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<sst xmlns="http://schemas.openxmlformats.org/spreadsheetml/2006/main" count="1034" uniqueCount="191">
  <si>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</si>
  <si>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</si>
  <si>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</si>
  <si>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</si>
  <si>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</si>
  <si>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</si>
  <si>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</si>
  <si>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</si>
  <si>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</si>
  <si>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</si>
  <si>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</si>
  <si>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</si>
  <si>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</si>
  <si>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</si>
  <si>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</si>
  <si>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</si>
  <si>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</si>
  <si>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</si>
  <si>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</si>
  <si>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</si>
  <si>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</si>
  <si>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</si>
  <si>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</si>
  <si>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</si>
  <si>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</si>
  <si>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</si>
  <si>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</si>
  <si>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</si>
  <si>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</si>
  <si>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</si>
  <si>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</si>
  <si>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</si>
  <si>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</si>
  <si>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</si>
  <si>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</si>
  <si>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</si>
  <si>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</si>
  <si>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</si>
  <si>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</si>
  <si>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</si>
  <si>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</si>
  <si>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</si>
  <si>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</si>
  <si>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</si>
  <si>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</si>
  <si>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</si>
  <si>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</si>
  <si>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</si>
  <si>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</si>
  <si>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</si>
  <si>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</si>
  <si>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</si>
  <si>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</si>
  <si>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</si>
  <si>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</si>
  <si>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</si>
  <si>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</si>
  <si>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</si>
  <si>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</si>
  <si>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</si>
  <si>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</si>
  <si>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</si>
  <si>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</si>
  <si>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</si>
  <si>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</si>
  <si>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</si>
  <si>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</si>
  <si>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</si>
  <si>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</si>
  <si>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</si>
  <si>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</si>
  <si>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</si>
  <si>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</si>
  <si>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</si>
  <si>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</si>
  <si>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</si>
  <si>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</si>
  <si>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</si>
  <si>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</si>
  <si>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</si>
  <si>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</si>
  <si>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</si>
  <si>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</si>
  <si>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</si>
  <si>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</si>
  <si>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</si>
  <si>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</si>
  <si>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</si>
  <si>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</si>
  <si>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</si>
  <si>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</si>
  <si>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</si>
  <si>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</si>
  <si>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</si>
  <si>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</si>
  <si>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</si>
  <si>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</si>
  <si>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</si>
  <si>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</si>
  <si>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</si>
  <si>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</si>
  <si>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</si>
  <si>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</si>
  <si>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</si>
  <si>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</si>
  <si>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</si>
  <si>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</si>
  <si>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</si>
  <si>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</si>
  <si>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</si>
  <si>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</si>
  <si>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</si>
  <si>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</si>
  <si>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</si>
  <si>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</si>
  <si>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</si>
  <si>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</si>
  <si>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</si>
  <si>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</si>
  <si>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</si>
  <si>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</si>
  <si>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</si>
  <si>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</si>
  <si>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</si>
  <si>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</si>
  <si>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</si>
  <si>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</si>
  <si>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</si>
  <si>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</si>
  <si>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</si>
  <si>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</si>
  <si>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</si>
  <si>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</si>
  <si>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</si>
  <si>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</si>
  <si>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</si>
  <si>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</si>
  <si>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</si>
  <si>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</si>
  <si>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</si>
  <si>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</si>
  <si>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</si>
  <si>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</si>
  <si>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</si>
  <si>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</si>
  <si>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</si>
  <si>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</si>
  <si>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</si>
  <si>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</si>
  <si>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</si>
  <si>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</si>
  <si>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</si>
  <si>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</si>
  <si>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</si>
  <si>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</si>
  <si>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</si>
  <si>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</si>
  <si>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</si>
  <si>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t>
  </si>
  <si>
    <t>1889,57</t>
  </si>
  <si>
    <t>ноябрь 2022 года</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</si>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</sst>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9" sqref="M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4430.8168021000001</v>
      </c>
      <c r="D7" s="4">
        <f>$F$12+'СЕТ СН'!G5+СВЦЭМ!$D$10+'СЕТ СН'!G11-'СЕТ СН'!G$18</f>
        <v>4663.6868021000009</v>
      </c>
      <c r="E7" s="4">
        <f>$F$12+'СЕТ СН'!H5+СВЦЭМ!$D$10+'СЕТ СН'!H11-'СЕТ СН'!H$18</f>
        <v>4744.4568021000005</v>
      </c>
      <c r="F7" s="4">
        <f>$F$12+'СЕТ СН'!I5+СВЦЭМ!$D$10+'СЕТ СН'!I11-'СЕТ СН'!I$18</f>
        <v>4744.4568021000005</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1538.1028164500001</v>
      </c>
      <c r="H12" s="2" t="s">
        <v>41</v>
      </c>
    </row>
    <row r="13" spans="1:8" ht="31.5" x14ac:dyDescent="0.25">
      <c r="A13" s="12">
        <v>2</v>
      </c>
      <c r="B13" s="107" t="s">
        <v>48</v>
      </c>
      <c r="C13" s="107"/>
      <c r="D13" s="107"/>
      <c r="E13" s="13" t="s">
        <v>22</v>
      </c>
      <c r="F13" s="11">
        <f>СВЦЭМ!$D$11</f>
        <v>1538.1028164500001</v>
      </c>
    </row>
    <row r="14" spans="1:8" ht="36" customHeight="1" x14ac:dyDescent="0.25">
      <c r="A14" s="12">
        <v>3</v>
      </c>
      <c r="B14" s="107" t="s">
        <v>49</v>
      </c>
      <c r="C14" s="107"/>
      <c r="D14" s="107"/>
      <c r="E14" s="13" t="s">
        <v>23</v>
      </c>
      <c r="F14" s="11">
        <f>СВЦЭМ!$D$12</f>
        <v>557102.63464775181</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16.635999999999999</v>
      </c>
    </row>
    <row r="17" spans="1:6" ht="33" customHeight="1" x14ac:dyDescent="0.25">
      <c r="A17" s="12">
        <v>6</v>
      </c>
      <c r="B17" s="107" t="s">
        <v>53</v>
      </c>
      <c r="C17" s="107" t="s">
        <v>25</v>
      </c>
      <c r="D17" s="107" t="s">
        <v>6</v>
      </c>
      <c r="E17" s="13" t="s">
        <v>6</v>
      </c>
      <c r="F17" s="16">
        <f>SUM(F19:F23)</f>
        <v>16.635999999999999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16.635999999999999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11513.17</v>
      </c>
    </row>
    <row r="26" spans="1:6" ht="30.75" customHeight="1" x14ac:dyDescent="0.25">
      <c r="A26" s="12">
        <v>9</v>
      </c>
      <c r="B26" s="107" t="s">
        <v>62</v>
      </c>
      <c r="C26" s="107" t="s">
        <v>27</v>
      </c>
      <c r="D26" s="107" t="s">
        <v>28</v>
      </c>
      <c r="E26" s="13" t="s">
        <v>61</v>
      </c>
      <c r="F26" s="16">
        <f>SUM(F28:F32)</f>
        <v>11513.17</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11513.17</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4491.5084387700008</v>
      </c>
      <c r="C9" s="4">
        <f>СВЦЭМ!$D$14+'СЕТ СН'!G5+СВЦЭМ!$D$10+'СЕТ СН'!G11-'СЕТ СН'!G$19</f>
        <v>4724.3784387700007</v>
      </c>
      <c r="D9" s="4">
        <f>СВЦЭМ!$D$14+'СЕТ СН'!H5+СВЦЭМ!$D$10+'СЕТ СН'!H11-'СЕТ СН'!H$19</f>
        <v>4805.1484387700002</v>
      </c>
      <c r="E9" s="4">
        <f>СВЦЭМ!$D$14+'СЕТ СН'!I5+СВЦЭМ!$D$10+'СЕТ СН'!I11-'СЕТ СН'!I$19</f>
        <v>4805.1484387700002</v>
      </c>
    </row>
    <row r="10" spans="1:6" x14ac:dyDescent="0.25">
      <c r="A10" s="26" t="s">
        <v>35</v>
      </c>
      <c r="B10" s="4">
        <f>СВЦЭМ!$D$15+'СЕТ СН'!F5+СВЦЭМ!$D$10+'СЕТ СН'!F11-'СЕТ СН'!F$19</f>
        <v>5215.1223714999996</v>
      </c>
      <c r="C10" s="4">
        <f>СВЦЭМ!$D$15+'СЕТ СН'!G5+СВЦЭМ!$D$10+'СЕТ СН'!G11-'СЕТ СН'!G$19</f>
        <v>5447.9923715000004</v>
      </c>
      <c r="D10" s="4">
        <f>СВЦЭМ!$D$15+'СЕТ СН'!H5+СВЦЭМ!$D$10+'СЕТ СН'!H11-'СЕТ СН'!H$19</f>
        <v>5528.7623715000009</v>
      </c>
      <c r="E10" s="4">
        <f>СВЦЭМ!$D$15+'СЕТ СН'!I5+СВЦЭМ!$D$10+'СЕТ СН'!I11-'СЕТ СН'!I$19</f>
        <v>5528.7623715000009</v>
      </c>
    </row>
    <row r="11" spans="1:6" x14ac:dyDescent="0.25">
      <c r="A11" s="26" t="s">
        <v>36</v>
      </c>
      <c r="B11" s="4">
        <f>СВЦЭМ!$D$16+'СЕТ СН'!F5+СВЦЭМ!$D$10+'СЕТ СН'!F11-'СЕТ СН'!F$19</f>
        <v>6222.6370926600002</v>
      </c>
      <c r="C11" s="4">
        <f>СВЦЭМ!$D$16+'СЕТ СН'!G5+СВЦЭМ!$D$10+'СЕТ СН'!G11-'СЕТ СН'!G$19</f>
        <v>6455.5070926600001</v>
      </c>
      <c r="D11" s="4">
        <f>СВЦЭМ!$D$16+'СЕТ СН'!H5+СВЦЭМ!$D$10+'СЕТ СН'!H11-'СЕТ СН'!H$19</f>
        <v>6536.2770926600006</v>
      </c>
      <c r="E11" s="4">
        <f>СВЦЭМ!$D$16+'СЕТ СН'!I5+СВЦЭМ!$D$10+'СЕТ СН'!I11-'СЕТ СН'!I$19</f>
        <v>6536.2770926600006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4491.5084387700008</v>
      </c>
      <c r="C16" s="28">
        <f>СВЦЭМ!$D$14+'СЕТ СН'!G5+СВЦЭМ!$D$10+'СЕТ СН'!G11-'СЕТ СН'!G$19</f>
        <v>4724.3784387700007</v>
      </c>
      <c r="D16" s="28">
        <f>СВЦЭМ!$D$14+'СЕТ СН'!H5+СВЦЭМ!$D$10+'СЕТ СН'!H11-'СЕТ СН'!H$19</f>
        <v>4805.1484387700002</v>
      </c>
      <c r="E16" s="28">
        <f>СВЦЭМ!$D$14+'СЕТ СН'!I5+СВЦЭМ!$D$10+'СЕТ СН'!I11-'СЕТ СН'!I$19</f>
        <v>4805.1484387700002</v>
      </c>
    </row>
    <row r="17" spans="1:5" x14ac:dyDescent="0.25">
      <c r="A17" s="26" t="s">
        <v>37</v>
      </c>
      <c r="B17" s="28">
        <f>СВЦЭМ!$D$17+'СЕТ СН'!F5+СВЦЭМ!$D$10+'СЕТ СН'!F11-'СЕТ СН'!F$19</f>
        <v>5602.6610811600003</v>
      </c>
      <c r="C17" s="28">
        <f>СВЦЭМ!$D$17+'СЕТ СН'!G5+СВЦЭМ!$D$10+'СЕТ СН'!G11-'СЕТ СН'!G$19</f>
        <v>5835.5310811600011</v>
      </c>
      <c r="D17" s="28">
        <f>СВЦЭМ!$D$17+'СЕТ СН'!H5+СВЦЭМ!$D$10+'СЕТ СН'!H11-'СЕТ СН'!H$19</f>
        <v>5916.3010811600006</v>
      </c>
      <c r="E17" s="28">
        <f>СВЦЭМ!$D$17+'СЕТ СН'!I5+СВЦЭМ!$D$10+'СЕТ СН'!I11-'СЕТ СН'!I$19</f>
        <v>5916.3010811600006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СН'!$F$12+СВЦЭМ!$D$10+'СЕТ СН'!$F$5-'СЕТ СН'!$F$20</f>
        <v>4414.0303132899999</v>
      </c>
      <c r="C12" s="36">
        <f>SUMIFS(СВЦЭМ!$C$39:$C$782,СВЦЭМ!$A$39:$A$782,$A12,СВЦЭМ!$B$39:$B$782,C$11)+'СЕТ СН'!$F$12+СВЦЭМ!$D$10+'СЕТ СН'!$F$5-'СЕТ СН'!$F$20</f>
        <v>4456.1168474999995</v>
      </c>
      <c r="D12" s="36">
        <f>SUMIFS(СВЦЭМ!$C$39:$C$782,СВЦЭМ!$A$39:$A$782,$A12,СВЦЭМ!$B$39:$B$782,D$11)+'СЕТ СН'!$F$12+СВЦЭМ!$D$10+'СЕТ СН'!$F$5-'СЕТ СН'!$F$20</f>
        <v>4509.4205525500001</v>
      </c>
      <c r="E12" s="36">
        <f>SUMIFS(СВЦЭМ!$C$39:$C$782,СВЦЭМ!$A$39:$A$782,$A12,СВЦЭМ!$B$39:$B$782,E$11)+'СЕТ СН'!$F$12+СВЦЭМ!$D$10+'СЕТ СН'!$F$5-'СЕТ СН'!$F$20</f>
        <v>4503.1370600299997</v>
      </c>
      <c r="F12" s="36">
        <f>SUMIFS(СВЦЭМ!$C$39:$C$782,СВЦЭМ!$A$39:$A$782,$A12,СВЦЭМ!$B$39:$B$782,F$11)+'СЕТ СН'!$F$12+СВЦЭМ!$D$10+'СЕТ СН'!$F$5-'СЕТ СН'!$F$20</f>
        <v>4494.3380165799999</v>
      </c>
      <c r="G12" s="36">
        <f>SUMIFS(СВЦЭМ!$C$39:$C$782,СВЦЭМ!$A$39:$A$782,$A12,СВЦЭМ!$B$39:$B$782,G$11)+'СЕТ СН'!$F$12+СВЦЭМ!$D$10+'СЕТ СН'!$F$5-'СЕТ СН'!$F$20</f>
        <v>4457.8109525199998</v>
      </c>
      <c r="H12" s="36">
        <f>SUMIFS(СВЦЭМ!$C$39:$C$782,СВЦЭМ!$A$39:$A$782,$A12,СВЦЭМ!$B$39:$B$782,H$11)+'СЕТ СН'!$F$12+СВЦЭМ!$D$10+'СЕТ СН'!$F$5-'СЕТ СН'!$F$20</f>
        <v>4370.3126974799998</v>
      </c>
      <c r="I12" s="36">
        <f>SUMIFS(СВЦЭМ!$C$39:$C$782,СВЦЭМ!$A$39:$A$782,$A12,СВЦЭМ!$B$39:$B$782,I$11)+'СЕТ СН'!$F$12+СВЦЭМ!$D$10+'СЕТ СН'!$F$5-'СЕТ СН'!$F$20</f>
        <v>4366.4315637500004</v>
      </c>
      <c r="J12" s="36">
        <f>SUMIFS(СВЦЭМ!$C$39:$C$782,СВЦЭМ!$A$39:$A$782,$A12,СВЦЭМ!$B$39:$B$782,J$11)+'СЕТ СН'!$F$12+СВЦЭМ!$D$10+'СЕТ СН'!$F$5-'СЕТ СН'!$F$20</f>
        <v>4327.1512905599993</v>
      </c>
      <c r="K12" s="36">
        <f>SUMIFS(СВЦЭМ!$C$39:$C$782,СВЦЭМ!$A$39:$A$782,$A12,СВЦЭМ!$B$39:$B$782,K$11)+'СЕТ СН'!$F$12+СВЦЭМ!$D$10+'СЕТ СН'!$F$5-'СЕТ СН'!$F$20</f>
        <v>4295.0978786599999</v>
      </c>
      <c r="L12" s="36">
        <f>SUMIFS(СВЦЭМ!$C$39:$C$782,СВЦЭМ!$A$39:$A$782,$A12,СВЦЭМ!$B$39:$B$782,L$11)+'СЕТ СН'!$F$12+СВЦЭМ!$D$10+'СЕТ СН'!$F$5-'СЕТ СН'!$F$20</f>
        <v>4316.3140382299998</v>
      </c>
      <c r="M12" s="36">
        <f>SUMIFS(СВЦЭМ!$C$39:$C$782,СВЦЭМ!$A$39:$A$782,$A12,СВЦЭМ!$B$39:$B$782,M$11)+'СЕТ СН'!$F$12+СВЦЭМ!$D$10+'СЕТ СН'!$F$5-'СЕТ СН'!$F$20</f>
        <v>4364.4839766999994</v>
      </c>
      <c r="N12" s="36">
        <f>SUMIFS(СВЦЭМ!$C$39:$C$782,СВЦЭМ!$A$39:$A$782,$A12,СВЦЭМ!$B$39:$B$782,N$11)+'СЕТ СН'!$F$12+СВЦЭМ!$D$10+'СЕТ СН'!$F$5-'СЕТ СН'!$F$20</f>
        <v>4370.1344771599997</v>
      </c>
      <c r="O12" s="36">
        <f>SUMIFS(СВЦЭМ!$C$39:$C$782,СВЦЭМ!$A$39:$A$782,$A12,СВЦЭМ!$B$39:$B$782,O$11)+'СЕТ СН'!$F$12+СВЦЭМ!$D$10+'СЕТ СН'!$F$5-'СЕТ СН'!$F$20</f>
        <v>4360.63901721</v>
      </c>
      <c r="P12" s="36">
        <f>SUMIFS(СВЦЭМ!$C$39:$C$782,СВЦЭМ!$A$39:$A$782,$A12,СВЦЭМ!$B$39:$B$782,P$11)+'СЕТ СН'!$F$12+СВЦЭМ!$D$10+'СЕТ СН'!$F$5-'СЕТ СН'!$F$20</f>
        <v>4373.2116849200002</v>
      </c>
      <c r="Q12" s="36">
        <f>SUMIFS(СВЦЭМ!$C$39:$C$782,СВЦЭМ!$A$39:$A$782,$A12,СВЦЭМ!$B$39:$B$782,Q$11)+'СЕТ СН'!$F$12+СВЦЭМ!$D$10+'СЕТ СН'!$F$5-'СЕТ СН'!$F$20</f>
        <v>4378.0387406700002</v>
      </c>
      <c r="R12" s="36">
        <f>SUMIFS(СВЦЭМ!$C$39:$C$782,СВЦЭМ!$A$39:$A$782,$A12,СВЦЭМ!$B$39:$B$782,R$11)+'СЕТ СН'!$F$12+СВЦЭМ!$D$10+'СЕТ СН'!$F$5-'СЕТ СН'!$F$20</f>
        <v>4346.9304933000003</v>
      </c>
      <c r="S12" s="36">
        <f>SUMIFS(СВЦЭМ!$C$39:$C$782,СВЦЭМ!$A$39:$A$782,$A12,СВЦЭМ!$B$39:$B$782,S$11)+'СЕТ СН'!$F$12+СВЦЭМ!$D$10+'СЕТ СН'!$F$5-'СЕТ СН'!$F$20</f>
        <v>4274.8801929900001</v>
      </c>
      <c r="T12" s="36">
        <f>SUMIFS(СВЦЭМ!$C$39:$C$782,СВЦЭМ!$A$39:$A$782,$A12,СВЦЭМ!$B$39:$B$782,T$11)+'СЕТ СН'!$F$12+СВЦЭМ!$D$10+'СЕТ СН'!$F$5-'СЕТ СН'!$F$20</f>
        <v>4266.1884256399999</v>
      </c>
      <c r="U12" s="36">
        <f>SUMIFS(СВЦЭМ!$C$39:$C$782,СВЦЭМ!$A$39:$A$782,$A12,СВЦЭМ!$B$39:$B$782,U$11)+'СЕТ СН'!$F$12+СВЦЭМ!$D$10+'СЕТ СН'!$F$5-'СЕТ СН'!$F$20</f>
        <v>4295.0692174899996</v>
      </c>
      <c r="V12" s="36">
        <f>SUMIFS(СВЦЭМ!$C$39:$C$782,СВЦЭМ!$A$39:$A$782,$A12,СВЦЭМ!$B$39:$B$782,V$11)+'СЕТ СН'!$F$12+СВЦЭМ!$D$10+'СЕТ СН'!$F$5-'СЕТ СН'!$F$20</f>
        <v>4318.1192005499997</v>
      </c>
      <c r="W12" s="36">
        <f>SUMIFS(СВЦЭМ!$C$39:$C$782,СВЦЭМ!$A$39:$A$782,$A12,СВЦЭМ!$B$39:$B$782,W$11)+'СЕТ СН'!$F$12+СВЦЭМ!$D$10+'СЕТ СН'!$F$5-'СЕТ СН'!$F$20</f>
        <v>4335.84572209</v>
      </c>
      <c r="X12" s="36">
        <f>SUMIFS(СВЦЭМ!$C$39:$C$782,СВЦЭМ!$A$39:$A$782,$A12,СВЦЭМ!$B$39:$B$782,X$11)+'СЕТ СН'!$F$12+СВЦЭМ!$D$10+'СЕТ СН'!$F$5-'СЕТ СН'!$F$20</f>
        <v>4404.9218084499998</v>
      </c>
      <c r="Y12" s="36">
        <f>SUMIFS(СВЦЭМ!$C$39:$C$782,СВЦЭМ!$A$39:$A$782,$A12,СВЦЭМ!$B$39:$B$782,Y$11)+'СЕТ СН'!$F$12+СВЦЭМ!$D$10+'СЕТ СН'!$F$5-'СЕТ СН'!$F$20</f>
        <v>4450.64095318</v>
      </c>
      <c r="AA12" s="37"/>
    </row>
    <row r="13" spans="1:27" ht="15.75" x14ac:dyDescent="0.2">
      <c r="A13" s="35">
        <f>A12+1</f>
        <v>44867</v>
      </c>
      <c r="B13" s="36">
        <f>SUMIFS(СВЦЭМ!$C$39:$C$782,СВЦЭМ!$A$39:$A$782,$A13,СВЦЭМ!$B$39:$B$782,B$11)+'СЕТ СН'!$F$12+СВЦЭМ!$D$10+'СЕТ СН'!$F$5-'СЕТ СН'!$F$20</f>
        <v>4403.2843594400001</v>
      </c>
      <c r="C13" s="36">
        <f>SUMIFS(СВЦЭМ!$C$39:$C$782,СВЦЭМ!$A$39:$A$782,$A13,СВЦЭМ!$B$39:$B$782,C$11)+'СЕТ СН'!$F$12+СВЦЭМ!$D$10+'СЕТ СН'!$F$5-'СЕТ СН'!$F$20</f>
        <v>4443.90595166</v>
      </c>
      <c r="D13" s="36">
        <f>SUMIFS(СВЦЭМ!$C$39:$C$782,СВЦЭМ!$A$39:$A$782,$A13,СВЦЭМ!$B$39:$B$782,D$11)+'СЕТ СН'!$F$12+СВЦЭМ!$D$10+'СЕТ СН'!$F$5-'СЕТ СН'!$F$20</f>
        <v>4501.1917373899996</v>
      </c>
      <c r="E13" s="36">
        <f>SUMIFS(СВЦЭМ!$C$39:$C$782,СВЦЭМ!$A$39:$A$782,$A13,СВЦЭМ!$B$39:$B$782,E$11)+'СЕТ СН'!$F$12+СВЦЭМ!$D$10+'СЕТ СН'!$F$5-'СЕТ СН'!$F$20</f>
        <v>4479.5711623799998</v>
      </c>
      <c r="F13" s="36">
        <f>SUMIFS(СВЦЭМ!$C$39:$C$782,СВЦЭМ!$A$39:$A$782,$A13,СВЦЭМ!$B$39:$B$782,F$11)+'СЕТ СН'!$F$12+СВЦЭМ!$D$10+'СЕТ СН'!$F$5-'СЕТ СН'!$F$20</f>
        <v>4490.8710029899994</v>
      </c>
      <c r="G13" s="36">
        <f>SUMIFS(СВЦЭМ!$C$39:$C$782,СВЦЭМ!$A$39:$A$782,$A13,СВЦЭМ!$B$39:$B$782,G$11)+'СЕТ СН'!$F$12+СВЦЭМ!$D$10+'СЕТ СН'!$F$5-'СЕТ СН'!$F$20</f>
        <v>4501.36389401</v>
      </c>
      <c r="H13" s="36">
        <f>SUMIFS(СВЦЭМ!$C$39:$C$782,СВЦЭМ!$A$39:$A$782,$A13,СВЦЭМ!$B$39:$B$782,H$11)+'СЕТ СН'!$F$12+СВЦЭМ!$D$10+'СЕТ СН'!$F$5-'СЕТ СН'!$F$20</f>
        <v>4428.2281038299998</v>
      </c>
      <c r="I13" s="36">
        <f>SUMIFS(СВЦЭМ!$C$39:$C$782,СВЦЭМ!$A$39:$A$782,$A13,СВЦЭМ!$B$39:$B$782,I$11)+'СЕТ СН'!$F$12+СВЦЭМ!$D$10+'СЕТ СН'!$F$5-'СЕТ СН'!$F$20</f>
        <v>4411.2774097399997</v>
      </c>
      <c r="J13" s="36">
        <f>SUMIFS(СВЦЭМ!$C$39:$C$782,СВЦЭМ!$A$39:$A$782,$A13,СВЦЭМ!$B$39:$B$782,J$11)+'СЕТ СН'!$F$12+СВЦЭМ!$D$10+'СЕТ СН'!$F$5-'СЕТ СН'!$F$20</f>
        <v>4362.7309124799995</v>
      </c>
      <c r="K13" s="36">
        <f>SUMIFS(СВЦЭМ!$C$39:$C$782,СВЦЭМ!$A$39:$A$782,$A13,СВЦЭМ!$B$39:$B$782,K$11)+'СЕТ СН'!$F$12+СВЦЭМ!$D$10+'СЕТ СН'!$F$5-'СЕТ СН'!$F$20</f>
        <v>4342.8993003799997</v>
      </c>
      <c r="L13" s="36">
        <f>SUMIFS(СВЦЭМ!$C$39:$C$782,СВЦЭМ!$A$39:$A$782,$A13,СВЦЭМ!$B$39:$B$782,L$11)+'СЕТ СН'!$F$12+СВЦЭМ!$D$10+'СЕТ СН'!$F$5-'СЕТ СН'!$F$20</f>
        <v>4316.4453442100003</v>
      </c>
      <c r="M13" s="36">
        <f>SUMIFS(СВЦЭМ!$C$39:$C$782,СВЦЭМ!$A$39:$A$782,$A13,СВЦЭМ!$B$39:$B$782,M$11)+'СЕТ СН'!$F$12+СВЦЭМ!$D$10+'СЕТ СН'!$F$5-'СЕТ СН'!$F$20</f>
        <v>4339.9295653399995</v>
      </c>
      <c r="N13" s="36">
        <f>SUMIFS(СВЦЭМ!$C$39:$C$782,СВЦЭМ!$A$39:$A$782,$A13,СВЦЭМ!$B$39:$B$782,N$11)+'СЕТ СН'!$F$12+СВЦЭМ!$D$10+'СЕТ СН'!$F$5-'СЕТ СН'!$F$20</f>
        <v>4385.5053893699996</v>
      </c>
      <c r="O13" s="36">
        <f>SUMIFS(СВЦЭМ!$C$39:$C$782,СВЦЭМ!$A$39:$A$782,$A13,СВЦЭМ!$B$39:$B$782,O$11)+'СЕТ СН'!$F$12+СВЦЭМ!$D$10+'СЕТ СН'!$F$5-'СЕТ СН'!$F$20</f>
        <v>4359.2566373999998</v>
      </c>
      <c r="P13" s="36">
        <f>SUMIFS(СВЦЭМ!$C$39:$C$782,СВЦЭМ!$A$39:$A$782,$A13,СВЦЭМ!$B$39:$B$782,P$11)+'СЕТ СН'!$F$12+СВЦЭМ!$D$10+'СЕТ СН'!$F$5-'СЕТ СН'!$F$20</f>
        <v>4378.1665834300002</v>
      </c>
      <c r="Q13" s="36">
        <f>SUMIFS(СВЦЭМ!$C$39:$C$782,СВЦЭМ!$A$39:$A$782,$A13,СВЦЭМ!$B$39:$B$782,Q$11)+'СЕТ СН'!$F$12+СВЦЭМ!$D$10+'СЕТ СН'!$F$5-'СЕТ СН'!$F$20</f>
        <v>4384.0875716999999</v>
      </c>
      <c r="R13" s="36">
        <f>SUMIFS(СВЦЭМ!$C$39:$C$782,СВЦЭМ!$A$39:$A$782,$A13,СВЦЭМ!$B$39:$B$782,R$11)+'СЕТ СН'!$F$12+СВЦЭМ!$D$10+'СЕТ СН'!$F$5-'СЕТ СН'!$F$20</f>
        <v>4363.3382944999994</v>
      </c>
      <c r="S13" s="36">
        <f>SUMIFS(СВЦЭМ!$C$39:$C$782,СВЦЭМ!$A$39:$A$782,$A13,СВЦЭМ!$B$39:$B$782,S$11)+'СЕТ СН'!$F$12+СВЦЭМ!$D$10+'СЕТ СН'!$F$5-'СЕТ СН'!$F$20</f>
        <v>4343.2802643699997</v>
      </c>
      <c r="T13" s="36">
        <f>SUMIFS(СВЦЭМ!$C$39:$C$782,СВЦЭМ!$A$39:$A$782,$A13,СВЦЭМ!$B$39:$B$782,T$11)+'СЕТ СН'!$F$12+СВЦЭМ!$D$10+'СЕТ СН'!$F$5-'СЕТ СН'!$F$20</f>
        <v>4300.7769761</v>
      </c>
      <c r="U13" s="36">
        <f>SUMIFS(СВЦЭМ!$C$39:$C$782,СВЦЭМ!$A$39:$A$782,$A13,СВЦЭМ!$B$39:$B$782,U$11)+'СЕТ СН'!$F$12+СВЦЭМ!$D$10+'СЕТ СН'!$F$5-'СЕТ СН'!$F$20</f>
        <v>4296.53139027</v>
      </c>
      <c r="V13" s="36">
        <f>SUMIFS(СВЦЭМ!$C$39:$C$782,СВЦЭМ!$A$39:$A$782,$A13,СВЦЭМ!$B$39:$B$782,V$11)+'СЕТ СН'!$F$12+СВЦЭМ!$D$10+'СЕТ СН'!$F$5-'СЕТ СН'!$F$20</f>
        <v>4337.8761621599997</v>
      </c>
      <c r="W13" s="36">
        <f>SUMIFS(СВЦЭМ!$C$39:$C$782,СВЦЭМ!$A$39:$A$782,$A13,СВЦЭМ!$B$39:$B$782,W$11)+'СЕТ СН'!$F$12+СВЦЭМ!$D$10+'СЕТ СН'!$F$5-'СЕТ СН'!$F$20</f>
        <v>4357.7647753900001</v>
      </c>
      <c r="X13" s="36">
        <f>SUMIFS(СВЦЭМ!$C$39:$C$782,СВЦЭМ!$A$39:$A$782,$A13,СВЦЭМ!$B$39:$B$782,X$11)+'СЕТ СН'!$F$12+СВЦЭМ!$D$10+'СЕТ СН'!$F$5-'СЕТ СН'!$F$20</f>
        <v>4386.4845991599996</v>
      </c>
      <c r="Y13" s="36">
        <f>SUMIFS(СВЦЭМ!$C$39:$C$782,СВЦЭМ!$A$39:$A$782,$A13,СВЦЭМ!$B$39:$B$782,Y$11)+'СЕТ СН'!$F$12+СВЦЭМ!$D$10+'СЕТ СН'!$F$5-'СЕТ СН'!$F$20</f>
        <v>4423.2748970399998</v>
      </c>
    </row>
    <row r="14" spans="1:27" ht="15.75" x14ac:dyDescent="0.2">
      <c r="A14" s="35">
        <f t="shared" ref="A14:A41" si="0">A13+1</f>
        <v>44868</v>
      </c>
      <c r="B14" s="36">
        <f>SUMIFS(СВЦЭМ!$C$39:$C$782,СВЦЭМ!$A$39:$A$782,$A14,СВЦЭМ!$B$39:$B$782,B$11)+'СЕТ СН'!$F$12+СВЦЭМ!$D$10+'СЕТ СН'!$F$5-'СЕТ СН'!$F$20</f>
        <v>4438.7384778199994</v>
      </c>
      <c r="C14" s="36">
        <f>SUMIFS(СВЦЭМ!$C$39:$C$782,СВЦЭМ!$A$39:$A$782,$A14,СВЦЭМ!$B$39:$B$782,C$11)+'СЕТ СН'!$F$12+СВЦЭМ!$D$10+'СЕТ СН'!$F$5-'СЕТ СН'!$F$20</f>
        <v>4459.2711675999999</v>
      </c>
      <c r="D14" s="36">
        <f>SUMIFS(СВЦЭМ!$C$39:$C$782,СВЦЭМ!$A$39:$A$782,$A14,СВЦЭМ!$B$39:$B$782,D$11)+'СЕТ СН'!$F$12+СВЦЭМ!$D$10+'СЕТ СН'!$F$5-'СЕТ СН'!$F$20</f>
        <v>4500.2419493699999</v>
      </c>
      <c r="E14" s="36">
        <f>SUMIFS(СВЦЭМ!$C$39:$C$782,СВЦЭМ!$A$39:$A$782,$A14,СВЦЭМ!$B$39:$B$782,E$11)+'СЕТ СН'!$F$12+СВЦЭМ!$D$10+'СЕТ СН'!$F$5-'СЕТ СН'!$F$20</f>
        <v>4451.6600626700001</v>
      </c>
      <c r="F14" s="36">
        <f>SUMIFS(СВЦЭМ!$C$39:$C$782,СВЦЭМ!$A$39:$A$782,$A14,СВЦЭМ!$B$39:$B$782,F$11)+'СЕТ СН'!$F$12+СВЦЭМ!$D$10+'СЕТ СН'!$F$5-'СЕТ СН'!$F$20</f>
        <v>4430.6002497899999</v>
      </c>
      <c r="G14" s="36">
        <f>SUMIFS(СВЦЭМ!$C$39:$C$782,СВЦЭМ!$A$39:$A$782,$A14,СВЦЭМ!$B$39:$B$782,G$11)+'СЕТ СН'!$F$12+СВЦЭМ!$D$10+'СЕТ СН'!$F$5-'СЕТ СН'!$F$20</f>
        <v>4369.65106474</v>
      </c>
      <c r="H14" s="36">
        <f>SUMIFS(СВЦЭМ!$C$39:$C$782,СВЦЭМ!$A$39:$A$782,$A14,СВЦЭМ!$B$39:$B$782,H$11)+'СЕТ СН'!$F$12+СВЦЭМ!$D$10+'СЕТ СН'!$F$5-'СЕТ СН'!$F$20</f>
        <v>4308.7017443899995</v>
      </c>
      <c r="I14" s="36">
        <f>SUMIFS(СВЦЭМ!$C$39:$C$782,СВЦЭМ!$A$39:$A$782,$A14,СВЦЭМ!$B$39:$B$782,I$11)+'СЕТ СН'!$F$12+СВЦЭМ!$D$10+'СЕТ СН'!$F$5-'СЕТ СН'!$F$20</f>
        <v>4269.1033598599997</v>
      </c>
      <c r="J14" s="36">
        <f>SUMIFS(СВЦЭМ!$C$39:$C$782,СВЦЭМ!$A$39:$A$782,$A14,СВЦЭМ!$B$39:$B$782,J$11)+'СЕТ СН'!$F$12+СВЦЭМ!$D$10+'СЕТ СН'!$F$5-'СЕТ СН'!$F$20</f>
        <v>4233.38778568</v>
      </c>
      <c r="K14" s="36">
        <f>SUMIFS(СВЦЭМ!$C$39:$C$782,СВЦЭМ!$A$39:$A$782,$A14,СВЦЭМ!$B$39:$B$782,K$11)+'СЕТ СН'!$F$12+СВЦЭМ!$D$10+'СЕТ СН'!$F$5-'СЕТ СН'!$F$20</f>
        <v>4255.1702301200003</v>
      </c>
      <c r="L14" s="36">
        <f>SUMIFS(СВЦЭМ!$C$39:$C$782,СВЦЭМ!$A$39:$A$782,$A14,СВЦЭМ!$B$39:$B$782,L$11)+'СЕТ СН'!$F$12+СВЦЭМ!$D$10+'СЕТ СН'!$F$5-'СЕТ СН'!$F$20</f>
        <v>4303.0540736499997</v>
      </c>
      <c r="M14" s="36">
        <f>SUMIFS(СВЦЭМ!$C$39:$C$782,СВЦЭМ!$A$39:$A$782,$A14,СВЦЭМ!$B$39:$B$782,M$11)+'СЕТ СН'!$F$12+СВЦЭМ!$D$10+'СЕТ СН'!$F$5-'СЕТ СН'!$F$20</f>
        <v>4347.2825670299999</v>
      </c>
      <c r="N14" s="36">
        <f>SUMIFS(СВЦЭМ!$C$39:$C$782,СВЦЭМ!$A$39:$A$782,$A14,СВЦЭМ!$B$39:$B$782,N$11)+'СЕТ СН'!$F$12+СВЦЭМ!$D$10+'СЕТ СН'!$F$5-'СЕТ СН'!$F$20</f>
        <v>4344.4071767999994</v>
      </c>
      <c r="O14" s="36">
        <f>SUMIFS(СВЦЭМ!$C$39:$C$782,СВЦЭМ!$A$39:$A$782,$A14,СВЦЭМ!$B$39:$B$782,O$11)+'СЕТ СН'!$F$12+СВЦЭМ!$D$10+'СЕТ СН'!$F$5-'СЕТ СН'!$F$20</f>
        <v>4351.0758433000001</v>
      </c>
      <c r="P14" s="36">
        <f>SUMIFS(СВЦЭМ!$C$39:$C$782,СВЦЭМ!$A$39:$A$782,$A14,СВЦЭМ!$B$39:$B$782,P$11)+'СЕТ СН'!$F$12+СВЦЭМ!$D$10+'СЕТ СН'!$F$5-'СЕТ СН'!$F$20</f>
        <v>4354.2153516899998</v>
      </c>
      <c r="Q14" s="36">
        <f>SUMIFS(СВЦЭМ!$C$39:$C$782,СВЦЭМ!$A$39:$A$782,$A14,СВЦЭМ!$B$39:$B$782,Q$11)+'СЕТ СН'!$F$12+СВЦЭМ!$D$10+'СЕТ СН'!$F$5-'СЕТ СН'!$F$20</f>
        <v>4363.00573429</v>
      </c>
      <c r="R14" s="36">
        <f>SUMIFS(СВЦЭМ!$C$39:$C$782,СВЦЭМ!$A$39:$A$782,$A14,СВЦЭМ!$B$39:$B$782,R$11)+'СЕТ СН'!$F$12+СВЦЭМ!$D$10+'СЕТ СН'!$F$5-'СЕТ СН'!$F$20</f>
        <v>4305.1784239799999</v>
      </c>
      <c r="S14" s="36">
        <f>SUMIFS(СВЦЭМ!$C$39:$C$782,СВЦЭМ!$A$39:$A$782,$A14,СВЦЭМ!$B$39:$B$782,S$11)+'СЕТ СН'!$F$12+СВЦЭМ!$D$10+'СЕТ СН'!$F$5-'СЕТ СН'!$F$20</f>
        <v>4253.0508570599995</v>
      </c>
      <c r="T14" s="36">
        <f>SUMIFS(СВЦЭМ!$C$39:$C$782,СВЦЭМ!$A$39:$A$782,$A14,СВЦЭМ!$B$39:$B$782,T$11)+'СЕТ СН'!$F$12+СВЦЭМ!$D$10+'СЕТ СН'!$F$5-'СЕТ СН'!$F$20</f>
        <v>4241.1764469999998</v>
      </c>
      <c r="U14" s="36">
        <f>SUMIFS(СВЦЭМ!$C$39:$C$782,СВЦЭМ!$A$39:$A$782,$A14,СВЦЭМ!$B$39:$B$782,U$11)+'СЕТ СН'!$F$12+СВЦЭМ!$D$10+'СЕТ СН'!$F$5-'СЕТ СН'!$F$20</f>
        <v>4253.6965425199996</v>
      </c>
      <c r="V14" s="36">
        <f>SUMIFS(СВЦЭМ!$C$39:$C$782,СВЦЭМ!$A$39:$A$782,$A14,СВЦЭМ!$B$39:$B$782,V$11)+'СЕТ СН'!$F$12+СВЦЭМ!$D$10+'СЕТ СН'!$F$5-'СЕТ СН'!$F$20</f>
        <v>4252.7583559699997</v>
      </c>
      <c r="W14" s="36">
        <f>SUMIFS(СВЦЭМ!$C$39:$C$782,СВЦЭМ!$A$39:$A$782,$A14,СВЦЭМ!$B$39:$B$782,W$11)+'СЕТ СН'!$F$12+СВЦЭМ!$D$10+'СЕТ СН'!$F$5-'СЕТ СН'!$F$20</f>
        <v>4249.7049710000001</v>
      </c>
      <c r="X14" s="36">
        <f>SUMIFS(СВЦЭМ!$C$39:$C$782,СВЦЭМ!$A$39:$A$782,$A14,СВЦЭМ!$B$39:$B$782,X$11)+'СЕТ СН'!$F$12+СВЦЭМ!$D$10+'СЕТ СН'!$F$5-'СЕТ СН'!$F$20</f>
        <v>4292.1534443800001</v>
      </c>
      <c r="Y14" s="36">
        <f>SUMIFS(СВЦЭМ!$C$39:$C$782,СВЦЭМ!$A$39:$A$782,$A14,СВЦЭМ!$B$39:$B$782,Y$11)+'СЕТ СН'!$F$12+СВЦЭМ!$D$10+'СЕТ СН'!$F$5-'СЕТ СН'!$F$20</f>
        <v>4343.1447415399998</v>
      </c>
    </row>
    <row r="15" spans="1:27" ht="15.75" x14ac:dyDescent="0.2">
      <c r="A15" s="35">
        <f t="shared" si="0"/>
        <v>44869</v>
      </c>
      <c r="B15" s="36">
        <f>SUMIFS(СВЦЭМ!$C$39:$C$782,СВЦЭМ!$A$39:$A$782,$A15,СВЦЭМ!$B$39:$B$782,B$11)+'СЕТ СН'!$F$12+СВЦЭМ!$D$10+'СЕТ СН'!$F$5-'СЕТ СН'!$F$20</f>
        <v>4265.0816297399997</v>
      </c>
      <c r="C15" s="36">
        <f>SUMIFS(СВЦЭМ!$C$39:$C$782,СВЦЭМ!$A$39:$A$782,$A15,СВЦЭМ!$B$39:$B$782,C$11)+'СЕТ СН'!$F$12+СВЦЭМ!$D$10+'СЕТ СН'!$F$5-'СЕТ СН'!$F$20</f>
        <v>4322.5056462800003</v>
      </c>
      <c r="D15" s="36">
        <f>SUMIFS(СВЦЭМ!$C$39:$C$782,СВЦЭМ!$A$39:$A$782,$A15,СВЦЭМ!$B$39:$B$782,D$11)+'СЕТ СН'!$F$12+СВЦЭМ!$D$10+'СЕТ СН'!$F$5-'СЕТ СН'!$F$20</f>
        <v>4397.8240767299994</v>
      </c>
      <c r="E15" s="36">
        <f>SUMIFS(СВЦЭМ!$C$39:$C$782,СВЦЭМ!$A$39:$A$782,$A15,СВЦЭМ!$B$39:$B$782,E$11)+'СЕТ СН'!$F$12+СВЦЭМ!$D$10+'СЕТ СН'!$F$5-'СЕТ СН'!$F$20</f>
        <v>4409.3813249799996</v>
      </c>
      <c r="F15" s="36">
        <f>SUMIFS(СВЦЭМ!$C$39:$C$782,СВЦЭМ!$A$39:$A$782,$A15,СВЦЭМ!$B$39:$B$782,F$11)+'СЕТ СН'!$F$12+СВЦЭМ!$D$10+'СЕТ СН'!$F$5-'СЕТ СН'!$F$20</f>
        <v>4422.0367435099997</v>
      </c>
      <c r="G15" s="36">
        <f>SUMIFS(СВЦЭМ!$C$39:$C$782,СВЦЭМ!$A$39:$A$782,$A15,СВЦЭМ!$B$39:$B$782,G$11)+'СЕТ СН'!$F$12+СВЦЭМ!$D$10+'СЕТ СН'!$F$5-'СЕТ СН'!$F$20</f>
        <v>4444.3265224299994</v>
      </c>
      <c r="H15" s="36">
        <f>SUMIFS(СВЦЭМ!$C$39:$C$782,СВЦЭМ!$A$39:$A$782,$A15,СВЦЭМ!$B$39:$B$782,H$11)+'СЕТ СН'!$F$12+СВЦЭМ!$D$10+'СЕТ СН'!$F$5-'СЕТ СН'!$F$20</f>
        <v>4418.6388163000001</v>
      </c>
      <c r="I15" s="36">
        <f>SUMIFS(СВЦЭМ!$C$39:$C$782,СВЦЭМ!$A$39:$A$782,$A15,СВЦЭМ!$B$39:$B$782,I$11)+'СЕТ СН'!$F$12+СВЦЭМ!$D$10+'СЕТ СН'!$F$5-'СЕТ СН'!$F$20</f>
        <v>4378.9661395099993</v>
      </c>
      <c r="J15" s="36">
        <f>SUMIFS(СВЦЭМ!$C$39:$C$782,СВЦЭМ!$A$39:$A$782,$A15,СВЦЭМ!$B$39:$B$782,J$11)+'СЕТ СН'!$F$12+СВЦЭМ!$D$10+'СЕТ СН'!$F$5-'СЕТ СН'!$F$20</f>
        <v>4307.7770399499996</v>
      </c>
      <c r="K15" s="36">
        <f>SUMIFS(СВЦЭМ!$C$39:$C$782,СВЦЭМ!$A$39:$A$782,$A15,СВЦЭМ!$B$39:$B$782,K$11)+'СЕТ СН'!$F$12+СВЦЭМ!$D$10+'СЕТ СН'!$F$5-'СЕТ СН'!$F$20</f>
        <v>4253.6982001799997</v>
      </c>
      <c r="L15" s="36">
        <f>SUMIFS(СВЦЭМ!$C$39:$C$782,СВЦЭМ!$A$39:$A$782,$A15,СВЦЭМ!$B$39:$B$782,L$11)+'СЕТ СН'!$F$12+СВЦЭМ!$D$10+'СЕТ СН'!$F$5-'СЕТ СН'!$F$20</f>
        <v>4248.1353888699996</v>
      </c>
      <c r="M15" s="36">
        <f>SUMIFS(СВЦЭМ!$C$39:$C$782,СВЦЭМ!$A$39:$A$782,$A15,СВЦЭМ!$B$39:$B$782,M$11)+'СЕТ СН'!$F$12+СВЦЭМ!$D$10+'СЕТ СН'!$F$5-'СЕТ СН'!$F$20</f>
        <v>4272.8521521100001</v>
      </c>
      <c r="N15" s="36">
        <f>SUMIFS(СВЦЭМ!$C$39:$C$782,СВЦЭМ!$A$39:$A$782,$A15,СВЦЭМ!$B$39:$B$782,N$11)+'СЕТ СН'!$F$12+СВЦЭМ!$D$10+'СЕТ СН'!$F$5-'СЕТ СН'!$F$20</f>
        <v>4307.6545622899994</v>
      </c>
      <c r="O15" s="36">
        <f>SUMIFS(СВЦЭМ!$C$39:$C$782,СВЦЭМ!$A$39:$A$782,$A15,СВЦЭМ!$B$39:$B$782,O$11)+'СЕТ СН'!$F$12+СВЦЭМ!$D$10+'СЕТ СН'!$F$5-'СЕТ СН'!$F$20</f>
        <v>4322.5579344199996</v>
      </c>
      <c r="P15" s="36">
        <f>SUMIFS(СВЦЭМ!$C$39:$C$782,СВЦЭМ!$A$39:$A$782,$A15,СВЦЭМ!$B$39:$B$782,P$11)+'СЕТ СН'!$F$12+СВЦЭМ!$D$10+'СЕТ СН'!$F$5-'СЕТ СН'!$F$20</f>
        <v>4333.3530047300001</v>
      </c>
      <c r="Q15" s="36">
        <f>SUMIFS(СВЦЭМ!$C$39:$C$782,СВЦЭМ!$A$39:$A$782,$A15,СВЦЭМ!$B$39:$B$782,Q$11)+'СЕТ СН'!$F$12+СВЦЭМ!$D$10+'СЕТ СН'!$F$5-'СЕТ СН'!$F$20</f>
        <v>4330.3430783099993</v>
      </c>
      <c r="R15" s="36">
        <f>SUMIFS(СВЦЭМ!$C$39:$C$782,СВЦЭМ!$A$39:$A$782,$A15,СВЦЭМ!$B$39:$B$782,R$11)+'СЕТ СН'!$F$12+СВЦЭМ!$D$10+'СЕТ СН'!$F$5-'СЕТ СН'!$F$20</f>
        <v>4295.2000262000001</v>
      </c>
      <c r="S15" s="36">
        <f>SUMIFS(СВЦЭМ!$C$39:$C$782,СВЦЭМ!$A$39:$A$782,$A15,СВЦЭМ!$B$39:$B$782,S$11)+'СЕТ СН'!$F$12+СВЦЭМ!$D$10+'СЕТ СН'!$F$5-'СЕТ СН'!$F$20</f>
        <v>4216.8019284799993</v>
      </c>
      <c r="T15" s="36">
        <f>SUMIFS(СВЦЭМ!$C$39:$C$782,СВЦЭМ!$A$39:$A$782,$A15,СВЦЭМ!$B$39:$B$782,T$11)+'СЕТ СН'!$F$12+СВЦЭМ!$D$10+'СЕТ СН'!$F$5-'СЕТ СН'!$F$20</f>
        <v>4199.5146287899997</v>
      </c>
      <c r="U15" s="36">
        <f>SUMIFS(СВЦЭМ!$C$39:$C$782,СВЦЭМ!$A$39:$A$782,$A15,СВЦЭМ!$B$39:$B$782,U$11)+'СЕТ СН'!$F$12+СВЦЭМ!$D$10+'СЕТ СН'!$F$5-'СЕТ СН'!$F$20</f>
        <v>4211.2504767499995</v>
      </c>
      <c r="V15" s="36">
        <f>SUMIFS(СВЦЭМ!$C$39:$C$782,СВЦЭМ!$A$39:$A$782,$A15,СВЦЭМ!$B$39:$B$782,V$11)+'СЕТ СН'!$F$12+СВЦЭМ!$D$10+'СЕТ СН'!$F$5-'СЕТ СН'!$F$20</f>
        <v>4234.83786143</v>
      </c>
      <c r="W15" s="36">
        <f>SUMIFS(СВЦЭМ!$C$39:$C$782,СВЦЭМ!$A$39:$A$782,$A15,СВЦЭМ!$B$39:$B$782,W$11)+'СЕТ СН'!$F$12+СВЦЭМ!$D$10+'СЕТ СН'!$F$5-'СЕТ СН'!$F$20</f>
        <v>4279.7612987800003</v>
      </c>
      <c r="X15" s="36">
        <f>SUMIFS(СВЦЭМ!$C$39:$C$782,СВЦЭМ!$A$39:$A$782,$A15,СВЦЭМ!$B$39:$B$782,X$11)+'СЕТ СН'!$F$12+СВЦЭМ!$D$10+'СЕТ СН'!$F$5-'СЕТ СН'!$F$20</f>
        <v>4341.2049377599997</v>
      </c>
      <c r="Y15" s="36">
        <f>SUMIFS(СВЦЭМ!$C$39:$C$782,СВЦЭМ!$A$39:$A$782,$A15,СВЦЭМ!$B$39:$B$782,Y$11)+'СЕТ СН'!$F$12+СВЦЭМ!$D$10+'СЕТ СН'!$F$5-'СЕТ СН'!$F$20</f>
        <v>4408.5751647500001</v>
      </c>
    </row>
    <row r="16" spans="1:27" ht="15.75" x14ac:dyDescent="0.2">
      <c r="A16" s="35">
        <f t="shared" si="0"/>
        <v>44870</v>
      </c>
      <c r="B16" s="36">
        <f>SUMIFS(СВЦЭМ!$C$39:$C$782,СВЦЭМ!$A$39:$A$782,$A16,СВЦЭМ!$B$39:$B$782,B$11)+'СЕТ СН'!$F$12+СВЦЭМ!$D$10+'СЕТ СН'!$F$5-'СЕТ СН'!$F$20</f>
        <v>4319.9096330699995</v>
      </c>
      <c r="C16" s="36">
        <f>SUMIFS(СВЦЭМ!$C$39:$C$782,СВЦЭМ!$A$39:$A$782,$A16,СВЦЭМ!$B$39:$B$782,C$11)+'СЕТ СН'!$F$12+СВЦЭМ!$D$10+'СЕТ СН'!$F$5-'СЕТ СН'!$F$20</f>
        <v>4329.17674584</v>
      </c>
      <c r="D16" s="36">
        <f>SUMIFS(СВЦЭМ!$C$39:$C$782,СВЦЭМ!$A$39:$A$782,$A16,СВЦЭМ!$B$39:$B$782,D$11)+'СЕТ СН'!$F$12+СВЦЭМ!$D$10+'СЕТ СН'!$F$5-'СЕТ СН'!$F$20</f>
        <v>4368.4374317199999</v>
      </c>
      <c r="E16" s="36">
        <f>SUMIFS(СВЦЭМ!$C$39:$C$782,СВЦЭМ!$A$39:$A$782,$A16,СВЦЭМ!$B$39:$B$782,E$11)+'СЕТ СН'!$F$12+СВЦЭМ!$D$10+'СЕТ СН'!$F$5-'СЕТ СН'!$F$20</f>
        <v>4350.8615303299994</v>
      </c>
      <c r="F16" s="36">
        <f>SUMIFS(СВЦЭМ!$C$39:$C$782,СВЦЭМ!$A$39:$A$782,$A16,СВЦЭМ!$B$39:$B$782,F$11)+'СЕТ СН'!$F$12+СВЦЭМ!$D$10+'СЕТ СН'!$F$5-'СЕТ СН'!$F$20</f>
        <v>4372.5805666799997</v>
      </c>
      <c r="G16" s="36">
        <f>SUMIFS(СВЦЭМ!$C$39:$C$782,СВЦЭМ!$A$39:$A$782,$A16,СВЦЭМ!$B$39:$B$782,G$11)+'СЕТ СН'!$F$12+СВЦЭМ!$D$10+'СЕТ СН'!$F$5-'СЕТ СН'!$F$20</f>
        <v>4382.3397097899997</v>
      </c>
      <c r="H16" s="36">
        <f>SUMIFS(СВЦЭМ!$C$39:$C$782,СВЦЭМ!$A$39:$A$782,$A16,СВЦЭМ!$B$39:$B$782,H$11)+'СЕТ СН'!$F$12+СВЦЭМ!$D$10+'СЕТ СН'!$F$5-'СЕТ СН'!$F$20</f>
        <v>4353.0178179300001</v>
      </c>
      <c r="I16" s="36">
        <f>SUMIFS(СВЦЭМ!$C$39:$C$782,СВЦЭМ!$A$39:$A$782,$A16,СВЦЭМ!$B$39:$B$782,I$11)+'СЕТ СН'!$F$12+СВЦЭМ!$D$10+'СЕТ СН'!$F$5-'СЕТ СН'!$F$20</f>
        <v>4332.8208846999996</v>
      </c>
      <c r="J16" s="36">
        <f>SUMIFS(СВЦЭМ!$C$39:$C$782,СВЦЭМ!$A$39:$A$782,$A16,СВЦЭМ!$B$39:$B$782,J$11)+'СЕТ СН'!$F$12+СВЦЭМ!$D$10+'СЕТ СН'!$F$5-'СЕТ СН'!$F$20</f>
        <v>4264.2133209099993</v>
      </c>
      <c r="K16" s="36">
        <f>SUMIFS(СВЦЭМ!$C$39:$C$782,СВЦЭМ!$A$39:$A$782,$A16,СВЦЭМ!$B$39:$B$782,K$11)+'СЕТ СН'!$F$12+СВЦЭМ!$D$10+'СЕТ СН'!$F$5-'СЕТ СН'!$F$20</f>
        <v>4245.0263290799994</v>
      </c>
      <c r="L16" s="36">
        <f>SUMIFS(СВЦЭМ!$C$39:$C$782,СВЦЭМ!$A$39:$A$782,$A16,СВЦЭМ!$B$39:$B$782,L$11)+'СЕТ СН'!$F$12+СВЦЭМ!$D$10+'СЕТ СН'!$F$5-'СЕТ СН'!$F$20</f>
        <v>4231.8634278700001</v>
      </c>
      <c r="M16" s="36">
        <f>SUMIFS(СВЦЭМ!$C$39:$C$782,СВЦЭМ!$A$39:$A$782,$A16,СВЦЭМ!$B$39:$B$782,M$11)+'СЕТ СН'!$F$12+СВЦЭМ!$D$10+'СЕТ СН'!$F$5-'СЕТ СН'!$F$20</f>
        <v>4254.7434582599999</v>
      </c>
      <c r="N16" s="36">
        <f>SUMIFS(СВЦЭМ!$C$39:$C$782,СВЦЭМ!$A$39:$A$782,$A16,СВЦЭМ!$B$39:$B$782,N$11)+'СЕТ СН'!$F$12+СВЦЭМ!$D$10+'СЕТ СН'!$F$5-'СЕТ СН'!$F$20</f>
        <v>4278.7858043400001</v>
      </c>
      <c r="O16" s="36">
        <f>SUMIFS(СВЦЭМ!$C$39:$C$782,СВЦЭМ!$A$39:$A$782,$A16,СВЦЭМ!$B$39:$B$782,O$11)+'СЕТ СН'!$F$12+СВЦЭМ!$D$10+'СЕТ СН'!$F$5-'СЕТ СН'!$F$20</f>
        <v>4278.6158079099996</v>
      </c>
      <c r="P16" s="36">
        <f>SUMIFS(СВЦЭМ!$C$39:$C$782,СВЦЭМ!$A$39:$A$782,$A16,СВЦЭМ!$B$39:$B$782,P$11)+'СЕТ СН'!$F$12+СВЦЭМ!$D$10+'СЕТ СН'!$F$5-'СЕТ СН'!$F$20</f>
        <v>4311.9218016499999</v>
      </c>
      <c r="Q16" s="36">
        <f>SUMIFS(СВЦЭМ!$C$39:$C$782,СВЦЭМ!$A$39:$A$782,$A16,СВЦЭМ!$B$39:$B$782,Q$11)+'СЕТ СН'!$F$12+СВЦЭМ!$D$10+'СЕТ СН'!$F$5-'СЕТ СН'!$F$20</f>
        <v>4330.7987814199996</v>
      </c>
      <c r="R16" s="36">
        <f>SUMIFS(СВЦЭМ!$C$39:$C$782,СВЦЭМ!$A$39:$A$782,$A16,СВЦЭМ!$B$39:$B$782,R$11)+'СЕТ СН'!$F$12+СВЦЭМ!$D$10+'СЕТ СН'!$F$5-'СЕТ СН'!$F$20</f>
        <v>4266.1521446199995</v>
      </c>
      <c r="S16" s="36">
        <f>SUMIFS(СВЦЭМ!$C$39:$C$782,СВЦЭМ!$A$39:$A$782,$A16,СВЦЭМ!$B$39:$B$782,S$11)+'СЕТ СН'!$F$12+СВЦЭМ!$D$10+'СЕТ СН'!$F$5-'СЕТ СН'!$F$20</f>
        <v>4167.3197195399998</v>
      </c>
      <c r="T16" s="36">
        <f>SUMIFS(СВЦЭМ!$C$39:$C$782,СВЦЭМ!$A$39:$A$782,$A16,СВЦЭМ!$B$39:$B$782,T$11)+'СЕТ СН'!$F$12+СВЦЭМ!$D$10+'СЕТ СН'!$F$5-'СЕТ СН'!$F$20</f>
        <v>4180.1052099299995</v>
      </c>
      <c r="U16" s="36">
        <f>SUMIFS(СВЦЭМ!$C$39:$C$782,СВЦЭМ!$A$39:$A$782,$A16,СВЦЭМ!$B$39:$B$782,U$11)+'СЕТ СН'!$F$12+СВЦЭМ!$D$10+'СЕТ СН'!$F$5-'СЕТ СН'!$F$20</f>
        <v>4199.8005683900001</v>
      </c>
      <c r="V16" s="36">
        <f>SUMIFS(СВЦЭМ!$C$39:$C$782,СВЦЭМ!$A$39:$A$782,$A16,СВЦЭМ!$B$39:$B$782,V$11)+'СЕТ СН'!$F$12+СВЦЭМ!$D$10+'СЕТ СН'!$F$5-'СЕТ СН'!$F$20</f>
        <v>4242.0743487999998</v>
      </c>
      <c r="W16" s="36">
        <f>SUMIFS(СВЦЭМ!$C$39:$C$782,СВЦЭМ!$A$39:$A$782,$A16,СВЦЭМ!$B$39:$B$782,W$11)+'СЕТ СН'!$F$12+СВЦЭМ!$D$10+'СЕТ СН'!$F$5-'СЕТ СН'!$F$20</f>
        <v>4262.6879642000004</v>
      </c>
      <c r="X16" s="36">
        <f>SUMIFS(СВЦЭМ!$C$39:$C$782,СВЦЭМ!$A$39:$A$782,$A16,СВЦЭМ!$B$39:$B$782,X$11)+'СЕТ СН'!$F$12+СВЦЭМ!$D$10+'СЕТ СН'!$F$5-'СЕТ СН'!$F$20</f>
        <v>4311.5602083899994</v>
      </c>
      <c r="Y16" s="36">
        <f>SUMIFS(СВЦЭМ!$C$39:$C$782,СВЦЭМ!$A$39:$A$782,$A16,СВЦЭМ!$B$39:$B$782,Y$11)+'СЕТ СН'!$F$12+СВЦЭМ!$D$10+'СЕТ СН'!$F$5-'СЕТ СН'!$F$20</f>
        <v>4357.8095295099993</v>
      </c>
    </row>
    <row r="17" spans="1:25" ht="15.75" x14ac:dyDescent="0.2">
      <c r="A17" s="35">
        <f t="shared" si="0"/>
        <v>44871</v>
      </c>
      <c r="B17" s="36">
        <f>SUMIFS(СВЦЭМ!$C$39:$C$782,СВЦЭМ!$A$39:$A$782,$A17,СВЦЭМ!$B$39:$B$782,B$11)+'СЕТ СН'!$F$12+СВЦЭМ!$D$10+'СЕТ СН'!$F$5-'СЕТ СН'!$F$20</f>
        <v>4187.8553829699995</v>
      </c>
      <c r="C17" s="36">
        <f>SUMIFS(СВЦЭМ!$C$39:$C$782,СВЦЭМ!$A$39:$A$782,$A17,СВЦЭМ!$B$39:$B$782,C$11)+'СЕТ СН'!$F$12+СВЦЭМ!$D$10+'СЕТ СН'!$F$5-'СЕТ СН'!$F$20</f>
        <v>4227.2118781399995</v>
      </c>
      <c r="D17" s="36">
        <f>SUMIFS(СВЦЭМ!$C$39:$C$782,СВЦЭМ!$A$39:$A$782,$A17,СВЦЭМ!$B$39:$B$782,D$11)+'СЕТ СН'!$F$12+СВЦЭМ!$D$10+'СЕТ СН'!$F$5-'СЕТ СН'!$F$20</f>
        <v>4258.3912270299998</v>
      </c>
      <c r="E17" s="36">
        <f>SUMIFS(СВЦЭМ!$C$39:$C$782,СВЦЭМ!$A$39:$A$782,$A17,СВЦЭМ!$B$39:$B$782,E$11)+'СЕТ СН'!$F$12+СВЦЭМ!$D$10+'СЕТ СН'!$F$5-'СЕТ СН'!$F$20</f>
        <v>4259.8827253700001</v>
      </c>
      <c r="F17" s="36">
        <f>SUMIFS(СВЦЭМ!$C$39:$C$782,СВЦЭМ!$A$39:$A$782,$A17,СВЦЭМ!$B$39:$B$782,F$11)+'СЕТ СН'!$F$12+СВЦЭМ!$D$10+'СЕТ СН'!$F$5-'СЕТ СН'!$F$20</f>
        <v>4261.0780268600001</v>
      </c>
      <c r="G17" s="36">
        <f>SUMIFS(СВЦЭМ!$C$39:$C$782,СВЦЭМ!$A$39:$A$782,$A17,СВЦЭМ!$B$39:$B$782,G$11)+'СЕТ СН'!$F$12+СВЦЭМ!$D$10+'СЕТ СН'!$F$5-'СЕТ СН'!$F$20</f>
        <v>4273.9195701299996</v>
      </c>
      <c r="H17" s="36">
        <f>SUMIFS(СВЦЭМ!$C$39:$C$782,СВЦЭМ!$A$39:$A$782,$A17,СВЦЭМ!$B$39:$B$782,H$11)+'СЕТ СН'!$F$12+СВЦЭМ!$D$10+'СЕТ СН'!$F$5-'СЕТ СН'!$F$20</f>
        <v>4272.06856118</v>
      </c>
      <c r="I17" s="36">
        <f>SUMIFS(СВЦЭМ!$C$39:$C$782,СВЦЭМ!$A$39:$A$782,$A17,СВЦЭМ!$B$39:$B$782,I$11)+'СЕТ СН'!$F$12+СВЦЭМ!$D$10+'СЕТ СН'!$F$5-'СЕТ СН'!$F$20</f>
        <v>4203.1976181399996</v>
      </c>
      <c r="J17" s="36">
        <f>SUMIFS(СВЦЭМ!$C$39:$C$782,СВЦЭМ!$A$39:$A$782,$A17,СВЦЭМ!$B$39:$B$782,J$11)+'СЕТ СН'!$F$12+СВЦЭМ!$D$10+'СЕТ СН'!$F$5-'СЕТ СН'!$F$20</f>
        <v>4162.5467101300001</v>
      </c>
      <c r="K17" s="36">
        <f>SUMIFS(СВЦЭМ!$C$39:$C$782,СВЦЭМ!$A$39:$A$782,$A17,СВЦЭМ!$B$39:$B$782,K$11)+'СЕТ СН'!$F$12+СВЦЭМ!$D$10+'СЕТ СН'!$F$5-'СЕТ СН'!$F$20</f>
        <v>4129.3085430499996</v>
      </c>
      <c r="L17" s="36">
        <f>SUMIFS(СВЦЭМ!$C$39:$C$782,СВЦЭМ!$A$39:$A$782,$A17,СВЦЭМ!$B$39:$B$782,L$11)+'СЕТ СН'!$F$12+СВЦЭМ!$D$10+'СЕТ СН'!$F$5-'СЕТ СН'!$F$20</f>
        <v>4123.6268169899995</v>
      </c>
      <c r="M17" s="36">
        <f>SUMIFS(СВЦЭМ!$C$39:$C$782,СВЦЭМ!$A$39:$A$782,$A17,СВЦЭМ!$B$39:$B$782,M$11)+'СЕТ СН'!$F$12+СВЦЭМ!$D$10+'СЕТ СН'!$F$5-'СЕТ СН'!$F$20</f>
        <v>4160.46655233</v>
      </c>
      <c r="N17" s="36">
        <f>SUMIFS(СВЦЭМ!$C$39:$C$782,СВЦЭМ!$A$39:$A$782,$A17,СВЦЭМ!$B$39:$B$782,N$11)+'СЕТ СН'!$F$12+СВЦЭМ!$D$10+'СЕТ СН'!$F$5-'СЕТ СН'!$F$20</f>
        <v>4197.3514883999997</v>
      </c>
      <c r="O17" s="36">
        <f>SUMIFS(СВЦЭМ!$C$39:$C$782,СВЦЭМ!$A$39:$A$782,$A17,СВЦЭМ!$B$39:$B$782,O$11)+'СЕТ СН'!$F$12+СВЦЭМ!$D$10+'СЕТ СН'!$F$5-'СЕТ СН'!$F$20</f>
        <v>4207.6295565399996</v>
      </c>
      <c r="P17" s="36">
        <f>SUMIFS(СВЦЭМ!$C$39:$C$782,СВЦЭМ!$A$39:$A$782,$A17,СВЦЭМ!$B$39:$B$782,P$11)+'СЕТ СН'!$F$12+СВЦЭМ!$D$10+'СЕТ СН'!$F$5-'СЕТ СН'!$F$20</f>
        <v>4218.4971157299997</v>
      </c>
      <c r="Q17" s="36">
        <f>SUMIFS(СВЦЭМ!$C$39:$C$782,СВЦЭМ!$A$39:$A$782,$A17,СВЦЭМ!$B$39:$B$782,Q$11)+'СЕТ СН'!$F$12+СВЦЭМ!$D$10+'СЕТ СН'!$F$5-'СЕТ СН'!$F$20</f>
        <v>4217.4209474099998</v>
      </c>
      <c r="R17" s="36">
        <f>SUMIFS(СВЦЭМ!$C$39:$C$782,СВЦЭМ!$A$39:$A$782,$A17,СВЦЭМ!$B$39:$B$782,R$11)+'СЕТ СН'!$F$12+СВЦЭМ!$D$10+'СЕТ СН'!$F$5-'СЕТ СН'!$F$20</f>
        <v>4147.2233684000003</v>
      </c>
      <c r="S17" s="36">
        <f>SUMIFS(СВЦЭМ!$C$39:$C$782,СВЦЭМ!$A$39:$A$782,$A17,СВЦЭМ!$B$39:$B$782,S$11)+'СЕТ СН'!$F$12+СВЦЭМ!$D$10+'СЕТ СН'!$F$5-'СЕТ СН'!$F$20</f>
        <v>4102.6276406999996</v>
      </c>
      <c r="T17" s="36">
        <f>SUMIFS(СВЦЭМ!$C$39:$C$782,СВЦЭМ!$A$39:$A$782,$A17,СВЦЭМ!$B$39:$B$782,T$11)+'СЕТ СН'!$F$12+СВЦЭМ!$D$10+'СЕТ СН'!$F$5-'СЕТ СН'!$F$20</f>
        <v>4108.2218473100002</v>
      </c>
      <c r="U17" s="36">
        <f>SUMIFS(СВЦЭМ!$C$39:$C$782,СВЦЭМ!$A$39:$A$782,$A17,СВЦЭМ!$B$39:$B$782,U$11)+'СЕТ СН'!$F$12+СВЦЭМ!$D$10+'СЕТ СН'!$F$5-'СЕТ СН'!$F$20</f>
        <v>4123.4560509499997</v>
      </c>
      <c r="V17" s="36">
        <f>SUMIFS(СВЦЭМ!$C$39:$C$782,СВЦЭМ!$A$39:$A$782,$A17,СВЦЭМ!$B$39:$B$782,V$11)+'СЕТ СН'!$F$12+СВЦЭМ!$D$10+'СЕТ СН'!$F$5-'СЕТ СН'!$F$20</f>
        <v>4144.9143121500001</v>
      </c>
      <c r="W17" s="36">
        <f>SUMIFS(СВЦЭМ!$C$39:$C$782,СВЦЭМ!$A$39:$A$782,$A17,СВЦЭМ!$B$39:$B$782,W$11)+'СЕТ СН'!$F$12+СВЦЭМ!$D$10+'СЕТ СН'!$F$5-'СЕТ СН'!$F$20</f>
        <v>4203.2610950799999</v>
      </c>
      <c r="X17" s="36">
        <f>SUMIFS(СВЦЭМ!$C$39:$C$782,СВЦЭМ!$A$39:$A$782,$A17,СВЦЭМ!$B$39:$B$782,X$11)+'СЕТ СН'!$F$12+СВЦЭМ!$D$10+'СЕТ СН'!$F$5-'СЕТ СН'!$F$20</f>
        <v>4242.5953467199997</v>
      </c>
      <c r="Y17" s="36">
        <f>SUMIFS(СВЦЭМ!$C$39:$C$782,СВЦЭМ!$A$39:$A$782,$A17,СВЦЭМ!$B$39:$B$782,Y$11)+'СЕТ СН'!$F$12+СВЦЭМ!$D$10+'СЕТ СН'!$F$5-'СЕТ СН'!$F$20</f>
        <v>4299.0498467500001</v>
      </c>
    </row>
    <row r="18" spans="1:25" ht="15.75" x14ac:dyDescent="0.2">
      <c r="A18" s="35">
        <f t="shared" si="0"/>
        <v>44872</v>
      </c>
      <c r="B18" s="36">
        <f>SUMIFS(СВЦЭМ!$C$39:$C$782,СВЦЭМ!$A$39:$A$782,$A18,СВЦЭМ!$B$39:$B$782,B$11)+'СЕТ СН'!$F$12+СВЦЭМ!$D$10+'СЕТ СН'!$F$5-'СЕТ СН'!$F$20</f>
        <v>4333.5541577000004</v>
      </c>
      <c r="C18" s="36">
        <f>SUMIFS(СВЦЭМ!$C$39:$C$782,СВЦЭМ!$A$39:$A$782,$A18,СВЦЭМ!$B$39:$B$782,C$11)+'СЕТ СН'!$F$12+СВЦЭМ!$D$10+'СЕТ СН'!$F$5-'СЕТ СН'!$F$20</f>
        <v>4387.8870822299996</v>
      </c>
      <c r="D18" s="36">
        <f>SUMIFS(СВЦЭМ!$C$39:$C$782,СВЦЭМ!$A$39:$A$782,$A18,СВЦЭМ!$B$39:$B$782,D$11)+'СЕТ СН'!$F$12+СВЦЭМ!$D$10+'СЕТ СН'!$F$5-'СЕТ СН'!$F$20</f>
        <v>4442.1815447399995</v>
      </c>
      <c r="E18" s="36">
        <f>SUMIFS(СВЦЭМ!$C$39:$C$782,СВЦЭМ!$A$39:$A$782,$A18,СВЦЭМ!$B$39:$B$782,E$11)+'СЕТ СН'!$F$12+СВЦЭМ!$D$10+'СЕТ СН'!$F$5-'СЕТ СН'!$F$20</f>
        <v>4423.3332798199999</v>
      </c>
      <c r="F18" s="36">
        <f>SUMIFS(СВЦЭМ!$C$39:$C$782,СВЦЭМ!$A$39:$A$782,$A18,СВЦЭМ!$B$39:$B$782,F$11)+'СЕТ СН'!$F$12+СВЦЭМ!$D$10+'СЕТ СН'!$F$5-'СЕТ СН'!$F$20</f>
        <v>4436.07525179</v>
      </c>
      <c r="G18" s="36">
        <f>SUMIFS(СВЦЭМ!$C$39:$C$782,СВЦЭМ!$A$39:$A$782,$A18,СВЦЭМ!$B$39:$B$782,G$11)+'СЕТ СН'!$F$12+СВЦЭМ!$D$10+'СЕТ СН'!$F$5-'СЕТ СН'!$F$20</f>
        <v>4446.6029577600002</v>
      </c>
      <c r="H18" s="36">
        <f>SUMIFS(СВЦЭМ!$C$39:$C$782,СВЦЭМ!$A$39:$A$782,$A18,СВЦЭМ!$B$39:$B$782,H$11)+'СЕТ СН'!$F$12+СВЦЭМ!$D$10+'СЕТ СН'!$F$5-'СЕТ СН'!$F$20</f>
        <v>4375.2124195099996</v>
      </c>
      <c r="I18" s="36">
        <f>SUMIFS(СВЦЭМ!$C$39:$C$782,СВЦЭМ!$A$39:$A$782,$A18,СВЦЭМ!$B$39:$B$782,I$11)+'СЕТ СН'!$F$12+СВЦЭМ!$D$10+'СЕТ СН'!$F$5-'СЕТ СН'!$F$20</f>
        <v>4299.42123584</v>
      </c>
      <c r="J18" s="36">
        <f>SUMIFS(СВЦЭМ!$C$39:$C$782,СВЦЭМ!$A$39:$A$782,$A18,СВЦЭМ!$B$39:$B$782,J$11)+'СЕТ СН'!$F$12+СВЦЭМ!$D$10+'СЕТ СН'!$F$5-'СЕТ СН'!$F$20</f>
        <v>4252.1944908899995</v>
      </c>
      <c r="K18" s="36">
        <f>SUMIFS(СВЦЭМ!$C$39:$C$782,СВЦЭМ!$A$39:$A$782,$A18,СВЦЭМ!$B$39:$B$782,K$11)+'СЕТ СН'!$F$12+СВЦЭМ!$D$10+'СЕТ СН'!$F$5-'СЕТ СН'!$F$20</f>
        <v>4235.5388810900004</v>
      </c>
      <c r="L18" s="36">
        <f>SUMIFS(СВЦЭМ!$C$39:$C$782,СВЦЭМ!$A$39:$A$782,$A18,СВЦЭМ!$B$39:$B$782,L$11)+'СЕТ СН'!$F$12+СВЦЭМ!$D$10+'СЕТ СН'!$F$5-'СЕТ СН'!$F$20</f>
        <v>4237.3976865099994</v>
      </c>
      <c r="M18" s="36">
        <f>SUMIFS(СВЦЭМ!$C$39:$C$782,СВЦЭМ!$A$39:$A$782,$A18,СВЦЭМ!$B$39:$B$782,M$11)+'СЕТ СН'!$F$12+СВЦЭМ!$D$10+'СЕТ СН'!$F$5-'СЕТ СН'!$F$20</f>
        <v>4253.6420286100001</v>
      </c>
      <c r="N18" s="36">
        <f>SUMIFS(СВЦЭМ!$C$39:$C$782,СВЦЭМ!$A$39:$A$782,$A18,СВЦЭМ!$B$39:$B$782,N$11)+'СЕТ СН'!$F$12+СВЦЭМ!$D$10+'СЕТ СН'!$F$5-'СЕТ СН'!$F$20</f>
        <v>4259.75991479</v>
      </c>
      <c r="O18" s="36">
        <f>SUMIFS(СВЦЭМ!$C$39:$C$782,СВЦЭМ!$A$39:$A$782,$A18,СВЦЭМ!$B$39:$B$782,O$11)+'СЕТ СН'!$F$12+СВЦЭМ!$D$10+'СЕТ СН'!$F$5-'СЕТ СН'!$F$20</f>
        <v>4243.7534391099998</v>
      </c>
      <c r="P18" s="36">
        <f>SUMIFS(СВЦЭМ!$C$39:$C$782,СВЦЭМ!$A$39:$A$782,$A18,СВЦЭМ!$B$39:$B$782,P$11)+'СЕТ СН'!$F$12+СВЦЭМ!$D$10+'СЕТ СН'!$F$5-'СЕТ СН'!$F$20</f>
        <v>4266.7502603499997</v>
      </c>
      <c r="Q18" s="36">
        <f>SUMIFS(СВЦЭМ!$C$39:$C$782,СВЦЭМ!$A$39:$A$782,$A18,СВЦЭМ!$B$39:$B$782,Q$11)+'СЕТ СН'!$F$12+СВЦЭМ!$D$10+'СЕТ СН'!$F$5-'СЕТ СН'!$F$20</f>
        <v>4322.1993579600003</v>
      </c>
      <c r="R18" s="36">
        <f>SUMIFS(СВЦЭМ!$C$39:$C$782,СВЦЭМ!$A$39:$A$782,$A18,СВЦЭМ!$B$39:$B$782,R$11)+'СЕТ СН'!$F$12+СВЦЭМ!$D$10+'СЕТ СН'!$F$5-'СЕТ СН'!$F$20</f>
        <v>4267.14687951</v>
      </c>
      <c r="S18" s="36">
        <f>SUMIFS(СВЦЭМ!$C$39:$C$782,СВЦЭМ!$A$39:$A$782,$A18,СВЦЭМ!$B$39:$B$782,S$11)+'СЕТ СН'!$F$12+СВЦЭМ!$D$10+'СЕТ СН'!$F$5-'СЕТ СН'!$F$20</f>
        <v>4242.31925993</v>
      </c>
      <c r="T18" s="36">
        <f>SUMIFS(СВЦЭМ!$C$39:$C$782,СВЦЭМ!$A$39:$A$782,$A18,СВЦЭМ!$B$39:$B$782,T$11)+'СЕТ СН'!$F$12+СВЦЭМ!$D$10+'СЕТ СН'!$F$5-'СЕТ СН'!$F$20</f>
        <v>4255.0737623899995</v>
      </c>
      <c r="U18" s="36">
        <f>SUMIFS(СВЦЭМ!$C$39:$C$782,СВЦЭМ!$A$39:$A$782,$A18,СВЦЭМ!$B$39:$B$782,U$11)+'СЕТ СН'!$F$12+СВЦЭМ!$D$10+'СЕТ СН'!$F$5-'СЕТ СН'!$F$20</f>
        <v>4249.9945814000002</v>
      </c>
      <c r="V18" s="36">
        <f>SUMIFS(СВЦЭМ!$C$39:$C$782,СВЦЭМ!$A$39:$A$782,$A18,СВЦЭМ!$B$39:$B$782,V$11)+'СЕТ СН'!$F$12+СВЦЭМ!$D$10+'СЕТ СН'!$F$5-'СЕТ СН'!$F$20</f>
        <v>4226.9134561299998</v>
      </c>
      <c r="W18" s="36">
        <f>SUMIFS(СВЦЭМ!$C$39:$C$782,СВЦЭМ!$A$39:$A$782,$A18,СВЦЭМ!$B$39:$B$782,W$11)+'СЕТ СН'!$F$12+СВЦЭМ!$D$10+'СЕТ СН'!$F$5-'СЕТ СН'!$F$20</f>
        <v>4247.3373252499996</v>
      </c>
      <c r="X18" s="36">
        <f>SUMIFS(СВЦЭМ!$C$39:$C$782,СВЦЭМ!$A$39:$A$782,$A18,СВЦЭМ!$B$39:$B$782,X$11)+'СЕТ СН'!$F$12+СВЦЭМ!$D$10+'СЕТ СН'!$F$5-'СЕТ СН'!$F$20</f>
        <v>4288.9391155100002</v>
      </c>
      <c r="Y18" s="36">
        <f>SUMIFS(СВЦЭМ!$C$39:$C$782,СВЦЭМ!$A$39:$A$782,$A18,СВЦЭМ!$B$39:$B$782,Y$11)+'СЕТ СН'!$F$12+СВЦЭМ!$D$10+'СЕТ СН'!$F$5-'СЕТ СН'!$F$20</f>
        <v>4289.3835512799997</v>
      </c>
    </row>
    <row r="19" spans="1:25" ht="15.75" x14ac:dyDescent="0.2">
      <c r="A19" s="35">
        <f t="shared" si="0"/>
        <v>44873</v>
      </c>
      <c r="B19" s="36">
        <f>SUMIFS(СВЦЭМ!$C$39:$C$782,СВЦЭМ!$A$39:$A$782,$A19,СВЦЭМ!$B$39:$B$782,B$11)+'СЕТ СН'!$F$12+СВЦЭМ!$D$10+'СЕТ СН'!$F$5-'СЕТ СН'!$F$20</f>
        <v>4315.9163440800003</v>
      </c>
      <c r="C19" s="36">
        <f>SUMIFS(СВЦЭМ!$C$39:$C$782,СВЦЭМ!$A$39:$A$782,$A19,СВЦЭМ!$B$39:$B$782,C$11)+'СЕТ СН'!$F$12+СВЦЭМ!$D$10+'СЕТ СН'!$F$5-'СЕТ СН'!$F$20</f>
        <v>4369.0164015099999</v>
      </c>
      <c r="D19" s="36">
        <f>SUMIFS(СВЦЭМ!$C$39:$C$782,СВЦЭМ!$A$39:$A$782,$A19,СВЦЭМ!$B$39:$B$782,D$11)+'СЕТ СН'!$F$12+СВЦЭМ!$D$10+'СЕТ СН'!$F$5-'СЕТ СН'!$F$20</f>
        <v>4430.7870587899997</v>
      </c>
      <c r="E19" s="36">
        <f>SUMIFS(СВЦЭМ!$C$39:$C$782,СВЦЭМ!$A$39:$A$782,$A19,СВЦЭМ!$B$39:$B$782,E$11)+'СЕТ СН'!$F$12+СВЦЭМ!$D$10+'СЕТ СН'!$F$5-'СЕТ СН'!$F$20</f>
        <v>4414.1752329000001</v>
      </c>
      <c r="F19" s="36">
        <f>SUMIFS(СВЦЭМ!$C$39:$C$782,СВЦЭМ!$A$39:$A$782,$A19,СВЦЭМ!$B$39:$B$782,F$11)+'СЕТ СН'!$F$12+СВЦЭМ!$D$10+'СЕТ СН'!$F$5-'СЕТ СН'!$F$20</f>
        <v>4417.9984544899999</v>
      </c>
      <c r="G19" s="36">
        <f>SUMIFS(СВЦЭМ!$C$39:$C$782,СВЦЭМ!$A$39:$A$782,$A19,СВЦЭМ!$B$39:$B$782,G$11)+'СЕТ СН'!$F$12+СВЦЭМ!$D$10+'СЕТ СН'!$F$5-'СЕТ СН'!$F$20</f>
        <v>4436.6592805199998</v>
      </c>
      <c r="H19" s="36">
        <f>SUMIFS(СВЦЭМ!$C$39:$C$782,СВЦЭМ!$A$39:$A$782,$A19,СВЦЭМ!$B$39:$B$782,H$11)+'СЕТ СН'!$F$12+СВЦЭМ!$D$10+'СЕТ СН'!$F$5-'СЕТ СН'!$F$20</f>
        <v>4375.06976209</v>
      </c>
      <c r="I19" s="36">
        <f>SUMIFS(СВЦЭМ!$C$39:$C$782,СВЦЭМ!$A$39:$A$782,$A19,СВЦЭМ!$B$39:$B$782,I$11)+'СЕТ СН'!$F$12+СВЦЭМ!$D$10+'СЕТ СН'!$F$5-'СЕТ СН'!$F$20</f>
        <v>4353.0312602699996</v>
      </c>
      <c r="J19" s="36">
        <f>SUMIFS(СВЦЭМ!$C$39:$C$782,СВЦЭМ!$A$39:$A$782,$A19,СВЦЭМ!$B$39:$B$782,J$11)+'СЕТ СН'!$F$12+СВЦЭМ!$D$10+'СЕТ СН'!$F$5-'СЕТ СН'!$F$20</f>
        <v>4307.8121934999999</v>
      </c>
      <c r="K19" s="36">
        <f>SUMIFS(СВЦЭМ!$C$39:$C$782,СВЦЭМ!$A$39:$A$782,$A19,СВЦЭМ!$B$39:$B$782,K$11)+'СЕТ СН'!$F$12+СВЦЭМ!$D$10+'СЕТ СН'!$F$5-'СЕТ СН'!$F$20</f>
        <v>4268.9038066899993</v>
      </c>
      <c r="L19" s="36">
        <f>SUMIFS(СВЦЭМ!$C$39:$C$782,СВЦЭМ!$A$39:$A$782,$A19,СВЦЭМ!$B$39:$B$782,L$11)+'СЕТ СН'!$F$12+СВЦЭМ!$D$10+'СЕТ СН'!$F$5-'СЕТ СН'!$F$20</f>
        <v>4254.8514223900002</v>
      </c>
      <c r="M19" s="36">
        <f>SUMIFS(СВЦЭМ!$C$39:$C$782,СВЦЭМ!$A$39:$A$782,$A19,СВЦЭМ!$B$39:$B$782,M$11)+'СЕТ СН'!$F$12+СВЦЭМ!$D$10+'СЕТ СН'!$F$5-'СЕТ СН'!$F$20</f>
        <v>4259.4867451</v>
      </c>
      <c r="N19" s="36">
        <f>SUMIFS(СВЦЭМ!$C$39:$C$782,СВЦЭМ!$A$39:$A$782,$A19,СВЦЭМ!$B$39:$B$782,N$11)+'СЕТ СН'!$F$12+СВЦЭМ!$D$10+'СЕТ СН'!$F$5-'СЕТ СН'!$F$20</f>
        <v>4262.2322014299998</v>
      </c>
      <c r="O19" s="36">
        <f>SUMIFS(СВЦЭМ!$C$39:$C$782,СВЦЭМ!$A$39:$A$782,$A19,СВЦЭМ!$B$39:$B$782,O$11)+'СЕТ СН'!$F$12+СВЦЭМ!$D$10+'СЕТ СН'!$F$5-'СЕТ СН'!$F$20</f>
        <v>4257.5768807499999</v>
      </c>
      <c r="P19" s="36">
        <f>SUMIFS(СВЦЭМ!$C$39:$C$782,СВЦЭМ!$A$39:$A$782,$A19,СВЦЭМ!$B$39:$B$782,P$11)+'СЕТ СН'!$F$12+СВЦЭМ!$D$10+'СЕТ СН'!$F$5-'СЕТ СН'!$F$20</f>
        <v>4272.0617806</v>
      </c>
      <c r="Q19" s="36">
        <f>SUMIFS(СВЦЭМ!$C$39:$C$782,СВЦЭМ!$A$39:$A$782,$A19,СВЦЭМ!$B$39:$B$782,Q$11)+'СЕТ СН'!$F$12+СВЦЭМ!$D$10+'СЕТ СН'!$F$5-'СЕТ СН'!$F$20</f>
        <v>4306.4196278999998</v>
      </c>
      <c r="R19" s="36">
        <f>SUMIFS(СВЦЭМ!$C$39:$C$782,СВЦЭМ!$A$39:$A$782,$A19,СВЦЭМ!$B$39:$B$782,R$11)+'СЕТ СН'!$F$12+СВЦЭМ!$D$10+'СЕТ СН'!$F$5-'СЕТ СН'!$F$20</f>
        <v>4291.1260448899993</v>
      </c>
      <c r="S19" s="36">
        <f>SUMIFS(СВЦЭМ!$C$39:$C$782,СВЦЭМ!$A$39:$A$782,$A19,СВЦЭМ!$B$39:$B$782,S$11)+'СЕТ СН'!$F$12+СВЦЭМ!$D$10+'СЕТ СН'!$F$5-'СЕТ СН'!$F$20</f>
        <v>4284.7847062999999</v>
      </c>
      <c r="T19" s="36">
        <f>SUMIFS(СВЦЭМ!$C$39:$C$782,СВЦЭМ!$A$39:$A$782,$A19,СВЦЭМ!$B$39:$B$782,T$11)+'СЕТ СН'!$F$12+СВЦЭМ!$D$10+'СЕТ СН'!$F$5-'СЕТ СН'!$F$20</f>
        <v>4265.9658223999995</v>
      </c>
      <c r="U19" s="36">
        <f>SUMIFS(СВЦЭМ!$C$39:$C$782,СВЦЭМ!$A$39:$A$782,$A19,СВЦЭМ!$B$39:$B$782,U$11)+'СЕТ СН'!$F$12+СВЦЭМ!$D$10+'СЕТ СН'!$F$5-'СЕТ СН'!$F$20</f>
        <v>4269.7644610699999</v>
      </c>
      <c r="V19" s="36">
        <f>SUMIFS(СВЦЭМ!$C$39:$C$782,СВЦЭМ!$A$39:$A$782,$A19,СВЦЭМ!$B$39:$B$782,V$11)+'СЕТ СН'!$F$12+СВЦЭМ!$D$10+'СЕТ СН'!$F$5-'СЕТ СН'!$F$20</f>
        <v>4260.8613057599996</v>
      </c>
      <c r="W19" s="36">
        <f>SUMIFS(СВЦЭМ!$C$39:$C$782,СВЦЭМ!$A$39:$A$782,$A19,СВЦЭМ!$B$39:$B$782,W$11)+'СЕТ СН'!$F$12+СВЦЭМ!$D$10+'СЕТ СН'!$F$5-'СЕТ СН'!$F$20</f>
        <v>4269.8992330799992</v>
      </c>
      <c r="X19" s="36">
        <f>SUMIFS(СВЦЭМ!$C$39:$C$782,СВЦЭМ!$A$39:$A$782,$A19,СВЦЭМ!$B$39:$B$782,X$11)+'СЕТ СН'!$F$12+СВЦЭМ!$D$10+'СЕТ СН'!$F$5-'СЕТ СН'!$F$20</f>
        <v>4273.1615636200004</v>
      </c>
      <c r="Y19" s="36">
        <f>SUMIFS(СВЦЭМ!$C$39:$C$782,СВЦЭМ!$A$39:$A$782,$A19,СВЦЭМ!$B$39:$B$782,Y$11)+'СЕТ СН'!$F$12+СВЦЭМ!$D$10+'СЕТ СН'!$F$5-'СЕТ СН'!$F$20</f>
        <v>4290.9906594999993</v>
      </c>
    </row>
    <row r="20" spans="1:25" ht="15.75" x14ac:dyDescent="0.2">
      <c r="A20" s="35">
        <f t="shared" si="0"/>
        <v>44874</v>
      </c>
      <c r="B20" s="36">
        <f>SUMIFS(СВЦЭМ!$C$39:$C$782,СВЦЭМ!$A$39:$A$782,$A20,СВЦЭМ!$B$39:$B$782,B$11)+'СЕТ СН'!$F$12+СВЦЭМ!$D$10+'СЕТ СН'!$F$5-'СЕТ СН'!$F$20</f>
        <v>4509.87313292</v>
      </c>
      <c r="C20" s="36">
        <f>SUMIFS(СВЦЭМ!$C$39:$C$782,СВЦЭМ!$A$39:$A$782,$A20,СВЦЭМ!$B$39:$B$782,C$11)+'СЕТ СН'!$F$12+СВЦЭМ!$D$10+'СЕТ СН'!$F$5-'СЕТ СН'!$F$20</f>
        <v>4508.4008010099997</v>
      </c>
      <c r="D20" s="36">
        <f>SUMIFS(СВЦЭМ!$C$39:$C$782,СВЦЭМ!$A$39:$A$782,$A20,СВЦЭМ!$B$39:$B$782,D$11)+'СЕТ СН'!$F$12+СВЦЭМ!$D$10+'СЕТ СН'!$F$5-'СЕТ СН'!$F$20</f>
        <v>4528.6252822200004</v>
      </c>
      <c r="E20" s="36">
        <f>SUMIFS(СВЦЭМ!$C$39:$C$782,СВЦЭМ!$A$39:$A$782,$A20,СВЦЭМ!$B$39:$B$782,E$11)+'СЕТ СН'!$F$12+СВЦЭМ!$D$10+'СЕТ СН'!$F$5-'СЕТ СН'!$F$20</f>
        <v>4507.2742583700001</v>
      </c>
      <c r="F20" s="36">
        <f>SUMIFS(СВЦЭМ!$C$39:$C$782,СВЦЭМ!$A$39:$A$782,$A20,СВЦЭМ!$B$39:$B$782,F$11)+'СЕТ СН'!$F$12+СВЦЭМ!$D$10+'СЕТ СН'!$F$5-'СЕТ СН'!$F$20</f>
        <v>4502.4234737099996</v>
      </c>
      <c r="G20" s="36">
        <f>SUMIFS(СВЦЭМ!$C$39:$C$782,СВЦЭМ!$A$39:$A$782,$A20,СВЦЭМ!$B$39:$B$782,G$11)+'СЕТ СН'!$F$12+СВЦЭМ!$D$10+'СЕТ СН'!$F$5-'СЕТ СН'!$F$20</f>
        <v>4502.7086656900001</v>
      </c>
      <c r="H20" s="36">
        <f>SUMIFS(СВЦЭМ!$C$39:$C$782,СВЦЭМ!$A$39:$A$782,$A20,СВЦЭМ!$B$39:$B$782,H$11)+'СЕТ СН'!$F$12+СВЦЭМ!$D$10+'СЕТ СН'!$F$5-'СЕТ СН'!$F$20</f>
        <v>4431.97335243</v>
      </c>
      <c r="I20" s="36">
        <f>SUMIFS(СВЦЭМ!$C$39:$C$782,СВЦЭМ!$A$39:$A$782,$A20,СВЦЭМ!$B$39:$B$782,I$11)+'СЕТ СН'!$F$12+СВЦЭМ!$D$10+'СЕТ СН'!$F$5-'СЕТ СН'!$F$20</f>
        <v>4364.8524584199995</v>
      </c>
      <c r="J20" s="36">
        <f>SUMIFS(СВЦЭМ!$C$39:$C$782,СВЦЭМ!$A$39:$A$782,$A20,СВЦЭМ!$B$39:$B$782,J$11)+'СЕТ СН'!$F$12+СВЦЭМ!$D$10+'СЕТ СН'!$F$5-'СЕТ СН'!$F$20</f>
        <v>4339.2829797599998</v>
      </c>
      <c r="K20" s="36">
        <f>SUMIFS(СВЦЭМ!$C$39:$C$782,СВЦЭМ!$A$39:$A$782,$A20,СВЦЭМ!$B$39:$B$782,K$11)+'СЕТ СН'!$F$12+СВЦЭМ!$D$10+'СЕТ СН'!$F$5-'СЕТ СН'!$F$20</f>
        <v>4351.8752605499994</v>
      </c>
      <c r="L20" s="36">
        <f>SUMIFS(СВЦЭМ!$C$39:$C$782,СВЦЭМ!$A$39:$A$782,$A20,СВЦЭМ!$B$39:$B$782,L$11)+'СЕТ СН'!$F$12+СВЦЭМ!$D$10+'СЕТ СН'!$F$5-'СЕТ СН'!$F$20</f>
        <v>4376.3037015199998</v>
      </c>
      <c r="M20" s="36">
        <f>SUMIFS(СВЦЭМ!$C$39:$C$782,СВЦЭМ!$A$39:$A$782,$A20,СВЦЭМ!$B$39:$B$782,M$11)+'СЕТ СН'!$F$12+СВЦЭМ!$D$10+'СЕТ СН'!$F$5-'СЕТ СН'!$F$20</f>
        <v>4407.8355374599996</v>
      </c>
      <c r="N20" s="36">
        <f>SUMIFS(СВЦЭМ!$C$39:$C$782,СВЦЭМ!$A$39:$A$782,$A20,СВЦЭМ!$B$39:$B$782,N$11)+'СЕТ СН'!$F$12+СВЦЭМ!$D$10+'СЕТ СН'!$F$5-'СЕТ СН'!$F$20</f>
        <v>4466.42898358</v>
      </c>
      <c r="O20" s="36">
        <f>SUMIFS(СВЦЭМ!$C$39:$C$782,СВЦЭМ!$A$39:$A$782,$A20,СВЦЭМ!$B$39:$B$782,O$11)+'СЕТ СН'!$F$12+СВЦЭМ!$D$10+'СЕТ СН'!$F$5-'СЕТ СН'!$F$20</f>
        <v>4460.9904229399999</v>
      </c>
      <c r="P20" s="36">
        <f>SUMIFS(СВЦЭМ!$C$39:$C$782,СВЦЭМ!$A$39:$A$782,$A20,СВЦЭМ!$B$39:$B$782,P$11)+'СЕТ СН'!$F$12+СВЦЭМ!$D$10+'СЕТ СН'!$F$5-'СЕТ СН'!$F$20</f>
        <v>4450.4785929299996</v>
      </c>
      <c r="Q20" s="36">
        <f>SUMIFS(СВЦЭМ!$C$39:$C$782,СВЦЭМ!$A$39:$A$782,$A20,СВЦЭМ!$B$39:$B$782,Q$11)+'СЕТ СН'!$F$12+СВЦЭМ!$D$10+'СЕТ СН'!$F$5-'СЕТ СН'!$F$20</f>
        <v>4417.9341146799998</v>
      </c>
      <c r="R20" s="36">
        <f>SUMIFS(СВЦЭМ!$C$39:$C$782,СВЦЭМ!$A$39:$A$782,$A20,СВЦЭМ!$B$39:$B$782,R$11)+'СЕТ СН'!$F$12+СВЦЭМ!$D$10+'СЕТ СН'!$F$5-'СЕТ СН'!$F$20</f>
        <v>4384.2648960200004</v>
      </c>
      <c r="S20" s="36">
        <f>SUMIFS(СВЦЭМ!$C$39:$C$782,СВЦЭМ!$A$39:$A$782,$A20,СВЦЭМ!$B$39:$B$782,S$11)+'СЕТ СН'!$F$12+СВЦЭМ!$D$10+'СЕТ СН'!$F$5-'СЕТ СН'!$F$20</f>
        <v>4337.1124109699995</v>
      </c>
      <c r="T20" s="36">
        <f>SUMIFS(СВЦЭМ!$C$39:$C$782,СВЦЭМ!$A$39:$A$782,$A20,СВЦЭМ!$B$39:$B$782,T$11)+'СЕТ СН'!$F$12+СВЦЭМ!$D$10+'СЕТ СН'!$F$5-'СЕТ СН'!$F$20</f>
        <v>4397.4728282099995</v>
      </c>
      <c r="U20" s="36">
        <f>SUMIFS(СВЦЭМ!$C$39:$C$782,СВЦЭМ!$A$39:$A$782,$A20,СВЦЭМ!$B$39:$B$782,U$11)+'СЕТ СН'!$F$12+СВЦЭМ!$D$10+'СЕТ СН'!$F$5-'СЕТ СН'!$F$20</f>
        <v>4396.9091843400001</v>
      </c>
      <c r="V20" s="36">
        <f>SUMIFS(СВЦЭМ!$C$39:$C$782,СВЦЭМ!$A$39:$A$782,$A20,СВЦЭМ!$B$39:$B$782,V$11)+'СЕТ СН'!$F$12+СВЦЭМ!$D$10+'СЕТ СН'!$F$5-'СЕТ СН'!$F$20</f>
        <v>4417.1721779</v>
      </c>
      <c r="W20" s="36">
        <f>SUMIFS(СВЦЭМ!$C$39:$C$782,СВЦЭМ!$A$39:$A$782,$A20,СВЦЭМ!$B$39:$B$782,W$11)+'СЕТ СН'!$F$12+СВЦЭМ!$D$10+'СЕТ СН'!$F$5-'СЕТ СН'!$F$20</f>
        <v>4284.1931092599998</v>
      </c>
      <c r="X20" s="36">
        <f>SUMIFS(СВЦЭМ!$C$39:$C$782,СВЦЭМ!$A$39:$A$782,$A20,СВЦЭМ!$B$39:$B$782,X$11)+'СЕТ СН'!$F$12+СВЦЭМ!$D$10+'СЕТ СН'!$F$5-'СЕТ СН'!$F$20</f>
        <v>4282.7840388900004</v>
      </c>
      <c r="Y20" s="36">
        <f>SUMIFS(СВЦЭМ!$C$39:$C$782,СВЦЭМ!$A$39:$A$782,$A20,СВЦЭМ!$B$39:$B$782,Y$11)+'СЕТ СН'!$F$12+СВЦЭМ!$D$10+'СЕТ СН'!$F$5-'СЕТ СН'!$F$20</f>
        <v>4235.0688951599996</v>
      </c>
    </row>
    <row r="21" spans="1:25" ht="15.75" x14ac:dyDescent="0.2">
      <c r="A21" s="35">
        <f t="shared" si="0"/>
        <v>44875</v>
      </c>
      <c r="B21" s="36">
        <f>SUMIFS(СВЦЭМ!$C$39:$C$782,СВЦЭМ!$A$39:$A$782,$A21,СВЦЭМ!$B$39:$B$782,B$11)+'СЕТ СН'!$F$12+СВЦЭМ!$D$10+'СЕТ СН'!$F$5-'СЕТ СН'!$F$20</f>
        <v>4392.3033074499999</v>
      </c>
      <c r="C21" s="36">
        <f>SUMIFS(СВЦЭМ!$C$39:$C$782,СВЦЭМ!$A$39:$A$782,$A21,СВЦЭМ!$B$39:$B$782,C$11)+'СЕТ СН'!$F$12+СВЦЭМ!$D$10+'СЕТ СН'!$F$5-'СЕТ СН'!$F$20</f>
        <v>4446.4894442799996</v>
      </c>
      <c r="D21" s="36">
        <f>SUMIFS(СВЦЭМ!$C$39:$C$782,СВЦЭМ!$A$39:$A$782,$A21,СВЦЭМ!$B$39:$B$782,D$11)+'СЕТ СН'!$F$12+СВЦЭМ!$D$10+'СЕТ СН'!$F$5-'СЕТ СН'!$F$20</f>
        <v>4534.4214822599997</v>
      </c>
      <c r="E21" s="36">
        <f>SUMIFS(СВЦЭМ!$C$39:$C$782,СВЦЭМ!$A$39:$A$782,$A21,СВЦЭМ!$B$39:$B$782,E$11)+'СЕТ СН'!$F$12+СВЦЭМ!$D$10+'СЕТ СН'!$F$5-'СЕТ СН'!$F$20</f>
        <v>4507.4150833099993</v>
      </c>
      <c r="F21" s="36">
        <f>SUMIFS(СВЦЭМ!$C$39:$C$782,СВЦЭМ!$A$39:$A$782,$A21,СВЦЭМ!$B$39:$B$782,F$11)+'СЕТ СН'!$F$12+СВЦЭМ!$D$10+'СЕТ СН'!$F$5-'СЕТ СН'!$F$20</f>
        <v>4539.1423346499996</v>
      </c>
      <c r="G21" s="36">
        <f>SUMIFS(СВЦЭМ!$C$39:$C$782,СВЦЭМ!$A$39:$A$782,$A21,СВЦЭМ!$B$39:$B$782,G$11)+'СЕТ СН'!$F$12+СВЦЭМ!$D$10+'СЕТ СН'!$F$5-'СЕТ СН'!$F$20</f>
        <v>4556.8539358199996</v>
      </c>
      <c r="H21" s="36">
        <f>SUMIFS(СВЦЭМ!$C$39:$C$782,СВЦЭМ!$A$39:$A$782,$A21,СВЦЭМ!$B$39:$B$782,H$11)+'СЕТ СН'!$F$12+СВЦЭМ!$D$10+'СЕТ СН'!$F$5-'СЕТ СН'!$F$20</f>
        <v>4510.4124913899996</v>
      </c>
      <c r="I21" s="36">
        <f>SUMIFS(СВЦЭМ!$C$39:$C$782,СВЦЭМ!$A$39:$A$782,$A21,СВЦЭМ!$B$39:$B$782,I$11)+'СЕТ СН'!$F$12+СВЦЭМ!$D$10+'СЕТ СН'!$F$5-'СЕТ СН'!$F$20</f>
        <v>4483.1755869199997</v>
      </c>
      <c r="J21" s="36">
        <f>SUMIFS(СВЦЭМ!$C$39:$C$782,СВЦЭМ!$A$39:$A$782,$A21,СВЦЭМ!$B$39:$B$782,J$11)+'СЕТ СН'!$F$12+СВЦЭМ!$D$10+'СЕТ СН'!$F$5-'СЕТ СН'!$F$20</f>
        <v>4456.2784586500002</v>
      </c>
      <c r="K21" s="36">
        <f>SUMIFS(СВЦЭМ!$C$39:$C$782,СВЦЭМ!$A$39:$A$782,$A21,СВЦЭМ!$B$39:$B$782,K$11)+'СЕТ СН'!$F$12+СВЦЭМ!$D$10+'СЕТ СН'!$F$5-'СЕТ СН'!$F$20</f>
        <v>4448.7999365699998</v>
      </c>
      <c r="L21" s="36">
        <f>SUMIFS(СВЦЭМ!$C$39:$C$782,СВЦЭМ!$A$39:$A$782,$A21,СВЦЭМ!$B$39:$B$782,L$11)+'СЕТ СН'!$F$12+СВЦЭМ!$D$10+'СЕТ СН'!$F$5-'СЕТ СН'!$F$20</f>
        <v>4466.5446664399997</v>
      </c>
      <c r="M21" s="36">
        <f>SUMIFS(СВЦЭМ!$C$39:$C$782,СВЦЭМ!$A$39:$A$782,$A21,СВЦЭМ!$B$39:$B$782,M$11)+'СЕТ СН'!$F$12+СВЦЭМ!$D$10+'СЕТ СН'!$F$5-'СЕТ СН'!$F$20</f>
        <v>4495.3093862699998</v>
      </c>
      <c r="N21" s="36">
        <f>SUMIFS(СВЦЭМ!$C$39:$C$782,СВЦЭМ!$A$39:$A$782,$A21,СВЦЭМ!$B$39:$B$782,N$11)+'СЕТ СН'!$F$12+СВЦЭМ!$D$10+'СЕТ СН'!$F$5-'СЕТ СН'!$F$20</f>
        <v>4506.1952967199995</v>
      </c>
      <c r="O21" s="36">
        <f>SUMIFS(СВЦЭМ!$C$39:$C$782,СВЦЭМ!$A$39:$A$782,$A21,СВЦЭМ!$B$39:$B$782,O$11)+'СЕТ СН'!$F$12+СВЦЭМ!$D$10+'СЕТ СН'!$F$5-'СЕТ СН'!$F$20</f>
        <v>4529.2856210499995</v>
      </c>
      <c r="P21" s="36">
        <f>SUMIFS(СВЦЭМ!$C$39:$C$782,СВЦЭМ!$A$39:$A$782,$A21,СВЦЭМ!$B$39:$B$782,P$11)+'СЕТ СН'!$F$12+СВЦЭМ!$D$10+'СЕТ СН'!$F$5-'СЕТ СН'!$F$20</f>
        <v>4547.4418306999996</v>
      </c>
      <c r="Q21" s="36">
        <f>SUMIFS(СВЦЭМ!$C$39:$C$782,СВЦЭМ!$A$39:$A$782,$A21,СВЦЭМ!$B$39:$B$782,Q$11)+'СЕТ СН'!$F$12+СВЦЭМ!$D$10+'СЕТ СН'!$F$5-'СЕТ СН'!$F$20</f>
        <v>4556.9488522900001</v>
      </c>
      <c r="R21" s="36">
        <f>SUMIFS(СВЦЭМ!$C$39:$C$782,СВЦЭМ!$A$39:$A$782,$A21,СВЦЭМ!$B$39:$B$782,R$11)+'СЕТ СН'!$F$12+СВЦЭМ!$D$10+'СЕТ СН'!$F$5-'СЕТ СН'!$F$20</f>
        <v>4549.1846918599995</v>
      </c>
      <c r="S21" s="36">
        <f>SUMIFS(СВЦЭМ!$C$39:$C$782,СВЦЭМ!$A$39:$A$782,$A21,СВЦЭМ!$B$39:$B$782,S$11)+'СЕТ СН'!$F$12+СВЦЭМ!$D$10+'СЕТ СН'!$F$5-'СЕТ СН'!$F$20</f>
        <v>4475.1717888099993</v>
      </c>
      <c r="T21" s="36">
        <f>SUMIFS(СВЦЭМ!$C$39:$C$782,СВЦЭМ!$A$39:$A$782,$A21,СВЦЭМ!$B$39:$B$782,T$11)+'СЕТ СН'!$F$12+СВЦЭМ!$D$10+'СЕТ СН'!$F$5-'СЕТ СН'!$F$20</f>
        <v>4406.4157327699995</v>
      </c>
      <c r="U21" s="36">
        <f>SUMIFS(СВЦЭМ!$C$39:$C$782,СВЦЭМ!$A$39:$A$782,$A21,СВЦЭМ!$B$39:$B$782,U$11)+'СЕТ СН'!$F$12+СВЦЭМ!$D$10+'СЕТ СН'!$F$5-'СЕТ СН'!$F$20</f>
        <v>4433.4923558499995</v>
      </c>
      <c r="V21" s="36">
        <f>SUMIFS(СВЦЭМ!$C$39:$C$782,СВЦЭМ!$A$39:$A$782,$A21,СВЦЭМ!$B$39:$B$782,V$11)+'СЕТ СН'!$F$12+СВЦЭМ!$D$10+'СЕТ СН'!$F$5-'СЕТ СН'!$F$20</f>
        <v>4440.1220318400001</v>
      </c>
      <c r="W21" s="36">
        <f>SUMIFS(СВЦЭМ!$C$39:$C$782,СВЦЭМ!$A$39:$A$782,$A21,СВЦЭМ!$B$39:$B$782,W$11)+'СЕТ СН'!$F$12+СВЦЭМ!$D$10+'СЕТ СН'!$F$5-'СЕТ СН'!$F$20</f>
        <v>4467.6743244600002</v>
      </c>
      <c r="X21" s="36">
        <f>SUMIFS(СВЦЭМ!$C$39:$C$782,СВЦЭМ!$A$39:$A$782,$A21,СВЦЭМ!$B$39:$B$782,X$11)+'СЕТ СН'!$F$12+СВЦЭМ!$D$10+'СЕТ СН'!$F$5-'СЕТ СН'!$F$20</f>
        <v>4508.3144666299995</v>
      </c>
      <c r="Y21" s="36">
        <f>SUMIFS(СВЦЭМ!$C$39:$C$782,СВЦЭМ!$A$39:$A$782,$A21,СВЦЭМ!$B$39:$B$782,Y$11)+'СЕТ СН'!$F$12+СВЦЭМ!$D$10+'СЕТ СН'!$F$5-'СЕТ СН'!$F$20</f>
        <v>4502.8269728499999</v>
      </c>
    </row>
    <row r="22" spans="1:25" ht="15.75" x14ac:dyDescent="0.2">
      <c r="A22" s="35">
        <f t="shared" si="0"/>
        <v>44876</v>
      </c>
      <c r="B22" s="36">
        <f>SUMIFS(СВЦЭМ!$C$39:$C$782,СВЦЭМ!$A$39:$A$782,$A22,СВЦЭМ!$B$39:$B$782,B$11)+'СЕТ СН'!$F$12+СВЦЭМ!$D$10+'СЕТ СН'!$F$5-'СЕТ СН'!$F$20</f>
        <v>4385.1192506500001</v>
      </c>
      <c r="C22" s="36">
        <f>SUMIFS(СВЦЭМ!$C$39:$C$782,СВЦЭМ!$A$39:$A$782,$A22,СВЦЭМ!$B$39:$B$782,C$11)+'СЕТ СН'!$F$12+СВЦЭМ!$D$10+'СЕТ СН'!$F$5-'СЕТ СН'!$F$20</f>
        <v>4537.4880103799997</v>
      </c>
      <c r="D22" s="36">
        <f>SUMIFS(СВЦЭМ!$C$39:$C$782,СВЦЭМ!$A$39:$A$782,$A22,СВЦЭМ!$B$39:$B$782,D$11)+'СЕТ СН'!$F$12+СВЦЭМ!$D$10+'СЕТ СН'!$F$5-'СЕТ СН'!$F$20</f>
        <v>4674.5985160599994</v>
      </c>
      <c r="E22" s="36">
        <f>SUMIFS(СВЦЭМ!$C$39:$C$782,СВЦЭМ!$A$39:$A$782,$A22,СВЦЭМ!$B$39:$B$782,E$11)+'СЕТ СН'!$F$12+СВЦЭМ!$D$10+'СЕТ СН'!$F$5-'СЕТ СН'!$F$20</f>
        <v>4661.3445215599995</v>
      </c>
      <c r="F22" s="36">
        <f>SUMIFS(СВЦЭМ!$C$39:$C$782,СВЦЭМ!$A$39:$A$782,$A22,СВЦЭМ!$B$39:$B$782,F$11)+'СЕТ СН'!$F$12+СВЦЭМ!$D$10+'СЕТ СН'!$F$5-'СЕТ СН'!$F$20</f>
        <v>4646.2697996799998</v>
      </c>
      <c r="G22" s="36">
        <f>SUMIFS(СВЦЭМ!$C$39:$C$782,СВЦЭМ!$A$39:$A$782,$A22,СВЦЭМ!$B$39:$B$782,G$11)+'СЕТ СН'!$F$12+СВЦЭМ!$D$10+'СЕТ СН'!$F$5-'СЕТ СН'!$F$20</f>
        <v>4630.5479132099999</v>
      </c>
      <c r="H22" s="36">
        <f>SUMIFS(СВЦЭМ!$C$39:$C$782,СВЦЭМ!$A$39:$A$782,$A22,СВЦЭМ!$B$39:$B$782,H$11)+'СЕТ СН'!$F$12+СВЦЭМ!$D$10+'СЕТ СН'!$F$5-'СЕТ СН'!$F$20</f>
        <v>4570.4598727599996</v>
      </c>
      <c r="I22" s="36">
        <f>SUMIFS(СВЦЭМ!$C$39:$C$782,СВЦЭМ!$A$39:$A$782,$A22,СВЦЭМ!$B$39:$B$782,I$11)+'СЕТ СН'!$F$12+СВЦЭМ!$D$10+'СЕТ СН'!$F$5-'СЕТ СН'!$F$20</f>
        <v>4544.9457090999995</v>
      </c>
      <c r="J22" s="36">
        <f>SUMIFS(СВЦЭМ!$C$39:$C$782,СВЦЭМ!$A$39:$A$782,$A22,СВЦЭМ!$B$39:$B$782,J$11)+'СЕТ СН'!$F$12+СВЦЭМ!$D$10+'СЕТ СН'!$F$5-'СЕТ СН'!$F$20</f>
        <v>4461.9909488399999</v>
      </c>
      <c r="K22" s="36">
        <f>SUMIFS(СВЦЭМ!$C$39:$C$782,СВЦЭМ!$A$39:$A$782,$A22,СВЦЭМ!$B$39:$B$782,K$11)+'СЕТ СН'!$F$12+СВЦЭМ!$D$10+'СЕТ СН'!$F$5-'СЕТ СН'!$F$20</f>
        <v>4462.2584688500001</v>
      </c>
      <c r="L22" s="36">
        <f>SUMIFS(СВЦЭМ!$C$39:$C$782,СВЦЭМ!$A$39:$A$782,$A22,СВЦЭМ!$B$39:$B$782,L$11)+'СЕТ СН'!$F$12+СВЦЭМ!$D$10+'СЕТ СН'!$F$5-'СЕТ СН'!$F$20</f>
        <v>4478.1025751699999</v>
      </c>
      <c r="M22" s="36">
        <f>SUMIFS(СВЦЭМ!$C$39:$C$782,СВЦЭМ!$A$39:$A$782,$A22,СВЦЭМ!$B$39:$B$782,M$11)+'СЕТ СН'!$F$12+СВЦЭМ!$D$10+'СЕТ СН'!$F$5-'СЕТ СН'!$F$20</f>
        <v>4519.8229475199996</v>
      </c>
      <c r="N22" s="36">
        <f>SUMIFS(СВЦЭМ!$C$39:$C$782,СВЦЭМ!$A$39:$A$782,$A22,СВЦЭМ!$B$39:$B$782,N$11)+'СЕТ СН'!$F$12+СВЦЭМ!$D$10+'СЕТ СН'!$F$5-'СЕТ СН'!$F$20</f>
        <v>4544.91505753</v>
      </c>
      <c r="O22" s="36">
        <f>SUMIFS(СВЦЭМ!$C$39:$C$782,СВЦЭМ!$A$39:$A$782,$A22,СВЦЭМ!$B$39:$B$782,O$11)+'СЕТ СН'!$F$12+СВЦЭМ!$D$10+'СЕТ СН'!$F$5-'СЕТ СН'!$F$20</f>
        <v>4558.5425729600001</v>
      </c>
      <c r="P22" s="36">
        <f>SUMIFS(СВЦЭМ!$C$39:$C$782,СВЦЭМ!$A$39:$A$782,$A22,СВЦЭМ!$B$39:$B$782,P$11)+'СЕТ СН'!$F$12+СВЦЭМ!$D$10+'СЕТ СН'!$F$5-'СЕТ СН'!$F$20</f>
        <v>4516.10390001</v>
      </c>
      <c r="Q22" s="36">
        <f>SUMIFS(СВЦЭМ!$C$39:$C$782,СВЦЭМ!$A$39:$A$782,$A22,СВЦЭМ!$B$39:$B$782,Q$11)+'СЕТ СН'!$F$12+СВЦЭМ!$D$10+'СЕТ СН'!$F$5-'СЕТ СН'!$F$20</f>
        <v>4519.1840278500003</v>
      </c>
      <c r="R22" s="36">
        <f>SUMIFS(СВЦЭМ!$C$39:$C$782,СВЦЭМ!$A$39:$A$782,$A22,СВЦЭМ!$B$39:$B$782,R$11)+'СЕТ СН'!$F$12+СВЦЭМ!$D$10+'СЕТ СН'!$F$5-'СЕТ СН'!$F$20</f>
        <v>4503.5326613699999</v>
      </c>
      <c r="S22" s="36">
        <f>SUMIFS(СВЦЭМ!$C$39:$C$782,СВЦЭМ!$A$39:$A$782,$A22,СВЦЭМ!$B$39:$B$782,S$11)+'СЕТ СН'!$F$12+СВЦЭМ!$D$10+'СЕТ СН'!$F$5-'СЕТ СН'!$F$20</f>
        <v>4425.7322691600002</v>
      </c>
      <c r="T22" s="36">
        <f>SUMIFS(СВЦЭМ!$C$39:$C$782,СВЦЭМ!$A$39:$A$782,$A22,СВЦЭМ!$B$39:$B$782,T$11)+'СЕТ СН'!$F$12+СВЦЭМ!$D$10+'СЕТ СН'!$F$5-'СЕТ СН'!$F$20</f>
        <v>4425.1814408099999</v>
      </c>
      <c r="U22" s="36">
        <f>SUMIFS(СВЦЭМ!$C$39:$C$782,СВЦЭМ!$A$39:$A$782,$A22,СВЦЭМ!$B$39:$B$782,U$11)+'СЕТ СН'!$F$12+СВЦЭМ!$D$10+'СЕТ СН'!$F$5-'СЕТ СН'!$F$20</f>
        <v>4448.48820798</v>
      </c>
      <c r="V22" s="36">
        <f>SUMIFS(СВЦЭМ!$C$39:$C$782,СВЦЭМ!$A$39:$A$782,$A22,СВЦЭМ!$B$39:$B$782,V$11)+'СЕТ СН'!$F$12+СВЦЭМ!$D$10+'СЕТ СН'!$F$5-'СЕТ СН'!$F$20</f>
        <v>4487.00157537</v>
      </c>
      <c r="W22" s="36">
        <f>SUMIFS(СВЦЭМ!$C$39:$C$782,СВЦЭМ!$A$39:$A$782,$A22,СВЦЭМ!$B$39:$B$782,W$11)+'СЕТ СН'!$F$12+СВЦЭМ!$D$10+'СЕТ СН'!$F$5-'СЕТ СН'!$F$20</f>
        <v>4485.5886187599999</v>
      </c>
      <c r="X22" s="36">
        <f>SUMIFS(СВЦЭМ!$C$39:$C$782,СВЦЭМ!$A$39:$A$782,$A22,СВЦЭМ!$B$39:$B$782,X$11)+'СЕТ СН'!$F$12+СВЦЭМ!$D$10+'СЕТ СН'!$F$5-'СЕТ СН'!$F$20</f>
        <v>4450.1830828599996</v>
      </c>
      <c r="Y22" s="36">
        <f>SUMIFS(СВЦЭМ!$C$39:$C$782,СВЦЭМ!$A$39:$A$782,$A22,СВЦЭМ!$B$39:$B$782,Y$11)+'СЕТ СН'!$F$12+СВЦЭМ!$D$10+'СЕТ СН'!$F$5-'СЕТ СН'!$F$20</f>
        <v>4465.0303843000002</v>
      </c>
    </row>
    <row r="23" spans="1:25" ht="15.75" x14ac:dyDescent="0.2">
      <c r="A23" s="35">
        <f t="shared" si="0"/>
        <v>44877</v>
      </c>
      <c r="B23" s="36">
        <f>SUMIFS(СВЦЭМ!$C$39:$C$782,СВЦЭМ!$A$39:$A$782,$A23,СВЦЭМ!$B$39:$B$782,B$11)+'СЕТ СН'!$F$12+СВЦЭМ!$D$10+'СЕТ СН'!$F$5-'СЕТ СН'!$F$20</f>
        <v>4355.5553372100003</v>
      </c>
      <c r="C23" s="36">
        <f>SUMIFS(СВЦЭМ!$C$39:$C$782,СВЦЭМ!$A$39:$A$782,$A23,СВЦЭМ!$B$39:$B$782,C$11)+'СЕТ СН'!$F$12+СВЦЭМ!$D$10+'СЕТ СН'!$F$5-'СЕТ СН'!$F$20</f>
        <v>4407.2551511199999</v>
      </c>
      <c r="D23" s="36">
        <f>SUMIFS(СВЦЭМ!$C$39:$C$782,СВЦЭМ!$A$39:$A$782,$A23,СВЦЭМ!$B$39:$B$782,D$11)+'СЕТ СН'!$F$12+СВЦЭМ!$D$10+'СЕТ СН'!$F$5-'СЕТ СН'!$F$20</f>
        <v>4461.9415605499998</v>
      </c>
      <c r="E23" s="36">
        <f>SUMIFS(СВЦЭМ!$C$39:$C$782,СВЦЭМ!$A$39:$A$782,$A23,СВЦЭМ!$B$39:$B$782,E$11)+'СЕТ СН'!$F$12+СВЦЭМ!$D$10+'СЕТ СН'!$F$5-'СЕТ СН'!$F$20</f>
        <v>4486.0977884900003</v>
      </c>
      <c r="F23" s="36">
        <f>SUMIFS(СВЦЭМ!$C$39:$C$782,СВЦЭМ!$A$39:$A$782,$A23,СВЦЭМ!$B$39:$B$782,F$11)+'СЕТ СН'!$F$12+СВЦЭМ!$D$10+'СЕТ СН'!$F$5-'СЕТ СН'!$F$20</f>
        <v>4485.5763199699995</v>
      </c>
      <c r="G23" s="36">
        <f>SUMIFS(СВЦЭМ!$C$39:$C$782,СВЦЭМ!$A$39:$A$782,$A23,СВЦЭМ!$B$39:$B$782,G$11)+'СЕТ СН'!$F$12+СВЦЭМ!$D$10+'СЕТ СН'!$F$5-'СЕТ СН'!$F$20</f>
        <v>4495.3220226699996</v>
      </c>
      <c r="H23" s="36">
        <f>SUMIFS(СВЦЭМ!$C$39:$C$782,СВЦЭМ!$A$39:$A$782,$A23,СВЦЭМ!$B$39:$B$782,H$11)+'СЕТ СН'!$F$12+СВЦЭМ!$D$10+'СЕТ СН'!$F$5-'СЕТ СН'!$F$20</f>
        <v>4484.1593993999995</v>
      </c>
      <c r="I23" s="36">
        <f>SUMIFS(СВЦЭМ!$C$39:$C$782,СВЦЭМ!$A$39:$A$782,$A23,СВЦЭМ!$B$39:$B$782,I$11)+'СЕТ СН'!$F$12+СВЦЭМ!$D$10+'СЕТ СН'!$F$5-'СЕТ СН'!$F$20</f>
        <v>4458.9112872200003</v>
      </c>
      <c r="J23" s="36">
        <f>SUMIFS(СВЦЭМ!$C$39:$C$782,СВЦЭМ!$A$39:$A$782,$A23,СВЦЭМ!$B$39:$B$782,J$11)+'СЕТ СН'!$F$12+СВЦЭМ!$D$10+'СЕТ СН'!$F$5-'СЕТ СН'!$F$20</f>
        <v>4410.5125107000003</v>
      </c>
      <c r="K23" s="36">
        <f>SUMIFS(СВЦЭМ!$C$39:$C$782,СВЦЭМ!$A$39:$A$782,$A23,СВЦЭМ!$B$39:$B$782,K$11)+'СЕТ СН'!$F$12+СВЦЭМ!$D$10+'СЕТ СН'!$F$5-'СЕТ СН'!$F$20</f>
        <v>4374.0435777000002</v>
      </c>
      <c r="L23" s="36">
        <f>SUMIFS(СВЦЭМ!$C$39:$C$782,СВЦЭМ!$A$39:$A$782,$A23,СВЦЭМ!$B$39:$B$782,L$11)+'СЕТ СН'!$F$12+СВЦЭМ!$D$10+'СЕТ СН'!$F$5-'СЕТ СН'!$F$20</f>
        <v>4343.4485917100001</v>
      </c>
      <c r="M23" s="36">
        <f>SUMIFS(СВЦЭМ!$C$39:$C$782,СВЦЭМ!$A$39:$A$782,$A23,СВЦЭМ!$B$39:$B$782,M$11)+'СЕТ СН'!$F$12+СВЦЭМ!$D$10+'СЕТ СН'!$F$5-'СЕТ СН'!$F$20</f>
        <v>4408.9513604099993</v>
      </c>
      <c r="N23" s="36">
        <f>SUMIFS(СВЦЭМ!$C$39:$C$782,СВЦЭМ!$A$39:$A$782,$A23,СВЦЭМ!$B$39:$B$782,N$11)+'СЕТ СН'!$F$12+СВЦЭМ!$D$10+'СЕТ СН'!$F$5-'СЕТ СН'!$F$20</f>
        <v>4440.3278978600001</v>
      </c>
      <c r="O23" s="36">
        <f>SUMIFS(СВЦЭМ!$C$39:$C$782,СВЦЭМ!$A$39:$A$782,$A23,СВЦЭМ!$B$39:$B$782,O$11)+'СЕТ СН'!$F$12+СВЦЭМ!$D$10+'СЕТ СН'!$F$5-'СЕТ СН'!$F$20</f>
        <v>4463.9508296099993</v>
      </c>
      <c r="P23" s="36">
        <f>SUMIFS(СВЦЭМ!$C$39:$C$782,СВЦЭМ!$A$39:$A$782,$A23,СВЦЭМ!$B$39:$B$782,P$11)+'СЕТ СН'!$F$12+СВЦЭМ!$D$10+'СЕТ СН'!$F$5-'СЕТ СН'!$F$20</f>
        <v>4476.0906549000001</v>
      </c>
      <c r="Q23" s="36">
        <f>SUMIFS(СВЦЭМ!$C$39:$C$782,СВЦЭМ!$A$39:$A$782,$A23,СВЦЭМ!$B$39:$B$782,Q$11)+'СЕТ СН'!$F$12+СВЦЭМ!$D$10+'СЕТ СН'!$F$5-'СЕТ СН'!$F$20</f>
        <v>4443.1925619499998</v>
      </c>
      <c r="R23" s="36">
        <f>SUMIFS(СВЦЭМ!$C$39:$C$782,СВЦЭМ!$A$39:$A$782,$A23,СВЦЭМ!$B$39:$B$782,R$11)+'СЕТ СН'!$F$12+СВЦЭМ!$D$10+'СЕТ СН'!$F$5-'СЕТ СН'!$F$20</f>
        <v>4417.64894628</v>
      </c>
      <c r="S23" s="36">
        <f>SUMIFS(СВЦЭМ!$C$39:$C$782,СВЦЭМ!$A$39:$A$782,$A23,СВЦЭМ!$B$39:$B$782,S$11)+'СЕТ СН'!$F$12+СВЦЭМ!$D$10+'СЕТ СН'!$F$5-'СЕТ СН'!$F$20</f>
        <v>4366.5367716800001</v>
      </c>
      <c r="T23" s="36">
        <f>SUMIFS(СВЦЭМ!$C$39:$C$782,СВЦЭМ!$A$39:$A$782,$A23,СВЦЭМ!$B$39:$B$782,T$11)+'СЕТ СН'!$F$12+СВЦЭМ!$D$10+'СЕТ СН'!$F$5-'СЕТ СН'!$F$20</f>
        <v>4365.1546450099995</v>
      </c>
      <c r="U23" s="36">
        <f>SUMIFS(СВЦЭМ!$C$39:$C$782,СВЦЭМ!$A$39:$A$782,$A23,СВЦЭМ!$B$39:$B$782,U$11)+'СЕТ СН'!$F$12+СВЦЭМ!$D$10+'СЕТ СН'!$F$5-'СЕТ СН'!$F$20</f>
        <v>4396.9525752299996</v>
      </c>
      <c r="V23" s="36">
        <f>SUMIFS(СВЦЭМ!$C$39:$C$782,СВЦЭМ!$A$39:$A$782,$A23,СВЦЭМ!$B$39:$B$782,V$11)+'СЕТ СН'!$F$12+СВЦЭМ!$D$10+'СЕТ СН'!$F$5-'СЕТ СН'!$F$20</f>
        <v>4419.3103902100002</v>
      </c>
      <c r="W23" s="36">
        <f>SUMIFS(СВЦЭМ!$C$39:$C$782,СВЦЭМ!$A$39:$A$782,$A23,СВЦЭМ!$B$39:$B$782,W$11)+'СЕТ СН'!$F$12+СВЦЭМ!$D$10+'СЕТ СН'!$F$5-'СЕТ СН'!$F$20</f>
        <v>4451.1637905099997</v>
      </c>
      <c r="X23" s="36">
        <f>SUMIFS(СВЦЭМ!$C$39:$C$782,СВЦЭМ!$A$39:$A$782,$A23,СВЦЭМ!$B$39:$B$782,X$11)+'СЕТ СН'!$F$12+СВЦЭМ!$D$10+'СЕТ СН'!$F$5-'СЕТ СН'!$F$20</f>
        <v>4477.9382698600002</v>
      </c>
      <c r="Y23" s="36">
        <f>SUMIFS(СВЦЭМ!$C$39:$C$782,СВЦЭМ!$A$39:$A$782,$A23,СВЦЭМ!$B$39:$B$782,Y$11)+'СЕТ СН'!$F$12+СВЦЭМ!$D$10+'СЕТ СН'!$F$5-'СЕТ СН'!$F$20</f>
        <v>4530.2827493499999</v>
      </c>
    </row>
    <row r="24" spans="1:25" ht="15.75" x14ac:dyDescent="0.2">
      <c r="A24" s="35">
        <f t="shared" si="0"/>
        <v>44878</v>
      </c>
      <c r="B24" s="36">
        <f>SUMIFS(СВЦЭМ!$C$39:$C$782,СВЦЭМ!$A$39:$A$782,$A24,СВЦЭМ!$B$39:$B$782,B$11)+'СЕТ СН'!$F$12+СВЦЭМ!$D$10+'СЕТ СН'!$F$5-'СЕТ СН'!$F$20</f>
        <v>4467.6990529899995</v>
      </c>
      <c r="C24" s="36">
        <f>SUMIFS(СВЦЭМ!$C$39:$C$782,СВЦЭМ!$A$39:$A$782,$A24,СВЦЭМ!$B$39:$B$782,C$11)+'СЕТ СН'!$F$12+СВЦЭМ!$D$10+'СЕТ СН'!$F$5-'СЕТ СН'!$F$20</f>
        <v>4507.4568921299997</v>
      </c>
      <c r="D24" s="36">
        <f>SUMIFS(СВЦЭМ!$C$39:$C$782,СВЦЭМ!$A$39:$A$782,$A24,СВЦЭМ!$B$39:$B$782,D$11)+'СЕТ СН'!$F$12+СВЦЭМ!$D$10+'СЕТ СН'!$F$5-'СЕТ СН'!$F$20</f>
        <v>4525.6599114800001</v>
      </c>
      <c r="E24" s="36">
        <f>SUMIFS(СВЦЭМ!$C$39:$C$782,СВЦЭМ!$A$39:$A$782,$A24,СВЦЭМ!$B$39:$B$782,E$11)+'СЕТ СН'!$F$12+СВЦЭМ!$D$10+'СЕТ СН'!$F$5-'СЕТ СН'!$F$20</f>
        <v>4514.8740476200001</v>
      </c>
      <c r="F24" s="36">
        <f>SUMIFS(СВЦЭМ!$C$39:$C$782,СВЦЭМ!$A$39:$A$782,$A24,СВЦЭМ!$B$39:$B$782,F$11)+'СЕТ СН'!$F$12+СВЦЭМ!$D$10+'СЕТ СН'!$F$5-'СЕТ СН'!$F$20</f>
        <v>4515.0577937399994</v>
      </c>
      <c r="G24" s="36">
        <f>SUMIFS(СВЦЭМ!$C$39:$C$782,СВЦЭМ!$A$39:$A$782,$A24,СВЦЭМ!$B$39:$B$782,G$11)+'СЕТ СН'!$F$12+СВЦЭМ!$D$10+'СЕТ СН'!$F$5-'СЕТ СН'!$F$20</f>
        <v>4510.0795989799999</v>
      </c>
      <c r="H24" s="36">
        <f>SUMIFS(СВЦЭМ!$C$39:$C$782,СВЦЭМ!$A$39:$A$782,$A24,СВЦЭМ!$B$39:$B$782,H$11)+'СЕТ СН'!$F$12+СВЦЭМ!$D$10+'СЕТ СН'!$F$5-'СЕТ СН'!$F$20</f>
        <v>4470.7532947700001</v>
      </c>
      <c r="I24" s="36">
        <f>SUMIFS(СВЦЭМ!$C$39:$C$782,СВЦЭМ!$A$39:$A$782,$A24,СВЦЭМ!$B$39:$B$782,I$11)+'СЕТ СН'!$F$12+СВЦЭМ!$D$10+'СЕТ СН'!$F$5-'СЕТ СН'!$F$20</f>
        <v>4467.2835969400003</v>
      </c>
      <c r="J24" s="36">
        <f>SUMIFS(СВЦЭМ!$C$39:$C$782,СВЦЭМ!$A$39:$A$782,$A24,СВЦЭМ!$B$39:$B$782,J$11)+'СЕТ СН'!$F$12+СВЦЭМ!$D$10+'СЕТ СН'!$F$5-'СЕТ СН'!$F$20</f>
        <v>4407.2647778</v>
      </c>
      <c r="K24" s="36">
        <f>SUMIFS(СВЦЭМ!$C$39:$C$782,СВЦЭМ!$A$39:$A$782,$A24,СВЦЭМ!$B$39:$B$782,K$11)+'СЕТ СН'!$F$12+СВЦЭМ!$D$10+'СЕТ СН'!$F$5-'СЕТ СН'!$F$20</f>
        <v>4357.4540716199999</v>
      </c>
      <c r="L24" s="36">
        <f>SUMIFS(СВЦЭМ!$C$39:$C$782,СВЦЭМ!$A$39:$A$782,$A24,СВЦЭМ!$B$39:$B$782,L$11)+'СЕТ СН'!$F$12+СВЦЭМ!$D$10+'СЕТ СН'!$F$5-'СЕТ СН'!$F$20</f>
        <v>4344.2128621699994</v>
      </c>
      <c r="M24" s="36">
        <f>SUMIFS(СВЦЭМ!$C$39:$C$782,СВЦЭМ!$A$39:$A$782,$A24,СВЦЭМ!$B$39:$B$782,M$11)+'СЕТ СН'!$F$12+СВЦЭМ!$D$10+'СЕТ СН'!$F$5-'СЕТ СН'!$F$20</f>
        <v>4383.20789049</v>
      </c>
      <c r="N24" s="36">
        <f>SUMIFS(СВЦЭМ!$C$39:$C$782,СВЦЭМ!$A$39:$A$782,$A24,СВЦЭМ!$B$39:$B$782,N$11)+'СЕТ СН'!$F$12+СВЦЭМ!$D$10+'СЕТ СН'!$F$5-'СЕТ СН'!$F$20</f>
        <v>4429.4797198199994</v>
      </c>
      <c r="O24" s="36">
        <f>SUMIFS(СВЦЭМ!$C$39:$C$782,СВЦЭМ!$A$39:$A$782,$A24,СВЦЭМ!$B$39:$B$782,O$11)+'СЕТ СН'!$F$12+СВЦЭМ!$D$10+'СЕТ СН'!$F$5-'СЕТ СН'!$F$20</f>
        <v>4438.52514376</v>
      </c>
      <c r="P24" s="36">
        <f>SUMIFS(СВЦЭМ!$C$39:$C$782,СВЦЭМ!$A$39:$A$782,$A24,СВЦЭМ!$B$39:$B$782,P$11)+'СЕТ СН'!$F$12+СВЦЭМ!$D$10+'СЕТ СН'!$F$5-'СЕТ СН'!$F$20</f>
        <v>4446.2301184400003</v>
      </c>
      <c r="Q24" s="36">
        <f>SUMIFS(СВЦЭМ!$C$39:$C$782,СВЦЭМ!$A$39:$A$782,$A24,СВЦЭМ!$B$39:$B$782,Q$11)+'СЕТ СН'!$F$12+СВЦЭМ!$D$10+'СЕТ СН'!$F$5-'СЕТ СН'!$F$20</f>
        <v>4442.0649691500003</v>
      </c>
      <c r="R24" s="36">
        <f>SUMIFS(СВЦЭМ!$C$39:$C$782,СВЦЭМ!$A$39:$A$782,$A24,СВЦЭМ!$B$39:$B$782,R$11)+'СЕТ СН'!$F$12+СВЦЭМ!$D$10+'СЕТ СН'!$F$5-'СЕТ СН'!$F$20</f>
        <v>4413.9243852899999</v>
      </c>
      <c r="S24" s="36">
        <f>SUMIFS(СВЦЭМ!$C$39:$C$782,СВЦЭМ!$A$39:$A$782,$A24,СВЦЭМ!$B$39:$B$782,S$11)+'СЕТ СН'!$F$12+СВЦЭМ!$D$10+'СЕТ СН'!$F$5-'СЕТ СН'!$F$20</f>
        <v>4355.8252848100001</v>
      </c>
      <c r="T24" s="36">
        <f>SUMIFS(СВЦЭМ!$C$39:$C$782,СВЦЭМ!$A$39:$A$782,$A24,СВЦЭМ!$B$39:$B$782,T$11)+'СЕТ СН'!$F$12+СВЦЭМ!$D$10+'СЕТ СН'!$F$5-'СЕТ СН'!$F$20</f>
        <v>4312.9981229899995</v>
      </c>
      <c r="U24" s="36">
        <f>SUMIFS(СВЦЭМ!$C$39:$C$782,СВЦЭМ!$A$39:$A$782,$A24,СВЦЭМ!$B$39:$B$782,U$11)+'СЕТ СН'!$F$12+СВЦЭМ!$D$10+'СЕТ СН'!$F$5-'СЕТ СН'!$F$20</f>
        <v>4334.55886405</v>
      </c>
      <c r="V24" s="36">
        <f>SUMIFS(СВЦЭМ!$C$39:$C$782,СВЦЭМ!$A$39:$A$782,$A24,СВЦЭМ!$B$39:$B$782,V$11)+'СЕТ СН'!$F$12+СВЦЭМ!$D$10+'СЕТ СН'!$F$5-'СЕТ СН'!$F$20</f>
        <v>4358.6391979299997</v>
      </c>
      <c r="W24" s="36">
        <f>SUMIFS(СВЦЭМ!$C$39:$C$782,СВЦЭМ!$A$39:$A$782,$A24,СВЦЭМ!$B$39:$B$782,W$11)+'СЕТ СН'!$F$12+СВЦЭМ!$D$10+'СЕТ СН'!$F$5-'СЕТ СН'!$F$20</f>
        <v>4416.4168248699998</v>
      </c>
      <c r="X24" s="36">
        <f>SUMIFS(СВЦЭМ!$C$39:$C$782,СВЦЭМ!$A$39:$A$782,$A24,СВЦЭМ!$B$39:$B$782,X$11)+'СЕТ СН'!$F$12+СВЦЭМ!$D$10+'СЕТ СН'!$F$5-'СЕТ СН'!$F$20</f>
        <v>4420.36898466</v>
      </c>
      <c r="Y24" s="36">
        <f>SUMIFS(СВЦЭМ!$C$39:$C$782,СВЦЭМ!$A$39:$A$782,$A24,СВЦЭМ!$B$39:$B$782,Y$11)+'СЕТ СН'!$F$12+СВЦЭМ!$D$10+'СЕТ СН'!$F$5-'СЕТ СН'!$F$20</f>
        <v>4479.14225644</v>
      </c>
    </row>
    <row r="25" spans="1:25" ht="15.75" x14ac:dyDescent="0.2">
      <c r="A25" s="35">
        <f t="shared" si="0"/>
        <v>44879</v>
      </c>
      <c r="B25" s="36">
        <f>SUMIFS(СВЦЭМ!$C$39:$C$782,СВЦЭМ!$A$39:$A$782,$A25,СВЦЭМ!$B$39:$B$782,B$11)+'СЕТ СН'!$F$12+СВЦЭМ!$D$10+'СЕТ СН'!$F$5-'СЕТ СН'!$F$20</f>
        <v>4438.5991508400002</v>
      </c>
      <c r="C25" s="36">
        <f>SUMIFS(СВЦЭМ!$C$39:$C$782,СВЦЭМ!$A$39:$A$782,$A25,СВЦЭМ!$B$39:$B$782,C$11)+'СЕТ СН'!$F$12+СВЦЭМ!$D$10+'СЕТ СН'!$F$5-'СЕТ СН'!$F$20</f>
        <v>4462.5510044100001</v>
      </c>
      <c r="D25" s="36">
        <f>SUMIFS(СВЦЭМ!$C$39:$C$782,СВЦЭМ!$A$39:$A$782,$A25,СВЦЭМ!$B$39:$B$782,D$11)+'СЕТ СН'!$F$12+СВЦЭМ!$D$10+'СЕТ СН'!$F$5-'СЕТ СН'!$F$20</f>
        <v>4480.0745891899996</v>
      </c>
      <c r="E25" s="36">
        <f>SUMIFS(СВЦЭМ!$C$39:$C$782,СВЦЭМ!$A$39:$A$782,$A25,СВЦЭМ!$B$39:$B$782,E$11)+'СЕТ СН'!$F$12+СВЦЭМ!$D$10+'СЕТ СН'!$F$5-'СЕТ СН'!$F$20</f>
        <v>4484.6963656400003</v>
      </c>
      <c r="F25" s="36">
        <f>SUMIFS(СВЦЭМ!$C$39:$C$782,СВЦЭМ!$A$39:$A$782,$A25,СВЦЭМ!$B$39:$B$782,F$11)+'СЕТ СН'!$F$12+СВЦЭМ!$D$10+'СЕТ СН'!$F$5-'СЕТ СН'!$F$20</f>
        <v>4485.9545087200004</v>
      </c>
      <c r="G25" s="36">
        <f>SUMIFS(СВЦЭМ!$C$39:$C$782,СВЦЭМ!$A$39:$A$782,$A25,СВЦЭМ!$B$39:$B$782,G$11)+'СЕТ СН'!$F$12+СВЦЭМ!$D$10+'СЕТ СН'!$F$5-'СЕТ СН'!$F$20</f>
        <v>4461.6466488299993</v>
      </c>
      <c r="H25" s="36">
        <f>SUMIFS(СВЦЭМ!$C$39:$C$782,СВЦЭМ!$A$39:$A$782,$A25,СВЦЭМ!$B$39:$B$782,H$11)+'СЕТ СН'!$F$12+СВЦЭМ!$D$10+'СЕТ СН'!$F$5-'СЕТ СН'!$F$20</f>
        <v>4384.0791834499996</v>
      </c>
      <c r="I25" s="36">
        <f>SUMIFS(СВЦЭМ!$C$39:$C$782,СВЦЭМ!$A$39:$A$782,$A25,СВЦЭМ!$B$39:$B$782,I$11)+'СЕТ СН'!$F$12+СВЦЭМ!$D$10+'СЕТ СН'!$F$5-'СЕТ СН'!$F$20</f>
        <v>4402.5886058999995</v>
      </c>
      <c r="J25" s="36">
        <f>SUMIFS(СВЦЭМ!$C$39:$C$782,СВЦЭМ!$A$39:$A$782,$A25,СВЦЭМ!$B$39:$B$782,J$11)+'СЕТ СН'!$F$12+СВЦЭМ!$D$10+'СЕТ СН'!$F$5-'СЕТ СН'!$F$20</f>
        <v>4369.9637013499996</v>
      </c>
      <c r="K25" s="36">
        <f>SUMIFS(СВЦЭМ!$C$39:$C$782,СВЦЭМ!$A$39:$A$782,$A25,СВЦЭМ!$B$39:$B$782,K$11)+'СЕТ СН'!$F$12+СВЦЭМ!$D$10+'СЕТ СН'!$F$5-'СЕТ СН'!$F$20</f>
        <v>4355.5061891699997</v>
      </c>
      <c r="L25" s="36">
        <f>SUMIFS(СВЦЭМ!$C$39:$C$782,СВЦЭМ!$A$39:$A$782,$A25,СВЦЭМ!$B$39:$B$782,L$11)+'СЕТ СН'!$F$12+СВЦЭМ!$D$10+'СЕТ СН'!$F$5-'СЕТ СН'!$F$20</f>
        <v>4358.50491951</v>
      </c>
      <c r="M25" s="36">
        <f>SUMIFS(СВЦЭМ!$C$39:$C$782,СВЦЭМ!$A$39:$A$782,$A25,СВЦЭМ!$B$39:$B$782,M$11)+'СЕТ СН'!$F$12+СВЦЭМ!$D$10+'СЕТ СН'!$F$5-'СЕТ СН'!$F$20</f>
        <v>4372.5839137499997</v>
      </c>
      <c r="N25" s="36">
        <f>SUMIFS(СВЦЭМ!$C$39:$C$782,СВЦЭМ!$A$39:$A$782,$A25,СВЦЭМ!$B$39:$B$782,N$11)+'СЕТ СН'!$F$12+СВЦЭМ!$D$10+'СЕТ СН'!$F$5-'СЕТ СН'!$F$20</f>
        <v>4391.0707903699995</v>
      </c>
      <c r="O25" s="36">
        <f>SUMIFS(СВЦЭМ!$C$39:$C$782,СВЦЭМ!$A$39:$A$782,$A25,СВЦЭМ!$B$39:$B$782,O$11)+'СЕТ СН'!$F$12+СВЦЭМ!$D$10+'СЕТ СН'!$F$5-'СЕТ СН'!$F$20</f>
        <v>4402.8934178399995</v>
      </c>
      <c r="P25" s="36">
        <f>SUMIFS(СВЦЭМ!$C$39:$C$782,СВЦЭМ!$A$39:$A$782,$A25,СВЦЭМ!$B$39:$B$782,P$11)+'СЕТ СН'!$F$12+СВЦЭМ!$D$10+'СЕТ СН'!$F$5-'СЕТ СН'!$F$20</f>
        <v>4416.7182776199998</v>
      </c>
      <c r="Q25" s="36">
        <f>SUMIFS(СВЦЭМ!$C$39:$C$782,СВЦЭМ!$A$39:$A$782,$A25,СВЦЭМ!$B$39:$B$782,Q$11)+'СЕТ СН'!$F$12+СВЦЭМ!$D$10+'СЕТ СН'!$F$5-'СЕТ СН'!$F$20</f>
        <v>4383.5997123099996</v>
      </c>
      <c r="R25" s="36">
        <f>SUMIFS(СВЦЭМ!$C$39:$C$782,СВЦЭМ!$A$39:$A$782,$A25,СВЦЭМ!$B$39:$B$782,R$11)+'СЕТ СН'!$F$12+СВЦЭМ!$D$10+'СЕТ СН'!$F$5-'СЕТ СН'!$F$20</f>
        <v>4354.0694034199996</v>
      </c>
      <c r="S25" s="36">
        <f>SUMIFS(СВЦЭМ!$C$39:$C$782,СВЦЭМ!$A$39:$A$782,$A25,СВЦЭМ!$B$39:$B$782,S$11)+'СЕТ СН'!$F$12+СВЦЭМ!$D$10+'СЕТ СН'!$F$5-'СЕТ СН'!$F$20</f>
        <v>4312.5290855399999</v>
      </c>
      <c r="T25" s="36">
        <f>SUMIFS(СВЦЭМ!$C$39:$C$782,СВЦЭМ!$A$39:$A$782,$A25,СВЦЭМ!$B$39:$B$782,T$11)+'СЕТ СН'!$F$12+СВЦЭМ!$D$10+'СЕТ СН'!$F$5-'СЕТ СН'!$F$20</f>
        <v>4351.67456485</v>
      </c>
      <c r="U25" s="36">
        <f>SUMIFS(СВЦЭМ!$C$39:$C$782,СВЦЭМ!$A$39:$A$782,$A25,СВЦЭМ!$B$39:$B$782,U$11)+'СЕТ СН'!$F$12+СВЦЭМ!$D$10+'СЕТ СН'!$F$5-'СЕТ СН'!$F$20</f>
        <v>4348.7395271099995</v>
      </c>
      <c r="V25" s="36">
        <f>SUMIFS(СВЦЭМ!$C$39:$C$782,СВЦЭМ!$A$39:$A$782,$A25,СВЦЭМ!$B$39:$B$782,V$11)+'СЕТ СН'!$F$12+СВЦЭМ!$D$10+'СЕТ СН'!$F$5-'СЕТ СН'!$F$20</f>
        <v>4384.8236948399999</v>
      </c>
      <c r="W25" s="36">
        <f>SUMIFS(СВЦЭМ!$C$39:$C$782,СВЦЭМ!$A$39:$A$782,$A25,СВЦЭМ!$B$39:$B$782,W$11)+'СЕТ СН'!$F$12+СВЦЭМ!$D$10+'СЕТ СН'!$F$5-'СЕТ СН'!$F$20</f>
        <v>4411.8512816100001</v>
      </c>
      <c r="X25" s="36">
        <f>SUMIFS(СВЦЭМ!$C$39:$C$782,СВЦЭМ!$A$39:$A$782,$A25,СВЦЭМ!$B$39:$B$782,X$11)+'СЕТ СН'!$F$12+СВЦЭМ!$D$10+'СЕТ СН'!$F$5-'СЕТ СН'!$F$20</f>
        <v>4421.1544205299997</v>
      </c>
      <c r="Y25" s="36">
        <f>SUMIFS(СВЦЭМ!$C$39:$C$782,СВЦЭМ!$A$39:$A$782,$A25,СВЦЭМ!$B$39:$B$782,Y$11)+'СЕТ СН'!$F$12+СВЦЭМ!$D$10+'СЕТ СН'!$F$5-'СЕТ СН'!$F$20</f>
        <v>4472.6618910099996</v>
      </c>
    </row>
    <row r="26" spans="1:25" ht="15.75" x14ac:dyDescent="0.2">
      <c r="A26" s="35">
        <f t="shared" si="0"/>
        <v>44880</v>
      </c>
      <c r="B26" s="36">
        <f>SUMIFS(СВЦЭМ!$C$39:$C$782,СВЦЭМ!$A$39:$A$782,$A26,СВЦЭМ!$B$39:$B$782,B$11)+'СЕТ СН'!$F$12+СВЦЭМ!$D$10+'СЕТ СН'!$F$5-'СЕТ СН'!$F$20</f>
        <v>4476.9136161500001</v>
      </c>
      <c r="C26" s="36">
        <f>SUMIFS(СВЦЭМ!$C$39:$C$782,СВЦЭМ!$A$39:$A$782,$A26,СВЦЭМ!$B$39:$B$782,C$11)+'СЕТ СН'!$F$12+СВЦЭМ!$D$10+'СЕТ СН'!$F$5-'СЕТ СН'!$F$20</f>
        <v>4519.3765111599996</v>
      </c>
      <c r="D26" s="36">
        <f>SUMIFS(СВЦЭМ!$C$39:$C$782,СВЦЭМ!$A$39:$A$782,$A26,СВЦЭМ!$B$39:$B$782,D$11)+'СЕТ СН'!$F$12+СВЦЭМ!$D$10+'СЕТ СН'!$F$5-'СЕТ СН'!$F$20</f>
        <v>4507.4700145099996</v>
      </c>
      <c r="E26" s="36">
        <f>SUMIFS(СВЦЭМ!$C$39:$C$782,СВЦЭМ!$A$39:$A$782,$A26,СВЦЭМ!$B$39:$B$782,E$11)+'СЕТ СН'!$F$12+СВЦЭМ!$D$10+'СЕТ СН'!$F$5-'СЕТ СН'!$F$20</f>
        <v>4484.7066458199997</v>
      </c>
      <c r="F26" s="36">
        <f>SUMIFS(СВЦЭМ!$C$39:$C$782,СВЦЭМ!$A$39:$A$782,$A26,СВЦЭМ!$B$39:$B$782,F$11)+'СЕТ СН'!$F$12+СВЦЭМ!$D$10+'СЕТ СН'!$F$5-'СЕТ СН'!$F$20</f>
        <v>4494.2602148099995</v>
      </c>
      <c r="G26" s="36">
        <f>SUMIFS(СВЦЭМ!$C$39:$C$782,СВЦЭМ!$A$39:$A$782,$A26,СВЦЭМ!$B$39:$B$782,G$11)+'СЕТ СН'!$F$12+СВЦЭМ!$D$10+'СЕТ СН'!$F$5-'СЕТ СН'!$F$20</f>
        <v>4513.5747076899997</v>
      </c>
      <c r="H26" s="36">
        <f>SUMIFS(СВЦЭМ!$C$39:$C$782,СВЦЭМ!$A$39:$A$782,$A26,СВЦЭМ!$B$39:$B$782,H$11)+'СЕТ СН'!$F$12+СВЦЭМ!$D$10+'СЕТ СН'!$F$5-'СЕТ СН'!$F$20</f>
        <v>4430.0144065200002</v>
      </c>
      <c r="I26" s="36">
        <f>SUMIFS(СВЦЭМ!$C$39:$C$782,СВЦЭМ!$A$39:$A$782,$A26,СВЦЭМ!$B$39:$B$782,I$11)+'СЕТ СН'!$F$12+СВЦЭМ!$D$10+'СЕТ СН'!$F$5-'СЕТ СН'!$F$20</f>
        <v>4432.7489734699993</v>
      </c>
      <c r="J26" s="36">
        <f>SUMIFS(СВЦЭМ!$C$39:$C$782,СВЦЭМ!$A$39:$A$782,$A26,СВЦЭМ!$B$39:$B$782,J$11)+'СЕТ СН'!$F$12+СВЦЭМ!$D$10+'СЕТ СН'!$F$5-'СЕТ СН'!$F$20</f>
        <v>4388.59316588</v>
      </c>
      <c r="K26" s="36">
        <f>SUMIFS(СВЦЭМ!$C$39:$C$782,СВЦЭМ!$A$39:$A$782,$A26,СВЦЭМ!$B$39:$B$782,K$11)+'СЕТ СН'!$F$12+СВЦЭМ!$D$10+'СЕТ СН'!$F$5-'СЕТ СН'!$F$20</f>
        <v>4378.01121324</v>
      </c>
      <c r="L26" s="36">
        <f>SUMIFS(СВЦЭМ!$C$39:$C$782,СВЦЭМ!$A$39:$A$782,$A26,СВЦЭМ!$B$39:$B$782,L$11)+'СЕТ СН'!$F$12+СВЦЭМ!$D$10+'СЕТ СН'!$F$5-'СЕТ СН'!$F$20</f>
        <v>4390.1429028699995</v>
      </c>
      <c r="M26" s="36">
        <f>SUMIFS(СВЦЭМ!$C$39:$C$782,СВЦЭМ!$A$39:$A$782,$A26,СВЦЭМ!$B$39:$B$782,M$11)+'СЕТ СН'!$F$12+СВЦЭМ!$D$10+'СЕТ СН'!$F$5-'СЕТ СН'!$F$20</f>
        <v>4423.23630194</v>
      </c>
      <c r="N26" s="36">
        <f>SUMIFS(СВЦЭМ!$C$39:$C$782,СВЦЭМ!$A$39:$A$782,$A26,СВЦЭМ!$B$39:$B$782,N$11)+'СЕТ СН'!$F$12+СВЦЭМ!$D$10+'СЕТ СН'!$F$5-'СЕТ СН'!$F$20</f>
        <v>4439.2166283400002</v>
      </c>
      <c r="O26" s="36">
        <f>SUMIFS(СВЦЭМ!$C$39:$C$782,СВЦЭМ!$A$39:$A$782,$A26,СВЦЭМ!$B$39:$B$782,O$11)+'СЕТ СН'!$F$12+СВЦЭМ!$D$10+'СЕТ СН'!$F$5-'СЕТ СН'!$F$20</f>
        <v>4438.4235336199999</v>
      </c>
      <c r="P26" s="36">
        <f>SUMIFS(СВЦЭМ!$C$39:$C$782,СВЦЭМ!$A$39:$A$782,$A26,СВЦЭМ!$B$39:$B$782,P$11)+'СЕТ СН'!$F$12+СВЦЭМ!$D$10+'СЕТ СН'!$F$5-'СЕТ СН'!$F$20</f>
        <v>4465.4107936199998</v>
      </c>
      <c r="Q26" s="36">
        <f>SUMIFS(СВЦЭМ!$C$39:$C$782,СВЦЭМ!$A$39:$A$782,$A26,СВЦЭМ!$B$39:$B$782,Q$11)+'СЕТ СН'!$F$12+СВЦЭМ!$D$10+'СЕТ СН'!$F$5-'СЕТ СН'!$F$20</f>
        <v>4462.3876037</v>
      </c>
      <c r="R26" s="36">
        <f>SUMIFS(СВЦЭМ!$C$39:$C$782,СВЦЭМ!$A$39:$A$782,$A26,СВЦЭМ!$B$39:$B$782,R$11)+'СЕТ СН'!$F$12+СВЦЭМ!$D$10+'СЕТ СН'!$F$5-'СЕТ СН'!$F$20</f>
        <v>4451.8286263600003</v>
      </c>
      <c r="S26" s="36">
        <f>SUMIFS(СВЦЭМ!$C$39:$C$782,СВЦЭМ!$A$39:$A$782,$A26,СВЦЭМ!$B$39:$B$782,S$11)+'СЕТ СН'!$F$12+СВЦЭМ!$D$10+'СЕТ СН'!$F$5-'СЕТ СН'!$F$20</f>
        <v>4392.3773417800003</v>
      </c>
      <c r="T26" s="36">
        <f>SUMIFS(СВЦЭМ!$C$39:$C$782,СВЦЭМ!$A$39:$A$782,$A26,СВЦЭМ!$B$39:$B$782,T$11)+'СЕТ СН'!$F$12+СВЦЭМ!$D$10+'СЕТ СН'!$F$5-'СЕТ СН'!$F$20</f>
        <v>4303.6705215900001</v>
      </c>
      <c r="U26" s="36">
        <f>SUMIFS(СВЦЭМ!$C$39:$C$782,СВЦЭМ!$A$39:$A$782,$A26,СВЦЭМ!$B$39:$B$782,U$11)+'СЕТ СН'!$F$12+СВЦЭМ!$D$10+'СЕТ СН'!$F$5-'СЕТ СН'!$F$20</f>
        <v>4305.5819454899993</v>
      </c>
      <c r="V26" s="36">
        <f>SUMIFS(СВЦЭМ!$C$39:$C$782,СВЦЭМ!$A$39:$A$782,$A26,СВЦЭМ!$B$39:$B$782,V$11)+'СЕТ СН'!$F$12+СВЦЭМ!$D$10+'СЕТ СН'!$F$5-'СЕТ СН'!$F$20</f>
        <v>4331.9335385599998</v>
      </c>
      <c r="W26" s="36">
        <f>SUMIFS(СВЦЭМ!$C$39:$C$782,СВЦЭМ!$A$39:$A$782,$A26,СВЦЭМ!$B$39:$B$782,W$11)+'СЕТ СН'!$F$12+СВЦЭМ!$D$10+'СЕТ СН'!$F$5-'СЕТ СН'!$F$20</f>
        <v>4385.3105419099993</v>
      </c>
      <c r="X26" s="36">
        <f>SUMIFS(СВЦЭМ!$C$39:$C$782,СВЦЭМ!$A$39:$A$782,$A26,СВЦЭМ!$B$39:$B$782,X$11)+'СЕТ СН'!$F$12+СВЦЭМ!$D$10+'СЕТ СН'!$F$5-'СЕТ СН'!$F$20</f>
        <v>4413.1911915700002</v>
      </c>
      <c r="Y26" s="36">
        <f>SUMIFS(СВЦЭМ!$C$39:$C$782,СВЦЭМ!$A$39:$A$782,$A26,СВЦЭМ!$B$39:$B$782,Y$11)+'СЕТ СН'!$F$12+СВЦЭМ!$D$10+'СЕТ СН'!$F$5-'СЕТ СН'!$F$20</f>
        <v>4446.9814975899999</v>
      </c>
    </row>
    <row r="27" spans="1:25" ht="15.75" x14ac:dyDescent="0.2">
      <c r="A27" s="35">
        <f t="shared" si="0"/>
        <v>44881</v>
      </c>
      <c r="B27" s="36">
        <f>SUMIFS(СВЦЭМ!$C$39:$C$782,СВЦЭМ!$A$39:$A$782,$A27,СВЦЭМ!$B$39:$B$782,B$11)+'СЕТ СН'!$F$12+СВЦЭМ!$D$10+'СЕТ СН'!$F$5-'СЕТ СН'!$F$20</f>
        <v>4459.7202130899996</v>
      </c>
      <c r="C27" s="36">
        <f>SUMIFS(СВЦЭМ!$C$39:$C$782,СВЦЭМ!$A$39:$A$782,$A27,СВЦЭМ!$B$39:$B$782,C$11)+'СЕТ СН'!$F$12+СВЦЭМ!$D$10+'СЕТ СН'!$F$5-'СЕТ СН'!$F$20</f>
        <v>4499.6646001199997</v>
      </c>
      <c r="D27" s="36">
        <f>SUMIFS(СВЦЭМ!$C$39:$C$782,СВЦЭМ!$A$39:$A$782,$A27,СВЦЭМ!$B$39:$B$782,D$11)+'СЕТ СН'!$F$12+СВЦЭМ!$D$10+'СЕТ СН'!$F$5-'СЕТ СН'!$F$20</f>
        <v>4525.6031551199994</v>
      </c>
      <c r="E27" s="36">
        <f>SUMIFS(СВЦЭМ!$C$39:$C$782,СВЦЭМ!$A$39:$A$782,$A27,СВЦЭМ!$B$39:$B$782,E$11)+'СЕТ СН'!$F$12+СВЦЭМ!$D$10+'СЕТ СН'!$F$5-'СЕТ СН'!$F$20</f>
        <v>4532.89076234</v>
      </c>
      <c r="F27" s="36">
        <f>SUMIFS(СВЦЭМ!$C$39:$C$782,СВЦЭМ!$A$39:$A$782,$A27,СВЦЭМ!$B$39:$B$782,F$11)+'СЕТ СН'!$F$12+СВЦЭМ!$D$10+'СЕТ СН'!$F$5-'СЕТ СН'!$F$20</f>
        <v>4504.7060228099999</v>
      </c>
      <c r="G27" s="36">
        <f>SUMIFS(СВЦЭМ!$C$39:$C$782,СВЦЭМ!$A$39:$A$782,$A27,СВЦЭМ!$B$39:$B$782,G$11)+'СЕТ СН'!$F$12+СВЦЭМ!$D$10+'СЕТ СН'!$F$5-'СЕТ СН'!$F$20</f>
        <v>4495.4294102999993</v>
      </c>
      <c r="H27" s="36">
        <f>SUMIFS(СВЦЭМ!$C$39:$C$782,СВЦЭМ!$A$39:$A$782,$A27,СВЦЭМ!$B$39:$B$782,H$11)+'СЕТ СН'!$F$12+СВЦЭМ!$D$10+'СЕТ СН'!$F$5-'СЕТ СН'!$F$20</f>
        <v>4459.2732974399996</v>
      </c>
      <c r="I27" s="36">
        <f>SUMIFS(СВЦЭМ!$C$39:$C$782,СВЦЭМ!$A$39:$A$782,$A27,СВЦЭМ!$B$39:$B$782,I$11)+'СЕТ СН'!$F$12+СВЦЭМ!$D$10+'СЕТ СН'!$F$5-'СЕТ СН'!$F$20</f>
        <v>4458.5264182399997</v>
      </c>
      <c r="J27" s="36">
        <f>SUMIFS(СВЦЭМ!$C$39:$C$782,СВЦЭМ!$A$39:$A$782,$A27,СВЦЭМ!$B$39:$B$782,J$11)+'СЕТ СН'!$F$12+СВЦЭМ!$D$10+'СЕТ СН'!$F$5-'СЕТ СН'!$F$20</f>
        <v>4424.9198590699998</v>
      </c>
      <c r="K27" s="36">
        <f>SUMIFS(СВЦЭМ!$C$39:$C$782,СВЦЭМ!$A$39:$A$782,$A27,СВЦЭМ!$B$39:$B$782,K$11)+'СЕТ СН'!$F$12+СВЦЭМ!$D$10+'СЕТ СН'!$F$5-'СЕТ СН'!$F$20</f>
        <v>4420.0600507599993</v>
      </c>
      <c r="L27" s="36">
        <f>SUMIFS(СВЦЭМ!$C$39:$C$782,СВЦЭМ!$A$39:$A$782,$A27,СВЦЭМ!$B$39:$B$782,L$11)+'СЕТ СН'!$F$12+СВЦЭМ!$D$10+'СЕТ СН'!$F$5-'СЕТ СН'!$F$20</f>
        <v>4430.2867650499993</v>
      </c>
      <c r="M27" s="36">
        <f>SUMIFS(СВЦЭМ!$C$39:$C$782,СВЦЭМ!$A$39:$A$782,$A27,СВЦЭМ!$B$39:$B$782,M$11)+'СЕТ СН'!$F$12+СВЦЭМ!$D$10+'СЕТ СН'!$F$5-'СЕТ СН'!$F$20</f>
        <v>4461.1055542499998</v>
      </c>
      <c r="N27" s="36">
        <f>SUMIFS(СВЦЭМ!$C$39:$C$782,СВЦЭМ!$A$39:$A$782,$A27,СВЦЭМ!$B$39:$B$782,N$11)+'СЕТ СН'!$F$12+СВЦЭМ!$D$10+'СЕТ СН'!$F$5-'СЕТ СН'!$F$20</f>
        <v>4461.1256106199999</v>
      </c>
      <c r="O27" s="36">
        <f>SUMIFS(СВЦЭМ!$C$39:$C$782,СВЦЭМ!$A$39:$A$782,$A27,СВЦЭМ!$B$39:$B$782,O$11)+'СЕТ СН'!$F$12+СВЦЭМ!$D$10+'СЕТ СН'!$F$5-'СЕТ СН'!$F$20</f>
        <v>4472.3466125300001</v>
      </c>
      <c r="P27" s="36">
        <f>SUMIFS(СВЦЭМ!$C$39:$C$782,СВЦЭМ!$A$39:$A$782,$A27,СВЦЭМ!$B$39:$B$782,P$11)+'СЕТ СН'!$F$12+СВЦЭМ!$D$10+'СЕТ СН'!$F$5-'СЕТ СН'!$F$20</f>
        <v>4499.0363105799997</v>
      </c>
      <c r="Q27" s="36">
        <f>SUMIFS(СВЦЭМ!$C$39:$C$782,СВЦЭМ!$A$39:$A$782,$A27,СВЦЭМ!$B$39:$B$782,Q$11)+'СЕТ СН'!$F$12+СВЦЭМ!$D$10+'СЕТ СН'!$F$5-'СЕТ СН'!$F$20</f>
        <v>4463.1568734299999</v>
      </c>
      <c r="R27" s="36">
        <f>SUMIFS(СВЦЭМ!$C$39:$C$782,СВЦЭМ!$A$39:$A$782,$A27,СВЦЭМ!$B$39:$B$782,R$11)+'СЕТ СН'!$F$12+СВЦЭМ!$D$10+'СЕТ СН'!$F$5-'СЕТ СН'!$F$20</f>
        <v>4436.8300485700001</v>
      </c>
      <c r="S27" s="36">
        <f>SUMIFS(СВЦЭМ!$C$39:$C$782,СВЦЭМ!$A$39:$A$782,$A27,СВЦЭМ!$B$39:$B$782,S$11)+'СЕТ СН'!$F$12+СВЦЭМ!$D$10+'СЕТ СН'!$F$5-'СЕТ СН'!$F$20</f>
        <v>4389.43397663</v>
      </c>
      <c r="T27" s="36">
        <f>SUMIFS(СВЦЭМ!$C$39:$C$782,СВЦЭМ!$A$39:$A$782,$A27,СВЦЭМ!$B$39:$B$782,T$11)+'СЕТ СН'!$F$12+СВЦЭМ!$D$10+'СЕТ СН'!$F$5-'СЕТ СН'!$F$20</f>
        <v>4350.93616363</v>
      </c>
      <c r="U27" s="36">
        <f>SUMIFS(СВЦЭМ!$C$39:$C$782,СВЦЭМ!$A$39:$A$782,$A27,СВЦЭМ!$B$39:$B$782,U$11)+'СЕТ СН'!$F$12+СВЦЭМ!$D$10+'СЕТ СН'!$F$5-'СЕТ СН'!$F$20</f>
        <v>4382.8405680300002</v>
      </c>
      <c r="V27" s="36">
        <f>SUMIFS(СВЦЭМ!$C$39:$C$782,СВЦЭМ!$A$39:$A$782,$A27,СВЦЭМ!$B$39:$B$782,V$11)+'СЕТ СН'!$F$12+СВЦЭМ!$D$10+'СЕТ СН'!$F$5-'СЕТ СН'!$F$20</f>
        <v>4420.13460313</v>
      </c>
      <c r="W27" s="36">
        <f>SUMIFS(СВЦЭМ!$C$39:$C$782,СВЦЭМ!$A$39:$A$782,$A27,СВЦЭМ!$B$39:$B$782,W$11)+'СЕТ СН'!$F$12+СВЦЭМ!$D$10+'СЕТ СН'!$F$5-'СЕТ СН'!$F$20</f>
        <v>4420.6389789699997</v>
      </c>
      <c r="X27" s="36">
        <f>SUMIFS(СВЦЭМ!$C$39:$C$782,СВЦЭМ!$A$39:$A$782,$A27,СВЦЭМ!$B$39:$B$782,X$11)+'СЕТ СН'!$F$12+СВЦЭМ!$D$10+'СЕТ СН'!$F$5-'СЕТ СН'!$F$20</f>
        <v>4452.4257957499995</v>
      </c>
      <c r="Y27" s="36">
        <f>SUMIFS(СВЦЭМ!$C$39:$C$782,СВЦЭМ!$A$39:$A$782,$A27,СВЦЭМ!$B$39:$B$782,Y$11)+'СЕТ СН'!$F$12+СВЦЭМ!$D$10+'СЕТ СН'!$F$5-'СЕТ СН'!$F$20</f>
        <v>4519.1673884299998</v>
      </c>
    </row>
    <row r="28" spans="1:25" ht="15.75" x14ac:dyDescent="0.2">
      <c r="A28" s="35">
        <f t="shared" si="0"/>
        <v>44882</v>
      </c>
      <c r="B28" s="36">
        <f>SUMIFS(СВЦЭМ!$C$39:$C$782,СВЦЭМ!$A$39:$A$782,$A28,СВЦЭМ!$B$39:$B$782,B$11)+'СЕТ СН'!$F$12+СВЦЭМ!$D$10+'СЕТ СН'!$F$5-'СЕТ СН'!$F$20</f>
        <v>4438.3605925499996</v>
      </c>
      <c r="C28" s="36">
        <f>SUMIFS(СВЦЭМ!$C$39:$C$782,СВЦЭМ!$A$39:$A$782,$A28,СВЦЭМ!$B$39:$B$782,C$11)+'СЕТ СН'!$F$12+СВЦЭМ!$D$10+'СЕТ СН'!$F$5-'СЕТ СН'!$F$20</f>
        <v>4461.15234298</v>
      </c>
      <c r="D28" s="36">
        <f>SUMIFS(СВЦЭМ!$C$39:$C$782,СВЦЭМ!$A$39:$A$782,$A28,СВЦЭМ!$B$39:$B$782,D$11)+'СЕТ СН'!$F$12+СВЦЭМ!$D$10+'СЕТ СН'!$F$5-'СЕТ СН'!$F$20</f>
        <v>4498.8511616300002</v>
      </c>
      <c r="E28" s="36">
        <f>SUMIFS(СВЦЭМ!$C$39:$C$782,СВЦЭМ!$A$39:$A$782,$A28,СВЦЭМ!$B$39:$B$782,E$11)+'СЕТ СН'!$F$12+СВЦЭМ!$D$10+'СЕТ СН'!$F$5-'СЕТ СН'!$F$20</f>
        <v>4492.1623139200001</v>
      </c>
      <c r="F28" s="36">
        <f>SUMIFS(СВЦЭМ!$C$39:$C$782,СВЦЭМ!$A$39:$A$782,$A28,СВЦЭМ!$B$39:$B$782,F$11)+'СЕТ СН'!$F$12+СВЦЭМ!$D$10+'СЕТ СН'!$F$5-'СЕТ СН'!$F$20</f>
        <v>4497.6036496899997</v>
      </c>
      <c r="G28" s="36">
        <f>SUMIFS(СВЦЭМ!$C$39:$C$782,СВЦЭМ!$A$39:$A$782,$A28,СВЦЭМ!$B$39:$B$782,G$11)+'СЕТ СН'!$F$12+СВЦЭМ!$D$10+'СЕТ СН'!$F$5-'СЕТ СН'!$F$20</f>
        <v>4504.2753910199999</v>
      </c>
      <c r="H28" s="36">
        <f>SUMIFS(СВЦЭМ!$C$39:$C$782,СВЦЭМ!$A$39:$A$782,$A28,СВЦЭМ!$B$39:$B$782,H$11)+'СЕТ СН'!$F$12+СВЦЭМ!$D$10+'СЕТ СН'!$F$5-'СЕТ СН'!$F$20</f>
        <v>4417.1688420399996</v>
      </c>
      <c r="I28" s="36">
        <f>SUMIFS(СВЦЭМ!$C$39:$C$782,СВЦЭМ!$A$39:$A$782,$A28,СВЦЭМ!$B$39:$B$782,I$11)+'СЕТ СН'!$F$12+СВЦЭМ!$D$10+'СЕТ СН'!$F$5-'СЕТ СН'!$F$20</f>
        <v>4324.6178619100001</v>
      </c>
      <c r="J28" s="36">
        <f>SUMIFS(СВЦЭМ!$C$39:$C$782,СВЦЭМ!$A$39:$A$782,$A28,СВЦЭМ!$B$39:$B$782,J$11)+'СЕТ СН'!$F$12+СВЦЭМ!$D$10+'СЕТ СН'!$F$5-'СЕТ СН'!$F$20</f>
        <v>4365.1340352899997</v>
      </c>
      <c r="K28" s="36">
        <f>SUMIFS(СВЦЭМ!$C$39:$C$782,СВЦЭМ!$A$39:$A$782,$A28,СВЦЭМ!$B$39:$B$782,K$11)+'СЕТ СН'!$F$12+СВЦЭМ!$D$10+'СЕТ СН'!$F$5-'СЕТ СН'!$F$20</f>
        <v>4370.3226786699997</v>
      </c>
      <c r="L28" s="36">
        <f>SUMIFS(СВЦЭМ!$C$39:$C$782,СВЦЭМ!$A$39:$A$782,$A28,СВЦЭМ!$B$39:$B$782,L$11)+'СЕТ СН'!$F$12+СВЦЭМ!$D$10+'СЕТ СН'!$F$5-'СЕТ СН'!$F$20</f>
        <v>4370.7669208500001</v>
      </c>
      <c r="M28" s="36">
        <f>SUMIFS(СВЦЭМ!$C$39:$C$782,СВЦЭМ!$A$39:$A$782,$A28,СВЦЭМ!$B$39:$B$782,M$11)+'СЕТ СН'!$F$12+СВЦЭМ!$D$10+'СЕТ СН'!$F$5-'СЕТ СН'!$F$20</f>
        <v>4403.09898514</v>
      </c>
      <c r="N28" s="36">
        <f>SUMIFS(СВЦЭМ!$C$39:$C$782,СВЦЭМ!$A$39:$A$782,$A28,СВЦЭМ!$B$39:$B$782,N$11)+'СЕТ СН'!$F$12+СВЦЭМ!$D$10+'СЕТ СН'!$F$5-'СЕТ СН'!$F$20</f>
        <v>4393.6408188999994</v>
      </c>
      <c r="O28" s="36">
        <f>SUMIFS(СВЦЭМ!$C$39:$C$782,СВЦЭМ!$A$39:$A$782,$A28,СВЦЭМ!$B$39:$B$782,O$11)+'СЕТ СН'!$F$12+СВЦЭМ!$D$10+'СЕТ СН'!$F$5-'СЕТ СН'!$F$20</f>
        <v>4433.8651508000003</v>
      </c>
      <c r="P28" s="36">
        <f>SUMIFS(СВЦЭМ!$C$39:$C$782,СВЦЭМ!$A$39:$A$782,$A28,СВЦЭМ!$B$39:$B$782,P$11)+'СЕТ СН'!$F$12+СВЦЭМ!$D$10+'СЕТ СН'!$F$5-'СЕТ СН'!$F$20</f>
        <v>4444.7212324299999</v>
      </c>
      <c r="Q28" s="36">
        <f>SUMIFS(СВЦЭМ!$C$39:$C$782,СВЦЭМ!$A$39:$A$782,$A28,СВЦЭМ!$B$39:$B$782,Q$11)+'СЕТ СН'!$F$12+СВЦЭМ!$D$10+'СЕТ СН'!$F$5-'СЕТ СН'!$F$20</f>
        <v>4421.2806775099998</v>
      </c>
      <c r="R28" s="36">
        <f>SUMIFS(СВЦЭМ!$C$39:$C$782,СВЦЭМ!$A$39:$A$782,$A28,СВЦЭМ!$B$39:$B$782,R$11)+'СЕТ СН'!$F$12+СВЦЭМ!$D$10+'СЕТ СН'!$F$5-'СЕТ СН'!$F$20</f>
        <v>4392.90655444</v>
      </c>
      <c r="S28" s="36">
        <f>SUMIFS(СВЦЭМ!$C$39:$C$782,СВЦЭМ!$A$39:$A$782,$A28,СВЦЭМ!$B$39:$B$782,S$11)+'СЕТ СН'!$F$12+СВЦЭМ!$D$10+'СЕТ СН'!$F$5-'СЕТ СН'!$F$20</f>
        <v>4377.7580557900001</v>
      </c>
      <c r="T28" s="36">
        <f>SUMIFS(СВЦЭМ!$C$39:$C$782,СВЦЭМ!$A$39:$A$782,$A28,СВЦЭМ!$B$39:$B$782,T$11)+'СЕТ СН'!$F$12+СВЦЭМ!$D$10+'СЕТ СН'!$F$5-'СЕТ СН'!$F$20</f>
        <v>4319.5619879799997</v>
      </c>
      <c r="U28" s="36">
        <f>SUMIFS(СВЦЭМ!$C$39:$C$782,СВЦЭМ!$A$39:$A$782,$A28,СВЦЭМ!$B$39:$B$782,U$11)+'СЕТ СН'!$F$12+СВЦЭМ!$D$10+'СЕТ СН'!$F$5-'СЕТ СН'!$F$20</f>
        <v>4336.8670808500001</v>
      </c>
      <c r="V28" s="36">
        <f>SUMIFS(СВЦЭМ!$C$39:$C$782,СВЦЭМ!$A$39:$A$782,$A28,СВЦЭМ!$B$39:$B$782,V$11)+'СЕТ СН'!$F$12+СВЦЭМ!$D$10+'СЕТ СН'!$F$5-'СЕТ СН'!$F$20</f>
        <v>4353.2080838100001</v>
      </c>
      <c r="W28" s="36">
        <f>SUMIFS(СВЦЭМ!$C$39:$C$782,СВЦЭМ!$A$39:$A$782,$A28,СВЦЭМ!$B$39:$B$782,W$11)+'СЕТ СН'!$F$12+СВЦЭМ!$D$10+'СЕТ СН'!$F$5-'СЕТ СН'!$F$20</f>
        <v>4379.3357712399993</v>
      </c>
      <c r="X28" s="36">
        <f>SUMIFS(СВЦЭМ!$C$39:$C$782,СВЦЭМ!$A$39:$A$782,$A28,СВЦЭМ!$B$39:$B$782,X$11)+'СЕТ СН'!$F$12+СВЦЭМ!$D$10+'СЕТ СН'!$F$5-'СЕТ СН'!$F$20</f>
        <v>4404.0312242599994</v>
      </c>
      <c r="Y28" s="36">
        <f>SUMIFS(СВЦЭМ!$C$39:$C$782,СВЦЭМ!$A$39:$A$782,$A28,СВЦЭМ!$B$39:$B$782,Y$11)+'СЕТ СН'!$F$12+СВЦЭМ!$D$10+'СЕТ СН'!$F$5-'СЕТ СН'!$F$20</f>
        <v>4446.4657104399994</v>
      </c>
    </row>
    <row r="29" spans="1:25" ht="15.75" x14ac:dyDescent="0.2">
      <c r="A29" s="35">
        <f t="shared" si="0"/>
        <v>44883</v>
      </c>
      <c r="B29" s="36">
        <f>SUMIFS(СВЦЭМ!$C$39:$C$782,СВЦЭМ!$A$39:$A$782,$A29,СВЦЭМ!$B$39:$B$782,B$11)+'СЕТ СН'!$F$12+СВЦЭМ!$D$10+'СЕТ СН'!$F$5-'СЕТ СН'!$F$20</f>
        <v>4436.5164164799999</v>
      </c>
      <c r="C29" s="36">
        <f>SUMIFS(СВЦЭМ!$C$39:$C$782,СВЦЭМ!$A$39:$A$782,$A29,СВЦЭМ!$B$39:$B$782,C$11)+'СЕТ СН'!$F$12+СВЦЭМ!$D$10+'СЕТ СН'!$F$5-'СЕТ СН'!$F$20</f>
        <v>4486.6237126199994</v>
      </c>
      <c r="D29" s="36">
        <f>SUMIFS(СВЦЭМ!$C$39:$C$782,СВЦЭМ!$A$39:$A$782,$A29,СВЦЭМ!$B$39:$B$782,D$11)+'СЕТ СН'!$F$12+СВЦЭМ!$D$10+'СЕТ СН'!$F$5-'СЕТ СН'!$F$20</f>
        <v>4497.9323766199996</v>
      </c>
      <c r="E29" s="36">
        <f>SUMIFS(СВЦЭМ!$C$39:$C$782,СВЦЭМ!$A$39:$A$782,$A29,СВЦЭМ!$B$39:$B$782,E$11)+'СЕТ СН'!$F$12+СВЦЭМ!$D$10+'СЕТ СН'!$F$5-'СЕТ СН'!$F$20</f>
        <v>4509.0000439099995</v>
      </c>
      <c r="F29" s="36">
        <f>SUMIFS(СВЦЭМ!$C$39:$C$782,СВЦЭМ!$A$39:$A$782,$A29,СВЦЭМ!$B$39:$B$782,F$11)+'СЕТ СН'!$F$12+СВЦЭМ!$D$10+'СЕТ СН'!$F$5-'СЕТ СН'!$F$20</f>
        <v>4527.8541837399998</v>
      </c>
      <c r="G29" s="36">
        <f>SUMIFS(СВЦЭМ!$C$39:$C$782,СВЦЭМ!$A$39:$A$782,$A29,СВЦЭМ!$B$39:$B$782,G$11)+'СЕТ СН'!$F$12+СВЦЭМ!$D$10+'СЕТ СН'!$F$5-'СЕТ СН'!$F$20</f>
        <v>4510.90761716</v>
      </c>
      <c r="H29" s="36">
        <f>SUMIFS(СВЦЭМ!$C$39:$C$782,СВЦЭМ!$A$39:$A$782,$A29,СВЦЭМ!$B$39:$B$782,H$11)+'СЕТ СН'!$F$12+СВЦЭМ!$D$10+'СЕТ СН'!$F$5-'СЕТ СН'!$F$20</f>
        <v>4461.9615420299997</v>
      </c>
      <c r="I29" s="36">
        <f>SUMIFS(СВЦЭМ!$C$39:$C$782,СВЦЭМ!$A$39:$A$782,$A29,СВЦЭМ!$B$39:$B$782,I$11)+'СЕТ СН'!$F$12+СВЦЭМ!$D$10+'СЕТ СН'!$F$5-'СЕТ СН'!$F$20</f>
        <v>4427.55346775</v>
      </c>
      <c r="J29" s="36">
        <f>SUMIFS(СВЦЭМ!$C$39:$C$782,СВЦЭМ!$A$39:$A$782,$A29,СВЦЭМ!$B$39:$B$782,J$11)+'СЕТ СН'!$F$12+СВЦЭМ!$D$10+'СЕТ СН'!$F$5-'СЕТ СН'!$F$20</f>
        <v>4388.7834367599999</v>
      </c>
      <c r="K29" s="36">
        <f>SUMIFS(СВЦЭМ!$C$39:$C$782,СВЦЭМ!$A$39:$A$782,$A29,СВЦЭМ!$B$39:$B$782,K$11)+'СЕТ СН'!$F$12+СВЦЭМ!$D$10+'СЕТ СН'!$F$5-'СЕТ СН'!$F$20</f>
        <v>4366.4234460899997</v>
      </c>
      <c r="L29" s="36">
        <f>SUMIFS(СВЦЭМ!$C$39:$C$782,СВЦЭМ!$A$39:$A$782,$A29,СВЦЭМ!$B$39:$B$782,L$11)+'СЕТ СН'!$F$12+СВЦЭМ!$D$10+'СЕТ СН'!$F$5-'СЕТ СН'!$F$20</f>
        <v>4371.6545048199996</v>
      </c>
      <c r="M29" s="36">
        <f>SUMIFS(СВЦЭМ!$C$39:$C$782,СВЦЭМ!$A$39:$A$782,$A29,СВЦЭМ!$B$39:$B$782,M$11)+'СЕТ СН'!$F$12+СВЦЭМ!$D$10+'СЕТ СН'!$F$5-'СЕТ СН'!$F$20</f>
        <v>4404.6474582699993</v>
      </c>
      <c r="N29" s="36">
        <f>SUMIFS(СВЦЭМ!$C$39:$C$782,СВЦЭМ!$A$39:$A$782,$A29,СВЦЭМ!$B$39:$B$782,N$11)+'СЕТ СН'!$F$12+СВЦЭМ!$D$10+'СЕТ СН'!$F$5-'СЕТ СН'!$F$20</f>
        <v>4436.8922615800002</v>
      </c>
      <c r="O29" s="36">
        <f>SUMIFS(СВЦЭМ!$C$39:$C$782,СВЦЭМ!$A$39:$A$782,$A29,СВЦЭМ!$B$39:$B$782,O$11)+'СЕТ СН'!$F$12+СВЦЭМ!$D$10+'СЕТ СН'!$F$5-'СЕТ СН'!$F$20</f>
        <v>4436.2177060699996</v>
      </c>
      <c r="P29" s="36">
        <f>SUMIFS(СВЦЭМ!$C$39:$C$782,СВЦЭМ!$A$39:$A$782,$A29,СВЦЭМ!$B$39:$B$782,P$11)+'СЕТ СН'!$F$12+СВЦЭМ!$D$10+'СЕТ СН'!$F$5-'СЕТ СН'!$F$20</f>
        <v>4430.8444556699997</v>
      </c>
      <c r="Q29" s="36">
        <f>SUMIFS(СВЦЭМ!$C$39:$C$782,СВЦЭМ!$A$39:$A$782,$A29,СВЦЭМ!$B$39:$B$782,Q$11)+'СЕТ СН'!$F$12+СВЦЭМ!$D$10+'СЕТ СН'!$F$5-'СЕТ СН'!$F$20</f>
        <v>4460.6443429999999</v>
      </c>
      <c r="R29" s="36">
        <f>SUMIFS(СВЦЭМ!$C$39:$C$782,СВЦЭМ!$A$39:$A$782,$A29,СВЦЭМ!$B$39:$B$782,R$11)+'СЕТ СН'!$F$12+СВЦЭМ!$D$10+'СЕТ СН'!$F$5-'СЕТ СН'!$F$20</f>
        <v>4462.9514958</v>
      </c>
      <c r="S29" s="36">
        <f>SUMIFS(СВЦЭМ!$C$39:$C$782,СВЦЭМ!$A$39:$A$782,$A29,СВЦЭМ!$B$39:$B$782,S$11)+'СЕТ СН'!$F$12+СВЦЭМ!$D$10+'СЕТ СН'!$F$5-'СЕТ СН'!$F$20</f>
        <v>4437.2781330600001</v>
      </c>
      <c r="T29" s="36">
        <f>SUMIFS(СВЦЭМ!$C$39:$C$782,СВЦЭМ!$A$39:$A$782,$A29,СВЦЭМ!$B$39:$B$782,T$11)+'СЕТ СН'!$F$12+СВЦЭМ!$D$10+'СЕТ СН'!$F$5-'СЕТ СН'!$F$20</f>
        <v>4362.8778143700001</v>
      </c>
      <c r="U29" s="36">
        <f>SUMIFS(СВЦЭМ!$C$39:$C$782,СВЦЭМ!$A$39:$A$782,$A29,СВЦЭМ!$B$39:$B$782,U$11)+'СЕТ СН'!$F$12+СВЦЭМ!$D$10+'СЕТ СН'!$F$5-'СЕТ СН'!$F$20</f>
        <v>4360.4300413499996</v>
      </c>
      <c r="V29" s="36">
        <f>SUMIFS(СВЦЭМ!$C$39:$C$782,СВЦЭМ!$A$39:$A$782,$A29,СВЦЭМ!$B$39:$B$782,V$11)+'СЕТ СН'!$F$12+СВЦЭМ!$D$10+'СЕТ СН'!$F$5-'СЕТ СН'!$F$20</f>
        <v>4371.9485139099997</v>
      </c>
      <c r="W29" s="36">
        <f>SUMIFS(СВЦЭМ!$C$39:$C$782,СВЦЭМ!$A$39:$A$782,$A29,СВЦЭМ!$B$39:$B$782,W$11)+'СЕТ СН'!$F$12+СВЦЭМ!$D$10+'СЕТ СН'!$F$5-'СЕТ СН'!$F$20</f>
        <v>4403.4911358899999</v>
      </c>
      <c r="X29" s="36">
        <f>SUMIFS(СВЦЭМ!$C$39:$C$782,СВЦЭМ!$A$39:$A$782,$A29,СВЦЭМ!$B$39:$B$782,X$11)+'СЕТ СН'!$F$12+СВЦЭМ!$D$10+'СЕТ СН'!$F$5-'СЕТ СН'!$F$20</f>
        <v>4422.9495095900002</v>
      </c>
      <c r="Y29" s="36">
        <f>SUMIFS(СВЦЭМ!$C$39:$C$782,СВЦЭМ!$A$39:$A$782,$A29,СВЦЭМ!$B$39:$B$782,Y$11)+'СЕТ СН'!$F$12+СВЦЭМ!$D$10+'СЕТ СН'!$F$5-'СЕТ СН'!$F$20</f>
        <v>4437.4209613200001</v>
      </c>
    </row>
    <row r="30" spans="1:25" ht="15.75" x14ac:dyDescent="0.2">
      <c r="A30" s="35">
        <f t="shared" si="0"/>
        <v>44884</v>
      </c>
      <c r="B30" s="36">
        <f>SUMIFS(СВЦЭМ!$C$39:$C$782,СВЦЭМ!$A$39:$A$782,$A30,СВЦЭМ!$B$39:$B$782,B$11)+'СЕТ СН'!$F$12+СВЦЭМ!$D$10+'СЕТ СН'!$F$5-'СЕТ СН'!$F$20</f>
        <v>4506.2031640300002</v>
      </c>
      <c r="C30" s="36">
        <f>SUMIFS(СВЦЭМ!$C$39:$C$782,СВЦЭМ!$A$39:$A$782,$A30,СВЦЭМ!$B$39:$B$782,C$11)+'СЕТ СН'!$F$12+СВЦЭМ!$D$10+'СЕТ СН'!$F$5-'СЕТ СН'!$F$20</f>
        <v>4542.3484142500001</v>
      </c>
      <c r="D30" s="36">
        <f>SUMIFS(СВЦЭМ!$C$39:$C$782,СВЦЭМ!$A$39:$A$782,$A30,СВЦЭМ!$B$39:$B$782,D$11)+'СЕТ СН'!$F$12+СВЦЭМ!$D$10+'СЕТ СН'!$F$5-'СЕТ СН'!$F$20</f>
        <v>4571.2886215899998</v>
      </c>
      <c r="E30" s="36">
        <f>SUMIFS(СВЦЭМ!$C$39:$C$782,СВЦЭМ!$A$39:$A$782,$A30,СВЦЭМ!$B$39:$B$782,E$11)+'СЕТ СН'!$F$12+СВЦЭМ!$D$10+'СЕТ СН'!$F$5-'СЕТ СН'!$F$20</f>
        <v>4578.3566139899995</v>
      </c>
      <c r="F30" s="36">
        <f>SUMIFS(СВЦЭМ!$C$39:$C$782,СВЦЭМ!$A$39:$A$782,$A30,СВЦЭМ!$B$39:$B$782,F$11)+'СЕТ СН'!$F$12+СВЦЭМ!$D$10+'СЕТ СН'!$F$5-'СЕТ СН'!$F$20</f>
        <v>4618.6705331899993</v>
      </c>
      <c r="G30" s="36">
        <f>SUMIFS(СВЦЭМ!$C$39:$C$782,СВЦЭМ!$A$39:$A$782,$A30,СВЦЭМ!$B$39:$B$782,G$11)+'СЕТ СН'!$F$12+СВЦЭМ!$D$10+'СЕТ СН'!$F$5-'СЕТ СН'!$F$20</f>
        <v>4464.2443085300001</v>
      </c>
      <c r="H30" s="36">
        <f>SUMIFS(СВЦЭМ!$C$39:$C$782,СВЦЭМ!$A$39:$A$782,$A30,СВЦЭМ!$B$39:$B$782,H$11)+'СЕТ СН'!$F$12+СВЦЭМ!$D$10+'СЕТ СН'!$F$5-'СЕТ СН'!$F$20</f>
        <v>4397.8633545399998</v>
      </c>
      <c r="I30" s="36">
        <f>SUMIFS(СВЦЭМ!$C$39:$C$782,СВЦЭМ!$A$39:$A$782,$A30,СВЦЭМ!$B$39:$B$782,I$11)+'СЕТ СН'!$F$12+СВЦЭМ!$D$10+'СЕТ СН'!$F$5-'СЕТ СН'!$F$20</f>
        <v>4393.8121575699997</v>
      </c>
      <c r="J30" s="36">
        <f>SUMIFS(СВЦЭМ!$C$39:$C$782,СВЦЭМ!$A$39:$A$782,$A30,СВЦЭМ!$B$39:$B$782,J$11)+'СЕТ СН'!$F$12+СВЦЭМ!$D$10+'СЕТ СН'!$F$5-'СЕТ СН'!$F$20</f>
        <v>4225.8436315099998</v>
      </c>
      <c r="K30" s="36">
        <f>SUMIFS(СВЦЭМ!$C$39:$C$782,СВЦЭМ!$A$39:$A$782,$A30,СВЦЭМ!$B$39:$B$782,K$11)+'СЕТ СН'!$F$12+СВЦЭМ!$D$10+'СЕТ СН'!$F$5-'СЕТ СН'!$F$20</f>
        <v>4177.2477526900002</v>
      </c>
      <c r="L30" s="36">
        <f>SUMIFS(СВЦЭМ!$C$39:$C$782,СВЦЭМ!$A$39:$A$782,$A30,СВЦЭМ!$B$39:$B$782,L$11)+'СЕТ СН'!$F$12+СВЦЭМ!$D$10+'СЕТ СН'!$F$5-'СЕТ СН'!$F$20</f>
        <v>4165.5087071399994</v>
      </c>
      <c r="M30" s="36">
        <f>SUMIFS(СВЦЭМ!$C$39:$C$782,СВЦЭМ!$A$39:$A$782,$A30,СВЦЭМ!$B$39:$B$782,M$11)+'СЕТ СН'!$F$12+СВЦЭМ!$D$10+'СЕТ СН'!$F$5-'СЕТ СН'!$F$20</f>
        <v>4265.9442681800001</v>
      </c>
      <c r="N30" s="36">
        <f>SUMIFS(СВЦЭМ!$C$39:$C$782,СВЦЭМ!$A$39:$A$782,$A30,СВЦЭМ!$B$39:$B$782,N$11)+'СЕТ СН'!$F$12+СВЦЭМ!$D$10+'СЕТ СН'!$F$5-'СЕТ СН'!$F$20</f>
        <v>4389.0847417799996</v>
      </c>
      <c r="O30" s="36">
        <f>SUMIFS(СВЦЭМ!$C$39:$C$782,СВЦЭМ!$A$39:$A$782,$A30,СВЦЭМ!$B$39:$B$782,O$11)+'СЕТ СН'!$F$12+СВЦЭМ!$D$10+'СЕТ СН'!$F$5-'СЕТ СН'!$F$20</f>
        <v>4380.2739654099996</v>
      </c>
      <c r="P30" s="36">
        <f>SUMIFS(СВЦЭМ!$C$39:$C$782,СВЦЭМ!$A$39:$A$782,$A30,СВЦЭМ!$B$39:$B$782,P$11)+'СЕТ СН'!$F$12+СВЦЭМ!$D$10+'СЕТ СН'!$F$5-'СЕТ СН'!$F$20</f>
        <v>4392.6962401599994</v>
      </c>
      <c r="Q30" s="36">
        <f>SUMIFS(СВЦЭМ!$C$39:$C$782,СВЦЭМ!$A$39:$A$782,$A30,СВЦЭМ!$B$39:$B$782,Q$11)+'СЕТ СН'!$F$12+СВЦЭМ!$D$10+'СЕТ СН'!$F$5-'СЕТ СН'!$F$20</f>
        <v>4395.8844257000001</v>
      </c>
      <c r="R30" s="36">
        <f>SUMIFS(СВЦЭМ!$C$39:$C$782,СВЦЭМ!$A$39:$A$782,$A30,СВЦЭМ!$B$39:$B$782,R$11)+'СЕТ СН'!$F$12+СВЦЭМ!$D$10+'СЕТ СН'!$F$5-'СЕТ СН'!$F$20</f>
        <v>4301.2857566599996</v>
      </c>
      <c r="S30" s="36">
        <f>SUMIFS(СВЦЭМ!$C$39:$C$782,СВЦЭМ!$A$39:$A$782,$A30,СВЦЭМ!$B$39:$B$782,S$11)+'СЕТ СН'!$F$12+СВЦЭМ!$D$10+'СЕТ СН'!$F$5-'СЕТ СН'!$F$20</f>
        <v>4226.6886586299997</v>
      </c>
      <c r="T30" s="36">
        <f>SUMIFS(СВЦЭМ!$C$39:$C$782,СВЦЭМ!$A$39:$A$782,$A30,СВЦЭМ!$B$39:$B$782,T$11)+'СЕТ СН'!$F$12+СВЦЭМ!$D$10+'СЕТ СН'!$F$5-'СЕТ СН'!$F$20</f>
        <v>4095.2509623199999</v>
      </c>
      <c r="U30" s="36">
        <f>SUMIFS(СВЦЭМ!$C$39:$C$782,СВЦЭМ!$A$39:$A$782,$A30,СВЦЭМ!$B$39:$B$782,U$11)+'СЕТ СН'!$F$12+СВЦЭМ!$D$10+'СЕТ СН'!$F$5-'СЕТ СН'!$F$20</f>
        <v>4096.4815977500002</v>
      </c>
      <c r="V30" s="36">
        <f>SUMIFS(СВЦЭМ!$C$39:$C$782,СВЦЭМ!$A$39:$A$782,$A30,СВЦЭМ!$B$39:$B$782,V$11)+'СЕТ СН'!$F$12+СВЦЭМ!$D$10+'СЕТ СН'!$F$5-'СЕТ СН'!$F$20</f>
        <v>4107.9437902499994</v>
      </c>
      <c r="W30" s="36">
        <f>SUMIFS(СВЦЭМ!$C$39:$C$782,СВЦЭМ!$A$39:$A$782,$A30,СВЦЭМ!$B$39:$B$782,W$11)+'СЕТ СН'!$F$12+СВЦЭМ!$D$10+'СЕТ СН'!$F$5-'СЕТ СН'!$F$20</f>
        <v>4134.4405438399999</v>
      </c>
      <c r="X30" s="36">
        <f>SUMIFS(СВЦЭМ!$C$39:$C$782,СВЦЭМ!$A$39:$A$782,$A30,СВЦЭМ!$B$39:$B$782,X$11)+'СЕТ СН'!$F$12+СВЦЭМ!$D$10+'СЕТ СН'!$F$5-'СЕТ СН'!$F$20</f>
        <v>4134.1873634499998</v>
      </c>
      <c r="Y30" s="36">
        <f>SUMIFS(СВЦЭМ!$C$39:$C$782,СВЦЭМ!$A$39:$A$782,$A30,СВЦЭМ!$B$39:$B$782,Y$11)+'СЕТ СН'!$F$12+СВЦЭМ!$D$10+'СЕТ СН'!$F$5-'СЕТ СН'!$F$20</f>
        <v>4139.9040547999994</v>
      </c>
    </row>
    <row r="31" spans="1:25" ht="15.75" x14ac:dyDescent="0.2">
      <c r="A31" s="35">
        <f t="shared" si="0"/>
        <v>44885</v>
      </c>
      <c r="B31" s="36">
        <f>SUMIFS(СВЦЭМ!$C$39:$C$782,СВЦЭМ!$A$39:$A$782,$A31,СВЦЭМ!$B$39:$B$782,B$11)+'СЕТ СН'!$F$12+СВЦЭМ!$D$10+'СЕТ СН'!$F$5-'СЕТ СН'!$F$20</f>
        <v>4515.0196555699995</v>
      </c>
      <c r="C31" s="36">
        <f>SUMIFS(СВЦЭМ!$C$39:$C$782,СВЦЭМ!$A$39:$A$782,$A31,СВЦЭМ!$B$39:$B$782,C$11)+'СЕТ СН'!$F$12+СВЦЭМ!$D$10+'СЕТ СН'!$F$5-'СЕТ СН'!$F$20</f>
        <v>4566.4954091500003</v>
      </c>
      <c r="D31" s="36">
        <f>SUMIFS(СВЦЭМ!$C$39:$C$782,СВЦЭМ!$A$39:$A$782,$A31,СВЦЭМ!$B$39:$B$782,D$11)+'СЕТ СН'!$F$12+СВЦЭМ!$D$10+'СЕТ СН'!$F$5-'СЕТ СН'!$F$20</f>
        <v>4576.8849512699999</v>
      </c>
      <c r="E31" s="36">
        <f>SUMIFS(СВЦЭМ!$C$39:$C$782,СВЦЭМ!$A$39:$A$782,$A31,СВЦЭМ!$B$39:$B$782,E$11)+'СЕТ СН'!$F$12+СВЦЭМ!$D$10+'СЕТ СН'!$F$5-'СЕТ СН'!$F$20</f>
        <v>4547.6470592299993</v>
      </c>
      <c r="F31" s="36">
        <f>SUMIFS(СВЦЭМ!$C$39:$C$782,СВЦЭМ!$A$39:$A$782,$A31,СВЦЭМ!$B$39:$B$782,F$11)+'СЕТ СН'!$F$12+СВЦЭМ!$D$10+'СЕТ СН'!$F$5-'СЕТ СН'!$F$20</f>
        <v>4571.2946684500002</v>
      </c>
      <c r="G31" s="36">
        <f>SUMIFS(СВЦЭМ!$C$39:$C$782,СВЦЭМ!$A$39:$A$782,$A31,СВЦЭМ!$B$39:$B$782,G$11)+'СЕТ СН'!$F$12+СВЦЭМ!$D$10+'СЕТ СН'!$F$5-'СЕТ СН'!$F$20</f>
        <v>4563.3989331100001</v>
      </c>
      <c r="H31" s="36">
        <f>SUMIFS(СВЦЭМ!$C$39:$C$782,СВЦЭМ!$A$39:$A$782,$A31,СВЦЭМ!$B$39:$B$782,H$11)+'СЕТ СН'!$F$12+СВЦЭМ!$D$10+'СЕТ СН'!$F$5-'СЕТ СН'!$F$20</f>
        <v>4560.6098602399998</v>
      </c>
      <c r="I31" s="36">
        <f>SUMIFS(СВЦЭМ!$C$39:$C$782,СВЦЭМ!$A$39:$A$782,$A31,СВЦЭМ!$B$39:$B$782,I$11)+'СЕТ СН'!$F$12+СВЦЭМ!$D$10+'СЕТ СН'!$F$5-'СЕТ СН'!$F$20</f>
        <v>4573.2116925299997</v>
      </c>
      <c r="J31" s="36">
        <f>SUMIFS(СВЦЭМ!$C$39:$C$782,СВЦЭМ!$A$39:$A$782,$A31,СВЦЭМ!$B$39:$B$782,J$11)+'СЕТ СН'!$F$12+СВЦЭМ!$D$10+'СЕТ СН'!$F$5-'СЕТ СН'!$F$20</f>
        <v>4506.6200647799997</v>
      </c>
      <c r="K31" s="36">
        <f>SUMIFS(СВЦЭМ!$C$39:$C$782,СВЦЭМ!$A$39:$A$782,$A31,СВЦЭМ!$B$39:$B$782,K$11)+'СЕТ СН'!$F$12+СВЦЭМ!$D$10+'СЕТ СН'!$F$5-'СЕТ СН'!$F$20</f>
        <v>4433.3296050199997</v>
      </c>
      <c r="L31" s="36">
        <f>SUMIFS(СВЦЭМ!$C$39:$C$782,СВЦЭМ!$A$39:$A$782,$A31,СВЦЭМ!$B$39:$B$782,L$11)+'СЕТ СН'!$F$12+СВЦЭМ!$D$10+'СЕТ СН'!$F$5-'СЕТ СН'!$F$20</f>
        <v>4417.6256100399996</v>
      </c>
      <c r="M31" s="36">
        <f>SUMIFS(СВЦЭМ!$C$39:$C$782,СВЦЭМ!$A$39:$A$782,$A31,СВЦЭМ!$B$39:$B$782,M$11)+'СЕТ СН'!$F$12+СВЦЭМ!$D$10+'СЕТ СН'!$F$5-'СЕТ СН'!$F$20</f>
        <v>4444.7250013599996</v>
      </c>
      <c r="N31" s="36">
        <f>SUMIFS(СВЦЭМ!$C$39:$C$782,СВЦЭМ!$A$39:$A$782,$A31,СВЦЭМ!$B$39:$B$782,N$11)+'СЕТ СН'!$F$12+СВЦЭМ!$D$10+'СЕТ СН'!$F$5-'СЕТ СН'!$F$20</f>
        <v>4465.7409611599996</v>
      </c>
      <c r="O31" s="36">
        <f>SUMIFS(СВЦЭМ!$C$39:$C$782,СВЦЭМ!$A$39:$A$782,$A31,СВЦЭМ!$B$39:$B$782,O$11)+'СЕТ СН'!$F$12+СВЦЭМ!$D$10+'СЕТ СН'!$F$5-'СЕТ СН'!$F$20</f>
        <v>4462.4569760599998</v>
      </c>
      <c r="P31" s="36">
        <f>SUMIFS(СВЦЭМ!$C$39:$C$782,СВЦЭМ!$A$39:$A$782,$A31,СВЦЭМ!$B$39:$B$782,P$11)+'СЕТ СН'!$F$12+СВЦЭМ!$D$10+'СЕТ СН'!$F$5-'СЕТ СН'!$F$20</f>
        <v>4472.2211023399996</v>
      </c>
      <c r="Q31" s="36">
        <f>SUMIFS(СВЦЭМ!$C$39:$C$782,СВЦЭМ!$A$39:$A$782,$A31,СВЦЭМ!$B$39:$B$782,Q$11)+'СЕТ СН'!$F$12+СВЦЭМ!$D$10+'СЕТ СН'!$F$5-'СЕТ СН'!$F$20</f>
        <v>4482.3418542599993</v>
      </c>
      <c r="R31" s="36">
        <f>SUMIFS(СВЦЭМ!$C$39:$C$782,СВЦЭМ!$A$39:$A$782,$A31,СВЦЭМ!$B$39:$B$782,R$11)+'СЕТ СН'!$F$12+СВЦЭМ!$D$10+'СЕТ СН'!$F$5-'СЕТ СН'!$F$20</f>
        <v>4462.2468426199994</v>
      </c>
      <c r="S31" s="36">
        <f>SUMIFS(СВЦЭМ!$C$39:$C$782,СВЦЭМ!$A$39:$A$782,$A31,СВЦЭМ!$B$39:$B$782,S$11)+'СЕТ СН'!$F$12+СВЦЭМ!$D$10+'СЕТ СН'!$F$5-'СЕТ СН'!$F$20</f>
        <v>4457.3824332900003</v>
      </c>
      <c r="T31" s="36">
        <f>SUMIFS(СВЦЭМ!$C$39:$C$782,СВЦЭМ!$A$39:$A$782,$A31,СВЦЭМ!$B$39:$B$782,T$11)+'СЕТ СН'!$F$12+СВЦЭМ!$D$10+'СЕТ СН'!$F$5-'СЕТ СН'!$F$20</f>
        <v>4370.3538327400001</v>
      </c>
      <c r="U31" s="36">
        <f>SUMIFS(СВЦЭМ!$C$39:$C$782,СВЦЭМ!$A$39:$A$782,$A31,СВЦЭМ!$B$39:$B$782,U$11)+'СЕТ СН'!$F$12+СВЦЭМ!$D$10+'СЕТ СН'!$F$5-'СЕТ СН'!$F$20</f>
        <v>4378.5244235</v>
      </c>
      <c r="V31" s="36">
        <f>SUMIFS(СВЦЭМ!$C$39:$C$782,СВЦЭМ!$A$39:$A$782,$A31,СВЦЭМ!$B$39:$B$782,V$11)+'СЕТ СН'!$F$12+СВЦЭМ!$D$10+'СЕТ СН'!$F$5-'СЕТ СН'!$F$20</f>
        <v>4394.2110963699997</v>
      </c>
      <c r="W31" s="36">
        <f>SUMIFS(СВЦЭМ!$C$39:$C$782,СВЦЭМ!$A$39:$A$782,$A31,СВЦЭМ!$B$39:$B$782,W$11)+'СЕТ СН'!$F$12+СВЦЭМ!$D$10+'СЕТ СН'!$F$5-'СЕТ СН'!$F$20</f>
        <v>4421.2519725599996</v>
      </c>
      <c r="X31" s="36">
        <f>SUMIFS(СВЦЭМ!$C$39:$C$782,СВЦЭМ!$A$39:$A$782,$A31,СВЦЭМ!$B$39:$B$782,X$11)+'СЕТ СН'!$F$12+СВЦЭМ!$D$10+'СЕТ СН'!$F$5-'СЕТ СН'!$F$20</f>
        <v>4434.8043128600002</v>
      </c>
      <c r="Y31" s="36">
        <f>SUMIFS(СВЦЭМ!$C$39:$C$782,СВЦЭМ!$A$39:$A$782,$A31,СВЦЭМ!$B$39:$B$782,Y$11)+'СЕТ СН'!$F$12+СВЦЭМ!$D$10+'СЕТ СН'!$F$5-'СЕТ СН'!$F$20</f>
        <v>4477.5079448999995</v>
      </c>
    </row>
    <row r="32" spans="1:25" ht="15.75" x14ac:dyDescent="0.2">
      <c r="A32" s="35">
        <f t="shared" si="0"/>
        <v>44886</v>
      </c>
      <c r="B32" s="36">
        <f>SUMIFS(СВЦЭМ!$C$39:$C$782,СВЦЭМ!$A$39:$A$782,$A32,СВЦЭМ!$B$39:$B$782,B$11)+'СЕТ СН'!$F$12+СВЦЭМ!$D$10+'СЕТ СН'!$F$5-'СЕТ СН'!$F$20</f>
        <v>4551.6705102400001</v>
      </c>
      <c r="C32" s="36">
        <f>SUMIFS(СВЦЭМ!$C$39:$C$782,СВЦЭМ!$A$39:$A$782,$A32,СВЦЭМ!$B$39:$B$782,C$11)+'СЕТ СН'!$F$12+СВЦЭМ!$D$10+'СЕТ СН'!$F$5-'СЕТ СН'!$F$20</f>
        <v>4586.5669722499997</v>
      </c>
      <c r="D32" s="36">
        <f>SUMIFS(СВЦЭМ!$C$39:$C$782,СВЦЭМ!$A$39:$A$782,$A32,СВЦЭМ!$B$39:$B$782,D$11)+'СЕТ СН'!$F$12+СВЦЭМ!$D$10+'СЕТ СН'!$F$5-'СЕТ СН'!$F$20</f>
        <v>4616.0774126799997</v>
      </c>
      <c r="E32" s="36">
        <f>SUMIFS(СВЦЭМ!$C$39:$C$782,СВЦЭМ!$A$39:$A$782,$A32,СВЦЭМ!$B$39:$B$782,E$11)+'СЕТ СН'!$F$12+СВЦЭМ!$D$10+'СЕТ СН'!$F$5-'СЕТ СН'!$F$20</f>
        <v>4625.5637519599995</v>
      </c>
      <c r="F32" s="36">
        <f>SUMIFS(СВЦЭМ!$C$39:$C$782,СВЦЭМ!$A$39:$A$782,$A32,СВЦЭМ!$B$39:$B$782,F$11)+'СЕТ СН'!$F$12+СВЦЭМ!$D$10+'СЕТ СН'!$F$5-'СЕТ СН'!$F$20</f>
        <v>4658.1302805400001</v>
      </c>
      <c r="G32" s="36">
        <f>SUMIFS(СВЦЭМ!$C$39:$C$782,СВЦЭМ!$A$39:$A$782,$A32,СВЦЭМ!$B$39:$B$782,G$11)+'СЕТ СН'!$F$12+СВЦЭМ!$D$10+'СЕТ СН'!$F$5-'СЕТ СН'!$F$20</f>
        <v>4633.1670502899997</v>
      </c>
      <c r="H32" s="36">
        <f>SUMIFS(СВЦЭМ!$C$39:$C$782,СВЦЭМ!$A$39:$A$782,$A32,СВЦЭМ!$B$39:$B$782,H$11)+'СЕТ СН'!$F$12+СВЦЭМ!$D$10+'СЕТ СН'!$F$5-'СЕТ СН'!$F$20</f>
        <v>4559.6090108600001</v>
      </c>
      <c r="I32" s="36">
        <f>SUMIFS(СВЦЭМ!$C$39:$C$782,СВЦЭМ!$A$39:$A$782,$A32,СВЦЭМ!$B$39:$B$782,I$11)+'СЕТ СН'!$F$12+СВЦЭМ!$D$10+'СЕТ СН'!$F$5-'СЕТ СН'!$F$20</f>
        <v>4489.5547944199998</v>
      </c>
      <c r="J32" s="36">
        <f>SUMIFS(СВЦЭМ!$C$39:$C$782,СВЦЭМ!$A$39:$A$782,$A32,СВЦЭМ!$B$39:$B$782,J$11)+'СЕТ СН'!$F$12+СВЦЭМ!$D$10+'СЕТ СН'!$F$5-'СЕТ СН'!$F$20</f>
        <v>4455.7668843399997</v>
      </c>
      <c r="K32" s="36">
        <f>SUMIFS(СВЦЭМ!$C$39:$C$782,СВЦЭМ!$A$39:$A$782,$A32,СВЦЭМ!$B$39:$B$782,K$11)+'СЕТ СН'!$F$12+СВЦЭМ!$D$10+'СЕТ СН'!$F$5-'СЕТ СН'!$F$20</f>
        <v>4469.4654362000001</v>
      </c>
      <c r="L32" s="36">
        <f>SUMIFS(СВЦЭМ!$C$39:$C$782,СВЦЭМ!$A$39:$A$782,$A32,СВЦЭМ!$B$39:$B$782,L$11)+'СЕТ СН'!$F$12+СВЦЭМ!$D$10+'СЕТ СН'!$F$5-'СЕТ СН'!$F$20</f>
        <v>4466.6200711000001</v>
      </c>
      <c r="M32" s="36">
        <f>SUMIFS(СВЦЭМ!$C$39:$C$782,СВЦЭМ!$A$39:$A$782,$A32,СВЦЭМ!$B$39:$B$782,M$11)+'СЕТ СН'!$F$12+СВЦЭМ!$D$10+'СЕТ СН'!$F$5-'СЕТ СН'!$F$20</f>
        <v>4464.4123509299998</v>
      </c>
      <c r="N32" s="36">
        <f>SUMIFS(СВЦЭМ!$C$39:$C$782,СВЦЭМ!$A$39:$A$782,$A32,СВЦЭМ!$B$39:$B$782,N$11)+'СЕТ СН'!$F$12+СВЦЭМ!$D$10+'СЕТ СН'!$F$5-'СЕТ СН'!$F$20</f>
        <v>4481.3176861399998</v>
      </c>
      <c r="O32" s="36">
        <f>SUMIFS(СВЦЭМ!$C$39:$C$782,СВЦЭМ!$A$39:$A$782,$A32,СВЦЭМ!$B$39:$B$782,O$11)+'СЕТ СН'!$F$12+СВЦЭМ!$D$10+'СЕТ СН'!$F$5-'СЕТ СН'!$F$20</f>
        <v>4475.3574558599994</v>
      </c>
      <c r="P32" s="36">
        <f>SUMIFS(СВЦЭМ!$C$39:$C$782,СВЦЭМ!$A$39:$A$782,$A32,СВЦЭМ!$B$39:$B$782,P$11)+'СЕТ СН'!$F$12+СВЦЭМ!$D$10+'СЕТ СН'!$F$5-'СЕТ СН'!$F$20</f>
        <v>4490.3454837700001</v>
      </c>
      <c r="Q32" s="36">
        <f>SUMIFS(СВЦЭМ!$C$39:$C$782,СВЦЭМ!$A$39:$A$782,$A32,СВЦЭМ!$B$39:$B$782,Q$11)+'СЕТ СН'!$F$12+СВЦЭМ!$D$10+'СЕТ СН'!$F$5-'СЕТ СН'!$F$20</f>
        <v>4487.9620745899992</v>
      </c>
      <c r="R32" s="36">
        <f>SUMIFS(СВЦЭМ!$C$39:$C$782,СВЦЭМ!$A$39:$A$782,$A32,СВЦЭМ!$B$39:$B$782,R$11)+'СЕТ СН'!$F$12+СВЦЭМ!$D$10+'СЕТ СН'!$F$5-'СЕТ СН'!$F$20</f>
        <v>4467.6166594400001</v>
      </c>
      <c r="S32" s="36">
        <f>SUMIFS(СВЦЭМ!$C$39:$C$782,СВЦЭМ!$A$39:$A$782,$A32,СВЦЭМ!$B$39:$B$782,S$11)+'СЕТ СН'!$F$12+СВЦЭМ!$D$10+'СЕТ СН'!$F$5-'СЕТ СН'!$F$20</f>
        <v>4486.6578510299996</v>
      </c>
      <c r="T32" s="36">
        <f>SUMIFS(СВЦЭМ!$C$39:$C$782,СВЦЭМ!$A$39:$A$782,$A32,СВЦЭМ!$B$39:$B$782,T$11)+'СЕТ СН'!$F$12+СВЦЭМ!$D$10+'СЕТ СН'!$F$5-'СЕТ СН'!$F$20</f>
        <v>4462.39557315</v>
      </c>
      <c r="U32" s="36">
        <f>SUMIFS(СВЦЭМ!$C$39:$C$782,СВЦЭМ!$A$39:$A$782,$A32,СВЦЭМ!$B$39:$B$782,U$11)+'СЕТ СН'!$F$12+СВЦЭМ!$D$10+'СЕТ СН'!$F$5-'СЕТ СН'!$F$20</f>
        <v>4463.5063708999996</v>
      </c>
      <c r="V32" s="36">
        <f>SUMIFS(СВЦЭМ!$C$39:$C$782,СВЦЭМ!$A$39:$A$782,$A32,СВЦЭМ!$B$39:$B$782,V$11)+'СЕТ СН'!$F$12+СВЦЭМ!$D$10+'СЕТ СН'!$F$5-'СЕТ СН'!$F$20</f>
        <v>4466.5121673100002</v>
      </c>
      <c r="W32" s="36">
        <f>SUMIFS(СВЦЭМ!$C$39:$C$782,СВЦЭМ!$A$39:$A$782,$A32,СВЦЭМ!$B$39:$B$782,W$11)+'СЕТ СН'!$F$12+СВЦЭМ!$D$10+'СЕТ СН'!$F$5-'СЕТ СН'!$F$20</f>
        <v>4489.7871913899999</v>
      </c>
      <c r="X32" s="36">
        <f>SUMIFS(СВЦЭМ!$C$39:$C$782,СВЦЭМ!$A$39:$A$782,$A32,СВЦЭМ!$B$39:$B$782,X$11)+'СЕТ СН'!$F$12+СВЦЭМ!$D$10+'СЕТ СН'!$F$5-'СЕТ СН'!$F$20</f>
        <v>4507.1255990600002</v>
      </c>
      <c r="Y32" s="36">
        <f>SUMIFS(СВЦЭМ!$C$39:$C$782,СВЦЭМ!$A$39:$A$782,$A32,СВЦЭМ!$B$39:$B$782,Y$11)+'СЕТ СН'!$F$12+СВЦЭМ!$D$10+'СЕТ СН'!$F$5-'СЕТ СН'!$F$20</f>
        <v>4558.5162924799997</v>
      </c>
    </row>
    <row r="33" spans="1:25" ht="15.75" x14ac:dyDescent="0.2">
      <c r="A33" s="35">
        <f t="shared" si="0"/>
        <v>44887</v>
      </c>
      <c r="B33" s="36">
        <f>SUMIFS(СВЦЭМ!$C$39:$C$782,СВЦЭМ!$A$39:$A$782,$A33,СВЦЭМ!$B$39:$B$782,B$11)+'СЕТ СН'!$F$12+СВЦЭМ!$D$10+'СЕТ СН'!$F$5-'СЕТ СН'!$F$20</f>
        <v>4487.4030781399997</v>
      </c>
      <c r="C33" s="36">
        <f>SUMIFS(СВЦЭМ!$C$39:$C$782,СВЦЭМ!$A$39:$A$782,$A33,СВЦЭМ!$B$39:$B$782,C$11)+'СЕТ СН'!$F$12+СВЦЭМ!$D$10+'СЕТ СН'!$F$5-'СЕТ СН'!$F$20</f>
        <v>4526.6897140299998</v>
      </c>
      <c r="D33" s="36">
        <f>SUMIFS(СВЦЭМ!$C$39:$C$782,СВЦЭМ!$A$39:$A$782,$A33,СВЦЭМ!$B$39:$B$782,D$11)+'СЕТ СН'!$F$12+СВЦЭМ!$D$10+'СЕТ СН'!$F$5-'СЕТ СН'!$F$20</f>
        <v>4520.29468215</v>
      </c>
      <c r="E33" s="36">
        <f>SUMIFS(СВЦЭМ!$C$39:$C$782,СВЦЭМ!$A$39:$A$782,$A33,СВЦЭМ!$B$39:$B$782,E$11)+'СЕТ СН'!$F$12+СВЦЭМ!$D$10+'СЕТ СН'!$F$5-'СЕТ СН'!$F$20</f>
        <v>4510.2825959599995</v>
      </c>
      <c r="F33" s="36">
        <f>SUMIFS(СВЦЭМ!$C$39:$C$782,СВЦЭМ!$A$39:$A$782,$A33,СВЦЭМ!$B$39:$B$782,F$11)+'СЕТ СН'!$F$12+СВЦЭМ!$D$10+'СЕТ СН'!$F$5-'СЕТ СН'!$F$20</f>
        <v>4576.9956018499997</v>
      </c>
      <c r="G33" s="36">
        <f>SUMIFS(СВЦЭМ!$C$39:$C$782,СВЦЭМ!$A$39:$A$782,$A33,СВЦЭМ!$B$39:$B$782,G$11)+'СЕТ СН'!$F$12+СВЦЭМ!$D$10+'СЕТ СН'!$F$5-'СЕТ СН'!$F$20</f>
        <v>4524.0019413499995</v>
      </c>
      <c r="H33" s="36">
        <f>SUMIFS(СВЦЭМ!$C$39:$C$782,СВЦЭМ!$A$39:$A$782,$A33,СВЦЭМ!$B$39:$B$782,H$11)+'СЕТ СН'!$F$12+СВЦЭМ!$D$10+'СЕТ СН'!$F$5-'СЕТ СН'!$F$20</f>
        <v>4506.1714080900001</v>
      </c>
      <c r="I33" s="36">
        <f>SUMIFS(СВЦЭМ!$C$39:$C$782,СВЦЭМ!$A$39:$A$782,$A33,СВЦЭМ!$B$39:$B$782,I$11)+'СЕТ СН'!$F$12+СВЦЭМ!$D$10+'СЕТ СН'!$F$5-'СЕТ СН'!$F$20</f>
        <v>4499.3397710999998</v>
      </c>
      <c r="J33" s="36">
        <f>SUMIFS(СВЦЭМ!$C$39:$C$782,СВЦЭМ!$A$39:$A$782,$A33,СВЦЭМ!$B$39:$B$782,J$11)+'СЕТ СН'!$F$12+СВЦЭМ!$D$10+'СЕТ СН'!$F$5-'СЕТ СН'!$F$20</f>
        <v>4486.7054072000001</v>
      </c>
      <c r="K33" s="36">
        <f>SUMIFS(СВЦЭМ!$C$39:$C$782,СВЦЭМ!$A$39:$A$782,$A33,СВЦЭМ!$B$39:$B$782,K$11)+'СЕТ СН'!$F$12+СВЦЭМ!$D$10+'СЕТ СН'!$F$5-'СЕТ СН'!$F$20</f>
        <v>4447.2960217099999</v>
      </c>
      <c r="L33" s="36">
        <f>SUMIFS(СВЦЭМ!$C$39:$C$782,СВЦЭМ!$A$39:$A$782,$A33,СВЦЭМ!$B$39:$B$782,L$11)+'СЕТ СН'!$F$12+СВЦЭМ!$D$10+'СЕТ СН'!$F$5-'СЕТ СН'!$F$20</f>
        <v>4454.16230086</v>
      </c>
      <c r="M33" s="36">
        <f>SUMIFS(СВЦЭМ!$C$39:$C$782,СВЦЭМ!$A$39:$A$782,$A33,СВЦЭМ!$B$39:$B$782,M$11)+'СЕТ СН'!$F$12+СВЦЭМ!$D$10+'СЕТ СН'!$F$5-'СЕТ СН'!$F$20</f>
        <v>4460.8453024600003</v>
      </c>
      <c r="N33" s="36">
        <f>SUMIFS(СВЦЭМ!$C$39:$C$782,СВЦЭМ!$A$39:$A$782,$A33,СВЦЭМ!$B$39:$B$782,N$11)+'СЕТ СН'!$F$12+СВЦЭМ!$D$10+'СЕТ СН'!$F$5-'СЕТ СН'!$F$20</f>
        <v>4505.0036831399993</v>
      </c>
      <c r="O33" s="36">
        <f>SUMIFS(СВЦЭМ!$C$39:$C$782,СВЦЭМ!$A$39:$A$782,$A33,СВЦЭМ!$B$39:$B$782,O$11)+'СЕТ СН'!$F$12+СВЦЭМ!$D$10+'СЕТ СН'!$F$5-'СЕТ СН'!$F$20</f>
        <v>4454.4650555899998</v>
      </c>
      <c r="P33" s="36">
        <f>SUMIFS(СВЦЭМ!$C$39:$C$782,СВЦЭМ!$A$39:$A$782,$A33,СВЦЭМ!$B$39:$B$782,P$11)+'СЕТ СН'!$F$12+СВЦЭМ!$D$10+'СЕТ СН'!$F$5-'СЕТ СН'!$F$20</f>
        <v>4458.0760781399995</v>
      </c>
      <c r="Q33" s="36">
        <f>SUMIFS(СВЦЭМ!$C$39:$C$782,СВЦЭМ!$A$39:$A$782,$A33,СВЦЭМ!$B$39:$B$782,Q$11)+'СЕТ СН'!$F$12+СВЦЭМ!$D$10+'СЕТ СН'!$F$5-'СЕТ СН'!$F$20</f>
        <v>4491.9648876499996</v>
      </c>
      <c r="R33" s="36">
        <f>SUMIFS(СВЦЭМ!$C$39:$C$782,СВЦЭМ!$A$39:$A$782,$A33,СВЦЭМ!$B$39:$B$782,R$11)+'СЕТ СН'!$F$12+СВЦЭМ!$D$10+'СЕТ СН'!$F$5-'СЕТ СН'!$F$20</f>
        <v>4485.1274178200001</v>
      </c>
      <c r="S33" s="36">
        <f>SUMIFS(СВЦЭМ!$C$39:$C$782,СВЦЭМ!$A$39:$A$782,$A33,СВЦЭМ!$B$39:$B$782,S$11)+'СЕТ СН'!$F$12+СВЦЭМ!$D$10+'СЕТ СН'!$F$5-'СЕТ СН'!$F$20</f>
        <v>4481.4865229099996</v>
      </c>
      <c r="T33" s="36">
        <f>SUMIFS(СВЦЭМ!$C$39:$C$782,СВЦЭМ!$A$39:$A$782,$A33,СВЦЭМ!$B$39:$B$782,T$11)+'СЕТ СН'!$F$12+СВЦЭМ!$D$10+'СЕТ СН'!$F$5-'СЕТ СН'!$F$20</f>
        <v>4411.9248300899999</v>
      </c>
      <c r="U33" s="36">
        <f>SUMIFS(СВЦЭМ!$C$39:$C$782,СВЦЭМ!$A$39:$A$782,$A33,СВЦЭМ!$B$39:$B$782,U$11)+'СЕТ СН'!$F$12+СВЦЭМ!$D$10+'СЕТ СН'!$F$5-'СЕТ СН'!$F$20</f>
        <v>4409.6334562399998</v>
      </c>
      <c r="V33" s="36">
        <f>SUMIFS(СВЦЭМ!$C$39:$C$782,СВЦЭМ!$A$39:$A$782,$A33,СВЦЭМ!$B$39:$B$782,V$11)+'СЕТ СН'!$F$12+СВЦЭМ!$D$10+'СЕТ СН'!$F$5-'СЕТ СН'!$F$20</f>
        <v>4433.1437956700001</v>
      </c>
      <c r="W33" s="36">
        <f>SUMIFS(СВЦЭМ!$C$39:$C$782,СВЦЭМ!$A$39:$A$782,$A33,СВЦЭМ!$B$39:$B$782,W$11)+'СЕТ СН'!$F$12+СВЦЭМ!$D$10+'СЕТ СН'!$F$5-'СЕТ СН'!$F$20</f>
        <v>4426.3452897699999</v>
      </c>
      <c r="X33" s="36">
        <f>SUMIFS(СВЦЭМ!$C$39:$C$782,СВЦЭМ!$A$39:$A$782,$A33,СВЦЭМ!$B$39:$B$782,X$11)+'СЕТ СН'!$F$12+СВЦЭМ!$D$10+'СЕТ СН'!$F$5-'СЕТ СН'!$F$20</f>
        <v>4452.7710665799996</v>
      </c>
      <c r="Y33" s="36">
        <f>SUMIFS(СВЦЭМ!$C$39:$C$782,СВЦЭМ!$A$39:$A$782,$A33,СВЦЭМ!$B$39:$B$782,Y$11)+'СЕТ СН'!$F$12+СВЦЭМ!$D$10+'СЕТ СН'!$F$5-'СЕТ СН'!$F$20</f>
        <v>4469.2556660999999</v>
      </c>
    </row>
    <row r="34" spans="1:25" ht="15.75" x14ac:dyDescent="0.2">
      <c r="A34" s="35">
        <f t="shared" si="0"/>
        <v>44888</v>
      </c>
      <c r="B34" s="36">
        <f>SUMIFS(СВЦЭМ!$C$39:$C$782,СВЦЭМ!$A$39:$A$782,$A34,СВЦЭМ!$B$39:$B$782,B$11)+'СЕТ СН'!$F$12+СВЦЭМ!$D$10+'СЕТ СН'!$F$5-'СЕТ СН'!$F$20</f>
        <v>4466.1444994800004</v>
      </c>
      <c r="C34" s="36">
        <f>SUMIFS(СВЦЭМ!$C$39:$C$782,СВЦЭМ!$A$39:$A$782,$A34,СВЦЭМ!$B$39:$B$782,C$11)+'СЕТ СН'!$F$12+СВЦЭМ!$D$10+'СЕТ СН'!$F$5-'СЕТ СН'!$F$20</f>
        <v>4500.6978652399994</v>
      </c>
      <c r="D34" s="36">
        <f>SUMIFS(СВЦЭМ!$C$39:$C$782,СВЦЭМ!$A$39:$A$782,$A34,СВЦЭМ!$B$39:$B$782,D$11)+'СЕТ СН'!$F$12+СВЦЭМ!$D$10+'СЕТ СН'!$F$5-'СЕТ СН'!$F$20</f>
        <v>4541.3052492999996</v>
      </c>
      <c r="E34" s="36">
        <f>SUMIFS(СВЦЭМ!$C$39:$C$782,СВЦЭМ!$A$39:$A$782,$A34,СВЦЭМ!$B$39:$B$782,E$11)+'СЕТ СН'!$F$12+СВЦЭМ!$D$10+'СЕТ СН'!$F$5-'СЕТ СН'!$F$20</f>
        <v>4550.6742937199997</v>
      </c>
      <c r="F34" s="36">
        <f>SUMIFS(СВЦЭМ!$C$39:$C$782,СВЦЭМ!$A$39:$A$782,$A34,СВЦЭМ!$B$39:$B$782,F$11)+'СЕТ СН'!$F$12+СВЦЭМ!$D$10+'СЕТ СН'!$F$5-'СЕТ СН'!$F$20</f>
        <v>4594.8234007199999</v>
      </c>
      <c r="G34" s="36">
        <f>SUMIFS(СВЦЭМ!$C$39:$C$782,СВЦЭМ!$A$39:$A$782,$A34,СВЦЭМ!$B$39:$B$782,G$11)+'СЕТ СН'!$F$12+СВЦЭМ!$D$10+'СЕТ СН'!$F$5-'СЕТ СН'!$F$20</f>
        <v>4577.2572036900001</v>
      </c>
      <c r="H34" s="36">
        <f>SUMIFS(СВЦЭМ!$C$39:$C$782,СВЦЭМ!$A$39:$A$782,$A34,СВЦЭМ!$B$39:$B$782,H$11)+'СЕТ СН'!$F$12+СВЦЭМ!$D$10+'СЕТ СН'!$F$5-'СЕТ СН'!$F$20</f>
        <v>4506.12162773</v>
      </c>
      <c r="I34" s="36">
        <f>SUMIFS(СВЦЭМ!$C$39:$C$782,СВЦЭМ!$A$39:$A$782,$A34,СВЦЭМ!$B$39:$B$782,I$11)+'СЕТ СН'!$F$12+СВЦЭМ!$D$10+'СЕТ СН'!$F$5-'СЕТ СН'!$F$20</f>
        <v>4458.60367606</v>
      </c>
      <c r="J34" s="36">
        <f>SUMIFS(СВЦЭМ!$C$39:$C$782,СВЦЭМ!$A$39:$A$782,$A34,СВЦЭМ!$B$39:$B$782,J$11)+'СЕТ СН'!$F$12+СВЦЭМ!$D$10+'СЕТ СН'!$F$5-'СЕТ СН'!$F$20</f>
        <v>4429.0552497099998</v>
      </c>
      <c r="K34" s="36">
        <f>SUMIFS(СВЦЭМ!$C$39:$C$782,СВЦЭМ!$A$39:$A$782,$A34,СВЦЭМ!$B$39:$B$782,K$11)+'СЕТ СН'!$F$12+СВЦЭМ!$D$10+'СЕТ СН'!$F$5-'СЕТ СН'!$F$20</f>
        <v>4482.7770107199995</v>
      </c>
      <c r="L34" s="36">
        <f>SUMIFS(СВЦЭМ!$C$39:$C$782,СВЦЭМ!$A$39:$A$782,$A34,СВЦЭМ!$B$39:$B$782,L$11)+'СЕТ СН'!$F$12+СВЦЭМ!$D$10+'СЕТ СН'!$F$5-'СЕТ СН'!$F$20</f>
        <v>4517.5642965099996</v>
      </c>
      <c r="M34" s="36">
        <f>SUMIFS(СВЦЭМ!$C$39:$C$782,СВЦЭМ!$A$39:$A$782,$A34,СВЦЭМ!$B$39:$B$782,M$11)+'СЕТ СН'!$F$12+СВЦЭМ!$D$10+'СЕТ СН'!$F$5-'СЕТ СН'!$F$20</f>
        <v>4515.8552689600001</v>
      </c>
      <c r="N34" s="36">
        <f>SUMIFS(СВЦЭМ!$C$39:$C$782,СВЦЭМ!$A$39:$A$782,$A34,СВЦЭМ!$B$39:$B$782,N$11)+'СЕТ СН'!$F$12+СВЦЭМ!$D$10+'СЕТ СН'!$F$5-'СЕТ СН'!$F$20</f>
        <v>4544.7128426599993</v>
      </c>
      <c r="O34" s="36">
        <f>SUMIFS(СВЦЭМ!$C$39:$C$782,СВЦЭМ!$A$39:$A$782,$A34,СВЦЭМ!$B$39:$B$782,O$11)+'СЕТ СН'!$F$12+СВЦЭМ!$D$10+'СЕТ СН'!$F$5-'СЕТ СН'!$F$20</f>
        <v>4560.8886441300001</v>
      </c>
      <c r="P34" s="36">
        <f>SUMIFS(СВЦЭМ!$C$39:$C$782,СВЦЭМ!$A$39:$A$782,$A34,СВЦЭМ!$B$39:$B$782,P$11)+'СЕТ СН'!$F$12+СВЦЭМ!$D$10+'СЕТ СН'!$F$5-'СЕТ СН'!$F$20</f>
        <v>4580.5002856900001</v>
      </c>
      <c r="Q34" s="36">
        <f>SUMIFS(СВЦЭМ!$C$39:$C$782,СВЦЭМ!$A$39:$A$782,$A34,СВЦЭМ!$B$39:$B$782,Q$11)+'СЕТ СН'!$F$12+СВЦЭМ!$D$10+'СЕТ СН'!$F$5-'СЕТ СН'!$F$20</f>
        <v>4564.7459479099998</v>
      </c>
      <c r="R34" s="36">
        <f>SUMIFS(СВЦЭМ!$C$39:$C$782,СВЦЭМ!$A$39:$A$782,$A34,СВЦЭМ!$B$39:$B$782,R$11)+'СЕТ СН'!$F$12+СВЦЭМ!$D$10+'СЕТ СН'!$F$5-'СЕТ СН'!$F$20</f>
        <v>4567.6056409399998</v>
      </c>
      <c r="S34" s="36">
        <f>SUMIFS(СВЦЭМ!$C$39:$C$782,СВЦЭМ!$A$39:$A$782,$A34,СВЦЭМ!$B$39:$B$782,S$11)+'СЕТ СН'!$F$12+СВЦЭМ!$D$10+'СЕТ СН'!$F$5-'СЕТ СН'!$F$20</f>
        <v>4541.8832740799999</v>
      </c>
      <c r="T34" s="36">
        <f>SUMIFS(СВЦЭМ!$C$39:$C$782,СВЦЭМ!$A$39:$A$782,$A34,СВЦЭМ!$B$39:$B$782,T$11)+'СЕТ СН'!$F$12+СВЦЭМ!$D$10+'СЕТ СН'!$F$5-'СЕТ СН'!$F$20</f>
        <v>4474.08200571</v>
      </c>
      <c r="U34" s="36">
        <f>SUMIFS(СВЦЭМ!$C$39:$C$782,СВЦЭМ!$A$39:$A$782,$A34,СВЦЭМ!$B$39:$B$782,U$11)+'СЕТ СН'!$F$12+СВЦЭМ!$D$10+'СЕТ СН'!$F$5-'СЕТ СН'!$F$20</f>
        <v>4447.6988970499997</v>
      </c>
      <c r="V34" s="36">
        <f>SUMIFS(СВЦЭМ!$C$39:$C$782,СВЦЭМ!$A$39:$A$782,$A34,СВЦЭМ!$B$39:$B$782,V$11)+'СЕТ СН'!$F$12+СВЦЭМ!$D$10+'СЕТ СН'!$F$5-'СЕТ СН'!$F$20</f>
        <v>4427.6921513699999</v>
      </c>
      <c r="W34" s="36">
        <f>SUMIFS(СВЦЭМ!$C$39:$C$782,СВЦЭМ!$A$39:$A$782,$A34,СВЦЭМ!$B$39:$B$782,W$11)+'СЕТ СН'!$F$12+СВЦЭМ!$D$10+'СЕТ СН'!$F$5-'СЕТ СН'!$F$20</f>
        <v>4437.2457445700002</v>
      </c>
      <c r="X34" s="36">
        <f>SUMIFS(СВЦЭМ!$C$39:$C$782,СВЦЭМ!$A$39:$A$782,$A34,СВЦЭМ!$B$39:$B$782,X$11)+'СЕТ СН'!$F$12+СВЦЭМ!$D$10+'СЕТ СН'!$F$5-'СЕТ СН'!$F$20</f>
        <v>4439.4740972700001</v>
      </c>
      <c r="Y34" s="36">
        <f>SUMIFS(СВЦЭМ!$C$39:$C$782,СВЦЭМ!$A$39:$A$782,$A34,СВЦЭМ!$B$39:$B$782,Y$11)+'СЕТ СН'!$F$12+СВЦЭМ!$D$10+'СЕТ СН'!$F$5-'СЕТ СН'!$F$20</f>
        <v>4467.0273385999999</v>
      </c>
    </row>
    <row r="35" spans="1:25" ht="15.75" x14ac:dyDescent="0.2">
      <c r="A35" s="35">
        <f t="shared" si="0"/>
        <v>44889</v>
      </c>
      <c r="B35" s="36">
        <f>SUMIFS(СВЦЭМ!$C$39:$C$782,СВЦЭМ!$A$39:$A$782,$A35,СВЦЭМ!$B$39:$B$782,B$11)+'СЕТ СН'!$F$12+СВЦЭМ!$D$10+'СЕТ СН'!$F$5-'СЕТ СН'!$F$20</f>
        <v>4577.0156019699998</v>
      </c>
      <c r="C35" s="36">
        <f>SUMIFS(СВЦЭМ!$C$39:$C$782,СВЦЭМ!$A$39:$A$782,$A35,СВЦЭМ!$B$39:$B$782,C$11)+'СЕТ СН'!$F$12+СВЦЭМ!$D$10+'СЕТ СН'!$F$5-'СЕТ СН'!$F$20</f>
        <v>4609.9467267099999</v>
      </c>
      <c r="D35" s="36">
        <f>SUMIFS(СВЦЭМ!$C$39:$C$782,СВЦЭМ!$A$39:$A$782,$A35,СВЦЭМ!$B$39:$B$782,D$11)+'СЕТ СН'!$F$12+СВЦЭМ!$D$10+'СЕТ СН'!$F$5-'СЕТ СН'!$F$20</f>
        <v>4620.1154139299997</v>
      </c>
      <c r="E35" s="36">
        <f>SUMIFS(СВЦЭМ!$C$39:$C$782,СВЦЭМ!$A$39:$A$782,$A35,СВЦЭМ!$B$39:$B$782,E$11)+'СЕТ СН'!$F$12+СВЦЭМ!$D$10+'СЕТ СН'!$F$5-'СЕТ СН'!$F$20</f>
        <v>4639.77644134</v>
      </c>
      <c r="F35" s="36">
        <f>SUMIFS(СВЦЭМ!$C$39:$C$782,СВЦЭМ!$A$39:$A$782,$A35,СВЦЭМ!$B$39:$B$782,F$11)+'СЕТ СН'!$F$12+СВЦЭМ!$D$10+'СЕТ СН'!$F$5-'СЕТ СН'!$F$20</f>
        <v>4652.7386066599993</v>
      </c>
      <c r="G35" s="36">
        <f>SUMIFS(СВЦЭМ!$C$39:$C$782,СВЦЭМ!$A$39:$A$782,$A35,СВЦЭМ!$B$39:$B$782,G$11)+'СЕТ СН'!$F$12+СВЦЭМ!$D$10+'СЕТ СН'!$F$5-'СЕТ СН'!$F$20</f>
        <v>4649.4811957900001</v>
      </c>
      <c r="H35" s="36">
        <f>SUMIFS(СВЦЭМ!$C$39:$C$782,СВЦЭМ!$A$39:$A$782,$A35,СВЦЭМ!$B$39:$B$782,H$11)+'СЕТ СН'!$F$12+СВЦЭМ!$D$10+'СЕТ СН'!$F$5-'СЕТ СН'!$F$20</f>
        <v>4623.7310070099993</v>
      </c>
      <c r="I35" s="36">
        <f>SUMIFS(СВЦЭМ!$C$39:$C$782,СВЦЭМ!$A$39:$A$782,$A35,СВЦЭМ!$B$39:$B$782,I$11)+'СЕТ СН'!$F$12+СВЦЭМ!$D$10+'СЕТ СН'!$F$5-'СЕТ СН'!$F$20</f>
        <v>4563.1754675900002</v>
      </c>
      <c r="J35" s="36">
        <f>SUMIFS(СВЦЭМ!$C$39:$C$782,СВЦЭМ!$A$39:$A$782,$A35,СВЦЭМ!$B$39:$B$782,J$11)+'СЕТ СН'!$F$12+СВЦЭМ!$D$10+'СЕТ СН'!$F$5-'СЕТ СН'!$F$20</f>
        <v>4519.8677253999995</v>
      </c>
      <c r="K35" s="36">
        <f>SUMIFS(СВЦЭМ!$C$39:$C$782,СВЦЭМ!$A$39:$A$782,$A35,СВЦЭМ!$B$39:$B$782,K$11)+'СЕТ СН'!$F$12+СВЦЭМ!$D$10+'СЕТ СН'!$F$5-'СЕТ СН'!$F$20</f>
        <v>4593.3655892699999</v>
      </c>
      <c r="L35" s="36">
        <f>SUMIFS(СВЦЭМ!$C$39:$C$782,СВЦЭМ!$A$39:$A$782,$A35,СВЦЭМ!$B$39:$B$782,L$11)+'СЕТ СН'!$F$12+СВЦЭМ!$D$10+'СЕТ СН'!$F$5-'СЕТ СН'!$F$20</f>
        <v>4684.1130478100004</v>
      </c>
      <c r="M35" s="36">
        <f>SUMIFS(СВЦЭМ!$C$39:$C$782,СВЦЭМ!$A$39:$A$782,$A35,СВЦЭМ!$B$39:$B$782,M$11)+'СЕТ СН'!$F$12+СВЦЭМ!$D$10+'СЕТ СН'!$F$5-'СЕТ СН'!$F$20</f>
        <v>4684.2721184399998</v>
      </c>
      <c r="N35" s="36">
        <f>SUMIFS(СВЦЭМ!$C$39:$C$782,СВЦЭМ!$A$39:$A$782,$A35,СВЦЭМ!$B$39:$B$782,N$11)+'СЕТ СН'!$F$12+СВЦЭМ!$D$10+'СЕТ СН'!$F$5-'СЕТ СН'!$F$20</f>
        <v>4716.68639704</v>
      </c>
      <c r="O35" s="36">
        <f>SUMIFS(СВЦЭМ!$C$39:$C$782,СВЦЭМ!$A$39:$A$782,$A35,СВЦЭМ!$B$39:$B$782,O$11)+'СЕТ СН'!$F$12+СВЦЭМ!$D$10+'СЕТ СН'!$F$5-'СЕТ СН'!$F$20</f>
        <v>4726.5638383299993</v>
      </c>
      <c r="P35" s="36">
        <f>SUMIFS(СВЦЭМ!$C$39:$C$782,СВЦЭМ!$A$39:$A$782,$A35,СВЦЭМ!$B$39:$B$782,P$11)+'СЕТ СН'!$F$12+СВЦЭМ!$D$10+'СЕТ СН'!$F$5-'СЕТ СН'!$F$20</f>
        <v>4728.0381694600001</v>
      </c>
      <c r="Q35" s="36">
        <f>SUMIFS(СВЦЭМ!$C$39:$C$782,СВЦЭМ!$A$39:$A$782,$A35,СВЦЭМ!$B$39:$B$782,Q$11)+'СЕТ СН'!$F$12+СВЦЭМ!$D$10+'СЕТ СН'!$F$5-'СЕТ СН'!$F$20</f>
        <v>4734.3956841399995</v>
      </c>
      <c r="R35" s="36">
        <f>SUMIFS(СВЦЭМ!$C$39:$C$782,СВЦЭМ!$A$39:$A$782,$A35,СВЦЭМ!$B$39:$B$782,R$11)+'СЕТ СН'!$F$12+СВЦЭМ!$D$10+'СЕТ СН'!$F$5-'СЕТ СН'!$F$20</f>
        <v>4726.8796117700003</v>
      </c>
      <c r="S35" s="36">
        <f>SUMIFS(СВЦЭМ!$C$39:$C$782,СВЦЭМ!$A$39:$A$782,$A35,СВЦЭМ!$B$39:$B$782,S$11)+'СЕТ СН'!$F$12+СВЦЭМ!$D$10+'СЕТ СН'!$F$5-'СЕТ СН'!$F$20</f>
        <v>4662.5885799299995</v>
      </c>
      <c r="T35" s="36">
        <f>SUMIFS(СВЦЭМ!$C$39:$C$782,СВЦЭМ!$A$39:$A$782,$A35,СВЦЭМ!$B$39:$B$782,T$11)+'СЕТ СН'!$F$12+СВЦЭМ!$D$10+'СЕТ СН'!$F$5-'СЕТ СН'!$F$20</f>
        <v>4585.6923418099996</v>
      </c>
      <c r="U35" s="36">
        <f>SUMIFS(СВЦЭМ!$C$39:$C$782,СВЦЭМ!$A$39:$A$782,$A35,СВЦЭМ!$B$39:$B$782,U$11)+'СЕТ СН'!$F$12+СВЦЭМ!$D$10+'СЕТ СН'!$F$5-'СЕТ СН'!$F$20</f>
        <v>4525.33673034</v>
      </c>
      <c r="V35" s="36">
        <f>SUMIFS(СВЦЭМ!$C$39:$C$782,СВЦЭМ!$A$39:$A$782,$A35,СВЦЭМ!$B$39:$B$782,V$11)+'СЕТ СН'!$F$12+СВЦЭМ!$D$10+'СЕТ СН'!$F$5-'СЕТ СН'!$F$20</f>
        <v>4511.3957592799998</v>
      </c>
      <c r="W35" s="36">
        <f>SUMIFS(СВЦЭМ!$C$39:$C$782,СВЦЭМ!$A$39:$A$782,$A35,СВЦЭМ!$B$39:$B$782,W$11)+'СЕТ СН'!$F$12+СВЦЭМ!$D$10+'СЕТ СН'!$F$5-'СЕТ СН'!$F$20</f>
        <v>4528.0474497100004</v>
      </c>
      <c r="X35" s="36">
        <f>SUMIFS(СВЦЭМ!$C$39:$C$782,СВЦЭМ!$A$39:$A$782,$A35,СВЦЭМ!$B$39:$B$782,X$11)+'СЕТ СН'!$F$12+СВЦЭМ!$D$10+'СЕТ СН'!$F$5-'СЕТ СН'!$F$20</f>
        <v>4550.3692412099999</v>
      </c>
      <c r="Y35" s="36">
        <f>SUMIFS(СВЦЭМ!$C$39:$C$782,СВЦЭМ!$A$39:$A$782,$A35,СВЦЭМ!$B$39:$B$782,Y$11)+'СЕТ СН'!$F$12+СВЦЭМ!$D$10+'СЕТ СН'!$F$5-'СЕТ СН'!$F$20</f>
        <v>4586.7155637999995</v>
      </c>
    </row>
    <row r="36" spans="1:25" ht="15.75" x14ac:dyDescent="0.2">
      <c r="A36" s="35">
        <f t="shared" si="0"/>
        <v>44890</v>
      </c>
      <c r="B36" s="36">
        <f>SUMIFS(СВЦЭМ!$C$39:$C$782,СВЦЭМ!$A$39:$A$782,$A36,СВЦЭМ!$B$39:$B$782,B$11)+'СЕТ СН'!$F$12+СВЦЭМ!$D$10+'СЕТ СН'!$F$5-'СЕТ СН'!$F$20</f>
        <v>4469.6024168799995</v>
      </c>
      <c r="C36" s="36">
        <f>SUMIFS(СВЦЭМ!$C$39:$C$782,СВЦЭМ!$A$39:$A$782,$A36,СВЦЭМ!$B$39:$B$782,C$11)+'СЕТ СН'!$F$12+СВЦЭМ!$D$10+'СЕТ СН'!$F$5-'СЕТ СН'!$F$20</f>
        <v>4560.4719696800003</v>
      </c>
      <c r="D36" s="36">
        <f>SUMIFS(СВЦЭМ!$C$39:$C$782,СВЦЭМ!$A$39:$A$782,$A36,СВЦЭМ!$B$39:$B$782,D$11)+'СЕТ СН'!$F$12+СВЦЭМ!$D$10+'СЕТ СН'!$F$5-'СЕТ СН'!$F$20</f>
        <v>4643.0905457299996</v>
      </c>
      <c r="E36" s="36">
        <f>SUMIFS(СВЦЭМ!$C$39:$C$782,СВЦЭМ!$A$39:$A$782,$A36,СВЦЭМ!$B$39:$B$782,E$11)+'СЕТ СН'!$F$12+СВЦЭМ!$D$10+'СЕТ СН'!$F$5-'СЕТ СН'!$F$20</f>
        <v>4666.9193627099994</v>
      </c>
      <c r="F36" s="36">
        <f>SUMIFS(СВЦЭМ!$C$39:$C$782,СВЦЭМ!$A$39:$A$782,$A36,СВЦЭМ!$B$39:$B$782,F$11)+'СЕТ СН'!$F$12+СВЦЭМ!$D$10+'СЕТ СН'!$F$5-'СЕТ СН'!$F$20</f>
        <v>4657.4219330699998</v>
      </c>
      <c r="G36" s="36">
        <f>SUMIFS(СВЦЭМ!$C$39:$C$782,СВЦЭМ!$A$39:$A$782,$A36,СВЦЭМ!$B$39:$B$782,G$11)+'СЕТ СН'!$F$12+СВЦЭМ!$D$10+'СЕТ СН'!$F$5-'СЕТ СН'!$F$20</f>
        <v>4635.2791342800001</v>
      </c>
      <c r="H36" s="36">
        <f>SUMIFS(СВЦЭМ!$C$39:$C$782,СВЦЭМ!$A$39:$A$782,$A36,СВЦЭМ!$B$39:$B$782,H$11)+'СЕТ СН'!$F$12+СВЦЭМ!$D$10+'СЕТ СН'!$F$5-'СЕТ СН'!$F$20</f>
        <v>4600.50170239</v>
      </c>
      <c r="I36" s="36">
        <f>SUMIFS(СВЦЭМ!$C$39:$C$782,СВЦЭМ!$A$39:$A$782,$A36,СВЦЭМ!$B$39:$B$782,I$11)+'СЕТ СН'!$F$12+СВЦЭМ!$D$10+'СЕТ СН'!$F$5-'СЕТ СН'!$F$20</f>
        <v>4534.7793037599995</v>
      </c>
      <c r="J36" s="36">
        <f>SUMIFS(СВЦЭМ!$C$39:$C$782,СВЦЭМ!$A$39:$A$782,$A36,СВЦЭМ!$B$39:$B$782,J$11)+'СЕТ СН'!$F$12+СВЦЭМ!$D$10+'СЕТ СН'!$F$5-'СЕТ СН'!$F$20</f>
        <v>4478.5820360600001</v>
      </c>
      <c r="K36" s="36">
        <f>SUMIFS(СВЦЭМ!$C$39:$C$782,СВЦЭМ!$A$39:$A$782,$A36,СВЦЭМ!$B$39:$B$782,K$11)+'СЕТ СН'!$F$12+СВЦЭМ!$D$10+'СЕТ СН'!$F$5-'СЕТ СН'!$F$20</f>
        <v>4510.72511192</v>
      </c>
      <c r="L36" s="36">
        <f>SUMIFS(СВЦЭМ!$C$39:$C$782,СВЦЭМ!$A$39:$A$782,$A36,СВЦЭМ!$B$39:$B$782,L$11)+'СЕТ СН'!$F$12+СВЦЭМ!$D$10+'СЕТ СН'!$F$5-'СЕТ СН'!$F$20</f>
        <v>4488.0790059399997</v>
      </c>
      <c r="M36" s="36">
        <f>SUMIFS(СВЦЭМ!$C$39:$C$782,СВЦЭМ!$A$39:$A$782,$A36,СВЦЭМ!$B$39:$B$782,M$11)+'СЕТ СН'!$F$12+СВЦЭМ!$D$10+'СЕТ СН'!$F$5-'СЕТ СН'!$F$20</f>
        <v>4509.0055466499998</v>
      </c>
      <c r="N36" s="36">
        <f>SUMIFS(СВЦЭМ!$C$39:$C$782,СВЦЭМ!$A$39:$A$782,$A36,СВЦЭМ!$B$39:$B$782,N$11)+'СЕТ СН'!$F$12+СВЦЭМ!$D$10+'СЕТ СН'!$F$5-'СЕТ СН'!$F$20</f>
        <v>4535.9184163600003</v>
      </c>
      <c r="O36" s="36">
        <f>SUMIFS(СВЦЭМ!$C$39:$C$782,СВЦЭМ!$A$39:$A$782,$A36,СВЦЭМ!$B$39:$B$782,O$11)+'СЕТ СН'!$F$12+СВЦЭМ!$D$10+'СЕТ СН'!$F$5-'СЕТ СН'!$F$20</f>
        <v>4525.5026034399998</v>
      </c>
      <c r="P36" s="36">
        <f>SUMIFS(СВЦЭМ!$C$39:$C$782,СВЦЭМ!$A$39:$A$782,$A36,СВЦЭМ!$B$39:$B$782,P$11)+'СЕТ СН'!$F$12+СВЦЭМ!$D$10+'СЕТ СН'!$F$5-'СЕТ СН'!$F$20</f>
        <v>4540.5059868099997</v>
      </c>
      <c r="Q36" s="36">
        <f>SUMIFS(СВЦЭМ!$C$39:$C$782,СВЦЭМ!$A$39:$A$782,$A36,СВЦЭМ!$B$39:$B$782,Q$11)+'СЕТ СН'!$F$12+СВЦЭМ!$D$10+'СЕТ СН'!$F$5-'СЕТ СН'!$F$20</f>
        <v>4571.1814362499999</v>
      </c>
      <c r="R36" s="36">
        <f>SUMIFS(СВЦЭМ!$C$39:$C$782,СВЦЭМ!$A$39:$A$782,$A36,СВЦЭМ!$B$39:$B$782,R$11)+'СЕТ СН'!$F$12+СВЦЭМ!$D$10+'СЕТ СН'!$F$5-'СЕТ СН'!$F$20</f>
        <v>4554.7496572299997</v>
      </c>
      <c r="S36" s="36">
        <f>SUMIFS(СВЦЭМ!$C$39:$C$782,СВЦЭМ!$A$39:$A$782,$A36,СВЦЭМ!$B$39:$B$782,S$11)+'СЕТ СН'!$F$12+СВЦЭМ!$D$10+'СЕТ СН'!$F$5-'СЕТ СН'!$F$20</f>
        <v>4475.2320935299995</v>
      </c>
      <c r="T36" s="36">
        <f>SUMIFS(СВЦЭМ!$C$39:$C$782,СВЦЭМ!$A$39:$A$782,$A36,СВЦЭМ!$B$39:$B$782,T$11)+'СЕТ СН'!$F$12+СВЦЭМ!$D$10+'СЕТ СН'!$F$5-'СЕТ СН'!$F$20</f>
        <v>4454.7082783599999</v>
      </c>
      <c r="U36" s="36">
        <f>SUMIFS(СВЦЭМ!$C$39:$C$782,СВЦЭМ!$A$39:$A$782,$A36,СВЦЭМ!$B$39:$B$782,U$11)+'СЕТ СН'!$F$12+СВЦЭМ!$D$10+'СЕТ СН'!$F$5-'СЕТ СН'!$F$20</f>
        <v>4469.7557466099997</v>
      </c>
      <c r="V36" s="36">
        <f>SUMIFS(СВЦЭМ!$C$39:$C$782,СВЦЭМ!$A$39:$A$782,$A36,СВЦЭМ!$B$39:$B$782,V$11)+'СЕТ СН'!$F$12+СВЦЭМ!$D$10+'СЕТ СН'!$F$5-'СЕТ СН'!$F$20</f>
        <v>4485.8910645999995</v>
      </c>
      <c r="W36" s="36">
        <f>SUMIFS(СВЦЭМ!$C$39:$C$782,СВЦЭМ!$A$39:$A$782,$A36,СВЦЭМ!$B$39:$B$782,W$11)+'СЕТ СН'!$F$12+СВЦЭМ!$D$10+'СЕТ СН'!$F$5-'СЕТ СН'!$F$20</f>
        <v>4504.8479195</v>
      </c>
      <c r="X36" s="36">
        <f>SUMIFS(СВЦЭМ!$C$39:$C$782,СВЦЭМ!$A$39:$A$782,$A36,СВЦЭМ!$B$39:$B$782,X$11)+'СЕТ СН'!$F$12+СВЦЭМ!$D$10+'СЕТ СН'!$F$5-'СЕТ СН'!$F$20</f>
        <v>4513.5409535399995</v>
      </c>
      <c r="Y36" s="36">
        <f>SUMIFS(СВЦЭМ!$C$39:$C$782,СВЦЭМ!$A$39:$A$782,$A36,СВЦЭМ!$B$39:$B$782,Y$11)+'СЕТ СН'!$F$12+СВЦЭМ!$D$10+'СЕТ СН'!$F$5-'СЕТ СН'!$F$20</f>
        <v>4549.38418009</v>
      </c>
    </row>
    <row r="37" spans="1:25" ht="15.75" x14ac:dyDescent="0.2">
      <c r="A37" s="35">
        <f t="shared" si="0"/>
        <v>44891</v>
      </c>
      <c r="B37" s="36">
        <f>SUMIFS(СВЦЭМ!$C$39:$C$782,СВЦЭМ!$A$39:$A$782,$A37,СВЦЭМ!$B$39:$B$782,B$11)+'СЕТ СН'!$F$12+СВЦЭМ!$D$10+'СЕТ СН'!$F$5-'СЕТ СН'!$F$20</f>
        <v>4570.36005544</v>
      </c>
      <c r="C37" s="36">
        <f>SUMIFS(СВЦЭМ!$C$39:$C$782,СВЦЭМ!$A$39:$A$782,$A37,СВЦЭМ!$B$39:$B$782,C$11)+'СЕТ СН'!$F$12+СВЦЭМ!$D$10+'СЕТ СН'!$F$5-'СЕТ СН'!$F$20</f>
        <v>4600.0997186300001</v>
      </c>
      <c r="D37" s="36">
        <f>SUMIFS(СВЦЭМ!$C$39:$C$782,СВЦЭМ!$A$39:$A$782,$A37,СВЦЭМ!$B$39:$B$782,D$11)+'СЕТ СН'!$F$12+СВЦЭМ!$D$10+'СЕТ СН'!$F$5-'СЕТ СН'!$F$20</f>
        <v>4602.1550936200001</v>
      </c>
      <c r="E37" s="36">
        <f>SUMIFS(СВЦЭМ!$C$39:$C$782,СВЦЭМ!$A$39:$A$782,$A37,СВЦЭМ!$B$39:$B$782,E$11)+'СЕТ СН'!$F$12+СВЦЭМ!$D$10+'СЕТ СН'!$F$5-'СЕТ СН'!$F$20</f>
        <v>4605.7017083499995</v>
      </c>
      <c r="F37" s="36">
        <f>SUMIFS(СВЦЭМ!$C$39:$C$782,СВЦЭМ!$A$39:$A$782,$A37,СВЦЭМ!$B$39:$B$782,F$11)+'СЕТ СН'!$F$12+СВЦЭМ!$D$10+'СЕТ СН'!$F$5-'СЕТ СН'!$F$20</f>
        <v>4621.5877512799998</v>
      </c>
      <c r="G37" s="36">
        <f>SUMIFS(СВЦЭМ!$C$39:$C$782,СВЦЭМ!$A$39:$A$782,$A37,СВЦЭМ!$B$39:$B$782,G$11)+'СЕТ СН'!$F$12+СВЦЭМ!$D$10+'СЕТ СН'!$F$5-'СЕТ СН'!$F$20</f>
        <v>4594.3278900799996</v>
      </c>
      <c r="H37" s="36">
        <f>SUMIFS(СВЦЭМ!$C$39:$C$782,СВЦЭМ!$A$39:$A$782,$A37,СВЦЭМ!$B$39:$B$782,H$11)+'СЕТ СН'!$F$12+СВЦЭМ!$D$10+'СЕТ СН'!$F$5-'СЕТ СН'!$F$20</f>
        <v>4578.6839475899997</v>
      </c>
      <c r="I37" s="36">
        <f>SUMIFS(СВЦЭМ!$C$39:$C$782,СВЦЭМ!$A$39:$A$782,$A37,СВЦЭМ!$B$39:$B$782,I$11)+'СЕТ СН'!$F$12+СВЦЭМ!$D$10+'СЕТ СН'!$F$5-'СЕТ СН'!$F$20</f>
        <v>4572.1814576999996</v>
      </c>
      <c r="J37" s="36">
        <f>SUMIFS(СВЦЭМ!$C$39:$C$782,СВЦЭМ!$A$39:$A$782,$A37,СВЦЭМ!$B$39:$B$782,J$11)+'СЕТ СН'!$F$12+СВЦЭМ!$D$10+'СЕТ СН'!$F$5-'СЕТ СН'!$F$20</f>
        <v>4521.2996544099997</v>
      </c>
      <c r="K37" s="36">
        <f>SUMIFS(СВЦЭМ!$C$39:$C$782,СВЦЭМ!$A$39:$A$782,$A37,СВЦЭМ!$B$39:$B$782,K$11)+'СЕТ СН'!$F$12+СВЦЭМ!$D$10+'СЕТ СН'!$F$5-'СЕТ СН'!$F$20</f>
        <v>4482.2251756099995</v>
      </c>
      <c r="L37" s="36">
        <f>SUMIFS(СВЦЭМ!$C$39:$C$782,СВЦЭМ!$A$39:$A$782,$A37,СВЦЭМ!$B$39:$B$782,L$11)+'СЕТ СН'!$F$12+СВЦЭМ!$D$10+'СЕТ СН'!$F$5-'СЕТ СН'!$F$20</f>
        <v>4483.4781512299996</v>
      </c>
      <c r="M37" s="36">
        <f>SUMIFS(СВЦЭМ!$C$39:$C$782,СВЦЭМ!$A$39:$A$782,$A37,СВЦЭМ!$B$39:$B$782,M$11)+'СЕТ СН'!$F$12+СВЦЭМ!$D$10+'СЕТ СН'!$F$5-'СЕТ СН'!$F$20</f>
        <v>4522.5007092300002</v>
      </c>
      <c r="N37" s="36">
        <f>SUMIFS(СВЦЭМ!$C$39:$C$782,СВЦЭМ!$A$39:$A$782,$A37,СВЦЭМ!$B$39:$B$782,N$11)+'СЕТ СН'!$F$12+СВЦЭМ!$D$10+'СЕТ СН'!$F$5-'СЕТ СН'!$F$20</f>
        <v>4569.7477078699994</v>
      </c>
      <c r="O37" s="36">
        <f>SUMIFS(СВЦЭМ!$C$39:$C$782,СВЦЭМ!$A$39:$A$782,$A37,СВЦЭМ!$B$39:$B$782,O$11)+'СЕТ СН'!$F$12+СВЦЭМ!$D$10+'СЕТ СН'!$F$5-'СЕТ СН'!$F$20</f>
        <v>4567.8021028699995</v>
      </c>
      <c r="P37" s="36">
        <f>SUMIFS(СВЦЭМ!$C$39:$C$782,СВЦЭМ!$A$39:$A$782,$A37,СВЦЭМ!$B$39:$B$782,P$11)+'СЕТ СН'!$F$12+СВЦЭМ!$D$10+'СЕТ СН'!$F$5-'СЕТ СН'!$F$20</f>
        <v>4584.2846677799998</v>
      </c>
      <c r="Q37" s="36">
        <f>SUMIFS(СВЦЭМ!$C$39:$C$782,СВЦЭМ!$A$39:$A$782,$A37,СВЦЭМ!$B$39:$B$782,Q$11)+'СЕТ СН'!$F$12+СВЦЭМ!$D$10+'СЕТ СН'!$F$5-'СЕТ СН'!$F$20</f>
        <v>4588.4302038599999</v>
      </c>
      <c r="R37" s="36">
        <f>SUMIFS(СВЦЭМ!$C$39:$C$782,СВЦЭМ!$A$39:$A$782,$A37,СВЦЭМ!$B$39:$B$782,R$11)+'СЕТ СН'!$F$12+СВЦЭМ!$D$10+'СЕТ СН'!$F$5-'СЕТ СН'!$F$20</f>
        <v>4547.0089099999996</v>
      </c>
      <c r="S37" s="36">
        <f>SUMIFS(СВЦЭМ!$C$39:$C$782,СВЦЭМ!$A$39:$A$782,$A37,СВЦЭМ!$B$39:$B$782,S$11)+'СЕТ СН'!$F$12+СВЦЭМ!$D$10+'СЕТ СН'!$F$5-'СЕТ СН'!$F$20</f>
        <v>4507.9451485299996</v>
      </c>
      <c r="T37" s="36">
        <f>SUMIFS(СВЦЭМ!$C$39:$C$782,СВЦЭМ!$A$39:$A$782,$A37,СВЦЭМ!$B$39:$B$782,T$11)+'СЕТ СН'!$F$12+СВЦЭМ!$D$10+'СЕТ СН'!$F$5-'СЕТ СН'!$F$20</f>
        <v>4485.7016685099998</v>
      </c>
      <c r="U37" s="36">
        <f>SUMIFS(СВЦЭМ!$C$39:$C$782,СВЦЭМ!$A$39:$A$782,$A37,СВЦЭМ!$B$39:$B$782,U$11)+'СЕТ СН'!$F$12+СВЦЭМ!$D$10+'СЕТ СН'!$F$5-'СЕТ СН'!$F$20</f>
        <v>4483.3314606900003</v>
      </c>
      <c r="V37" s="36">
        <f>SUMIFS(СВЦЭМ!$C$39:$C$782,СВЦЭМ!$A$39:$A$782,$A37,СВЦЭМ!$B$39:$B$782,V$11)+'СЕТ СН'!$F$12+СВЦЭМ!$D$10+'СЕТ СН'!$F$5-'СЕТ СН'!$F$20</f>
        <v>4529.5216146399998</v>
      </c>
      <c r="W37" s="36">
        <f>SUMIFS(СВЦЭМ!$C$39:$C$782,СВЦЭМ!$A$39:$A$782,$A37,СВЦЭМ!$B$39:$B$782,W$11)+'СЕТ СН'!$F$12+СВЦЭМ!$D$10+'СЕТ СН'!$F$5-'СЕТ СН'!$F$20</f>
        <v>4556.6322280300001</v>
      </c>
      <c r="X37" s="36">
        <f>SUMIFS(СВЦЭМ!$C$39:$C$782,СВЦЭМ!$A$39:$A$782,$A37,СВЦЭМ!$B$39:$B$782,X$11)+'СЕТ СН'!$F$12+СВЦЭМ!$D$10+'СЕТ СН'!$F$5-'СЕТ СН'!$F$20</f>
        <v>4590.7503775799996</v>
      </c>
      <c r="Y37" s="36">
        <f>SUMIFS(СВЦЭМ!$C$39:$C$782,СВЦЭМ!$A$39:$A$782,$A37,СВЦЭМ!$B$39:$B$782,Y$11)+'СЕТ СН'!$F$12+СВЦЭМ!$D$10+'СЕТ СН'!$F$5-'СЕТ СН'!$F$20</f>
        <v>4593.10242681</v>
      </c>
    </row>
    <row r="38" spans="1:25" ht="15.75" x14ac:dyDescent="0.2">
      <c r="A38" s="35">
        <f t="shared" si="0"/>
        <v>44892</v>
      </c>
      <c r="B38" s="36">
        <f>SUMIFS(СВЦЭМ!$C$39:$C$782,СВЦЭМ!$A$39:$A$782,$A38,СВЦЭМ!$B$39:$B$782,B$11)+'СЕТ СН'!$F$12+СВЦЭМ!$D$10+'СЕТ СН'!$F$5-'СЕТ СН'!$F$20</f>
        <v>4643.5480593800003</v>
      </c>
      <c r="C38" s="36">
        <f>SUMIFS(СВЦЭМ!$C$39:$C$782,СВЦЭМ!$A$39:$A$782,$A38,СВЦЭМ!$B$39:$B$782,C$11)+'СЕТ СН'!$F$12+СВЦЭМ!$D$10+'СЕТ СН'!$F$5-'СЕТ СН'!$F$20</f>
        <v>4631.4315290799996</v>
      </c>
      <c r="D38" s="36">
        <f>SUMIFS(СВЦЭМ!$C$39:$C$782,СВЦЭМ!$A$39:$A$782,$A38,СВЦЭМ!$B$39:$B$782,D$11)+'СЕТ СН'!$F$12+СВЦЭМ!$D$10+'СЕТ СН'!$F$5-'СЕТ СН'!$F$20</f>
        <v>4638.1084487600001</v>
      </c>
      <c r="E38" s="36">
        <f>SUMIFS(СВЦЭМ!$C$39:$C$782,СВЦЭМ!$A$39:$A$782,$A38,СВЦЭМ!$B$39:$B$782,E$11)+'СЕТ СН'!$F$12+СВЦЭМ!$D$10+'СЕТ СН'!$F$5-'СЕТ СН'!$F$20</f>
        <v>4633.8008229799998</v>
      </c>
      <c r="F38" s="36">
        <f>SUMIFS(СВЦЭМ!$C$39:$C$782,СВЦЭМ!$A$39:$A$782,$A38,СВЦЭМ!$B$39:$B$782,F$11)+'СЕТ СН'!$F$12+СВЦЭМ!$D$10+'СЕТ СН'!$F$5-'СЕТ СН'!$F$20</f>
        <v>4673.9320502499995</v>
      </c>
      <c r="G38" s="36">
        <f>SUMIFS(СВЦЭМ!$C$39:$C$782,СВЦЭМ!$A$39:$A$782,$A38,СВЦЭМ!$B$39:$B$782,G$11)+'СЕТ СН'!$F$12+СВЦЭМ!$D$10+'СЕТ СН'!$F$5-'СЕТ СН'!$F$20</f>
        <v>4661.4578449700002</v>
      </c>
      <c r="H38" s="36">
        <f>SUMIFS(СВЦЭМ!$C$39:$C$782,СВЦЭМ!$A$39:$A$782,$A38,СВЦЭМ!$B$39:$B$782,H$11)+'СЕТ СН'!$F$12+СВЦЭМ!$D$10+'СЕТ СН'!$F$5-'СЕТ СН'!$F$20</f>
        <v>4639.5651674599994</v>
      </c>
      <c r="I38" s="36">
        <f>SUMIFS(СВЦЭМ!$C$39:$C$782,СВЦЭМ!$A$39:$A$782,$A38,СВЦЭМ!$B$39:$B$782,I$11)+'СЕТ СН'!$F$12+СВЦЭМ!$D$10+'СЕТ СН'!$F$5-'СЕТ СН'!$F$20</f>
        <v>4628.1439057099997</v>
      </c>
      <c r="J38" s="36">
        <f>SUMIFS(СВЦЭМ!$C$39:$C$782,СВЦЭМ!$A$39:$A$782,$A38,СВЦЭМ!$B$39:$B$782,J$11)+'СЕТ СН'!$F$12+СВЦЭМ!$D$10+'СЕТ СН'!$F$5-'СЕТ СН'!$F$20</f>
        <v>4630.6714859999993</v>
      </c>
      <c r="K38" s="36">
        <f>SUMIFS(СВЦЭМ!$C$39:$C$782,СВЦЭМ!$A$39:$A$782,$A38,СВЦЭМ!$B$39:$B$782,K$11)+'СЕТ СН'!$F$12+СВЦЭМ!$D$10+'СЕТ СН'!$F$5-'СЕТ СН'!$F$20</f>
        <v>4562.1831701600004</v>
      </c>
      <c r="L38" s="36">
        <f>SUMIFS(СВЦЭМ!$C$39:$C$782,СВЦЭМ!$A$39:$A$782,$A38,СВЦЭМ!$B$39:$B$782,L$11)+'СЕТ СН'!$F$12+СВЦЭМ!$D$10+'СЕТ СН'!$F$5-'СЕТ СН'!$F$20</f>
        <v>4499.1233485800003</v>
      </c>
      <c r="M38" s="36">
        <f>SUMIFS(СВЦЭМ!$C$39:$C$782,СВЦЭМ!$A$39:$A$782,$A38,СВЦЭМ!$B$39:$B$782,M$11)+'СЕТ СН'!$F$12+СВЦЭМ!$D$10+'СЕТ СН'!$F$5-'СЕТ СН'!$F$20</f>
        <v>4532.7100008199996</v>
      </c>
      <c r="N38" s="36">
        <f>SUMIFS(СВЦЭМ!$C$39:$C$782,СВЦЭМ!$A$39:$A$782,$A38,СВЦЭМ!$B$39:$B$782,N$11)+'СЕТ СН'!$F$12+СВЦЭМ!$D$10+'СЕТ СН'!$F$5-'СЕТ СН'!$F$20</f>
        <v>4558.6168828</v>
      </c>
      <c r="O38" s="36">
        <f>SUMIFS(СВЦЭМ!$C$39:$C$782,СВЦЭМ!$A$39:$A$782,$A38,СВЦЭМ!$B$39:$B$782,O$11)+'СЕТ СН'!$F$12+СВЦЭМ!$D$10+'СЕТ СН'!$F$5-'СЕТ СН'!$F$20</f>
        <v>4587.6934368799994</v>
      </c>
      <c r="P38" s="36">
        <f>SUMIFS(СВЦЭМ!$C$39:$C$782,СВЦЭМ!$A$39:$A$782,$A38,СВЦЭМ!$B$39:$B$782,P$11)+'СЕТ СН'!$F$12+СВЦЭМ!$D$10+'СЕТ СН'!$F$5-'СЕТ СН'!$F$20</f>
        <v>4598.8707342500002</v>
      </c>
      <c r="Q38" s="36">
        <f>SUMIFS(СВЦЭМ!$C$39:$C$782,СВЦЭМ!$A$39:$A$782,$A38,СВЦЭМ!$B$39:$B$782,Q$11)+'СЕТ СН'!$F$12+СВЦЭМ!$D$10+'СЕТ СН'!$F$5-'СЕТ СН'!$F$20</f>
        <v>4595.7559220399999</v>
      </c>
      <c r="R38" s="36">
        <f>SUMIFS(СВЦЭМ!$C$39:$C$782,СВЦЭМ!$A$39:$A$782,$A38,СВЦЭМ!$B$39:$B$782,R$11)+'СЕТ СН'!$F$12+СВЦЭМ!$D$10+'СЕТ СН'!$F$5-'СЕТ СН'!$F$20</f>
        <v>4593.9157778899998</v>
      </c>
      <c r="S38" s="36">
        <f>SUMIFS(СВЦЭМ!$C$39:$C$782,СВЦЭМ!$A$39:$A$782,$A38,СВЦЭМ!$B$39:$B$782,S$11)+'СЕТ СН'!$F$12+СВЦЭМ!$D$10+'СЕТ СН'!$F$5-'СЕТ СН'!$F$20</f>
        <v>4506.4314717099996</v>
      </c>
      <c r="T38" s="36">
        <f>SUMIFS(СВЦЭМ!$C$39:$C$782,СВЦЭМ!$A$39:$A$782,$A38,СВЦЭМ!$B$39:$B$782,T$11)+'СЕТ СН'!$F$12+СВЦЭМ!$D$10+'СЕТ СН'!$F$5-'СЕТ СН'!$F$20</f>
        <v>4483.02174474</v>
      </c>
      <c r="U38" s="36">
        <f>SUMIFS(СВЦЭМ!$C$39:$C$782,СВЦЭМ!$A$39:$A$782,$A38,СВЦЭМ!$B$39:$B$782,U$11)+'СЕТ СН'!$F$12+СВЦЭМ!$D$10+'СЕТ СН'!$F$5-'СЕТ СН'!$F$20</f>
        <v>4513.5517122599995</v>
      </c>
      <c r="V38" s="36">
        <f>SUMIFS(СВЦЭМ!$C$39:$C$782,СВЦЭМ!$A$39:$A$782,$A38,СВЦЭМ!$B$39:$B$782,V$11)+'СЕТ СН'!$F$12+СВЦЭМ!$D$10+'СЕТ СН'!$F$5-'СЕТ СН'!$F$20</f>
        <v>4529.17608045</v>
      </c>
      <c r="W38" s="36">
        <f>SUMIFS(СВЦЭМ!$C$39:$C$782,СВЦЭМ!$A$39:$A$782,$A38,СВЦЭМ!$B$39:$B$782,W$11)+'СЕТ СН'!$F$12+СВЦЭМ!$D$10+'СЕТ СН'!$F$5-'СЕТ СН'!$F$20</f>
        <v>4554.3805772799997</v>
      </c>
      <c r="X38" s="36">
        <f>SUMIFS(СВЦЭМ!$C$39:$C$782,СВЦЭМ!$A$39:$A$782,$A38,СВЦЭМ!$B$39:$B$782,X$11)+'СЕТ СН'!$F$12+СВЦЭМ!$D$10+'СЕТ СН'!$F$5-'СЕТ СН'!$F$20</f>
        <v>4550.8142160799998</v>
      </c>
      <c r="Y38" s="36">
        <f>SUMIFS(СВЦЭМ!$C$39:$C$782,СВЦЭМ!$A$39:$A$782,$A38,СВЦЭМ!$B$39:$B$782,Y$11)+'СЕТ СН'!$F$12+СВЦЭМ!$D$10+'СЕТ СН'!$F$5-'СЕТ СН'!$F$20</f>
        <v>4645.8977099699996</v>
      </c>
    </row>
    <row r="39" spans="1:25" ht="15.75" x14ac:dyDescent="0.2">
      <c r="A39" s="35">
        <f t="shared" si="0"/>
        <v>44893</v>
      </c>
      <c r="B39" s="36">
        <f>SUMIFS(СВЦЭМ!$C$39:$C$782,СВЦЭМ!$A$39:$A$782,$A39,СВЦЭМ!$B$39:$B$782,B$11)+'СЕТ СН'!$F$12+СВЦЭМ!$D$10+'СЕТ СН'!$F$5-'СЕТ СН'!$F$20</f>
        <v>4583.5649067899994</v>
      </c>
      <c r="C39" s="36">
        <f>SUMIFS(СВЦЭМ!$C$39:$C$782,СВЦЭМ!$A$39:$A$782,$A39,СВЦЭМ!$B$39:$B$782,C$11)+'СЕТ СН'!$F$12+СВЦЭМ!$D$10+'СЕТ СН'!$F$5-'СЕТ СН'!$F$20</f>
        <v>4610.8418417100002</v>
      </c>
      <c r="D39" s="36">
        <f>SUMIFS(СВЦЭМ!$C$39:$C$782,СВЦЭМ!$A$39:$A$782,$A39,СВЦЭМ!$B$39:$B$782,D$11)+'СЕТ СН'!$F$12+СВЦЭМ!$D$10+'СЕТ СН'!$F$5-'СЕТ СН'!$F$20</f>
        <v>4609.6356871400003</v>
      </c>
      <c r="E39" s="36">
        <f>SUMIFS(СВЦЭМ!$C$39:$C$782,СВЦЭМ!$A$39:$A$782,$A39,СВЦЭМ!$B$39:$B$782,E$11)+'СЕТ СН'!$F$12+СВЦЭМ!$D$10+'СЕТ СН'!$F$5-'СЕТ СН'!$F$20</f>
        <v>4611.5422296500001</v>
      </c>
      <c r="F39" s="36">
        <f>SUMIFS(СВЦЭМ!$C$39:$C$782,СВЦЭМ!$A$39:$A$782,$A39,СВЦЭМ!$B$39:$B$782,F$11)+'СЕТ СН'!$F$12+СВЦЭМ!$D$10+'СЕТ СН'!$F$5-'СЕТ СН'!$F$20</f>
        <v>4629.7862783099999</v>
      </c>
      <c r="G39" s="36">
        <f>SUMIFS(СВЦЭМ!$C$39:$C$782,СВЦЭМ!$A$39:$A$782,$A39,СВЦЭМ!$B$39:$B$782,G$11)+'СЕТ СН'!$F$12+СВЦЭМ!$D$10+'СЕТ СН'!$F$5-'СЕТ СН'!$F$20</f>
        <v>4624.5996662399994</v>
      </c>
      <c r="H39" s="36">
        <f>SUMIFS(СВЦЭМ!$C$39:$C$782,СВЦЭМ!$A$39:$A$782,$A39,СВЦЭМ!$B$39:$B$782,H$11)+'СЕТ СН'!$F$12+СВЦЭМ!$D$10+'СЕТ СН'!$F$5-'СЕТ СН'!$F$20</f>
        <v>4508.4406641400001</v>
      </c>
      <c r="I39" s="36">
        <f>SUMIFS(СВЦЭМ!$C$39:$C$782,СВЦЭМ!$A$39:$A$782,$A39,СВЦЭМ!$B$39:$B$782,I$11)+'СЕТ СН'!$F$12+СВЦЭМ!$D$10+'СЕТ СН'!$F$5-'СЕТ СН'!$F$20</f>
        <v>4480.5388367400001</v>
      </c>
      <c r="J39" s="36">
        <f>SUMIFS(СВЦЭМ!$C$39:$C$782,СВЦЭМ!$A$39:$A$782,$A39,СВЦЭМ!$B$39:$B$782,J$11)+'СЕТ СН'!$F$12+СВЦЭМ!$D$10+'СЕТ СН'!$F$5-'СЕТ СН'!$F$20</f>
        <v>4465.0135515900001</v>
      </c>
      <c r="K39" s="36">
        <f>SUMIFS(СВЦЭМ!$C$39:$C$782,СВЦЭМ!$A$39:$A$782,$A39,СВЦЭМ!$B$39:$B$782,K$11)+'СЕТ СН'!$F$12+СВЦЭМ!$D$10+'СЕТ СН'!$F$5-'СЕТ СН'!$F$20</f>
        <v>4421.1966509699996</v>
      </c>
      <c r="L39" s="36">
        <f>SUMIFS(СВЦЭМ!$C$39:$C$782,СВЦЭМ!$A$39:$A$782,$A39,СВЦЭМ!$B$39:$B$782,L$11)+'СЕТ СН'!$F$12+СВЦЭМ!$D$10+'СЕТ СН'!$F$5-'СЕТ СН'!$F$20</f>
        <v>4457.5395819599999</v>
      </c>
      <c r="M39" s="36">
        <f>SUMIFS(СВЦЭМ!$C$39:$C$782,СВЦЭМ!$A$39:$A$782,$A39,СВЦЭМ!$B$39:$B$782,M$11)+'СЕТ СН'!$F$12+СВЦЭМ!$D$10+'СЕТ СН'!$F$5-'СЕТ СН'!$F$20</f>
        <v>4489.0189857599999</v>
      </c>
      <c r="N39" s="36">
        <f>SUMIFS(СВЦЭМ!$C$39:$C$782,СВЦЭМ!$A$39:$A$782,$A39,СВЦЭМ!$B$39:$B$782,N$11)+'СЕТ СН'!$F$12+СВЦЭМ!$D$10+'СЕТ СН'!$F$5-'СЕТ СН'!$F$20</f>
        <v>4501.5166245</v>
      </c>
      <c r="O39" s="36">
        <f>SUMIFS(СВЦЭМ!$C$39:$C$782,СВЦЭМ!$A$39:$A$782,$A39,СВЦЭМ!$B$39:$B$782,O$11)+'СЕТ СН'!$F$12+СВЦЭМ!$D$10+'СЕТ СН'!$F$5-'СЕТ СН'!$F$20</f>
        <v>4523.2852873100001</v>
      </c>
      <c r="P39" s="36">
        <f>SUMIFS(СВЦЭМ!$C$39:$C$782,СВЦЭМ!$A$39:$A$782,$A39,СВЦЭМ!$B$39:$B$782,P$11)+'СЕТ СН'!$F$12+СВЦЭМ!$D$10+'СЕТ СН'!$F$5-'СЕТ СН'!$F$20</f>
        <v>4537.6766781200004</v>
      </c>
      <c r="Q39" s="36">
        <f>SUMIFS(СВЦЭМ!$C$39:$C$782,СВЦЭМ!$A$39:$A$782,$A39,СВЦЭМ!$B$39:$B$782,Q$11)+'СЕТ СН'!$F$12+СВЦЭМ!$D$10+'СЕТ СН'!$F$5-'СЕТ СН'!$F$20</f>
        <v>4490.0780621399999</v>
      </c>
      <c r="R39" s="36">
        <f>SUMIFS(СВЦЭМ!$C$39:$C$782,СВЦЭМ!$A$39:$A$782,$A39,СВЦЭМ!$B$39:$B$782,R$11)+'СЕТ СН'!$F$12+СВЦЭМ!$D$10+'СЕТ СН'!$F$5-'СЕТ СН'!$F$20</f>
        <v>4473.1790676700002</v>
      </c>
      <c r="S39" s="36">
        <f>SUMIFS(СВЦЭМ!$C$39:$C$782,СВЦЭМ!$A$39:$A$782,$A39,СВЦЭМ!$B$39:$B$782,S$11)+'СЕТ СН'!$F$12+СВЦЭМ!$D$10+'СЕТ СН'!$F$5-'СЕТ СН'!$F$20</f>
        <v>4411.6298582999998</v>
      </c>
      <c r="T39" s="36">
        <f>SUMIFS(СВЦЭМ!$C$39:$C$782,СВЦЭМ!$A$39:$A$782,$A39,СВЦЭМ!$B$39:$B$782,T$11)+'СЕТ СН'!$F$12+СВЦЭМ!$D$10+'СЕТ СН'!$F$5-'СЕТ СН'!$F$20</f>
        <v>4404.3398246899997</v>
      </c>
      <c r="U39" s="36">
        <f>SUMIFS(СВЦЭМ!$C$39:$C$782,СВЦЭМ!$A$39:$A$782,$A39,СВЦЭМ!$B$39:$B$782,U$11)+'СЕТ СН'!$F$12+СВЦЭМ!$D$10+'СЕТ СН'!$F$5-'СЕТ СН'!$F$20</f>
        <v>4415.6077028899999</v>
      </c>
      <c r="V39" s="36">
        <f>SUMIFS(СВЦЭМ!$C$39:$C$782,СВЦЭМ!$A$39:$A$782,$A39,СВЦЭМ!$B$39:$B$782,V$11)+'СЕТ СН'!$F$12+СВЦЭМ!$D$10+'СЕТ СН'!$F$5-'СЕТ СН'!$F$20</f>
        <v>4436.0462248399999</v>
      </c>
      <c r="W39" s="36">
        <f>SUMIFS(СВЦЭМ!$C$39:$C$782,СВЦЭМ!$A$39:$A$782,$A39,СВЦЭМ!$B$39:$B$782,W$11)+'СЕТ СН'!$F$12+СВЦЭМ!$D$10+'СЕТ СН'!$F$5-'СЕТ СН'!$F$20</f>
        <v>4474.0607470799996</v>
      </c>
      <c r="X39" s="36">
        <f>SUMIFS(СВЦЭМ!$C$39:$C$782,СВЦЭМ!$A$39:$A$782,$A39,СВЦЭМ!$B$39:$B$782,X$11)+'СЕТ СН'!$F$12+СВЦЭМ!$D$10+'СЕТ СН'!$F$5-'СЕТ СН'!$F$20</f>
        <v>4504.7596136900002</v>
      </c>
      <c r="Y39" s="36">
        <f>SUMIFS(СВЦЭМ!$C$39:$C$782,СВЦЭМ!$A$39:$A$782,$A39,СВЦЭМ!$B$39:$B$782,Y$11)+'СЕТ СН'!$F$12+СВЦЭМ!$D$10+'СЕТ СН'!$F$5-'СЕТ СН'!$F$20</f>
        <v>4513.6715726900002</v>
      </c>
    </row>
    <row r="40" spans="1:25" ht="15.75" x14ac:dyDescent="0.2">
      <c r="A40" s="35">
        <f t="shared" si="0"/>
        <v>44894</v>
      </c>
      <c r="B40" s="36">
        <f>SUMIFS(СВЦЭМ!$C$39:$C$782,СВЦЭМ!$A$39:$A$782,$A40,СВЦЭМ!$B$39:$B$782,B$11)+'СЕТ СН'!$F$12+СВЦЭМ!$D$10+'СЕТ СН'!$F$5-'СЕТ СН'!$F$20</f>
        <v>4539.2546757999999</v>
      </c>
      <c r="C40" s="36">
        <f>SUMIFS(СВЦЭМ!$C$39:$C$782,СВЦЭМ!$A$39:$A$782,$A40,СВЦЭМ!$B$39:$B$782,C$11)+'СЕТ СН'!$F$12+СВЦЭМ!$D$10+'СЕТ СН'!$F$5-'СЕТ СН'!$F$20</f>
        <v>4567.7387543300001</v>
      </c>
      <c r="D40" s="36">
        <f>SUMIFS(СВЦЭМ!$C$39:$C$782,СВЦЭМ!$A$39:$A$782,$A40,СВЦЭМ!$B$39:$B$782,D$11)+'СЕТ СН'!$F$12+СВЦЭМ!$D$10+'СЕТ СН'!$F$5-'СЕТ СН'!$F$20</f>
        <v>4599.7402586899998</v>
      </c>
      <c r="E40" s="36">
        <f>SUMIFS(СВЦЭМ!$C$39:$C$782,СВЦЭМ!$A$39:$A$782,$A40,СВЦЭМ!$B$39:$B$782,E$11)+'СЕТ СН'!$F$12+СВЦЭМ!$D$10+'СЕТ СН'!$F$5-'СЕТ СН'!$F$20</f>
        <v>4463.5351303899997</v>
      </c>
      <c r="F40" s="36">
        <f>SUMIFS(СВЦЭМ!$C$39:$C$782,СВЦЭМ!$A$39:$A$782,$A40,СВЦЭМ!$B$39:$B$782,F$11)+'СЕТ СН'!$F$12+СВЦЭМ!$D$10+'СЕТ СН'!$F$5-'СЕТ СН'!$F$20</f>
        <v>4415.9221086500002</v>
      </c>
      <c r="G40" s="36">
        <f>SUMIFS(СВЦЭМ!$C$39:$C$782,СВЦЭМ!$A$39:$A$782,$A40,СВЦЭМ!$B$39:$B$782,G$11)+'СЕТ СН'!$F$12+СВЦЭМ!$D$10+'СЕТ СН'!$F$5-'СЕТ СН'!$F$20</f>
        <v>4392.8568078600001</v>
      </c>
      <c r="H40" s="36">
        <f>SUMIFS(СВЦЭМ!$C$39:$C$782,СВЦЭМ!$A$39:$A$782,$A40,СВЦЭМ!$B$39:$B$782,H$11)+'СЕТ СН'!$F$12+СВЦЭМ!$D$10+'СЕТ СН'!$F$5-'СЕТ СН'!$F$20</f>
        <v>4328.6401957399994</v>
      </c>
      <c r="I40" s="36">
        <f>SUMIFS(СВЦЭМ!$C$39:$C$782,СВЦЭМ!$A$39:$A$782,$A40,СВЦЭМ!$B$39:$B$782,I$11)+'СЕТ СН'!$F$12+СВЦЭМ!$D$10+'СЕТ СН'!$F$5-'СЕТ СН'!$F$20</f>
        <v>4335.3087243199998</v>
      </c>
      <c r="J40" s="36">
        <f>SUMIFS(СВЦЭМ!$C$39:$C$782,СВЦЭМ!$A$39:$A$782,$A40,СВЦЭМ!$B$39:$B$782,J$11)+'СЕТ СН'!$F$12+СВЦЭМ!$D$10+'СЕТ СН'!$F$5-'СЕТ СН'!$F$20</f>
        <v>4203.5699064599994</v>
      </c>
      <c r="K40" s="36">
        <f>SUMIFS(СВЦЭМ!$C$39:$C$782,СВЦЭМ!$A$39:$A$782,$A40,СВЦЭМ!$B$39:$B$782,K$11)+'СЕТ СН'!$F$12+СВЦЭМ!$D$10+'СЕТ СН'!$F$5-'СЕТ СН'!$F$20</f>
        <v>4199.6748021099993</v>
      </c>
      <c r="L40" s="36">
        <f>SUMIFS(СВЦЭМ!$C$39:$C$782,СВЦЭМ!$A$39:$A$782,$A40,СВЦЭМ!$B$39:$B$782,L$11)+'СЕТ СН'!$F$12+СВЦЭМ!$D$10+'СЕТ СН'!$F$5-'СЕТ СН'!$F$20</f>
        <v>4194.4446558199998</v>
      </c>
      <c r="M40" s="36">
        <f>SUMIFS(СВЦЭМ!$C$39:$C$782,СВЦЭМ!$A$39:$A$782,$A40,СВЦЭМ!$B$39:$B$782,M$11)+'СЕТ СН'!$F$12+СВЦЭМ!$D$10+'СЕТ СН'!$F$5-'СЕТ СН'!$F$20</f>
        <v>4312.6844651399997</v>
      </c>
      <c r="N40" s="36">
        <f>SUMIFS(СВЦЭМ!$C$39:$C$782,СВЦЭМ!$A$39:$A$782,$A40,СВЦЭМ!$B$39:$B$782,N$11)+'СЕТ СН'!$F$12+СВЦЭМ!$D$10+'СЕТ СН'!$F$5-'СЕТ СН'!$F$20</f>
        <v>4426.8170679300001</v>
      </c>
      <c r="O40" s="36">
        <f>SUMIFS(СВЦЭМ!$C$39:$C$782,СВЦЭМ!$A$39:$A$782,$A40,СВЦЭМ!$B$39:$B$782,O$11)+'СЕТ СН'!$F$12+СВЦЭМ!$D$10+'СЕТ СН'!$F$5-'СЕТ СН'!$F$20</f>
        <v>4423.8685180499997</v>
      </c>
      <c r="P40" s="36">
        <f>SUMIFS(СВЦЭМ!$C$39:$C$782,СВЦЭМ!$A$39:$A$782,$A40,СВЦЭМ!$B$39:$B$782,P$11)+'СЕТ СН'!$F$12+СВЦЭМ!$D$10+'СЕТ СН'!$F$5-'СЕТ СН'!$F$20</f>
        <v>4427.5046187799999</v>
      </c>
      <c r="Q40" s="36">
        <f>SUMIFS(СВЦЭМ!$C$39:$C$782,СВЦЭМ!$A$39:$A$782,$A40,СВЦЭМ!$B$39:$B$782,Q$11)+'СЕТ СН'!$F$12+СВЦЭМ!$D$10+'СЕТ СН'!$F$5-'СЕТ СН'!$F$20</f>
        <v>4421.7928598099998</v>
      </c>
      <c r="R40" s="36">
        <f>SUMIFS(СВЦЭМ!$C$39:$C$782,СВЦЭМ!$A$39:$A$782,$A40,СВЦЭМ!$B$39:$B$782,R$11)+'СЕТ СН'!$F$12+СВЦЭМ!$D$10+'СЕТ СН'!$F$5-'СЕТ СН'!$F$20</f>
        <v>4292.1424184400003</v>
      </c>
      <c r="S40" s="36">
        <f>SUMIFS(СВЦЭМ!$C$39:$C$782,СВЦЭМ!$A$39:$A$782,$A40,СВЦЭМ!$B$39:$B$782,S$11)+'СЕТ СН'!$F$12+СВЦЭМ!$D$10+'СЕТ СН'!$F$5-'СЕТ СН'!$F$20</f>
        <v>4179.9972441299997</v>
      </c>
      <c r="T40" s="36">
        <f>SUMIFS(СВЦЭМ!$C$39:$C$782,СВЦЭМ!$A$39:$A$782,$A40,СВЦЭМ!$B$39:$B$782,T$11)+'СЕТ СН'!$F$12+СВЦЭМ!$D$10+'СЕТ СН'!$F$5-'СЕТ СН'!$F$20</f>
        <v>4080.46261684</v>
      </c>
      <c r="U40" s="36">
        <f>SUMIFS(СВЦЭМ!$C$39:$C$782,СВЦЭМ!$A$39:$A$782,$A40,СВЦЭМ!$B$39:$B$782,U$11)+'СЕТ СН'!$F$12+СВЦЭМ!$D$10+'СЕТ СН'!$F$5-'СЕТ СН'!$F$20</f>
        <v>4113.2693765399999</v>
      </c>
      <c r="V40" s="36">
        <f>SUMIFS(СВЦЭМ!$C$39:$C$782,СВЦЭМ!$A$39:$A$782,$A40,СВЦЭМ!$B$39:$B$782,V$11)+'СЕТ СН'!$F$12+СВЦЭМ!$D$10+'СЕТ СН'!$F$5-'СЕТ СН'!$F$20</f>
        <v>4137.75928664</v>
      </c>
      <c r="W40" s="36">
        <f>SUMIFS(СВЦЭМ!$C$39:$C$782,СВЦЭМ!$A$39:$A$782,$A40,СВЦЭМ!$B$39:$B$782,W$11)+'СЕТ СН'!$F$12+СВЦЭМ!$D$10+'СЕТ СН'!$F$5-'СЕТ СН'!$F$20</f>
        <v>4157.1736499099998</v>
      </c>
      <c r="X40" s="36">
        <f>SUMIFS(СВЦЭМ!$C$39:$C$782,СВЦЭМ!$A$39:$A$782,$A40,СВЦЭМ!$B$39:$B$782,X$11)+'СЕТ СН'!$F$12+СВЦЭМ!$D$10+'СЕТ СН'!$F$5-'СЕТ СН'!$F$20</f>
        <v>4179.2300149100001</v>
      </c>
      <c r="Y40" s="36">
        <f>SUMIFS(СВЦЭМ!$C$39:$C$782,СВЦЭМ!$A$39:$A$782,$A40,СВЦЭМ!$B$39:$B$782,Y$11)+'СЕТ СН'!$F$12+СВЦЭМ!$D$10+'СЕТ СН'!$F$5-'СЕТ СН'!$F$20</f>
        <v>4177.26918424</v>
      </c>
    </row>
    <row r="41" spans="1:25" ht="15.75" x14ac:dyDescent="0.2">
      <c r="A41" s="35">
        <f t="shared" si="0"/>
        <v>44895</v>
      </c>
      <c r="B41" s="36">
        <f>SUMIFS(СВЦЭМ!$C$39:$C$782,СВЦЭМ!$A$39:$A$782,$A41,СВЦЭМ!$B$39:$B$782,B$11)+'СЕТ СН'!$F$12+СВЦЭМ!$D$10+'СЕТ СН'!$F$5-'СЕТ СН'!$F$20</f>
        <v>4425.8411696200001</v>
      </c>
      <c r="C41" s="36">
        <f>SUMIFS(СВЦЭМ!$C$39:$C$782,СВЦЭМ!$A$39:$A$782,$A41,СВЦЭМ!$B$39:$B$782,C$11)+'СЕТ СН'!$F$12+СВЦЭМ!$D$10+'СЕТ СН'!$F$5-'СЕТ СН'!$F$20</f>
        <v>4452.23347801</v>
      </c>
      <c r="D41" s="36">
        <f>SUMIFS(СВЦЭМ!$C$39:$C$782,СВЦЭМ!$A$39:$A$782,$A41,СВЦЭМ!$B$39:$B$782,D$11)+'СЕТ СН'!$F$12+СВЦЭМ!$D$10+'СЕТ СН'!$F$5-'СЕТ СН'!$F$20</f>
        <v>4516.73891121</v>
      </c>
      <c r="E41" s="36">
        <f>SUMIFS(СВЦЭМ!$C$39:$C$782,СВЦЭМ!$A$39:$A$782,$A41,СВЦЭМ!$B$39:$B$782,E$11)+'СЕТ СН'!$F$12+СВЦЭМ!$D$10+'СЕТ СН'!$F$5-'СЕТ СН'!$F$20</f>
        <v>4558.5725574299995</v>
      </c>
      <c r="F41" s="36">
        <f>SUMIFS(СВЦЭМ!$C$39:$C$782,СВЦЭМ!$A$39:$A$782,$A41,СВЦЭМ!$B$39:$B$782,F$11)+'СЕТ СН'!$F$12+СВЦЭМ!$D$10+'СЕТ СН'!$F$5-'СЕТ СН'!$F$20</f>
        <v>4537.8994182099996</v>
      </c>
      <c r="G41" s="36">
        <f>SUMIFS(СВЦЭМ!$C$39:$C$782,СВЦЭМ!$A$39:$A$782,$A41,СВЦЭМ!$B$39:$B$782,G$11)+'СЕТ СН'!$F$12+СВЦЭМ!$D$10+'СЕТ СН'!$F$5-'СЕТ СН'!$F$20</f>
        <v>4488.3589022799997</v>
      </c>
      <c r="H41" s="36">
        <f>SUMIFS(СВЦЭМ!$C$39:$C$782,СВЦЭМ!$A$39:$A$782,$A41,СВЦЭМ!$B$39:$B$782,H$11)+'СЕТ СН'!$F$12+СВЦЭМ!$D$10+'СЕТ СН'!$F$5-'СЕТ СН'!$F$20</f>
        <v>4444.0063147599994</v>
      </c>
      <c r="I41" s="36">
        <f>SUMIFS(СВЦЭМ!$C$39:$C$782,СВЦЭМ!$A$39:$A$782,$A41,СВЦЭМ!$B$39:$B$782,I$11)+'СЕТ СН'!$F$12+СВЦЭМ!$D$10+'СЕТ СН'!$F$5-'СЕТ СН'!$F$20</f>
        <v>4442.0400982600004</v>
      </c>
      <c r="J41" s="36">
        <f>SUMIFS(СВЦЭМ!$C$39:$C$782,СВЦЭМ!$A$39:$A$782,$A41,СВЦЭМ!$B$39:$B$782,J$11)+'СЕТ СН'!$F$12+СВЦЭМ!$D$10+'СЕТ СН'!$F$5-'СЕТ СН'!$F$20</f>
        <v>4395.74602005</v>
      </c>
      <c r="K41" s="36">
        <f>SUMIFS(СВЦЭМ!$C$39:$C$782,СВЦЭМ!$A$39:$A$782,$A41,СВЦЭМ!$B$39:$B$782,K$11)+'СЕТ СН'!$F$12+СВЦЭМ!$D$10+'СЕТ СН'!$F$5-'СЕТ СН'!$F$20</f>
        <v>4350.9117863599995</v>
      </c>
      <c r="L41" s="36">
        <f>SUMIFS(СВЦЭМ!$C$39:$C$782,СВЦЭМ!$A$39:$A$782,$A41,СВЦЭМ!$B$39:$B$782,L$11)+'СЕТ СН'!$F$12+СВЦЭМ!$D$10+'СЕТ СН'!$F$5-'СЕТ СН'!$F$20</f>
        <v>4357.7301997300001</v>
      </c>
      <c r="M41" s="36">
        <f>SUMIFS(СВЦЭМ!$C$39:$C$782,СВЦЭМ!$A$39:$A$782,$A41,СВЦЭМ!$B$39:$B$782,M$11)+'СЕТ СН'!$F$12+СВЦЭМ!$D$10+'СЕТ СН'!$F$5-'СЕТ СН'!$F$20</f>
        <v>4388.6376549999995</v>
      </c>
      <c r="N41" s="36">
        <f>SUMIFS(СВЦЭМ!$C$39:$C$782,СВЦЭМ!$A$39:$A$782,$A41,СВЦЭМ!$B$39:$B$782,N$11)+'СЕТ СН'!$F$12+СВЦЭМ!$D$10+'СЕТ СН'!$F$5-'СЕТ СН'!$F$20</f>
        <v>4413.7077041399998</v>
      </c>
      <c r="O41" s="36">
        <f>SUMIFS(СВЦЭМ!$C$39:$C$782,СВЦЭМ!$A$39:$A$782,$A41,СВЦЭМ!$B$39:$B$782,O$11)+'СЕТ СН'!$F$12+СВЦЭМ!$D$10+'СЕТ СН'!$F$5-'СЕТ СН'!$F$20</f>
        <v>4432.8066231800003</v>
      </c>
      <c r="P41" s="36">
        <f>SUMIFS(СВЦЭМ!$C$39:$C$782,СВЦЭМ!$A$39:$A$782,$A41,СВЦЭМ!$B$39:$B$782,P$11)+'СЕТ СН'!$F$12+СВЦЭМ!$D$10+'СЕТ СН'!$F$5-'СЕТ СН'!$F$20</f>
        <v>4438.5631799900002</v>
      </c>
      <c r="Q41" s="36">
        <f>SUMIFS(СВЦЭМ!$C$39:$C$782,СВЦЭМ!$A$39:$A$782,$A41,СВЦЭМ!$B$39:$B$782,Q$11)+'СЕТ СН'!$F$12+СВЦЭМ!$D$10+'СЕТ СН'!$F$5-'СЕТ СН'!$F$20</f>
        <v>4431.2855346400002</v>
      </c>
      <c r="R41" s="36">
        <f>SUMIFS(СВЦЭМ!$C$39:$C$782,СВЦЭМ!$A$39:$A$782,$A41,СВЦЭМ!$B$39:$B$782,R$11)+'СЕТ СН'!$F$12+СВЦЭМ!$D$10+'СЕТ СН'!$F$5-'СЕТ СН'!$F$20</f>
        <v>4428.6701421399994</v>
      </c>
      <c r="S41" s="36">
        <f>SUMIFS(СВЦЭМ!$C$39:$C$782,СВЦЭМ!$A$39:$A$782,$A41,СВЦЭМ!$B$39:$B$782,S$11)+'СЕТ СН'!$F$12+СВЦЭМ!$D$10+'СЕТ СН'!$F$5-'СЕТ СН'!$F$20</f>
        <v>4392.9200286599998</v>
      </c>
      <c r="T41" s="36">
        <f>SUMIFS(СВЦЭМ!$C$39:$C$782,СВЦЭМ!$A$39:$A$782,$A41,СВЦЭМ!$B$39:$B$782,T$11)+'СЕТ СН'!$F$12+СВЦЭМ!$D$10+'СЕТ СН'!$F$5-'СЕТ СН'!$F$20</f>
        <v>4336.8434041999999</v>
      </c>
      <c r="U41" s="36">
        <f>SUMIFS(СВЦЭМ!$C$39:$C$782,СВЦЭМ!$A$39:$A$782,$A41,СВЦЭМ!$B$39:$B$782,U$11)+'СЕТ СН'!$F$12+СВЦЭМ!$D$10+'СЕТ СН'!$F$5-'СЕТ СН'!$F$20</f>
        <v>4389.4873421399998</v>
      </c>
      <c r="V41" s="36">
        <f>SUMIFS(СВЦЭМ!$C$39:$C$782,СВЦЭМ!$A$39:$A$782,$A41,СВЦЭМ!$B$39:$B$782,V$11)+'СЕТ СН'!$F$12+СВЦЭМ!$D$10+'СЕТ СН'!$F$5-'СЕТ СН'!$F$20</f>
        <v>4446.3189231300003</v>
      </c>
      <c r="W41" s="36">
        <f>SUMIFS(СВЦЭМ!$C$39:$C$782,СВЦЭМ!$A$39:$A$782,$A41,СВЦЭМ!$B$39:$B$782,W$11)+'СЕТ СН'!$F$12+СВЦЭМ!$D$10+'СЕТ СН'!$F$5-'СЕТ СН'!$F$20</f>
        <v>4477.8569228999995</v>
      </c>
      <c r="X41" s="36">
        <f>SUMIFS(СВЦЭМ!$C$39:$C$782,СВЦЭМ!$A$39:$A$782,$A41,СВЦЭМ!$B$39:$B$782,X$11)+'СЕТ СН'!$F$12+СВЦЭМ!$D$10+'СЕТ СН'!$F$5-'СЕТ СН'!$F$20</f>
        <v>4493.5114963300002</v>
      </c>
      <c r="Y41" s="36">
        <f>SUMIFS(СВЦЭМ!$C$39:$C$782,СВЦЭМ!$A$39:$A$782,$A41,СВЦЭМ!$B$39:$B$782,Y$11)+'СЕТ СН'!$F$12+СВЦЭМ!$D$10+'СЕТ СН'!$F$5-'СЕТ СН'!$F$20</f>
        <v>4503.8162394800001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СН'!$G$12+СВЦЭМ!$D$10+'СЕТ СН'!$G$5-'СЕТ СН'!$G$20</f>
        <v>4646.9003132899998</v>
      </c>
      <c r="C48" s="36">
        <f>SUMIFS(СВЦЭМ!$C$39:$C$782,СВЦЭМ!$A$39:$A$782,$A48,СВЦЭМ!$B$39:$B$782,C$47)+'СЕТ СН'!$G$12+СВЦЭМ!$D$10+'СЕТ СН'!$G$5-'СЕТ СН'!$G$20</f>
        <v>4688.9868475000003</v>
      </c>
      <c r="D48" s="36">
        <f>SUMIFS(СВЦЭМ!$C$39:$C$782,СВЦЭМ!$A$39:$A$782,$A48,СВЦЭМ!$B$39:$B$782,D$47)+'СЕТ СН'!$G$12+СВЦЭМ!$D$10+'СЕТ СН'!$G$5-'СЕТ СН'!$G$20</f>
        <v>4742.29055255</v>
      </c>
      <c r="E48" s="36">
        <f>SUMIFS(СВЦЭМ!$C$39:$C$782,СВЦЭМ!$A$39:$A$782,$A48,СВЦЭМ!$B$39:$B$782,E$47)+'СЕТ СН'!$G$12+СВЦЭМ!$D$10+'СЕТ СН'!$G$5-'СЕТ СН'!$G$20</f>
        <v>4736.0070600300005</v>
      </c>
      <c r="F48" s="36">
        <f>SUMIFS(СВЦЭМ!$C$39:$C$782,СВЦЭМ!$A$39:$A$782,$A48,СВЦЭМ!$B$39:$B$782,F$47)+'СЕТ СН'!$G$12+СВЦЭМ!$D$10+'СЕТ СН'!$G$5-'СЕТ СН'!$G$20</f>
        <v>4727.2080165799998</v>
      </c>
      <c r="G48" s="36">
        <f>SUMIFS(СВЦЭМ!$C$39:$C$782,СВЦЭМ!$A$39:$A$782,$A48,СВЦЭМ!$B$39:$B$782,G$47)+'СЕТ СН'!$G$12+СВЦЭМ!$D$10+'СЕТ СН'!$G$5-'СЕТ СН'!$G$20</f>
        <v>4690.6809525200006</v>
      </c>
      <c r="H48" s="36">
        <f>SUMIFS(СВЦЭМ!$C$39:$C$782,СВЦЭМ!$A$39:$A$782,$A48,СВЦЭМ!$B$39:$B$782,H$47)+'СЕТ СН'!$G$12+СВЦЭМ!$D$10+'СЕТ СН'!$G$5-'СЕТ СН'!$G$20</f>
        <v>4603.1826974800006</v>
      </c>
      <c r="I48" s="36">
        <f>SUMIFS(СВЦЭМ!$C$39:$C$782,СВЦЭМ!$A$39:$A$782,$A48,СВЦЭМ!$B$39:$B$782,I$47)+'СЕТ СН'!$G$12+СВЦЭМ!$D$10+'СЕТ СН'!$G$5-'СЕТ СН'!$G$20</f>
        <v>4599.3015637500002</v>
      </c>
      <c r="J48" s="36">
        <f>SUMIFS(СВЦЭМ!$C$39:$C$782,СВЦЭМ!$A$39:$A$782,$A48,СВЦЭМ!$B$39:$B$782,J$47)+'СЕТ СН'!$G$12+СВЦЭМ!$D$10+'СЕТ СН'!$G$5-'СЕТ СН'!$G$20</f>
        <v>4560.0212905600001</v>
      </c>
      <c r="K48" s="36">
        <f>SUMIFS(СВЦЭМ!$C$39:$C$782,СВЦЭМ!$A$39:$A$782,$A48,СВЦЭМ!$B$39:$B$782,K$47)+'СЕТ СН'!$G$12+СВЦЭМ!$D$10+'СЕТ СН'!$G$5-'СЕТ СН'!$G$20</f>
        <v>4527.9678786599998</v>
      </c>
      <c r="L48" s="36">
        <f>SUMIFS(СВЦЭМ!$C$39:$C$782,СВЦЭМ!$A$39:$A$782,$A48,СВЦЭМ!$B$39:$B$782,L$47)+'СЕТ СН'!$G$12+СВЦЭМ!$D$10+'СЕТ СН'!$G$5-'СЕТ СН'!$G$20</f>
        <v>4549.1840382299997</v>
      </c>
      <c r="M48" s="36">
        <f>SUMIFS(СВЦЭМ!$C$39:$C$782,СВЦЭМ!$A$39:$A$782,$A48,СВЦЭМ!$B$39:$B$782,M$47)+'СЕТ СН'!$G$12+СВЦЭМ!$D$10+'СЕТ СН'!$G$5-'СЕТ СН'!$G$20</f>
        <v>4597.3539767000002</v>
      </c>
      <c r="N48" s="36">
        <f>SUMIFS(СВЦЭМ!$C$39:$C$782,СВЦЭМ!$A$39:$A$782,$A48,СВЦЭМ!$B$39:$B$782,N$47)+'СЕТ СН'!$G$12+СВЦЭМ!$D$10+'СЕТ СН'!$G$5-'СЕТ СН'!$G$20</f>
        <v>4603.0044771600005</v>
      </c>
      <c r="O48" s="36">
        <f>SUMIFS(СВЦЭМ!$C$39:$C$782,СВЦЭМ!$A$39:$A$782,$A48,СВЦЭМ!$B$39:$B$782,O$47)+'СЕТ СН'!$G$12+СВЦЭМ!$D$10+'СЕТ СН'!$G$5-'СЕТ СН'!$G$20</f>
        <v>4593.5090172099999</v>
      </c>
      <c r="P48" s="36">
        <f>SUMIFS(СВЦЭМ!$C$39:$C$782,СВЦЭМ!$A$39:$A$782,$A48,СВЦЭМ!$B$39:$B$782,P$47)+'СЕТ СН'!$G$12+СВЦЭМ!$D$10+'СЕТ СН'!$G$5-'СЕТ СН'!$G$20</f>
        <v>4606.08168492</v>
      </c>
      <c r="Q48" s="36">
        <f>SUMIFS(СВЦЭМ!$C$39:$C$782,СВЦЭМ!$A$39:$A$782,$A48,СВЦЭМ!$B$39:$B$782,Q$47)+'СЕТ СН'!$G$12+СВЦЭМ!$D$10+'СЕТ СН'!$G$5-'СЕТ СН'!$G$20</f>
        <v>4610.90874067</v>
      </c>
      <c r="R48" s="36">
        <f>SUMIFS(СВЦЭМ!$C$39:$C$782,СВЦЭМ!$A$39:$A$782,$A48,СВЦЭМ!$B$39:$B$782,R$47)+'СЕТ СН'!$G$12+СВЦЭМ!$D$10+'СЕТ СН'!$G$5-'СЕТ СН'!$G$20</f>
        <v>4579.8004933000002</v>
      </c>
      <c r="S48" s="36">
        <f>SUMIFS(СВЦЭМ!$C$39:$C$782,СВЦЭМ!$A$39:$A$782,$A48,СВЦЭМ!$B$39:$B$782,S$47)+'СЕТ СН'!$G$12+СВЦЭМ!$D$10+'СЕТ СН'!$G$5-'СЕТ СН'!$G$20</f>
        <v>4507.75019299</v>
      </c>
      <c r="T48" s="36">
        <f>SUMIFS(СВЦЭМ!$C$39:$C$782,СВЦЭМ!$A$39:$A$782,$A48,СВЦЭМ!$B$39:$B$782,T$47)+'СЕТ СН'!$G$12+СВЦЭМ!$D$10+'СЕТ СН'!$G$5-'СЕТ СН'!$G$20</f>
        <v>4499.0584256399998</v>
      </c>
      <c r="U48" s="36">
        <f>SUMIFS(СВЦЭМ!$C$39:$C$782,СВЦЭМ!$A$39:$A$782,$A48,СВЦЭМ!$B$39:$B$782,U$47)+'СЕТ СН'!$G$12+СВЦЭМ!$D$10+'СЕТ СН'!$G$5-'СЕТ СН'!$G$20</f>
        <v>4527.9392174900004</v>
      </c>
      <c r="V48" s="36">
        <f>SUMIFS(СВЦЭМ!$C$39:$C$782,СВЦЭМ!$A$39:$A$782,$A48,СВЦЭМ!$B$39:$B$782,V$47)+'СЕТ СН'!$G$12+СВЦЭМ!$D$10+'СЕТ СН'!$G$5-'СЕТ СН'!$G$20</f>
        <v>4550.9892005500005</v>
      </c>
      <c r="W48" s="36">
        <f>SUMIFS(СВЦЭМ!$C$39:$C$782,СВЦЭМ!$A$39:$A$782,$A48,СВЦЭМ!$B$39:$B$782,W$47)+'СЕТ СН'!$G$12+СВЦЭМ!$D$10+'СЕТ СН'!$G$5-'СЕТ СН'!$G$20</f>
        <v>4568.7157220899999</v>
      </c>
      <c r="X48" s="36">
        <f>SUMIFS(СВЦЭМ!$C$39:$C$782,СВЦЭМ!$A$39:$A$782,$A48,СВЦЭМ!$B$39:$B$782,X$47)+'СЕТ СН'!$G$12+СВЦЭМ!$D$10+'СЕТ СН'!$G$5-'СЕТ СН'!$G$20</f>
        <v>4637.7918084499997</v>
      </c>
      <c r="Y48" s="36">
        <f>SUMIFS(СВЦЭМ!$C$39:$C$782,СВЦЭМ!$A$39:$A$782,$A48,СВЦЭМ!$B$39:$B$782,Y$47)+'СЕТ СН'!$G$12+СВЦЭМ!$D$10+'СЕТ СН'!$G$5-'СЕТ СН'!$G$20</f>
        <v>4683.5109531799999</v>
      </c>
    </row>
    <row r="49" spans="1:25" ht="15.75" x14ac:dyDescent="0.2">
      <c r="A49" s="35">
        <f>A48+1</f>
        <v>44867</v>
      </c>
      <c r="B49" s="36">
        <f>SUMIFS(СВЦЭМ!$C$39:$C$782,СВЦЭМ!$A$39:$A$782,$A49,СВЦЭМ!$B$39:$B$782,B$47)+'СЕТ СН'!$G$12+СВЦЭМ!$D$10+'СЕТ СН'!$G$5-'СЕТ СН'!$G$20</f>
        <v>4636.15435944</v>
      </c>
      <c r="C49" s="36">
        <f>SUMIFS(СВЦЭМ!$C$39:$C$782,СВЦЭМ!$A$39:$A$782,$A49,СВЦЭМ!$B$39:$B$782,C$47)+'СЕТ СН'!$G$12+СВЦЭМ!$D$10+'СЕТ СН'!$G$5-'СЕТ СН'!$G$20</f>
        <v>4676.7759516599999</v>
      </c>
      <c r="D49" s="36">
        <f>SUMIFS(СВЦЭМ!$C$39:$C$782,СВЦЭМ!$A$39:$A$782,$A49,СВЦЭМ!$B$39:$B$782,D$47)+'СЕТ СН'!$G$12+СВЦЭМ!$D$10+'СЕТ СН'!$G$5-'СЕТ СН'!$G$20</f>
        <v>4734.0617373900004</v>
      </c>
      <c r="E49" s="36">
        <f>SUMIFS(СВЦЭМ!$C$39:$C$782,СВЦЭМ!$A$39:$A$782,$A49,СВЦЭМ!$B$39:$B$782,E$47)+'СЕТ СН'!$G$12+СВЦЭМ!$D$10+'СЕТ СН'!$G$5-'СЕТ СН'!$G$20</f>
        <v>4712.4411623800006</v>
      </c>
      <c r="F49" s="36">
        <f>SUMIFS(СВЦЭМ!$C$39:$C$782,СВЦЭМ!$A$39:$A$782,$A49,СВЦЭМ!$B$39:$B$782,F$47)+'СЕТ СН'!$G$12+СВЦЭМ!$D$10+'СЕТ СН'!$G$5-'СЕТ СН'!$G$20</f>
        <v>4723.7410029900002</v>
      </c>
      <c r="G49" s="36">
        <f>SUMIFS(СВЦЭМ!$C$39:$C$782,СВЦЭМ!$A$39:$A$782,$A49,СВЦЭМ!$B$39:$B$782,G$47)+'СЕТ СН'!$G$12+СВЦЭМ!$D$10+'СЕТ СН'!$G$5-'СЕТ СН'!$G$20</f>
        <v>4734.2338940099999</v>
      </c>
      <c r="H49" s="36">
        <f>SUMIFS(СВЦЭМ!$C$39:$C$782,СВЦЭМ!$A$39:$A$782,$A49,СВЦЭМ!$B$39:$B$782,H$47)+'СЕТ СН'!$G$12+СВЦЭМ!$D$10+'СЕТ СН'!$G$5-'СЕТ СН'!$G$20</f>
        <v>4661.0981038299997</v>
      </c>
      <c r="I49" s="36">
        <f>SUMIFS(СВЦЭМ!$C$39:$C$782,СВЦЭМ!$A$39:$A$782,$A49,СВЦЭМ!$B$39:$B$782,I$47)+'СЕТ СН'!$G$12+СВЦЭМ!$D$10+'СЕТ СН'!$G$5-'СЕТ СН'!$G$20</f>
        <v>4644.1474097400005</v>
      </c>
      <c r="J49" s="36">
        <f>SUMIFS(СВЦЭМ!$C$39:$C$782,СВЦЭМ!$A$39:$A$782,$A49,СВЦЭМ!$B$39:$B$782,J$47)+'СЕТ СН'!$G$12+СВЦЭМ!$D$10+'СЕТ СН'!$G$5-'СЕТ СН'!$G$20</f>
        <v>4595.6009124800003</v>
      </c>
      <c r="K49" s="36">
        <f>SUMIFS(СВЦЭМ!$C$39:$C$782,СВЦЭМ!$A$39:$A$782,$A49,СВЦЭМ!$B$39:$B$782,K$47)+'СЕТ СН'!$G$12+СВЦЭМ!$D$10+'СЕТ СН'!$G$5-'СЕТ СН'!$G$20</f>
        <v>4575.7693003800005</v>
      </c>
      <c r="L49" s="36">
        <f>SUMIFS(СВЦЭМ!$C$39:$C$782,СВЦЭМ!$A$39:$A$782,$A49,СВЦЭМ!$B$39:$B$782,L$47)+'СЕТ СН'!$G$12+СВЦЭМ!$D$10+'СЕТ СН'!$G$5-'СЕТ СН'!$G$20</f>
        <v>4549.3153442100001</v>
      </c>
      <c r="M49" s="36">
        <f>SUMIFS(СВЦЭМ!$C$39:$C$782,СВЦЭМ!$A$39:$A$782,$A49,СВЦЭМ!$B$39:$B$782,M$47)+'СЕТ СН'!$G$12+СВЦЭМ!$D$10+'СЕТ СН'!$G$5-'СЕТ СН'!$G$20</f>
        <v>4572.7995653400003</v>
      </c>
      <c r="N49" s="36">
        <f>SUMIFS(СВЦЭМ!$C$39:$C$782,СВЦЭМ!$A$39:$A$782,$A49,СВЦЭМ!$B$39:$B$782,N$47)+'СЕТ СН'!$G$12+СВЦЭМ!$D$10+'СЕТ СН'!$G$5-'СЕТ СН'!$G$20</f>
        <v>4618.3753893700004</v>
      </c>
      <c r="O49" s="36">
        <f>SUMIFS(СВЦЭМ!$C$39:$C$782,СВЦЭМ!$A$39:$A$782,$A49,СВЦЭМ!$B$39:$B$782,O$47)+'СЕТ СН'!$G$12+СВЦЭМ!$D$10+'СЕТ СН'!$G$5-'СЕТ СН'!$G$20</f>
        <v>4592.1266374000006</v>
      </c>
      <c r="P49" s="36">
        <f>SUMIFS(СВЦЭМ!$C$39:$C$782,СВЦЭМ!$A$39:$A$782,$A49,СВЦЭМ!$B$39:$B$782,P$47)+'СЕТ СН'!$G$12+СВЦЭМ!$D$10+'СЕТ СН'!$G$5-'СЕТ СН'!$G$20</f>
        <v>4611.0365834300001</v>
      </c>
      <c r="Q49" s="36">
        <f>SUMIFS(СВЦЭМ!$C$39:$C$782,СВЦЭМ!$A$39:$A$782,$A49,СВЦЭМ!$B$39:$B$782,Q$47)+'СЕТ СН'!$G$12+СВЦЭМ!$D$10+'СЕТ СН'!$G$5-'СЕТ СН'!$G$20</f>
        <v>4616.9575717000007</v>
      </c>
      <c r="R49" s="36">
        <f>SUMIFS(СВЦЭМ!$C$39:$C$782,СВЦЭМ!$A$39:$A$782,$A49,СВЦЭМ!$B$39:$B$782,R$47)+'СЕТ СН'!$G$12+СВЦЭМ!$D$10+'СЕТ СН'!$G$5-'СЕТ СН'!$G$20</f>
        <v>4596.2082945000002</v>
      </c>
      <c r="S49" s="36">
        <f>SUMIFS(СВЦЭМ!$C$39:$C$782,СВЦЭМ!$A$39:$A$782,$A49,СВЦЭМ!$B$39:$B$782,S$47)+'СЕТ СН'!$G$12+СВЦЭМ!$D$10+'СЕТ СН'!$G$5-'СЕТ СН'!$G$20</f>
        <v>4576.1502643700005</v>
      </c>
      <c r="T49" s="36">
        <f>SUMIFS(СВЦЭМ!$C$39:$C$782,СВЦЭМ!$A$39:$A$782,$A49,СВЦЭМ!$B$39:$B$782,T$47)+'СЕТ СН'!$G$12+СВЦЭМ!$D$10+'СЕТ СН'!$G$5-'СЕТ СН'!$G$20</f>
        <v>4533.6469760999998</v>
      </c>
      <c r="U49" s="36">
        <f>SUMIFS(СВЦЭМ!$C$39:$C$782,СВЦЭМ!$A$39:$A$782,$A49,СВЦЭМ!$B$39:$B$782,U$47)+'СЕТ СН'!$G$12+СВЦЭМ!$D$10+'СЕТ СН'!$G$5-'СЕТ СН'!$G$20</f>
        <v>4529.4013902699999</v>
      </c>
      <c r="V49" s="36">
        <f>SUMIFS(СВЦЭМ!$C$39:$C$782,СВЦЭМ!$A$39:$A$782,$A49,СВЦЭМ!$B$39:$B$782,V$47)+'СЕТ СН'!$G$12+СВЦЭМ!$D$10+'СЕТ СН'!$G$5-'СЕТ СН'!$G$20</f>
        <v>4570.7461621600005</v>
      </c>
      <c r="W49" s="36">
        <f>SUMIFS(СВЦЭМ!$C$39:$C$782,СВЦЭМ!$A$39:$A$782,$A49,СВЦЭМ!$B$39:$B$782,W$47)+'СЕТ СН'!$G$12+СВЦЭМ!$D$10+'СЕТ СН'!$G$5-'СЕТ СН'!$G$20</f>
        <v>4590.63477539</v>
      </c>
      <c r="X49" s="36">
        <f>SUMIFS(СВЦЭМ!$C$39:$C$782,СВЦЭМ!$A$39:$A$782,$A49,СВЦЭМ!$B$39:$B$782,X$47)+'СЕТ СН'!$G$12+СВЦЭМ!$D$10+'СЕТ СН'!$G$5-'СЕТ СН'!$G$20</f>
        <v>4619.3545991600004</v>
      </c>
      <c r="Y49" s="36">
        <f>SUMIFS(СВЦЭМ!$C$39:$C$782,СВЦЭМ!$A$39:$A$782,$A49,СВЦЭМ!$B$39:$B$782,Y$47)+'СЕТ СН'!$G$12+СВЦЭМ!$D$10+'СЕТ СН'!$G$5-'СЕТ СН'!$G$20</f>
        <v>4656.1448970399997</v>
      </c>
    </row>
    <row r="50" spans="1:25" ht="15.75" x14ac:dyDescent="0.2">
      <c r="A50" s="35">
        <f t="shared" ref="A50:A77" si="1">A49+1</f>
        <v>44868</v>
      </c>
      <c r="B50" s="36">
        <f>SUMIFS(СВЦЭМ!$C$39:$C$782,СВЦЭМ!$A$39:$A$782,$A50,СВЦЭМ!$B$39:$B$782,B$47)+'СЕТ СН'!$G$12+СВЦЭМ!$D$10+'СЕТ СН'!$G$5-'СЕТ СН'!$G$20</f>
        <v>4671.6084778200002</v>
      </c>
      <c r="C50" s="36">
        <f>SUMIFS(СВЦЭМ!$C$39:$C$782,СВЦЭМ!$A$39:$A$782,$A50,СВЦЭМ!$B$39:$B$782,C$47)+'СЕТ СН'!$G$12+СВЦЭМ!$D$10+'СЕТ СН'!$G$5-'СЕТ СН'!$G$20</f>
        <v>4692.1411676000007</v>
      </c>
      <c r="D50" s="36">
        <f>SUMIFS(СВЦЭМ!$C$39:$C$782,СВЦЭМ!$A$39:$A$782,$A50,СВЦЭМ!$B$39:$B$782,D$47)+'СЕТ СН'!$G$12+СВЦЭМ!$D$10+'СЕТ СН'!$G$5-'СЕТ СН'!$G$20</f>
        <v>4733.1119493699998</v>
      </c>
      <c r="E50" s="36">
        <f>SUMIFS(СВЦЭМ!$C$39:$C$782,СВЦЭМ!$A$39:$A$782,$A50,СВЦЭМ!$B$39:$B$782,E$47)+'СЕТ СН'!$G$12+СВЦЭМ!$D$10+'СЕТ СН'!$G$5-'СЕТ СН'!$G$20</f>
        <v>4684.53006267</v>
      </c>
      <c r="F50" s="36">
        <f>SUMIFS(СВЦЭМ!$C$39:$C$782,СВЦЭМ!$A$39:$A$782,$A50,СВЦЭМ!$B$39:$B$782,F$47)+'СЕТ СН'!$G$12+СВЦЭМ!$D$10+'СЕТ СН'!$G$5-'СЕТ СН'!$G$20</f>
        <v>4663.4702497899998</v>
      </c>
      <c r="G50" s="36">
        <f>SUMIFS(СВЦЭМ!$C$39:$C$782,СВЦЭМ!$A$39:$A$782,$A50,СВЦЭМ!$B$39:$B$782,G$47)+'СЕТ СН'!$G$12+СВЦЭМ!$D$10+'СЕТ СН'!$G$5-'СЕТ СН'!$G$20</f>
        <v>4602.5210647399999</v>
      </c>
      <c r="H50" s="36">
        <f>SUMIFS(СВЦЭМ!$C$39:$C$782,СВЦЭМ!$A$39:$A$782,$A50,СВЦЭМ!$B$39:$B$782,H$47)+'СЕТ СН'!$G$12+СВЦЭМ!$D$10+'СЕТ СН'!$G$5-'СЕТ СН'!$G$20</f>
        <v>4541.5717443900003</v>
      </c>
      <c r="I50" s="36">
        <f>SUMIFS(СВЦЭМ!$C$39:$C$782,СВЦЭМ!$A$39:$A$782,$A50,СВЦЭМ!$B$39:$B$782,I$47)+'СЕТ СН'!$G$12+СВЦЭМ!$D$10+'СЕТ СН'!$G$5-'СЕТ СН'!$G$20</f>
        <v>4501.9733598599996</v>
      </c>
      <c r="J50" s="36">
        <f>SUMIFS(СВЦЭМ!$C$39:$C$782,СВЦЭМ!$A$39:$A$782,$A50,СВЦЭМ!$B$39:$B$782,J$47)+'СЕТ СН'!$G$12+СВЦЭМ!$D$10+'СЕТ СН'!$G$5-'СЕТ СН'!$G$20</f>
        <v>4466.2577856799999</v>
      </c>
      <c r="K50" s="36">
        <f>SUMIFS(СВЦЭМ!$C$39:$C$782,СВЦЭМ!$A$39:$A$782,$A50,СВЦЭМ!$B$39:$B$782,K$47)+'СЕТ СН'!$G$12+СВЦЭМ!$D$10+'СЕТ СН'!$G$5-'СЕТ СН'!$G$20</f>
        <v>4488.0402301200002</v>
      </c>
      <c r="L50" s="36">
        <f>SUMIFS(СВЦЭМ!$C$39:$C$782,СВЦЭМ!$A$39:$A$782,$A50,СВЦЭМ!$B$39:$B$782,L$47)+'СЕТ СН'!$G$12+СВЦЭМ!$D$10+'СЕТ СН'!$G$5-'СЕТ СН'!$G$20</f>
        <v>4535.9240736499996</v>
      </c>
      <c r="M50" s="36">
        <f>SUMIFS(СВЦЭМ!$C$39:$C$782,СВЦЭМ!$A$39:$A$782,$A50,СВЦЭМ!$B$39:$B$782,M$47)+'СЕТ СН'!$G$12+СВЦЭМ!$D$10+'СЕТ СН'!$G$5-'СЕТ СН'!$G$20</f>
        <v>4580.1525670299998</v>
      </c>
      <c r="N50" s="36">
        <f>SUMIFS(СВЦЭМ!$C$39:$C$782,СВЦЭМ!$A$39:$A$782,$A50,СВЦЭМ!$B$39:$B$782,N$47)+'СЕТ СН'!$G$12+СВЦЭМ!$D$10+'СЕТ СН'!$G$5-'СЕТ СН'!$G$20</f>
        <v>4577.2771768000002</v>
      </c>
      <c r="O50" s="36">
        <f>SUMIFS(СВЦЭМ!$C$39:$C$782,СВЦЭМ!$A$39:$A$782,$A50,СВЦЭМ!$B$39:$B$782,O$47)+'СЕТ СН'!$G$12+СВЦЭМ!$D$10+'СЕТ СН'!$G$5-'СЕТ СН'!$G$20</f>
        <v>4583.9458433</v>
      </c>
      <c r="P50" s="36">
        <f>SUMIFS(СВЦЭМ!$C$39:$C$782,СВЦЭМ!$A$39:$A$782,$A50,СВЦЭМ!$B$39:$B$782,P$47)+'СЕТ СН'!$G$12+СВЦЭМ!$D$10+'СЕТ СН'!$G$5-'СЕТ СН'!$G$20</f>
        <v>4587.0853516900006</v>
      </c>
      <c r="Q50" s="36">
        <f>SUMIFS(СВЦЭМ!$C$39:$C$782,СВЦЭМ!$A$39:$A$782,$A50,СВЦЭМ!$B$39:$B$782,Q$47)+'СЕТ СН'!$G$12+СВЦЭМ!$D$10+'СЕТ СН'!$G$5-'СЕТ СН'!$G$20</f>
        <v>4595.8757342899999</v>
      </c>
      <c r="R50" s="36">
        <f>SUMIFS(СВЦЭМ!$C$39:$C$782,СВЦЭМ!$A$39:$A$782,$A50,СВЦЭМ!$B$39:$B$782,R$47)+'СЕТ СН'!$G$12+СВЦЭМ!$D$10+'СЕТ СН'!$G$5-'СЕТ СН'!$G$20</f>
        <v>4538.0484239799998</v>
      </c>
      <c r="S50" s="36">
        <f>SUMIFS(СВЦЭМ!$C$39:$C$782,СВЦЭМ!$A$39:$A$782,$A50,СВЦЭМ!$B$39:$B$782,S$47)+'СЕТ СН'!$G$12+СВЦЭМ!$D$10+'СЕТ СН'!$G$5-'СЕТ СН'!$G$20</f>
        <v>4485.9208570600003</v>
      </c>
      <c r="T50" s="36">
        <f>SUMIFS(СВЦЭМ!$C$39:$C$782,СВЦЭМ!$A$39:$A$782,$A50,СВЦЭМ!$B$39:$B$782,T$47)+'СЕТ СН'!$G$12+СВЦЭМ!$D$10+'СЕТ СН'!$G$5-'СЕТ СН'!$G$20</f>
        <v>4474.0464470000006</v>
      </c>
      <c r="U50" s="36">
        <f>SUMIFS(СВЦЭМ!$C$39:$C$782,СВЦЭМ!$A$39:$A$782,$A50,СВЦЭМ!$B$39:$B$782,U$47)+'СЕТ СН'!$G$12+СВЦЭМ!$D$10+'СЕТ СН'!$G$5-'СЕТ СН'!$G$20</f>
        <v>4486.5665425200004</v>
      </c>
      <c r="V50" s="36">
        <f>SUMIFS(СВЦЭМ!$C$39:$C$782,СВЦЭМ!$A$39:$A$782,$A50,СВЦЭМ!$B$39:$B$782,V$47)+'СЕТ СН'!$G$12+СВЦЭМ!$D$10+'СЕТ СН'!$G$5-'СЕТ СН'!$G$20</f>
        <v>4485.6283559700005</v>
      </c>
      <c r="W50" s="36">
        <f>SUMIFS(СВЦЭМ!$C$39:$C$782,СВЦЭМ!$A$39:$A$782,$A50,СВЦЭМ!$B$39:$B$782,W$47)+'СЕТ СН'!$G$12+СВЦЭМ!$D$10+'СЕТ СН'!$G$5-'СЕТ СН'!$G$20</f>
        <v>4482.574971</v>
      </c>
      <c r="X50" s="36">
        <f>SUMIFS(СВЦЭМ!$C$39:$C$782,СВЦЭМ!$A$39:$A$782,$A50,СВЦЭМ!$B$39:$B$782,X$47)+'СЕТ СН'!$G$12+СВЦЭМ!$D$10+'СЕТ СН'!$G$5-'СЕТ СН'!$G$20</f>
        <v>4525.02344438</v>
      </c>
      <c r="Y50" s="36">
        <f>SUMIFS(СВЦЭМ!$C$39:$C$782,СВЦЭМ!$A$39:$A$782,$A50,СВЦЭМ!$B$39:$B$782,Y$47)+'СЕТ СН'!$G$12+СВЦЭМ!$D$10+'СЕТ СН'!$G$5-'СЕТ СН'!$G$20</f>
        <v>4576.0147415400006</v>
      </c>
    </row>
    <row r="51" spans="1:25" ht="15.75" x14ac:dyDescent="0.2">
      <c r="A51" s="35">
        <f t="shared" si="1"/>
        <v>44869</v>
      </c>
      <c r="B51" s="36">
        <f>SUMIFS(СВЦЭМ!$C$39:$C$782,СВЦЭМ!$A$39:$A$782,$A51,СВЦЭМ!$B$39:$B$782,B$47)+'СЕТ СН'!$G$12+СВЦЭМ!$D$10+'СЕТ СН'!$G$5-'СЕТ СН'!$G$20</f>
        <v>4497.9516297400005</v>
      </c>
      <c r="C51" s="36">
        <f>SUMIFS(СВЦЭМ!$C$39:$C$782,СВЦЭМ!$A$39:$A$782,$A51,СВЦЭМ!$B$39:$B$782,C$47)+'СЕТ СН'!$G$12+СВЦЭМ!$D$10+'СЕТ СН'!$G$5-'СЕТ СН'!$G$20</f>
        <v>4555.3756462800002</v>
      </c>
      <c r="D51" s="36">
        <f>SUMIFS(СВЦЭМ!$C$39:$C$782,СВЦЭМ!$A$39:$A$782,$A51,СВЦЭМ!$B$39:$B$782,D$47)+'СЕТ СН'!$G$12+СВЦЭМ!$D$10+'СЕТ СН'!$G$5-'СЕТ СН'!$G$20</f>
        <v>4630.6940767300002</v>
      </c>
      <c r="E51" s="36">
        <f>SUMIFS(СВЦЭМ!$C$39:$C$782,СВЦЭМ!$A$39:$A$782,$A51,СВЦЭМ!$B$39:$B$782,E$47)+'СЕТ СН'!$G$12+СВЦЭМ!$D$10+'СЕТ СН'!$G$5-'СЕТ СН'!$G$20</f>
        <v>4642.2513249800004</v>
      </c>
      <c r="F51" s="36">
        <f>SUMIFS(СВЦЭМ!$C$39:$C$782,СВЦЭМ!$A$39:$A$782,$A51,СВЦЭМ!$B$39:$B$782,F$47)+'СЕТ СН'!$G$12+СВЦЭМ!$D$10+'СЕТ СН'!$G$5-'СЕТ СН'!$G$20</f>
        <v>4654.9067435100005</v>
      </c>
      <c r="G51" s="36">
        <f>SUMIFS(СВЦЭМ!$C$39:$C$782,СВЦЭМ!$A$39:$A$782,$A51,СВЦЭМ!$B$39:$B$782,G$47)+'СЕТ СН'!$G$12+СВЦЭМ!$D$10+'СЕТ СН'!$G$5-'СЕТ СН'!$G$20</f>
        <v>4677.1965224300002</v>
      </c>
      <c r="H51" s="36">
        <f>SUMIFS(СВЦЭМ!$C$39:$C$782,СВЦЭМ!$A$39:$A$782,$A51,СВЦЭМ!$B$39:$B$782,H$47)+'СЕТ СН'!$G$12+СВЦЭМ!$D$10+'СЕТ СН'!$G$5-'СЕТ СН'!$G$20</f>
        <v>4651.5088163</v>
      </c>
      <c r="I51" s="36">
        <f>SUMIFS(СВЦЭМ!$C$39:$C$782,СВЦЭМ!$A$39:$A$782,$A51,СВЦЭМ!$B$39:$B$782,I$47)+'СЕТ СН'!$G$12+СВЦЭМ!$D$10+'СЕТ СН'!$G$5-'СЕТ СН'!$G$20</f>
        <v>4611.8361395100001</v>
      </c>
      <c r="J51" s="36">
        <f>SUMIFS(СВЦЭМ!$C$39:$C$782,СВЦЭМ!$A$39:$A$782,$A51,СВЦЭМ!$B$39:$B$782,J$47)+'СЕТ СН'!$G$12+СВЦЭМ!$D$10+'СЕТ СН'!$G$5-'СЕТ СН'!$G$20</f>
        <v>4540.6470399500004</v>
      </c>
      <c r="K51" s="36">
        <f>SUMIFS(СВЦЭМ!$C$39:$C$782,СВЦЭМ!$A$39:$A$782,$A51,СВЦЭМ!$B$39:$B$782,K$47)+'СЕТ СН'!$G$12+СВЦЭМ!$D$10+'СЕТ СН'!$G$5-'СЕТ СН'!$G$20</f>
        <v>4486.5682001799996</v>
      </c>
      <c r="L51" s="36">
        <f>SUMIFS(СВЦЭМ!$C$39:$C$782,СВЦЭМ!$A$39:$A$782,$A51,СВЦЭМ!$B$39:$B$782,L$47)+'СЕТ СН'!$G$12+СВЦЭМ!$D$10+'СЕТ СН'!$G$5-'СЕТ СН'!$G$20</f>
        <v>4481.0053888700004</v>
      </c>
      <c r="M51" s="36">
        <f>SUMIFS(СВЦЭМ!$C$39:$C$782,СВЦЭМ!$A$39:$A$782,$A51,СВЦЭМ!$B$39:$B$782,M$47)+'СЕТ СН'!$G$12+СВЦЭМ!$D$10+'СЕТ СН'!$G$5-'СЕТ СН'!$G$20</f>
        <v>4505.72215211</v>
      </c>
      <c r="N51" s="36">
        <f>SUMIFS(СВЦЭМ!$C$39:$C$782,СВЦЭМ!$A$39:$A$782,$A51,СВЦЭМ!$B$39:$B$782,N$47)+'СЕТ СН'!$G$12+СВЦЭМ!$D$10+'СЕТ СН'!$G$5-'СЕТ СН'!$G$20</f>
        <v>4540.5245622900002</v>
      </c>
      <c r="O51" s="36">
        <f>SUMIFS(СВЦЭМ!$C$39:$C$782,СВЦЭМ!$A$39:$A$782,$A51,СВЦЭМ!$B$39:$B$782,O$47)+'СЕТ СН'!$G$12+СВЦЭМ!$D$10+'СЕТ СН'!$G$5-'СЕТ СН'!$G$20</f>
        <v>4555.4279344200004</v>
      </c>
      <c r="P51" s="36">
        <f>SUMIFS(СВЦЭМ!$C$39:$C$782,СВЦЭМ!$A$39:$A$782,$A51,СВЦЭМ!$B$39:$B$782,P$47)+'СЕТ СН'!$G$12+СВЦЭМ!$D$10+'СЕТ СН'!$G$5-'СЕТ СН'!$G$20</f>
        <v>4566.22300473</v>
      </c>
      <c r="Q51" s="36">
        <f>SUMIFS(СВЦЭМ!$C$39:$C$782,СВЦЭМ!$A$39:$A$782,$A51,СВЦЭМ!$B$39:$B$782,Q$47)+'СЕТ СН'!$G$12+СВЦЭМ!$D$10+'СЕТ СН'!$G$5-'СЕТ СН'!$G$20</f>
        <v>4563.2130783100001</v>
      </c>
      <c r="R51" s="36">
        <f>SUMIFS(СВЦЭМ!$C$39:$C$782,СВЦЭМ!$A$39:$A$782,$A51,СВЦЭМ!$B$39:$B$782,R$47)+'СЕТ СН'!$G$12+СВЦЭМ!$D$10+'СЕТ СН'!$G$5-'СЕТ СН'!$G$20</f>
        <v>4528.0700262</v>
      </c>
      <c r="S51" s="36">
        <f>SUMIFS(СВЦЭМ!$C$39:$C$782,СВЦЭМ!$A$39:$A$782,$A51,СВЦЭМ!$B$39:$B$782,S$47)+'СЕТ СН'!$G$12+СВЦЭМ!$D$10+'СЕТ СН'!$G$5-'СЕТ СН'!$G$20</f>
        <v>4449.6719284800001</v>
      </c>
      <c r="T51" s="36">
        <f>SUMIFS(СВЦЭМ!$C$39:$C$782,СВЦЭМ!$A$39:$A$782,$A51,СВЦЭМ!$B$39:$B$782,T$47)+'СЕТ СН'!$G$12+СВЦЭМ!$D$10+'СЕТ СН'!$G$5-'СЕТ СН'!$G$20</f>
        <v>4432.3846287899996</v>
      </c>
      <c r="U51" s="36">
        <f>SUMIFS(СВЦЭМ!$C$39:$C$782,СВЦЭМ!$A$39:$A$782,$A51,СВЦЭМ!$B$39:$B$782,U$47)+'СЕТ СН'!$G$12+СВЦЭМ!$D$10+'СЕТ СН'!$G$5-'СЕТ СН'!$G$20</f>
        <v>4444.1204767500003</v>
      </c>
      <c r="V51" s="36">
        <f>SUMIFS(СВЦЭМ!$C$39:$C$782,СВЦЭМ!$A$39:$A$782,$A51,СВЦЭМ!$B$39:$B$782,V$47)+'СЕТ СН'!$G$12+СВЦЭМ!$D$10+'СЕТ СН'!$G$5-'СЕТ СН'!$G$20</f>
        <v>4467.7078614299999</v>
      </c>
      <c r="W51" s="36">
        <f>SUMIFS(СВЦЭМ!$C$39:$C$782,СВЦЭМ!$A$39:$A$782,$A51,СВЦЭМ!$B$39:$B$782,W$47)+'СЕТ СН'!$G$12+СВЦЭМ!$D$10+'СЕТ СН'!$G$5-'СЕТ СН'!$G$20</f>
        <v>4512.6312987800002</v>
      </c>
      <c r="X51" s="36">
        <f>SUMIFS(СВЦЭМ!$C$39:$C$782,СВЦЭМ!$A$39:$A$782,$A51,СВЦЭМ!$B$39:$B$782,X$47)+'СЕТ СН'!$G$12+СВЦЭМ!$D$10+'СЕТ СН'!$G$5-'СЕТ СН'!$G$20</f>
        <v>4574.0749377600005</v>
      </c>
      <c r="Y51" s="36">
        <f>SUMIFS(СВЦЭМ!$C$39:$C$782,СВЦЭМ!$A$39:$A$782,$A51,СВЦЭМ!$B$39:$B$782,Y$47)+'СЕТ СН'!$G$12+СВЦЭМ!$D$10+'СЕТ СН'!$G$5-'СЕТ СН'!$G$20</f>
        <v>4641.44516475</v>
      </c>
    </row>
    <row r="52" spans="1:25" ht="15.75" x14ac:dyDescent="0.2">
      <c r="A52" s="35">
        <f t="shared" si="1"/>
        <v>44870</v>
      </c>
      <c r="B52" s="36">
        <f>SUMIFS(СВЦЭМ!$C$39:$C$782,СВЦЭМ!$A$39:$A$782,$A52,СВЦЭМ!$B$39:$B$782,B$47)+'СЕТ СН'!$G$12+СВЦЭМ!$D$10+'СЕТ СН'!$G$5-'СЕТ СН'!$G$20</f>
        <v>4552.7796330700003</v>
      </c>
      <c r="C52" s="36">
        <f>SUMIFS(СВЦЭМ!$C$39:$C$782,СВЦЭМ!$A$39:$A$782,$A52,СВЦЭМ!$B$39:$B$782,C$47)+'СЕТ СН'!$G$12+СВЦЭМ!$D$10+'СЕТ СН'!$G$5-'СЕТ СН'!$G$20</f>
        <v>4562.0467458399999</v>
      </c>
      <c r="D52" s="36">
        <f>SUMIFS(СВЦЭМ!$C$39:$C$782,СВЦЭМ!$A$39:$A$782,$A52,СВЦЭМ!$B$39:$B$782,D$47)+'СЕТ СН'!$G$12+СВЦЭМ!$D$10+'СЕТ СН'!$G$5-'СЕТ СН'!$G$20</f>
        <v>4601.3074317199998</v>
      </c>
      <c r="E52" s="36">
        <f>SUMIFS(СВЦЭМ!$C$39:$C$782,СВЦЭМ!$A$39:$A$782,$A52,СВЦЭМ!$B$39:$B$782,E$47)+'СЕТ СН'!$G$12+СВЦЭМ!$D$10+'СЕТ СН'!$G$5-'СЕТ СН'!$G$20</f>
        <v>4583.7315303300002</v>
      </c>
      <c r="F52" s="36">
        <f>SUMIFS(СВЦЭМ!$C$39:$C$782,СВЦЭМ!$A$39:$A$782,$A52,СВЦЭМ!$B$39:$B$782,F$47)+'СЕТ СН'!$G$12+СВЦЭМ!$D$10+'СЕТ СН'!$G$5-'СЕТ СН'!$G$20</f>
        <v>4605.4505666799996</v>
      </c>
      <c r="G52" s="36">
        <f>SUMIFS(СВЦЭМ!$C$39:$C$782,СВЦЭМ!$A$39:$A$782,$A52,СВЦЭМ!$B$39:$B$782,G$47)+'СЕТ СН'!$G$12+СВЦЭМ!$D$10+'СЕТ СН'!$G$5-'СЕТ СН'!$G$20</f>
        <v>4615.2097097900005</v>
      </c>
      <c r="H52" s="36">
        <f>SUMIFS(СВЦЭМ!$C$39:$C$782,СВЦЭМ!$A$39:$A$782,$A52,СВЦЭМ!$B$39:$B$782,H$47)+'СЕТ СН'!$G$12+СВЦЭМ!$D$10+'СЕТ СН'!$G$5-'СЕТ СН'!$G$20</f>
        <v>4585.88781793</v>
      </c>
      <c r="I52" s="36">
        <f>SUMIFS(СВЦЭМ!$C$39:$C$782,СВЦЭМ!$A$39:$A$782,$A52,СВЦЭМ!$B$39:$B$782,I$47)+'СЕТ СН'!$G$12+СВЦЭМ!$D$10+'СЕТ СН'!$G$5-'СЕТ СН'!$G$20</f>
        <v>4565.6908847000004</v>
      </c>
      <c r="J52" s="36">
        <f>SUMIFS(СВЦЭМ!$C$39:$C$782,СВЦЭМ!$A$39:$A$782,$A52,СВЦЭМ!$B$39:$B$782,J$47)+'СЕТ СН'!$G$12+СВЦЭМ!$D$10+'СЕТ СН'!$G$5-'СЕТ СН'!$G$20</f>
        <v>4497.0833209100001</v>
      </c>
      <c r="K52" s="36">
        <f>SUMIFS(СВЦЭМ!$C$39:$C$782,СВЦЭМ!$A$39:$A$782,$A52,СВЦЭМ!$B$39:$B$782,K$47)+'СЕТ СН'!$G$12+СВЦЭМ!$D$10+'СЕТ СН'!$G$5-'СЕТ СН'!$G$20</f>
        <v>4477.8963290800002</v>
      </c>
      <c r="L52" s="36">
        <f>SUMIFS(СВЦЭМ!$C$39:$C$782,СВЦЭМ!$A$39:$A$782,$A52,СВЦЭМ!$B$39:$B$782,L$47)+'СЕТ СН'!$G$12+СВЦЭМ!$D$10+'СЕТ СН'!$G$5-'СЕТ СН'!$G$20</f>
        <v>4464.73342787</v>
      </c>
      <c r="M52" s="36">
        <f>SUMIFS(СВЦЭМ!$C$39:$C$782,СВЦЭМ!$A$39:$A$782,$A52,СВЦЭМ!$B$39:$B$782,M$47)+'СЕТ СН'!$G$12+СВЦЭМ!$D$10+'СЕТ СН'!$G$5-'СЕТ СН'!$G$20</f>
        <v>4487.6134582600007</v>
      </c>
      <c r="N52" s="36">
        <f>SUMIFS(СВЦЭМ!$C$39:$C$782,СВЦЭМ!$A$39:$A$782,$A52,СВЦЭМ!$B$39:$B$782,N$47)+'СЕТ СН'!$G$12+СВЦЭМ!$D$10+'СЕТ СН'!$G$5-'СЕТ СН'!$G$20</f>
        <v>4511.65580434</v>
      </c>
      <c r="O52" s="36">
        <f>SUMIFS(СВЦЭМ!$C$39:$C$782,СВЦЭМ!$A$39:$A$782,$A52,СВЦЭМ!$B$39:$B$782,O$47)+'СЕТ СН'!$G$12+СВЦЭМ!$D$10+'СЕТ СН'!$G$5-'СЕТ СН'!$G$20</f>
        <v>4511.4858079100004</v>
      </c>
      <c r="P52" s="36">
        <f>SUMIFS(СВЦЭМ!$C$39:$C$782,СВЦЭМ!$A$39:$A$782,$A52,СВЦЭМ!$B$39:$B$782,P$47)+'СЕТ СН'!$G$12+СВЦЭМ!$D$10+'СЕТ СН'!$G$5-'СЕТ СН'!$G$20</f>
        <v>4544.7918016500007</v>
      </c>
      <c r="Q52" s="36">
        <f>SUMIFS(СВЦЭМ!$C$39:$C$782,СВЦЭМ!$A$39:$A$782,$A52,СВЦЭМ!$B$39:$B$782,Q$47)+'СЕТ СН'!$G$12+СВЦЭМ!$D$10+'СЕТ СН'!$G$5-'СЕТ СН'!$G$20</f>
        <v>4563.6687814200004</v>
      </c>
      <c r="R52" s="36">
        <f>SUMIFS(СВЦЭМ!$C$39:$C$782,СВЦЭМ!$A$39:$A$782,$A52,СВЦЭМ!$B$39:$B$782,R$47)+'СЕТ СН'!$G$12+СВЦЭМ!$D$10+'СЕТ СН'!$G$5-'СЕТ СН'!$G$20</f>
        <v>4499.0221446200003</v>
      </c>
      <c r="S52" s="36">
        <f>SUMIFS(СВЦЭМ!$C$39:$C$782,СВЦЭМ!$A$39:$A$782,$A52,СВЦЭМ!$B$39:$B$782,S$47)+'СЕТ СН'!$G$12+СВЦЭМ!$D$10+'СЕТ СН'!$G$5-'СЕТ СН'!$G$20</f>
        <v>4400.1897195399997</v>
      </c>
      <c r="T52" s="36">
        <f>SUMIFS(СВЦЭМ!$C$39:$C$782,СВЦЭМ!$A$39:$A$782,$A52,СВЦЭМ!$B$39:$B$782,T$47)+'СЕТ СН'!$G$12+СВЦЭМ!$D$10+'СЕТ СН'!$G$5-'СЕТ СН'!$G$20</f>
        <v>4412.9752099300003</v>
      </c>
      <c r="U52" s="36">
        <f>SUMIFS(СВЦЭМ!$C$39:$C$782,СВЦЭМ!$A$39:$A$782,$A52,СВЦЭМ!$B$39:$B$782,U$47)+'СЕТ СН'!$G$12+СВЦЭМ!$D$10+'СЕТ СН'!$G$5-'СЕТ СН'!$G$20</f>
        <v>4432.67056839</v>
      </c>
      <c r="V52" s="36">
        <f>SUMIFS(СВЦЭМ!$C$39:$C$782,СВЦЭМ!$A$39:$A$782,$A52,СВЦЭМ!$B$39:$B$782,V$47)+'СЕТ СН'!$G$12+СВЦЭМ!$D$10+'СЕТ СН'!$G$5-'СЕТ СН'!$G$20</f>
        <v>4474.9443487999997</v>
      </c>
      <c r="W52" s="36">
        <f>SUMIFS(СВЦЭМ!$C$39:$C$782,СВЦЭМ!$A$39:$A$782,$A52,СВЦЭМ!$B$39:$B$782,W$47)+'СЕТ СН'!$G$12+СВЦЭМ!$D$10+'СЕТ СН'!$G$5-'СЕТ СН'!$G$20</f>
        <v>4495.5579642000002</v>
      </c>
      <c r="X52" s="36">
        <f>SUMIFS(СВЦЭМ!$C$39:$C$782,СВЦЭМ!$A$39:$A$782,$A52,СВЦЭМ!$B$39:$B$782,X$47)+'СЕТ СН'!$G$12+СВЦЭМ!$D$10+'СЕТ СН'!$G$5-'СЕТ СН'!$G$20</f>
        <v>4544.4302083900002</v>
      </c>
      <c r="Y52" s="36">
        <f>SUMIFS(СВЦЭМ!$C$39:$C$782,СВЦЭМ!$A$39:$A$782,$A52,СВЦЭМ!$B$39:$B$782,Y$47)+'СЕТ СН'!$G$12+СВЦЭМ!$D$10+'СЕТ СН'!$G$5-'СЕТ СН'!$G$20</f>
        <v>4590.6795295100001</v>
      </c>
    </row>
    <row r="53" spans="1:25" ht="15.75" x14ac:dyDescent="0.2">
      <c r="A53" s="35">
        <f t="shared" si="1"/>
        <v>44871</v>
      </c>
      <c r="B53" s="36">
        <f>SUMIFS(СВЦЭМ!$C$39:$C$782,СВЦЭМ!$A$39:$A$782,$A53,СВЦЭМ!$B$39:$B$782,B$47)+'СЕТ СН'!$G$12+СВЦЭМ!$D$10+'СЕТ СН'!$G$5-'СЕТ СН'!$G$20</f>
        <v>4420.7253829700003</v>
      </c>
      <c r="C53" s="36">
        <f>SUMIFS(СВЦЭМ!$C$39:$C$782,СВЦЭМ!$A$39:$A$782,$A53,СВЦЭМ!$B$39:$B$782,C$47)+'СЕТ СН'!$G$12+СВЦЭМ!$D$10+'СЕТ СН'!$G$5-'СЕТ СН'!$G$20</f>
        <v>4460.0818781400003</v>
      </c>
      <c r="D53" s="36">
        <f>SUMIFS(СВЦЭМ!$C$39:$C$782,СВЦЭМ!$A$39:$A$782,$A53,СВЦЭМ!$B$39:$B$782,D$47)+'СЕТ СН'!$G$12+СВЦЭМ!$D$10+'СЕТ СН'!$G$5-'СЕТ СН'!$G$20</f>
        <v>4491.2612270299996</v>
      </c>
      <c r="E53" s="36">
        <f>SUMIFS(СВЦЭМ!$C$39:$C$782,СВЦЭМ!$A$39:$A$782,$A53,СВЦЭМ!$B$39:$B$782,E$47)+'СЕТ СН'!$G$12+СВЦЭМ!$D$10+'СЕТ СН'!$G$5-'СЕТ СН'!$G$20</f>
        <v>4492.75272537</v>
      </c>
      <c r="F53" s="36">
        <f>SUMIFS(СВЦЭМ!$C$39:$C$782,СВЦЭМ!$A$39:$A$782,$A53,СВЦЭМ!$B$39:$B$782,F$47)+'СЕТ СН'!$G$12+СВЦЭМ!$D$10+'СЕТ СН'!$G$5-'СЕТ СН'!$G$20</f>
        <v>4493.94802686</v>
      </c>
      <c r="G53" s="36">
        <f>SUMIFS(СВЦЭМ!$C$39:$C$782,СВЦЭМ!$A$39:$A$782,$A53,СВЦЭМ!$B$39:$B$782,G$47)+'СЕТ СН'!$G$12+СВЦЭМ!$D$10+'СЕТ СН'!$G$5-'СЕТ СН'!$G$20</f>
        <v>4506.7895701300004</v>
      </c>
      <c r="H53" s="36">
        <f>SUMIFS(СВЦЭМ!$C$39:$C$782,СВЦЭМ!$A$39:$A$782,$A53,СВЦЭМ!$B$39:$B$782,H$47)+'СЕТ СН'!$G$12+СВЦЭМ!$D$10+'СЕТ СН'!$G$5-'СЕТ СН'!$G$20</f>
        <v>4504.9385611799999</v>
      </c>
      <c r="I53" s="36">
        <f>SUMIFS(СВЦЭМ!$C$39:$C$782,СВЦЭМ!$A$39:$A$782,$A53,СВЦЭМ!$B$39:$B$782,I$47)+'СЕТ СН'!$G$12+СВЦЭМ!$D$10+'СЕТ СН'!$G$5-'СЕТ СН'!$G$20</f>
        <v>4436.0676181400004</v>
      </c>
      <c r="J53" s="36">
        <f>SUMIFS(СВЦЭМ!$C$39:$C$782,СВЦЭМ!$A$39:$A$782,$A53,СВЦЭМ!$B$39:$B$782,J$47)+'СЕТ СН'!$G$12+СВЦЭМ!$D$10+'СЕТ СН'!$G$5-'СЕТ СН'!$G$20</f>
        <v>4395.41671013</v>
      </c>
      <c r="K53" s="36">
        <f>SUMIFS(СВЦЭМ!$C$39:$C$782,СВЦЭМ!$A$39:$A$782,$A53,СВЦЭМ!$B$39:$B$782,K$47)+'СЕТ СН'!$G$12+СВЦЭМ!$D$10+'СЕТ СН'!$G$5-'СЕТ СН'!$G$20</f>
        <v>4362.1785430500004</v>
      </c>
      <c r="L53" s="36">
        <f>SUMIFS(СВЦЭМ!$C$39:$C$782,СВЦЭМ!$A$39:$A$782,$A53,СВЦЭМ!$B$39:$B$782,L$47)+'СЕТ СН'!$G$12+СВЦЭМ!$D$10+'СЕТ СН'!$G$5-'СЕТ СН'!$G$20</f>
        <v>4356.4968169900003</v>
      </c>
      <c r="M53" s="36">
        <f>SUMIFS(СВЦЭМ!$C$39:$C$782,СВЦЭМ!$A$39:$A$782,$A53,СВЦЭМ!$B$39:$B$782,M$47)+'СЕТ СН'!$G$12+СВЦЭМ!$D$10+'СЕТ СН'!$G$5-'СЕТ СН'!$G$20</f>
        <v>4393.3365523299999</v>
      </c>
      <c r="N53" s="36">
        <f>SUMIFS(СВЦЭМ!$C$39:$C$782,СВЦЭМ!$A$39:$A$782,$A53,СВЦЭМ!$B$39:$B$782,N$47)+'СЕТ СН'!$G$12+СВЦЭМ!$D$10+'СЕТ СН'!$G$5-'СЕТ СН'!$G$20</f>
        <v>4430.2214884000005</v>
      </c>
      <c r="O53" s="36">
        <f>SUMIFS(СВЦЭМ!$C$39:$C$782,СВЦЭМ!$A$39:$A$782,$A53,СВЦЭМ!$B$39:$B$782,O$47)+'СЕТ СН'!$G$12+СВЦЭМ!$D$10+'СЕТ СН'!$G$5-'СЕТ СН'!$G$20</f>
        <v>4440.4995565400004</v>
      </c>
      <c r="P53" s="36">
        <f>SUMIFS(СВЦЭМ!$C$39:$C$782,СВЦЭМ!$A$39:$A$782,$A53,СВЦЭМ!$B$39:$B$782,P$47)+'СЕТ СН'!$G$12+СВЦЭМ!$D$10+'СЕТ СН'!$G$5-'СЕТ СН'!$G$20</f>
        <v>4451.3671157300005</v>
      </c>
      <c r="Q53" s="36">
        <f>SUMIFS(СВЦЭМ!$C$39:$C$782,СВЦЭМ!$A$39:$A$782,$A53,СВЦЭМ!$B$39:$B$782,Q$47)+'СЕТ СН'!$G$12+СВЦЭМ!$D$10+'СЕТ СН'!$G$5-'СЕТ СН'!$G$20</f>
        <v>4450.2909474099997</v>
      </c>
      <c r="R53" s="36">
        <f>SUMIFS(СВЦЭМ!$C$39:$C$782,СВЦЭМ!$A$39:$A$782,$A53,СВЦЭМ!$B$39:$B$782,R$47)+'СЕТ СН'!$G$12+СВЦЭМ!$D$10+'СЕТ СН'!$G$5-'СЕТ СН'!$G$20</f>
        <v>4380.0933684000001</v>
      </c>
      <c r="S53" s="36">
        <f>SUMIFS(СВЦЭМ!$C$39:$C$782,СВЦЭМ!$A$39:$A$782,$A53,СВЦЭМ!$B$39:$B$782,S$47)+'СЕТ СН'!$G$12+СВЦЭМ!$D$10+'СЕТ СН'!$G$5-'СЕТ СН'!$G$20</f>
        <v>4335.4976407000004</v>
      </c>
      <c r="T53" s="36">
        <f>SUMIFS(СВЦЭМ!$C$39:$C$782,СВЦЭМ!$A$39:$A$782,$A53,СВЦЭМ!$B$39:$B$782,T$47)+'СЕТ СН'!$G$12+СВЦЭМ!$D$10+'СЕТ СН'!$G$5-'СЕТ СН'!$G$20</f>
        <v>4341.09184731</v>
      </c>
      <c r="U53" s="36">
        <f>SUMIFS(СВЦЭМ!$C$39:$C$782,СВЦЭМ!$A$39:$A$782,$A53,СВЦЭМ!$B$39:$B$782,U$47)+'СЕТ СН'!$G$12+СВЦЭМ!$D$10+'СЕТ СН'!$G$5-'СЕТ СН'!$G$20</f>
        <v>4356.3260509499996</v>
      </c>
      <c r="V53" s="36">
        <f>SUMIFS(СВЦЭМ!$C$39:$C$782,СВЦЭМ!$A$39:$A$782,$A53,СВЦЭМ!$B$39:$B$782,V$47)+'СЕТ СН'!$G$12+СВЦЭМ!$D$10+'СЕТ СН'!$G$5-'СЕТ СН'!$G$20</f>
        <v>4377.78431215</v>
      </c>
      <c r="W53" s="36">
        <f>SUMIFS(СВЦЭМ!$C$39:$C$782,СВЦЭМ!$A$39:$A$782,$A53,СВЦЭМ!$B$39:$B$782,W$47)+'СЕТ СН'!$G$12+СВЦЭМ!$D$10+'СЕТ СН'!$G$5-'СЕТ СН'!$G$20</f>
        <v>4436.1310950799998</v>
      </c>
      <c r="X53" s="36">
        <f>SUMIFS(СВЦЭМ!$C$39:$C$782,СВЦЭМ!$A$39:$A$782,$A53,СВЦЭМ!$B$39:$B$782,X$47)+'СЕТ СН'!$G$12+СВЦЭМ!$D$10+'СЕТ СН'!$G$5-'СЕТ СН'!$G$20</f>
        <v>4475.4653467200005</v>
      </c>
      <c r="Y53" s="36">
        <f>SUMIFS(СВЦЭМ!$C$39:$C$782,СВЦЭМ!$A$39:$A$782,$A53,СВЦЭМ!$B$39:$B$782,Y$47)+'СЕТ СН'!$G$12+СВЦЭМ!$D$10+'СЕТ СН'!$G$5-'СЕТ СН'!$G$20</f>
        <v>4531.91984675</v>
      </c>
    </row>
    <row r="54" spans="1:25" ht="15.75" x14ac:dyDescent="0.2">
      <c r="A54" s="35">
        <f t="shared" si="1"/>
        <v>44872</v>
      </c>
      <c r="B54" s="36">
        <f>SUMIFS(СВЦЭМ!$C$39:$C$782,СВЦЭМ!$A$39:$A$782,$A54,СВЦЭМ!$B$39:$B$782,B$47)+'СЕТ СН'!$G$12+СВЦЭМ!$D$10+'СЕТ СН'!$G$5-'СЕТ СН'!$G$20</f>
        <v>4566.4241577000003</v>
      </c>
      <c r="C54" s="36">
        <f>SUMIFS(СВЦЭМ!$C$39:$C$782,СВЦЭМ!$A$39:$A$782,$A54,СВЦЭМ!$B$39:$B$782,C$47)+'СЕТ СН'!$G$12+СВЦЭМ!$D$10+'СЕТ СН'!$G$5-'СЕТ СН'!$G$20</f>
        <v>4620.7570822300004</v>
      </c>
      <c r="D54" s="36">
        <f>SUMIFS(СВЦЭМ!$C$39:$C$782,СВЦЭМ!$A$39:$A$782,$A54,СВЦЭМ!$B$39:$B$782,D$47)+'СЕТ СН'!$G$12+СВЦЭМ!$D$10+'СЕТ СН'!$G$5-'СЕТ СН'!$G$20</f>
        <v>4675.0515447400003</v>
      </c>
      <c r="E54" s="36">
        <f>SUMIFS(СВЦЭМ!$C$39:$C$782,СВЦЭМ!$A$39:$A$782,$A54,СВЦЭМ!$B$39:$B$782,E$47)+'СЕТ СН'!$G$12+СВЦЭМ!$D$10+'СЕТ СН'!$G$5-'СЕТ СН'!$G$20</f>
        <v>4656.2032798199998</v>
      </c>
      <c r="F54" s="36">
        <f>SUMIFS(СВЦЭМ!$C$39:$C$782,СВЦЭМ!$A$39:$A$782,$A54,СВЦЭМ!$B$39:$B$782,F$47)+'СЕТ СН'!$G$12+СВЦЭМ!$D$10+'СЕТ СН'!$G$5-'СЕТ СН'!$G$20</f>
        <v>4668.9452517899999</v>
      </c>
      <c r="G54" s="36">
        <f>SUMIFS(СВЦЭМ!$C$39:$C$782,СВЦЭМ!$A$39:$A$782,$A54,СВЦЭМ!$B$39:$B$782,G$47)+'СЕТ СН'!$G$12+СВЦЭМ!$D$10+'СЕТ СН'!$G$5-'СЕТ СН'!$G$20</f>
        <v>4679.4729577600001</v>
      </c>
      <c r="H54" s="36">
        <f>SUMIFS(СВЦЭМ!$C$39:$C$782,СВЦЭМ!$A$39:$A$782,$A54,СВЦЭМ!$B$39:$B$782,H$47)+'СЕТ СН'!$G$12+СВЦЭМ!$D$10+'СЕТ СН'!$G$5-'СЕТ СН'!$G$20</f>
        <v>4608.0824195100004</v>
      </c>
      <c r="I54" s="36">
        <f>SUMIFS(СВЦЭМ!$C$39:$C$782,СВЦЭМ!$A$39:$A$782,$A54,СВЦЭМ!$B$39:$B$782,I$47)+'СЕТ СН'!$G$12+СВЦЭМ!$D$10+'СЕТ СН'!$G$5-'СЕТ СН'!$G$20</f>
        <v>4532.2912358399999</v>
      </c>
      <c r="J54" s="36">
        <f>SUMIFS(СВЦЭМ!$C$39:$C$782,СВЦЭМ!$A$39:$A$782,$A54,СВЦЭМ!$B$39:$B$782,J$47)+'СЕТ СН'!$G$12+СВЦЭМ!$D$10+'СЕТ СН'!$G$5-'СЕТ СН'!$G$20</f>
        <v>4485.0644908900003</v>
      </c>
      <c r="K54" s="36">
        <f>SUMIFS(СВЦЭМ!$C$39:$C$782,СВЦЭМ!$A$39:$A$782,$A54,СВЦЭМ!$B$39:$B$782,K$47)+'СЕТ СН'!$G$12+СВЦЭМ!$D$10+'СЕТ СН'!$G$5-'СЕТ СН'!$G$20</f>
        <v>4468.4088810900002</v>
      </c>
      <c r="L54" s="36">
        <f>SUMIFS(СВЦЭМ!$C$39:$C$782,СВЦЭМ!$A$39:$A$782,$A54,СВЦЭМ!$B$39:$B$782,L$47)+'СЕТ СН'!$G$12+СВЦЭМ!$D$10+'СЕТ СН'!$G$5-'СЕТ СН'!$G$20</f>
        <v>4470.2676865100002</v>
      </c>
      <c r="M54" s="36">
        <f>SUMIFS(СВЦЭМ!$C$39:$C$782,СВЦЭМ!$A$39:$A$782,$A54,СВЦЭМ!$B$39:$B$782,M$47)+'СЕТ СН'!$G$12+СВЦЭМ!$D$10+'СЕТ СН'!$G$5-'СЕТ СН'!$G$20</f>
        <v>4486.51202861</v>
      </c>
      <c r="N54" s="36">
        <f>SUMIFS(СВЦЭМ!$C$39:$C$782,СВЦЭМ!$A$39:$A$782,$A54,СВЦЭМ!$B$39:$B$782,N$47)+'СЕТ СН'!$G$12+СВЦЭМ!$D$10+'СЕТ СН'!$G$5-'СЕТ СН'!$G$20</f>
        <v>4492.6299147899999</v>
      </c>
      <c r="O54" s="36">
        <f>SUMIFS(СВЦЭМ!$C$39:$C$782,СВЦЭМ!$A$39:$A$782,$A54,СВЦЭМ!$B$39:$B$782,O$47)+'СЕТ СН'!$G$12+СВЦЭМ!$D$10+'СЕТ СН'!$G$5-'СЕТ СН'!$G$20</f>
        <v>4476.6234391100006</v>
      </c>
      <c r="P54" s="36">
        <f>SUMIFS(СВЦЭМ!$C$39:$C$782,СВЦЭМ!$A$39:$A$782,$A54,СВЦЭМ!$B$39:$B$782,P$47)+'СЕТ СН'!$G$12+СВЦЭМ!$D$10+'СЕТ СН'!$G$5-'СЕТ СН'!$G$20</f>
        <v>4499.6202603500005</v>
      </c>
      <c r="Q54" s="36">
        <f>SUMIFS(СВЦЭМ!$C$39:$C$782,СВЦЭМ!$A$39:$A$782,$A54,СВЦЭМ!$B$39:$B$782,Q$47)+'СЕТ СН'!$G$12+СВЦЭМ!$D$10+'СЕТ СН'!$G$5-'СЕТ СН'!$G$20</f>
        <v>4555.0693579600002</v>
      </c>
      <c r="R54" s="36">
        <f>SUMIFS(СВЦЭМ!$C$39:$C$782,СВЦЭМ!$A$39:$A$782,$A54,СВЦЭМ!$B$39:$B$782,R$47)+'СЕТ СН'!$G$12+СВЦЭМ!$D$10+'СЕТ СН'!$G$5-'СЕТ СН'!$G$20</f>
        <v>4500.0168795099999</v>
      </c>
      <c r="S54" s="36">
        <f>SUMIFS(СВЦЭМ!$C$39:$C$782,СВЦЭМ!$A$39:$A$782,$A54,СВЦЭМ!$B$39:$B$782,S$47)+'СЕТ СН'!$G$12+СВЦЭМ!$D$10+'СЕТ СН'!$G$5-'СЕТ СН'!$G$20</f>
        <v>4475.1892599299999</v>
      </c>
      <c r="T54" s="36">
        <f>SUMIFS(СВЦЭМ!$C$39:$C$782,СВЦЭМ!$A$39:$A$782,$A54,СВЦЭМ!$B$39:$B$782,T$47)+'СЕТ СН'!$G$12+СВЦЭМ!$D$10+'СЕТ СН'!$G$5-'СЕТ СН'!$G$20</f>
        <v>4487.9437623900003</v>
      </c>
      <c r="U54" s="36">
        <f>SUMIFS(СВЦЭМ!$C$39:$C$782,СВЦЭМ!$A$39:$A$782,$A54,СВЦЭМ!$B$39:$B$782,U$47)+'СЕТ СН'!$G$12+СВЦЭМ!$D$10+'СЕТ СН'!$G$5-'СЕТ СН'!$G$20</f>
        <v>4482.8645814000001</v>
      </c>
      <c r="V54" s="36">
        <f>SUMIFS(СВЦЭМ!$C$39:$C$782,СВЦЭМ!$A$39:$A$782,$A54,СВЦЭМ!$B$39:$B$782,V$47)+'СЕТ СН'!$G$12+СВЦЭМ!$D$10+'СЕТ СН'!$G$5-'СЕТ СН'!$G$20</f>
        <v>4459.7834561300006</v>
      </c>
      <c r="W54" s="36">
        <f>SUMIFS(СВЦЭМ!$C$39:$C$782,СВЦЭМ!$A$39:$A$782,$A54,СВЦЭМ!$B$39:$B$782,W$47)+'СЕТ СН'!$G$12+СВЦЭМ!$D$10+'СЕТ СН'!$G$5-'СЕТ СН'!$G$20</f>
        <v>4480.2073252500004</v>
      </c>
      <c r="X54" s="36">
        <f>SUMIFS(СВЦЭМ!$C$39:$C$782,СВЦЭМ!$A$39:$A$782,$A54,СВЦЭМ!$B$39:$B$782,X$47)+'СЕТ СН'!$G$12+СВЦЭМ!$D$10+'СЕТ СН'!$G$5-'СЕТ СН'!$G$20</f>
        <v>4521.8091155100001</v>
      </c>
      <c r="Y54" s="36">
        <f>SUMIFS(СВЦЭМ!$C$39:$C$782,СВЦЭМ!$A$39:$A$782,$A54,СВЦЭМ!$B$39:$B$782,Y$47)+'СЕТ СН'!$G$12+СВЦЭМ!$D$10+'СЕТ СН'!$G$5-'СЕТ СН'!$G$20</f>
        <v>4522.2535512800005</v>
      </c>
    </row>
    <row r="55" spans="1:25" ht="15.75" x14ac:dyDescent="0.2">
      <c r="A55" s="35">
        <f t="shared" si="1"/>
        <v>44873</v>
      </c>
      <c r="B55" s="36">
        <f>SUMIFS(СВЦЭМ!$C$39:$C$782,СВЦЭМ!$A$39:$A$782,$A55,СВЦЭМ!$B$39:$B$782,B$47)+'СЕТ СН'!$G$12+СВЦЭМ!$D$10+'СЕТ СН'!$G$5-'СЕТ СН'!$G$20</f>
        <v>4548.7863440800002</v>
      </c>
      <c r="C55" s="36">
        <f>SUMIFS(СВЦЭМ!$C$39:$C$782,СВЦЭМ!$A$39:$A$782,$A55,СВЦЭМ!$B$39:$B$782,C$47)+'СЕТ СН'!$G$12+СВЦЭМ!$D$10+'СЕТ СН'!$G$5-'СЕТ СН'!$G$20</f>
        <v>4601.8864015100007</v>
      </c>
      <c r="D55" s="36">
        <f>SUMIFS(СВЦЭМ!$C$39:$C$782,СВЦЭМ!$A$39:$A$782,$A55,СВЦЭМ!$B$39:$B$782,D$47)+'СЕТ СН'!$G$12+СВЦЭМ!$D$10+'СЕТ СН'!$G$5-'СЕТ СН'!$G$20</f>
        <v>4663.6570587900005</v>
      </c>
      <c r="E55" s="36">
        <f>SUMIFS(СВЦЭМ!$C$39:$C$782,СВЦЭМ!$A$39:$A$782,$A55,СВЦЭМ!$B$39:$B$782,E$47)+'СЕТ СН'!$G$12+СВЦЭМ!$D$10+'СЕТ СН'!$G$5-'СЕТ СН'!$G$20</f>
        <v>4647.0452329</v>
      </c>
      <c r="F55" s="36">
        <f>SUMIFS(СВЦЭМ!$C$39:$C$782,СВЦЭМ!$A$39:$A$782,$A55,СВЦЭМ!$B$39:$B$782,F$47)+'СЕТ СН'!$G$12+СВЦЭМ!$D$10+'СЕТ СН'!$G$5-'СЕТ СН'!$G$20</f>
        <v>4650.8684544900007</v>
      </c>
      <c r="G55" s="36">
        <f>SUMIFS(СВЦЭМ!$C$39:$C$782,СВЦЭМ!$A$39:$A$782,$A55,СВЦЭМ!$B$39:$B$782,G$47)+'СЕТ СН'!$G$12+СВЦЭМ!$D$10+'СЕТ СН'!$G$5-'СЕТ СН'!$G$20</f>
        <v>4669.5292805200006</v>
      </c>
      <c r="H55" s="36">
        <f>SUMIFS(СВЦЭМ!$C$39:$C$782,СВЦЭМ!$A$39:$A$782,$A55,СВЦЭМ!$B$39:$B$782,H$47)+'СЕТ СН'!$G$12+СВЦЭМ!$D$10+'СЕТ СН'!$G$5-'СЕТ СН'!$G$20</f>
        <v>4607.9397620899999</v>
      </c>
      <c r="I55" s="36">
        <f>SUMIFS(СВЦЭМ!$C$39:$C$782,СВЦЭМ!$A$39:$A$782,$A55,СВЦЭМ!$B$39:$B$782,I$47)+'СЕТ СН'!$G$12+СВЦЭМ!$D$10+'СЕТ СН'!$G$5-'СЕТ СН'!$G$20</f>
        <v>4585.9012602700004</v>
      </c>
      <c r="J55" s="36">
        <f>SUMIFS(СВЦЭМ!$C$39:$C$782,СВЦЭМ!$A$39:$A$782,$A55,СВЦЭМ!$B$39:$B$782,J$47)+'СЕТ СН'!$G$12+СВЦЭМ!$D$10+'СЕТ СН'!$G$5-'СЕТ СН'!$G$20</f>
        <v>4540.6821935000007</v>
      </c>
      <c r="K55" s="36">
        <f>SUMIFS(СВЦЭМ!$C$39:$C$782,СВЦЭМ!$A$39:$A$782,$A55,СВЦЭМ!$B$39:$B$782,K$47)+'СЕТ СН'!$G$12+СВЦЭМ!$D$10+'СЕТ СН'!$G$5-'СЕТ СН'!$G$20</f>
        <v>4501.7738066900001</v>
      </c>
      <c r="L55" s="36">
        <f>SUMIFS(СВЦЭМ!$C$39:$C$782,СВЦЭМ!$A$39:$A$782,$A55,СВЦЭМ!$B$39:$B$782,L$47)+'СЕТ СН'!$G$12+СВЦЭМ!$D$10+'СЕТ СН'!$G$5-'СЕТ СН'!$G$20</f>
        <v>4487.72142239</v>
      </c>
      <c r="M55" s="36">
        <f>SUMIFS(СВЦЭМ!$C$39:$C$782,СВЦЭМ!$A$39:$A$782,$A55,СВЦЭМ!$B$39:$B$782,M$47)+'СЕТ СН'!$G$12+СВЦЭМ!$D$10+'СЕТ СН'!$G$5-'СЕТ СН'!$G$20</f>
        <v>4492.3567450999999</v>
      </c>
      <c r="N55" s="36">
        <f>SUMIFS(СВЦЭМ!$C$39:$C$782,СВЦЭМ!$A$39:$A$782,$A55,СВЦЭМ!$B$39:$B$782,N$47)+'СЕТ СН'!$G$12+СВЦЭМ!$D$10+'СЕТ СН'!$G$5-'СЕТ СН'!$G$20</f>
        <v>4495.1022014299997</v>
      </c>
      <c r="O55" s="36">
        <f>SUMIFS(СВЦЭМ!$C$39:$C$782,СВЦЭМ!$A$39:$A$782,$A55,СВЦЭМ!$B$39:$B$782,O$47)+'СЕТ СН'!$G$12+СВЦЭМ!$D$10+'СЕТ СН'!$G$5-'СЕТ СН'!$G$20</f>
        <v>4490.4468807499998</v>
      </c>
      <c r="P55" s="36">
        <f>SUMIFS(СВЦЭМ!$C$39:$C$782,СВЦЭМ!$A$39:$A$782,$A55,СВЦЭМ!$B$39:$B$782,P$47)+'СЕТ СН'!$G$12+СВЦЭМ!$D$10+'СЕТ СН'!$G$5-'СЕТ СН'!$G$20</f>
        <v>4504.9317805999999</v>
      </c>
      <c r="Q55" s="36">
        <f>SUMIFS(СВЦЭМ!$C$39:$C$782,СВЦЭМ!$A$39:$A$782,$A55,СВЦЭМ!$B$39:$B$782,Q$47)+'СЕТ СН'!$G$12+СВЦЭМ!$D$10+'СЕТ СН'!$G$5-'СЕТ СН'!$G$20</f>
        <v>4539.2896278999997</v>
      </c>
      <c r="R55" s="36">
        <f>SUMIFS(СВЦЭМ!$C$39:$C$782,СВЦЭМ!$A$39:$A$782,$A55,СВЦЭМ!$B$39:$B$782,R$47)+'СЕТ СН'!$G$12+СВЦЭМ!$D$10+'СЕТ СН'!$G$5-'СЕТ СН'!$G$20</f>
        <v>4523.9960448900001</v>
      </c>
      <c r="S55" s="36">
        <f>SUMIFS(СВЦЭМ!$C$39:$C$782,СВЦЭМ!$A$39:$A$782,$A55,СВЦЭМ!$B$39:$B$782,S$47)+'СЕТ СН'!$G$12+СВЦЭМ!$D$10+'СЕТ СН'!$G$5-'СЕТ СН'!$G$20</f>
        <v>4517.6547062999998</v>
      </c>
      <c r="T55" s="36">
        <f>SUMIFS(СВЦЭМ!$C$39:$C$782,СВЦЭМ!$A$39:$A$782,$A55,СВЦЭМ!$B$39:$B$782,T$47)+'СЕТ СН'!$G$12+СВЦЭМ!$D$10+'СЕТ СН'!$G$5-'СЕТ СН'!$G$20</f>
        <v>4498.8358224000003</v>
      </c>
      <c r="U55" s="36">
        <f>SUMIFS(СВЦЭМ!$C$39:$C$782,СВЦЭМ!$A$39:$A$782,$A55,СВЦЭМ!$B$39:$B$782,U$47)+'СЕТ СН'!$G$12+СВЦЭМ!$D$10+'СЕТ СН'!$G$5-'СЕТ СН'!$G$20</f>
        <v>4502.6344610699998</v>
      </c>
      <c r="V55" s="36">
        <f>SUMIFS(СВЦЭМ!$C$39:$C$782,СВЦЭМ!$A$39:$A$782,$A55,СВЦЭМ!$B$39:$B$782,V$47)+'СЕТ СН'!$G$12+СВЦЭМ!$D$10+'СЕТ СН'!$G$5-'СЕТ СН'!$G$20</f>
        <v>4493.7313057600004</v>
      </c>
      <c r="W55" s="36">
        <f>SUMIFS(СВЦЭМ!$C$39:$C$782,СВЦЭМ!$A$39:$A$782,$A55,СВЦЭМ!$B$39:$B$782,W$47)+'СЕТ СН'!$G$12+СВЦЭМ!$D$10+'СЕТ СН'!$G$5-'СЕТ СН'!$G$20</f>
        <v>4502.76923308</v>
      </c>
      <c r="X55" s="36">
        <f>SUMIFS(СВЦЭМ!$C$39:$C$782,СВЦЭМ!$A$39:$A$782,$A55,СВЦЭМ!$B$39:$B$782,X$47)+'СЕТ СН'!$G$12+СВЦЭМ!$D$10+'СЕТ СН'!$G$5-'СЕТ СН'!$G$20</f>
        <v>4506.0315636200003</v>
      </c>
      <c r="Y55" s="36">
        <f>SUMIFS(СВЦЭМ!$C$39:$C$782,СВЦЭМ!$A$39:$A$782,$A55,СВЦЭМ!$B$39:$B$782,Y$47)+'СЕТ СН'!$G$12+СВЦЭМ!$D$10+'СЕТ СН'!$G$5-'СЕТ СН'!$G$20</f>
        <v>4523.8606595000001</v>
      </c>
    </row>
    <row r="56" spans="1:25" ht="15.75" x14ac:dyDescent="0.2">
      <c r="A56" s="35">
        <f t="shared" si="1"/>
        <v>44874</v>
      </c>
      <c r="B56" s="36">
        <f>SUMIFS(СВЦЭМ!$C$39:$C$782,СВЦЭМ!$A$39:$A$782,$A56,СВЦЭМ!$B$39:$B$782,B$47)+'СЕТ СН'!$G$12+СВЦЭМ!$D$10+'СЕТ СН'!$G$5-'СЕТ СН'!$G$20</f>
        <v>4742.7431329199999</v>
      </c>
      <c r="C56" s="36">
        <f>SUMIFS(СВЦЭМ!$C$39:$C$782,СВЦЭМ!$A$39:$A$782,$A56,СВЦЭМ!$B$39:$B$782,C$47)+'СЕТ СН'!$G$12+СВЦЭМ!$D$10+'СЕТ СН'!$G$5-'СЕТ СН'!$G$20</f>
        <v>4741.2708010100005</v>
      </c>
      <c r="D56" s="36">
        <f>SUMIFS(СВЦЭМ!$C$39:$C$782,СВЦЭМ!$A$39:$A$782,$A56,СВЦЭМ!$B$39:$B$782,D$47)+'СЕТ СН'!$G$12+СВЦЭМ!$D$10+'СЕТ СН'!$G$5-'СЕТ СН'!$G$20</f>
        <v>4761.4952822200003</v>
      </c>
      <c r="E56" s="36">
        <f>SUMIFS(СВЦЭМ!$C$39:$C$782,СВЦЭМ!$A$39:$A$782,$A56,СВЦЭМ!$B$39:$B$782,E$47)+'СЕТ СН'!$G$12+СВЦЭМ!$D$10+'СЕТ СН'!$G$5-'СЕТ СН'!$G$20</f>
        <v>4740.14425837</v>
      </c>
      <c r="F56" s="36">
        <f>SUMIFS(СВЦЭМ!$C$39:$C$782,СВЦЭМ!$A$39:$A$782,$A56,СВЦЭМ!$B$39:$B$782,F$47)+'СЕТ СН'!$G$12+СВЦЭМ!$D$10+'СЕТ СН'!$G$5-'СЕТ СН'!$G$20</f>
        <v>4735.2934737100004</v>
      </c>
      <c r="G56" s="36">
        <f>SUMIFS(СВЦЭМ!$C$39:$C$782,СВЦЭМ!$A$39:$A$782,$A56,СВЦЭМ!$B$39:$B$782,G$47)+'СЕТ СН'!$G$12+СВЦЭМ!$D$10+'СЕТ СН'!$G$5-'СЕТ СН'!$G$20</f>
        <v>4735.57866569</v>
      </c>
      <c r="H56" s="36">
        <f>SUMIFS(СВЦЭМ!$C$39:$C$782,СВЦЭМ!$A$39:$A$782,$A56,СВЦЭМ!$B$39:$B$782,H$47)+'СЕТ СН'!$G$12+СВЦЭМ!$D$10+'СЕТ СН'!$G$5-'СЕТ СН'!$G$20</f>
        <v>4664.8433524299999</v>
      </c>
      <c r="I56" s="36">
        <f>SUMIFS(СВЦЭМ!$C$39:$C$782,СВЦЭМ!$A$39:$A$782,$A56,СВЦЭМ!$B$39:$B$782,I$47)+'СЕТ СН'!$G$12+СВЦЭМ!$D$10+'СЕТ СН'!$G$5-'СЕТ СН'!$G$20</f>
        <v>4597.7224584200003</v>
      </c>
      <c r="J56" s="36">
        <f>SUMIFS(СВЦЭМ!$C$39:$C$782,СВЦЭМ!$A$39:$A$782,$A56,СВЦЭМ!$B$39:$B$782,J$47)+'СЕТ СН'!$G$12+СВЦЭМ!$D$10+'СЕТ СН'!$G$5-'СЕТ СН'!$G$20</f>
        <v>4572.1529797599997</v>
      </c>
      <c r="K56" s="36">
        <f>SUMIFS(СВЦЭМ!$C$39:$C$782,СВЦЭМ!$A$39:$A$782,$A56,СВЦЭМ!$B$39:$B$782,K$47)+'СЕТ СН'!$G$12+СВЦЭМ!$D$10+'СЕТ СН'!$G$5-'СЕТ СН'!$G$20</f>
        <v>4584.7452605500002</v>
      </c>
      <c r="L56" s="36">
        <f>SUMIFS(СВЦЭМ!$C$39:$C$782,СВЦЭМ!$A$39:$A$782,$A56,СВЦЭМ!$B$39:$B$782,L$47)+'СЕТ СН'!$G$12+СВЦЭМ!$D$10+'СЕТ СН'!$G$5-'СЕТ СН'!$G$20</f>
        <v>4609.1737015199997</v>
      </c>
      <c r="M56" s="36">
        <f>SUMIFS(СВЦЭМ!$C$39:$C$782,СВЦЭМ!$A$39:$A$782,$A56,СВЦЭМ!$B$39:$B$782,M$47)+'СЕТ СН'!$G$12+СВЦЭМ!$D$10+'СЕТ СН'!$G$5-'СЕТ СН'!$G$20</f>
        <v>4640.7055374600004</v>
      </c>
      <c r="N56" s="36">
        <f>SUMIFS(СВЦЭМ!$C$39:$C$782,СВЦЭМ!$A$39:$A$782,$A56,СВЦЭМ!$B$39:$B$782,N$47)+'СЕТ СН'!$G$12+СВЦЭМ!$D$10+'СЕТ СН'!$G$5-'СЕТ СН'!$G$20</f>
        <v>4699.2989835799999</v>
      </c>
      <c r="O56" s="36">
        <f>SUMIFS(СВЦЭМ!$C$39:$C$782,СВЦЭМ!$A$39:$A$782,$A56,СВЦЭМ!$B$39:$B$782,O$47)+'СЕТ СН'!$G$12+СВЦЭМ!$D$10+'СЕТ СН'!$G$5-'СЕТ СН'!$G$20</f>
        <v>4693.8604229400007</v>
      </c>
      <c r="P56" s="36">
        <f>SUMIFS(СВЦЭМ!$C$39:$C$782,СВЦЭМ!$A$39:$A$782,$A56,СВЦЭМ!$B$39:$B$782,P$47)+'СЕТ СН'!$G$12+СВЦЭМ!$D$10+'СЕТ СН'!$G$5-'СЕТ СН'!$G$20</f>
        <v>4683.3485929300004</v>
      </c>
      <c r="Q56" s="36">
        <f>SUMIFS(СВЦЭМ!$C$39:$C$782,СВЦЭМ!$A$39:$A$782,$A56,СВЦЭМ!$B$39:$B$782,Q$47)+'СЕТ СН'!$G$12+СВЦЭМ!$D$10+'СЕТ СН'!$G$5-'СЕТ СН'!$G$20</f>
        <v>4650.8041146800006</v>
      </c>
      <c r="R56" s="36">
        <f>SUMIFS(СВЦЭМ!$C$39:$C$782,СВЦЭМ!$A$39:$A$782,$A56,СВЦЭМ!$B$39:$B$782,R$47)+'СЕТ СН'!$G$12+СВЦЭМ!$D$10+'СЕТ СН'!$G$5-'СЕТ СН'!$G$20</f>
        <v>4617.1348960200003</v>
      </c>
      <c r="S56" s="36">
        <f>SUMIFS(СВЦЭМ!$C$39:$C$782,СВЦЭМ!$A$39:$A$782,$A56,СВЦЭМ!$B$39:$B$782,S$47)+'СЕТ СН'!$G$12+СВЦЭМ!$D$10+'СЕТ СН'!$G$5-'СЕТ СН'!$G$20</f>
        <v>4569.9824109700003</v>
      </c>
      <c r="T56" s="36">
        <f>SUMIFS(СВЦЭМ!$C$39:$C$782,СВЦЭМ!$A$39:$A$782,$A56,СВЦЭМ!$B$39:$B$782,T$47)+'СЕТ СН'!$G$12+СВЦЭМ!$D$10+'СЕТ СН'!$G$5-'СЕТ СН'!$G$20</f>
        <v>4630.3428282100003</v>
      </c>
      <c r="U56" s="36">
        <f>SUMIFS(СВЦЭМ!$C$39:$C$782,СВЦЭМ!$A$39:$A$782,$A56,СВЦЭМ!$B$39:$B$782,U$47)+'СЕТ СН'!$G$12+СВЦЭМ!$D$10+'СЕТ СН'!$G$5-'СЕТ СН'!$G$20</f>
        <v>4629.77918434</v>
      </c>
      <c r="V56" s="36">
        <f>SUMIFS(СВЦЭМ!$C$39:$C$782,СВЦЭМ!$A$39:$A$782,$A56,СВЦЭМ!$B$39:$B$782,V$47)+'СЕТ СН'!$G$12+СВЦЭМ!$D$10+'СЕТ СН'!$G$5-'СЕТ СН'!$G$20</f>
        <v>4650.0421778999998</v>
      </c>
      <c r="W56" s="36">
        <f>SUMIFS(СВЦЭМ!$C$39:$C$782,СВЦЭМ!$A$39:$A$782,$A56,СВЦЭМ!$B$39:$B$782,W$47)+'СЕТ СН'!$G$12+СВЦЭМ!$D$10+'СЕТ СН'!$G$5-'СЕТ СН'!$G$20</f>
        <v>4517.0631092599997</v>
      </c>
      <c r="X56" s="36">
        <f>SUMIFS(СВЦЭМ!$C$39:$C$782,СВЦЭМ!$A$39:$A$782,$A56,СВЦЭМ!$B$39:$B$782,X$47)+'СЕТ СН'!$G$12+СВЦЭМ!$D$10+'СЕТ СН'!$G$5-'СЕТ СН'!$G$20</f>
        <v>4515.6540388900003</v>
      </c>
      <c r="Y56" s="36">
        <f>SUMIFS(СВЦЭМ!$C$39:$C$782,СВЦЭМ!$A$39:$A$782,$A56,СВЦЭМ!$B$39:$B$782,Y$47)+'СЕТ СН'!$G$12+СВЦЭМ!$D$10+'СЕТ СН'!$G$5-'СЕТ СН'!$G$20</f>
        <v>4467.9388951600004</v>
      </c>
    </row>
    <row r="57" spans="1:25" ht="15.75" x14ac:dyDescent="0.2">
      <c r="A57" s="35">
        <f t="shared" si="1"/>
        <v>44875</v>
      </c>
      <c r="B57" s="36">
        <f>SUMIFS(СВЦЭМ!$C$39:$C$782,СВЦЭМ!$A$39:$A$782,$A57,СВЦЭМ!$B$39:$B$782,B$47)+'СЕТ СН'!$G$12+СВЦЭМ!$D$10+'СЕТ СН'!$G$5-'СЕТ СН'!$G$20</f>
        <v>4625.1733074500007</v>
      </c>
      <c r="C57" s="36">
        <f>SUMIFS(СВЦЭМ!$C$39:$C$782,СВЦЭМ!$A$39:$A$782,$A57,СВЦЭМ!$B$39:$B$782,C$47)+'СЕТ СН'!$G$12+СВЦЭМ!$D$10+'СЕТ СН'!$G$5-'СЕТ СН'!$G$20</f>
        <v>4679.3594442800004</v>
      </c>
      <c r="D57" s="36">
        <f>SUMIFS(СВЦЭМ!$C$39:$C$782,СВЦЭМ!$A$39:$A$782,$A57,СВЦЭМ!$B$39:$B$782,D$47)+'СЕТ СН'!$G$12+СВЦЭМ!$D$10+'СЕТ СН'!$G$5-'СЕТ СН'!$G$20</f>
        <v>4767.2914822599996</v>
      </c>
      <c r="E57" s="36">
        <f>SUMIFS(СВЦЭМ!$C$39:$C$782,СВЦЭМ!$A$39:$A$782,$A57,СВЦЭМ!$B$39:$B$782,E$47)+'СЕТ СН'!$G$12+СВЦЭМ!$D$10+'СЕТ СН'!$G$5-'СЕТ СН'!$G$20</f>
        <v>4740.2850833100001</v>
      </c>
      <c r="F57" s="36">
        <f>SUMIFS(СВЦЭМ!$C$39:$C$782,СВЦЭМ!$A$39:$A$782,$A57,СВЦЭМ!$B$39:$B$782,F$47)+'СЕТ СН'!$G$12+СВЦЭМ!$D$10+'СЕТ СН'!$G$5-'СЕТ СН'!$G$20</f>
        <v>4772.0123346500004</v>
      </c>
      <c r="G57" s="36">
        <f>SUMIFS(СВЦЭМ!$C$39:$C$782,СВЦЭМ!$A$39:$A$782,$A57,СВЦЭМ!$B$39:$B$782,G$47)+'СЕТ СН'!$G$12+СВЦЭМ!$D$10+'СЕТ СН'!$G$5-'СЕТ СН'!$G$20</f>
        <v>4789.7239358200004</v>
      </c>
      <c r="H57" s="36">
        <f>SUMIFS(СВЦЭМ!$C$39:$C$782,СВЦЭМ!$A$39:$A$782,$A57,СВЦЭМ!$B$39:$B$782,H$47)+'СЕТ СН'!$G$12+СВЦЭМ!$D$10+'СЕТ СН'!$G$5-'СЕТ СН'!$G$20</f>
        <v>4743.2824913900004</v>
      </c>
      <c r="I57" s="36">
        <f>SUMIFS(СВЦЭМ!$C$39:$C$782,СВЦЭМ!$A$39:$A$782,$A57,СВЦЭМ!$B$39:$B$782,I$47)+'СЕТ СН'!$G$12+СВЦЭМ!$D$10+'СЕТ СН'!$G$5-'СЕТ СН'!$G$20</f>
        <v>4716.0455869200005</v>
      </c>
      <c r="J57" s="36">
        <f>SUMIFS(СВЦЭМ!$C$39:$C$782,СВЦЭМ!$A$39:$A$782,$A57,СВЦЭМ!$B$39:$B$782,J$47)+'СЕТ СН'!$G$12+СВЦЭМ!$D$10+'СЕТ СН'!$G$5-'СЕТ СН'!$G$20</f>
        <v>4689.1484586500001</v>
      </c>
      <c r="K57" s="36">
        <f>SUMIFS(СВЦЭМ!$C$39:$C$782,СВЦЭМ!$A$39:$A$782,$A57,СВЦЭМ!$B$39:$B$782,K$47)+'СЕТ СН'!$G$12+СВЦЭМ!$D$10+'СЕТ СН'!$G$5-'СЕТ СН'!$G$20</f>
        <v>4681.6699365700006</v>
      </c>
      <c r="L57" s="36">
        <f>SUMIFS(СВЦЭМ!$C$39:$C$782,СВЦЭМ!$A$39:$A$782,$A57,СВЦЭМ!$B$39:$B$782,L$47)+'СЕТ СН'!$G$12+СВЦЭМ!$D$10+'СЕТ СН'!$G$5-'СЕТ СН'!$G$20</f>
        <v>4699.4146664400005</v>
      </c>
      <c r="M57" s="36">
        <f>SUMIFS(СВЦЭМ!$C$39:$C$782,СВЦЭМ!$A$39:$A$782,$A57,СВЦЭМ!$B$39:$B$782,M$47)+'СЕТ СН'!$G$12+СВЦЭМ!$D$10+'СЕТ СН'!$G$5-'СЕТ СН'!$G$20</f>
        <v>4728.1793862699997</v>
      </c>
      <c r="N57" s="36">
        <f>SUMIFS(СВЦЭМ!$C$39:$C$782,СВЦЭМ!$A$39:$A$782,$A57,СВЦЭМ!$B$39:$B$782,N$47)+'СЕТ СН'!$G$12+СВЦЭМ!$D$10+'СЕТ СН'!$G$5-'СЕТ СН'!$G$20</f>
        <v>4739.0652967200003</v>
      </c>
      <c r="O57" s="36">
        <f>SUMIFS(СВЦЭМ!$C$39:$C$782,СВЦЭМ!$A$39:$A$782,$A57,СВЦЭМ!$B$39:$B$782,O$47)+'СЕТ СН'!$G$12+СВЦЭМ!$D$10+'СЕТ СН'!$G$5-'СЕТ СН'!$G$20</f>
        <v>4762.1556210500003</v>
      </c>
      <c r="P57" s="36">
        <f>SUMIFS(СВЦЭМ!$C$39:$C$782,СВЦЭМ!$A$39:$A$782,$A57,СВЦЭМ!$B$39:$B$782,P$47)+'СЕТ СН'!$G$12+СВЦЭМ!$D$10+'СЕТ СН'!$G$5-'СЕТ СН'!$G$20</f>
        <v>4780.3118307000004</v>
      </c>
      <c r="Q57" s="36">
        <f>SUMIFS(СВЦЭМ!$C$39:$C$782,СВЦЭМ!$A$39:$A$782,$A57,СВЦЭМ!$B$39:$B$782,Q$47)+'СЕТ СН'!$G$12+СВЦЭМ!$D$10+'СЕТ СН'!$G$5-'СЕТ СН'!$G$20</f>
        <v>4789.81885229</v>
      </c>
      <c r="R57" s="36">
        <f>SUMIFS(СВЦЭМ!$C$39:$C$782,СВЦЭМ!$A$39:$A$782,$A57,СВЦЭМ!$B$39:$B$782,R$47)+'СЕТ СН'!$G$12+СВЦЭМ!$D$10+'СЕТ СН'!$G$5-'СЕТ СН'!$G$20</f>
        <v>4782.0546918600003</v>
      </c>
      <c r="S57" s="36">
        <f>SUMIFS(СВЦЭМ!$C$39:$C$782,СВЦЭМ!$A$39:$A$782,$A57,СВЦЭМ!$B$39:$B$782,S$47)+'СЕТ СН'!$G$12+СВЦЭМ!$D$10+'СЕТ СН'!$G$5-'СЕТ СН'!$G$20</f>
        <v>4708.0417888100001</v>
      </c>
      <c r="T57" s="36">
        <f>SUMIFS(СВЦЭМ!$C$39:$C$782,СВЦЭМ!$A$39:$A$782,$A57,СВЦЭМ!$B$39:$B$782,T$47)+'СЕТ СН'!$G$12+СВЦЭМ!$D$10+'СЕТ СН'!$G$5-'СЕТ СН'!$G$20</f>
        <v>4639.2857327700003</v>
      </c>
      <c r="U57" s="36">
        <f>SUMIFS(СВЦЭМ!$C$39:$C$782,СВЦЭМ!$A$39:$A$782,$A57,СВЦЭМ!$B$39:$B$782,U$47)+'СЕТ СН'!$G$12+СВЦЭМ!$D$10+'СЕТ СН'!$G$5-'СЕТ СН'!$G$20</f>
        <v>4666.3623558500003</v>
      </c>
      <c r="V57" s="36">
        <f>SUMIFS(СВЦЭМ!$C$39:$C$782,СВЦЭМ!$A$39:$A$782,$A57,СВЦЭМ!$B$39:$B$782,V$47)+'СЕТ СН'!$G$12+СВЦЭМ!$D$10+'СЕТ СН'!$G$5-'СЕТ СН'!$G$20</f>
        <v>4672.99203184</v>
      </c>
      <c r="W57" s="36">
        <f>SUMIFS(СВЦЭМ!$C$39:$C$782,СВЦЭМ!$A$39:$A$782,$A57,СВЦЭМ!$B$39:$B$782,W$47)+'СЕТ СН'!$G$12+СВЦЭМ!$D$10+'СЕТ СН'!$G$5-'СЕТ СН'!$G$20</f>
        <v>4700.5443244600001</v>
      </c>
      <c r="X57" s="36">
        <f>SUMIFS(СВЦЭМ!$C$39:$C$782,СВЦЭМ!$A$39:$A$782,$A57,СВЦЭМ!$B$39:$B$782,X$47)+'СЕТ СН'!$G$12+СВЦЭМ!$D$10+'СЕТ СН'!$G$5-'СЕТ СН'!$G$20</f>
        <v>4741.1844666300003</v>
      </c>
      <c r="Y57" s="36">
        <f>SUMIFS(СВЦЭМ!$C$39:$C$782,СВЦЭМ!$A$39:$A$782,$A57,СВЦЭМ!$B$39:$B$782,Y$47)+'СЕТ СН'!$G$12+СВЦЭМ!$D$10+'СЕТ СН'!$G$5-'СЕТ СН'!$G$20</f>
        <v>4735.6969728499998</v>
      </c>
    </row>
    <row r="58" spans="1:25" ht="15.75" x14ac:dyDescent="0.2">
      <c r="A58" s="35">
        <f t="shared" si="1"/>
        <v>44876</v>
      </c>
      <c r="B58" s="36">
        <f>SUMIFS(СВЦЭМ!$C$39:$C$782,СВЦЭМ!$A$39:$A$782,$A58,СВЦЭМ!$B$39:$B$782,B$47)+'СЕТ СН'!$G$12+СВЦЭМ!$D$10+'СЕТ СН'!$G$5-'СЕТ СН'!$G$20</f>
        <v>4617.98925065</v>
      </c>
      <c r="C58" s="36">
        <f>SUMIFS(СВЦЭМ!$C$39:$C$782,СВЦЭМ!$A$39:$A$782,$A58,СВЦЭМ!$B$39:$B$782,C$47)+'СЕТ СН'!$G$12+СВЦЭМ!$D$10+'СЕТ СН'!$G$5-'СЕТ СН'!$G$20</f>
        <v>4770.3580103800005</v>
      </c>
      <c r="D58" s="36">
        <f>SUMIFS(СВЦЭМ!$C$39:$C$782,СВЦЭМ!$A$39:$A$782,$A58,СВЦЭМ!$B$39:$B$782,D$47)+'СЕТ СН'!$G$12+СВЦЭМ!$D$10+'СЕТ СН'!$G$5-'СЕТ СН'!$G$20</f>
        <v>4907.4685160600002</v>
      </c>
      <c r="E58" s="36">
        <f>SUMIFS(СВЦЭМ!$C$39:$C$782,СВЦЭМ!$A$39:$A$782,$A58,СВЦЭМ!$B$39:$B$782,E$47)+'СЕТ СН'!$G$12+СВЦЭМ!$D$10+'СЕТ СН'!$G$5-'СЕТ СН'!$G$20</f>
        <v>4894.2145215600003</v>
      </c>
      <c r="F58" s="36">
        <f>SUMIFS(СВЦЭМ!$C$39:$C$782,СВЦЭМ!$A$39:$A$782,$A58,СВЦЭМ!$B$39:$B$782,F$47)+'СЕТ СН'!$G$12+СВЦЭМ!$D$10+'СЕТ СН'!$G$5-'СЕТ СН'!$G$20</f>
        <v>4879.1397996800006</v>
      </c>
      <c r="G58" s="36">
        <f>SUMIFS(СВЦЭМ!$C$39:$C$782,СВЦЭМ!$A$39:$A$782,$A58,СВЦЭМ!$B$39:$B$782,G$47)+'СЕТ СН'!$G$12+СВЦЭМ!$D$10+'СЕТ СН'!$G$5-'СЕТ СН'!$G$20</f>
        <v>4863.4179132099998</v>
      </c>
      <c r="H58" s="36">
        <f>SUMIFS(СВЦЭМ!$C$39:$C$782,СВЦЭМ!$A$39:$A$782,$A58,СВЦЭМ!$B$39:$B$782,H$47)+'СЕТ СН'!$G$12+СВЦЭМ!$D$10+'СЕТ СН'!$G$5-'СЕТ СН'!$G$20</f>
        <v>4803.3298727600004</v>
      </c>
      <c r="I58" s="36">
        <f>SUMIFS(СВЦЭМ!$C$39:$C$782,СВЦЭМ!$A$39:$A$782,$A58,СВЦЭМ!$B$39:$B$782,I$47)+'СЕТ СН'!$G$12+СВЦЭМ!$D$10+'СЕТ СН'!$G$5-'СЕТ СН'!$G$20</f>
        <v>4777.8157091000003</v>
      </c>
      <c r="J58" s="36">
        <f>SUMIFS(СВЦЭМ!$C$39:$C$782,СВЦЭМ!$A$39:$A$782,$A58,СВЦЭМ!$B$39:$B$782,J$47)+'СЕТ СН'!$G$12+СВЦЭМ!$D$10+'СЕТ СН'!$G$5-'СЕТ СН'!$G$20</f>
        <v>4694.8609488399998</v>
      </c>
      <c r="K58" s="36">
        <f>SUMIFS(СВЦЭМ!$C$39:$C$782,СВЦЭМ!$A$39:$A$782,$A58,СВЦЭМ!$B$39:$B$782,K$47)+'СЕТ СН'!$G$12+СВЦЭМ!$D$10+'СЕТ СН'!$G$5-'СЕТ СН'!$G$20</f>
        <v>4695.12846885</v>
      </c>
      <c r="L58" s="36">
        <f>SUMIFS(СВЦЭМ!$C$39:$C$782,СВЦЭМ!$A$39:$A$782,$A58,СВЦЭМ!$B$39:$B$782,L$47)+'СЕТ СН'!$G$12+СВЦЭМ!$D$10+'СЕТ СН'!$G$5-'СЕТ СН'!$G$20</f>
        <v>4710.9725751700007</v>
      </c>
      <c r="M58" s="36">
        <f>SUMIFS(СВЦЭМ!$C$39:$C$782,СВЦЭМ!$A$39:$A$782,$A58,СВЦЭМ!$B$39:$B$782,M$47)+'СЕТ СН'!$G$12+СВЦЭМ!$D$10+'СЕТ СН'!$G$5-'СЕТ СН'!$G$20</f>
        <v>4752.6929475200004</v>
      </c>
      <c r="N58" s="36">
        <f>SUMIFS(СВЦЭМ!$C$39:$C$782,СВЦЭМ!$A$39:$A$782,$A58,СВЦЭМ!$B$39:$B$782,N$47)+'СЕТ СН'!$G$12+СВЦЭМ!$D$10+'СЕТ СН'!$G$5-'СЕТ СН'!$G$20</f>
        <v>4777.7850575299999</v>
      </c>
      <c r="O58" s="36">
        <f>SUMIFS(СВЦЭМ!$C$39:$C$782,СВЦЭМ!$A$39:$A$782,$A58,СВЦЭМ!$B$39:$B$782,O$47)+'СЕТ СН'!$G$12+СВЦЭМ!$D$10+'СЕТ СН'!$G$5-'СЕТ СН'!$G$20</f>
        <v>4791.41257296</v>
      </c>
      <c r="P58" s="36">
        <f>SUMIFS(СВЦЭМ!$C$39:$C$782,СВЦЭМ!$A$39:$A$782,$A58,СВЦЭМ!$B$39:$B$782,P$47)+'СЕТ СН'!$G$12+СВЦЭМ!$D$10+'СЕТ СН'!$G$5-'СЕТ СН'!$G$20</f>
        <v>4748.9739000099999</v>
      </c>
      <c r="Q58" s="36">
        <f>SUMIFS(СВЦЭМ!$C$39:$C$782,СВЦЭМ!$A$39:$A$782,$A58,СВЦЭМ!$B$39:$B$782,Q$47)+'СЕТ СН'!$G$12+СВЦЭМ!$D$10+'СЕТ СН'!$G$5-'СЕТ СН'!$G$20</f>
        <v>4752.0540278500002</v>
      </c>
      <c r="R58" s="36">
        <f>SUMIFS(СВЦЭМ!$C$39:$C$782,СВЦЭМ!$A$39:$A$782,$A58,СВЦЭМ!$B$39:$B$782,R$47)+'СЕТ СН'!$G$12+СВЦЭМ!$D$10+'СЕТ СН'!$G$5-'СЕТ СН'!$G$20</f>
        <v>4736.4026613700007</v>
      </c>
      <c r="S58" s="36">
        <f>SUMIFS(СВЦЭМ!$C$39:$C$782,СВЦЭМ!$A$39:$A$782,$A58,СВЦЭМ!$B$39:$B$782,S$47)+'СЕТ СН'!$G$12+СВЦЭМ!$D$10+'СЕТ СН'!$G$5-'СЕТ СН'!$G$20</f>
        <v>4658.6022691600001</v>
      </c>
      <c r="T58" s="36">
        <f>SUMIFS(СВЦЭМ!$C$39:$C$782,СВЦЭМ!$A$39:$A$782,$A58,СВЦЭМ!$B$39:$B$782,T$47)+'СЕТ СН'!$G$12+СВЦЭМ!$D$10+'СЕТ СН'!$G$5-'СЕТ СН'!$G$20</f>
        <v>4658.0514408100007</v>
      </c>
      <c r="U58" s="36">
        <f>SUMIFS(СВЦЭМ!$C$39:$C$782,СВЦЭМ!$A$39:$A$782,$A58,СВЦЭМ!$B$39:$B$782,U$47)+'СЕТ СН'!$G$12+СВЦЭМ!$D$10+'СЕТ СН'!$G$5-'СЕТ СН'!$G$20</f>
        <v>4681.3582079799999</v>
      </c>
      <c r="V58" s="36">
        <f>SUMIFS(СВЦЭМ!$C$39:$C$782,СВЦЭМ!$A$39:$A$782,$A58,СВЦЭМ!$B$39:$B$782,V$47)+'СЕТ СН'!$G$12+СВЦЭМ!$D$10+'СЕТ СН'!$G$5-'СЕТ СН'!$G$20</f>
        <v>4719.8715753699998</v>
      </c>
      <c r="W58" s="36">
        <f>SUMIFS(СВЦЭМ!$C$39:$C$782,СВЦЭМ!$A$39:$A$782,$A58,СВЦЭМ!$B$39:$B$782,W$47)+'СЕТ СН'!$G$12+СВЦЭМ!$D$10+'СЕТ СН'!$G$5-'СЕТ СН'!$G$20</f>
        <v>4718.4586187599998</v>
      </c>
      <c r="X58" s="36">
        <f>SUMIFS(СВЦЭМ!$C$39:$C$782,СВЦЭМ!$A$39:$A$782,$A58,СВЦЭМ!$B$39:$B$782,X$47)+'СЕТ СН'!$G$12+СВЦЭМ!$D$10+'СЕТ СН'!$G$5-'СЕТ СН'!$G$20</f>
        <v>4683.0530828600004</v>
      </c>
      <c r="Y58" s="36">
        <f>SUMIFS(СВЦЭМ!$C$39:$C$782,СВЦЭМ!$A$39:$A$782,$A58,СВЦЭМ!$B$39:$B$782,Y$47)+'СЕТ СН'!$G$12+СВЦЭМ!$D$10+'СЕТ СН'!$G$5-'СЕТ СН'!$G$20</f>
        <v>4697.9003843</v>
      </c>
    </row>
    <row r="59" spans="1:25" ht="15.75" x14ac:dyDescent="0.2">
      <c r="A59" s="35">
        <f t="shared" si="1"/>
        <v>44877</v>
      </c>
      <c r="B59" s="36">
        <f>SUMIFS(СВЦЭМ!$C$39:$C$782,СВЦЭМ!$A$39:$A$782,$A59,СВЦЭМ!$B$39:$B$782,B$47)+'СЕТ СН'!$G$12+СВЦЭМ!$D$10+'СЕТ СН'!$G$5-'СЕТ СН'!$G$20</f>
        <v>4588.4253372100002</v>
      </c>
      <c r="C59" s="36">
        <f>SUMIFS(СВЦЭМ!$C$39:$C$782,СВЦЭМ!$A$39:$A$782,$A59,СВЦЭМ!$B$39:$B$782,C$47)+'СЕТ СН'!$G$12+СВЦЭМ!$D$10+'СЕТ СН'!$G$5-'СЕТ СН'!$G$20</f>
        <v>4640.1251511199998</v>
      </c>
      <c r="D59" s="36">
        <f>SUMIFS(СВЦЭМ!$C$39:$C$782,СВЦЭМ!$A$39:$A$782,$A59,СВЦЭМ!$B$39:$B$782,D$47)+'СЕТ СН'!$G$12+СВЦЭМ!$D$10+'СЕТ СН'!$G$5-'СЕТ СН'!$G$20</f>
        <v>4694.8115605500006</v>
      </c>
      <c r="E59" s="36">
        <f>SUMIFS(СВЦЭМ!$C$39:$C$782,СВЦЭМ!$A$39:$A$782,$A59,СВЦЭМ!$B$39:$B$782,E$47)+'СЕТ СН'!$G$12+СВЦЭМ!$D$10+'СЕТ СН'!$G$5-'СЕТ СН'!$G$20</f>
        <v>4718.9677884900002</v>
      </c>
      <c r="F59" s="36">
        <f>SUMIFS(СВЦЭМ!$C$39:$C$782,СВЦЭМ!$A$39:$A$782,$A59,СВЦЭМ!$B$39:$B$782,F$47)+'СЕТ СН'!$G$12+СВЦЭМ!$D$10+'СЕТ СН'!$G$5-'СЕТ СН'!$G$20</f>
        <v>4718.4463199700003</v>
      </c>
      <c r="G59" s="36">
        <f>SUMIFS(СВЦЭМ!$C$39:$C$782,СВЦЭМ!$A$39:$A$782,$A59,СВЦЭМ!$B$39:$B$782,G$47)+'СЕТ СН'!$G$12+СВЦЭМ!$D$10+'СЕТ СН'!$G$5-'СЕТ СН'!$G$20</f>
        <v>4728.1920226700004</v>
      </c>
      <c r="H59" s="36">
        <f>SUMIFS(СВЦЭМ!$C$39:$C$782,СВЦЭМ!$A$39:$A$782,$A59,СВЦЭМ!$B$39:$B$782,H$47)+'СЕТ СН'!$G$12+СВЦЭМ!$D$10+'СЕТ СН'!$G$5-'СЕТ СН'!$G$20</f>
        <v>4717.0293994000003</v>
      </c>
      <c r="I59" s="36">
        <f>SUMIFS(СВЦЭМ!$C$39:$C$782,СВЦЭМ!$A$39:$A$782,$A59,СВЦЭМ!$B$39:$B$782,I$47)+'СЕТ СН'!$G$12+СВЦЭМ!$D$10+'СЕТ СН'!$G$5-'СЕТ СН'!$G$20</f>
        <v>4691.7812872200002</v>
      </c>
      <c r="J59" s="36">
        <f>SUMIFS(СВЦЭМ!$C$39:$C$782,СВЦЭМ!$A$39:$A$782,$A59,СВЦЭМ!$B$39:$B$782,J$47)+'СЕТ СН'!$G$12+СВЦЭМ!$D$10+'СЕТ СН'!$G$5-'СЕТ СН'!$G$20</f>
        <v>4643.3825107000002</v>
      </c>
      <c r="K59" s="36">
        <f>SUMIFS(СВЦЭМ!$C$39:$C$782,СВЦЭМ!$A$39:$A$782,$A59,СВЦЭМ!$B$39:$B$782,K$47)+'СЕТ СН'!$G$12+СВЦЭМ!$D$10+'СЕТ СН'!$G$5-'СЕТ СН'!$G$20</f>
        <v>4606.9135777000001</v>
      </c>
      <c r="L59" s="36">
        <f>SUMIFS(СВЦЭМ!$C$39:$C$782,СВЦЭМ!$A$39:$A$782,$A59,СВЦЭМ!$B$39:$B$782,L$47)+'СЕТ СН'!$G$12+СВЦЭМ!$D$10+'СЕТ СН'!$G$5-'СЕТ СН'!$G$20</f>
        <v>4576.31859171</v>
      </c>
      <c r="M59" s="36">
        <f>SUMIFS(СВЦЭМ!$C$39:$C$782,СВЦЭМ!$A$39:$A$782,$A59,СВЦЭМ!$B$39:$B$782,M$47)+'СЕТ СН'!$G$12+СВЦЭМ!$D$10+'СЕТ СН'!$G$5-'СЕТ СН'!$G$20</f>
        <v>4641.8213604100001</v>
      </c>
      <c r="N59" s="36">
        <f>SUMIFS(СВЦЭМ!$C$39:$C$782,СВЦЭМ!$A$39:$A$782,$A59,СВЦЭМ!$B$39:$B$782,N$47)+'СЕТ СН'!$G$12+СВЦЭМ!$D$10+'СЕТ СН'!$G$5-'СЕТ СН'!$G$20</f>
        <v>4673.19789786</v>
      </c>
      <c r="O59" s="36">
        <f>SUMIFS(СВЦЭМ!$C$39:$C$782,СВЦЭМ!$A$39:$A$782,$A59,СВЦЭМ!$B$39:$B$782,O$47)+'СЕТ СН'!$G$12+СВЦЭМ!$D$10+'СЕТ СН'!$G$5-'СЕТ СН'!$G$20</f>
        <v>4696.8208296100001</v>
      </c>
      <c r="P59" s="36">
        <f>SUMIFS(СВЦЭМ!$C$39:$C$782,СВЦЭМ!$A$39:$A$782,$A59,СВЦЭМ!$B$39:$B$782,P$47)+'СЕТ СН'!$G$12+СВЦЭМ!$D$10+'СЕТ СН'!$G$5-'СЕТ СН'!$G$20</f>
        <v>4708.9606549</v>
      </c>
      <c r="Q59" s="36">
        <f>SUMIFS(СВЦЭМ!$C$39:$C$782,СВЦЭМ!$A$39:$A$782,$A59,СВЦЭМ!$B$39:$B$782,Q$47)+'СЕТ СН'!$G$12+СВЦЭМ!$D$10+'СЕТ СН'!$G$5-'СЕТ СН'!$G$20</f>
        <v>4676.0625619500006</v>
      </c>
      <c r="R59" s="36">
        <f>SUMIFS(СВЦЭМ!$C$39:$C$782,СВЦЭМ!$A$39:$A$782,$A59,СВЦЭМ!$B$39:$B$782,R$47)+'СЕТ СН'!$G$12+СВЦЭМ!$D$10+'СЕТ СН'!$G$5-'СЕТ СН'!$G$20</f>
        <v>4650.5189462799999</v>
      </c>
      <c r="S59" s="36">
        <f>SUMIFS(СВЦЭМ!$C$39:$C$782,СВЦЭМ!$A$39:$A$782,$A59,СВЦЭМ!$B$39:$B$782,S$47)+'СЕТ СН'!$G$12+СВЦЭМ!$D$10+'СЕТ СН'!$G$5-'СЕТ СН'!$G$20</f>
        <v>4599.40677168</v>
      </c>
      <c r="T59" s="36">
        <f>SUMIFS(СВЦЭМ!$C$39:$C$782,СВЦЭМ!$A$39:$A$782,$A59,СВЦЭМ!$B$39:$B$782,T$47)+'СЕТ СН'!$G$12+СВЦЭМ!$D$10+'СЕТ СН'!$G$5-'СЕТ СН'!$G$20</f>
        <v>4598.0246450100003</v>
      </c>
      <c r="U59" s="36">
        <f>SUMIFS(СВЦЭМ!$C$39:$C$782,СВЦЭМ!$A$39:$A$782,$A59,СВЦЭМ!$B$39:$B$782,U$47)+'СЕТ СН'!$G$12+СВЦЭМ!$D$10+'СЕТ СН'!$G$5-'СЕТ СН'!$G$20</f>
        <v>4629.8225752300004</v>
      </c>
      <c r="V59" s="36">
        <f>SUMIFS(СВЦЭМ!$C$39:$C$782,СВЦЭМ!$A$39:$A$782,$A59,СВЦЭМ!$B$39:$B$782,V$47)+'СЕТ СН'!$G$12+СВЦЭМ!$D$10+'СЕТ СН'!$G$5-'СЕТ СН'!$G$20</f>
        <v>4652.18039021</v>
      </c>
      <c r="W59" s="36">
        <f>SUMIFS(СВЦЭМ!$C$39:$C$782,СВЦЭМ!$A$39:$A$782,$A59,СВЦЭМ!$B$39:$B$782,W$47)+'СЕТ СН'!$G$12+СВЦЭМ!$D$10+'СЕТ СН'!$G$5-'СЕТ СН'!$G$20</f>
        <v>4684.0337905100005</v>
      </c>
      <c r="X59" s="36">
        <f>SUMIFS(СВЦЭМ!$C$39:$C$782,СВЦЭМ!$A$39:$A$782,$A59,СВЦЭМ!$B$39:$B$782,X$47)+'СЕТ СН'!$G$12+СВЦЭМ!$D$10+'СЕТ СН'!$G$5-'СЕТ СН'!$G$20</f>
        <v>4710.8082698600001</v>
      </c>
      <c r="Y59" s="36">
        <f>SUMIFS(СВЦЭМ!$C$39:$C$782,СВЦЭМ!$A$39:$A$782,$A59,СВЦЭМ!$B$39:$B$782,Y$47)+'СЕТ СН'!$G$12+СВЦЭМ!$D$10+'СЕТ СН'!$G$5-'СЕТ СН'!$G$20</f>
        <v>4763.1527493499998</v>
      </c>
    </row>
    <row r="60" spans="1:25" ht="15.75" x14ac:dyDescent="0.2">
      <c r="A60" s="35">
        <f t="shared" si="1"/>
        <v>44878</v>
      </c>
      <c r="B60" s="36">
        <f>SUMIFS(СВЦЭМ!$C$39:$C$782,СВЦЭМ!$A$39:$A$782,$A60,СВЦЭМ!$B$39:$B$782,B$47)+'СЕТ СН'!$G$12+СВЦЭМ!$D$10+'СЕТ СН'!$G$5-'СЕТ СН'!$G$20</f>
        <v>4700.5690529900003</v>
      </c>
      <c r="C60" s="36">
        <f>SUMIFS(СВЦЭМ!$C$39:$C$782,СВЦЭМ!$A$39:$A$782,$A60,СВЦЭМ!$B$39:$B$782,C$47)+'СЕТ СН'!$G$12+СВЦЭМ!$D$10+'СЕТ СН'!$G$5-'СЕТ СН'!$G$20</f>
        <v>4740.3268921300005</v>
      </c>
      <c r="D60" s="36">
        <f>SUMIFS(СВЦЭМ!$C$39:$C$782,СВЦЭМ!$A$39:$A$782,$A60,СВЦЭМ!$B$39:$B$782,D$47)+'СЕТ СН'!$G$12+СВЦЭМ!$D$10+'СЕТ СН'!$G$5-'СЕТ СН'!$G$20</f>
        <v>4758.52991148</v>
      </c>
      <c r="E60" s="36">
        <f>SUMIFS(СВЦЭМ!$C$39:$C$782,СВЦЭМ!$A$39:$A$782,$A60,СВЦЭМ!$B$39:$B$782,E$47)+'СЕТ СН'!$G$12+СВЦЭМ!$D$10+'СЕТ СН'!$G$5-'СЕТ СН'!$G$20</f>
        <v>4747.7440476199999</v>
      </c>
      <c r="F60" s="36">
        <f>SUMIFS(СВЦЭМ!$C$39:$C$782,СВЦЭМ!$A$39:$A$782,$A60,СВЦЭМ!$B$39:$B$782,F$47)+'СЕТ СН'!$G$12+СВЦЭМ!$D$10+'СЕТ СН'!$G$5-'СЕТ СН'!$G$20</f>
        <v>4747.9277937400002</v>
      </c>
      <c r="G60" s="36">
        <f>SUMIFS(СВЦЭМ!$C$39:$C$782,СВЦЭМ!$A$39:$A$782,$A60,СВЦЭМ!$B$39:$B$782,G$47)+'СЕТ СН'!$G$12+СВЦЭМ!$D$10+'СЕТ СН'!$G$5-'СЕТ СН'!$G$20</f>
        <v>4742.9495989799998</v>
      </c>
      <c r="H60" s="36">
        <f>SUMIFS(СВЦЭМ!$C$39:$C$782,СВЦЭМ!$A$39:$A$782,$A60,СВЦЭМ!$B$39:$B$782,H$47)+'СЕТ СН'!$G$12+СВЦЭМ!$D$10+'СЕТ СН'!$G$5-'СЕТ СН'!$G$20</f>
        <v>4703.62329477</v>
      </c>
      <c r="I60" s="36">
        <f>SUMIFS(СВЦЭМ!$C$39:$C$782,СВЦЭМ!$A$39:$A$782,$A60,СВЦЭМ!$B$39:$B$782,I$47)+'СЕТ СН'!$G$12+СВЦЭМ!$D$10+'СЕТ СН'!$G$5-'СЕТ СН'!$G$20</f>
        <v>4700.1535969400002</v>
      </c>
      <c r="J60" s="36">
        <f>SUMIFS(СВЦЭМ!$C$39:$C$782,СВЦЭМ!$A$39:$A$782,$A60,СВЦЭМ!$B$39:$B$782,J$47)+'СЕТ СН'!$G$12+СВЦЭМ!$D$10+'СЕТ СН'!$G$5-'СЕТ СН'!$G$20</f>
        <v>4640.1347777999999</v>
      </c>
      <c r="K60" s="36">
        <f>SUMIFS(СВЦЭМ!$C$39:$C$782,СВЦЭМ!$A$39:$A$782,$A60,СВЦЭМ!$B$39:$B$782,K$47)+'СЕТ СН'!$G$12+СВЦЭМ!$D$10+'СЕТ СН'!$G$5-'СЕТ СН'!$G$20</f>
        <v>4590.3240716199998</v>
      </c>
      <c r="L60" s="36">
        <f>SUMIFS(СВЦЭМ!$C$39:$C$782,СВЦЭМ!$A$39:$A$782,$A60,СВЦЭМ!$B$39:$B$782,L$47)+'СЕТ СН'!$G$12+СВЦЭМ!$D$10+'СЕТ СН'!$G$5-'СЕТ СН'!$G$20</f>
        <v>4577.0828621700002</v>
      </c>
      <c r="M60" s="36">
        <f>SUMIFS(СВЦЭМ!$C$39:$C$782,СВЦЭМ!$A$39:$A$782,$A60,СВЦЭМ!$B$39:$B$782,M$47)+'СЕТ СН'!$G$12+СВЦЭМ!$D$10+'СЕТ СН'!$G$5-'СЕТ СН'!$G$20</f>
        <v>4616.0778904899998</v>
      </c>
      <c r="N60" s="36">
        <f>SUMIFS(СВЦЭМ!$C$39:$C$782,СВЦЭМ!$A$39:$A$782,$A60,СВЦЭМ!$B$39:$B$782,N$47)+'СЕТ СН'!$G$12+СВЦЭМ!$D$10+'СЕТ СН'!$G$5-'СЕТ СН'!$G$20</f>
        <v>4662.3497198200002</v>
      </c>
      <c r="O60" s="36">
        <f>SUMIFS(СВЦЭМ!$C$39:$C$782,СВЦЭМ!$A$39:$A$782,$A60,СВЦЭМ!$B$39:$B$782,O$47)+'СЕТ СН'!$G$12+СВЦЭМ!$D$10+'СЕТ СН'!$G$5-'СЕТ СН'!$G$20</f>
        <v>4671.3951437599999</v>
      </c>
      <c r="P60" s="36">
        <f>SUMIFS(СВЦЭМ!$C$39:$C$782,СВЦЭМ!$A$39:$A$782,$A60,СВЦЭМ!$B$39:$B$782,P$47)+'СЕТ СН'!$G$12+СВЦЭМ!$D$10+'СЕТ СН'!$G$5-'СЕТ СН'!$G$20</f>
        <v>4679.1001184400002</v>
      </c>
      <c r="Q60" s="36">
        <f>SUMIFS(СВЦЭМ!$C$39:$C$782,СВЦЭМ!$A$39:$A$782,$A60,СВЦЭМ!$B$39:$B$782,Q$47)+'СЕТ СН'!$G$12+СВЦЭМ!$D$10+'СЕТ СН'!$G$5-'СЕТ СН'!$G$20</f>
        <v>4674.9349691500001</v>
      </c>
      <c r="R60" s="36">
        <f>SUMIFS(СВЦЭМ!$C$39:$C$782,СВЦЭМ!$A$39:$A$782,$A60,СВЦЭМ!$B$39:$B$782,R$47)+'СЕТ СН'!$G$12+СВЦЭМ!$D$10+'СЕТ СН'!$G$5-'СЕТ СН'!$G$20</f>
        <v>4646.7943852900007</v>
      </c>
      <c r="S60" s="36">
        <f>SUMIFS(СВЦЭМ!$C$39:$C$782,СВЦЭМ!$A$39:$A$782,$A60,СВЦЭМ!$B$39:$B$782,S$47)+'СЕТ СН'!$G$12+СВЦЭМ!$D$10+'СЕТ СН'!$G$5-'СЕТ СН'!$G$20</f>
        <v>4588.69528481</v>
      </c>
      <c r="T60" s="36">
        <f>SUMIFS(СВЦЭМ!$C$39:$C$782,СВЦЭМ!$A$39:$A$782,$A60,СВЦЭМ!$B$39:$B$782,T$47)+'СЕТ СН'!$G$12+СВЦЭМ!$D$10+'СЕТ СН'!$G$5-'СЕТ СН'!$G$20</f>
        <v>4545.8681229900003</v>
      </c>
      <c r="U60" s="36">
        <f>SUMIFS(СВЦЭМ!$C$39:$C$782,СВЦЭМ!$A$39:$A$782,$A60,СВЦЭМ!$B$39:$B$782,U$47)+'СЕТ СН'!$G$12+СВЦЭМ!$D$10+'СЕТ СН'!$G$5-'СЕТ СН'!$G$20</f>
        <v>4567.4288640499999</v>
      </c>
      <c r="V60" s="36">
        <f>SUMIFS(СВЦЭМ!$C$39:$C$782,СВЦЭМ!$A$39:$A$782,$A60,СВЦЭМ!$B$39:$B$782,V$47)+'СЕТ СН'!$G$12+СВЦЭМ!$D$10+'СЕТ СН'!$G$5-'СЕТ СН'!$G$20</f>
        <v>4591.5091979300005</v>
      </c>
      <c r="W60" s="36">
        <f>SUMIFS(СВЦЭМ!$C$39:$C$782,СВЦЭМ!$A$39:$A$782,$A60,СВЦЭМ!$B$39:$B$782,W$47)+'СЕТ СН'!$G$12+СВЦЭМ!$D$10+'СЕТ СН'!$G$5-'СЕТ СН'!$G$20</f>
        <v>4649.2868248699997</v>
      </c>
      <c r="X60" s="36">
        <f>SUMIFS(СВЦЭМ!$C$39:$C$782,СВЦЭМ!$A$39:$A$782,$A60,СВЦЭМ!$B$39:$B$782,X$47)+'СЕТ СН'!$G$12+СВЦЭМ!$D$10+'СЕТ СН'!$G$5-'СЕТ СН'!$G$20</f>
        <v>4653.2389846599999</v>
      </c>
      <c r="Y60" s="36">
        <f>SUMIFS(СВЦЭМ!$C$39:$C$782,СВЦЭМ!$A$39:$A$782,$A60,СВЦЭМ!$B$39:$B$782,Y$47)+'СЕТ СН'!$G$12+СВЦЭМ!$D$10+'СЕТ СН'!$G$5-'СЕТ СН'!$G$20</f>
        <v>4712.0122564399999</v>
      </c>
    </row>
    <row r="61" spans="1:25" ht="15.75" x14ac:dyDescent="0.2">
      <c r="A61" s="35">
        <f t="shared" si="1"/>
        <v>44879</v>
      </c>
      <c r="B61" s="36">
        <f>SUMIFS(СВЦЭМ!$C$39:$C$782,СВЦЭМ!$A$39:$A$782,$A61,СВЦЭМ!$B$39:$B$782,B$47)+'СЕТ СН'!$G$12+СВЦЭМ!$D$10+'СЕТ СН'!$G$5-'СЕТ СН'!$G$20</f>
        <v>4671.4691508400001</v>
      </c>
      <c r="C61" s="36">
        <f>SUMIFS(СВЦЭМ!$C$39:$C$782,СВЦЭМ!$A$39:$A$782,$A61,СВЦЭМ!$B$39:$B$782,C$47)+'СЕТ СН'!$G$12+СВЦЭМ!$D$10+'СЕТ СН'!$G$5-'СЕТ СН'!$G$20</f>
        <v>4695.42100441</v>
      </c>
      <c r="D61" s="36">
        <f>SUMIFS(СВЦЭМ!$C$39:$C$782,СВЦЭМ!$A$39:$A$782,$A61,СВЦЭМ!$B$39:$B$782,D$47)+'СЕТ СН'!$G$12+СВЦЭМ!$D$10+'СЕТ СН'!$G$5-'СЕТ СН'!$G$20</f>
        <v>4712.9445891900004</v>
      </c>
      <c r="E61" s="36">
        <f>SUMIFS(СВЦЭМ!$C$39:$C$782,СВЦЭМ!$A$39:$A$782,$A61,СВЦЭМ!$B$39:$B$782,E$47)+'СЕТ СН'!$G$12+СВЦЭМ!$D$10+'СЕТ СН'!$G$5-'СЕТ СН'!$G$20</f>
        <v>4717.5663656400002</v>
      </c>
      <c r="F61" s="36">
        <f>SUMIFS(СВЦЭМ!$C$39:$C$782,СВЦЭМ!$A$39:$A$782,$A61,СВЦЭМ!$B$39:$B$782,F$47)+'СЕТ СН'!$G$12+СВЦЭМ!$D$10+'СЕТ СН'!$G$5-'СЕТ СН'!$G$20</f>
        <v>4718.8245087200003</v>
      </c>
      <c r="G61" s="36">
        <f>SUMIFS(СВЦЭМ!$C$39:$C$782,СВЦЭМ!$A$39:$A$782,$A61,СВЦЭМ!$B$39:$B$782,G$47)+'СЕТ СН'!$G$12+СВЦЭМ!$D$10+'СЕТ СН'!$G$5-'СЕТ СН'!$G$20</f>
        <v>4694.5166488300001</v>
      </c>
      <c r="H61" s="36">
        <f>SUMIFS(СВЦЭМ!$C$39:$C$782,СВЦЭМ!$A$39:$A$782,$A61,СВЦЭМ!$B$39:$B$782,H$47)+'СЕТ СН'!$G$12+СВЦЭМ!$D$10+'СЕТ СН'!$G$5-'СЕТ СН'!$G$20</f>
        <v>4616.9491834500004</v>
      </c>
      <c r="I61" s="36">
        <f>SUMIFS(СВЦЭМ!$C$39:$C$782,СВЦЭМ!$A$39:$A$782,$A61,СВЦЭМ!$B$39:$B$782,I$47)+'СЕТ СН'!$G$12+СВЦЭМ!$D$10+'СЕТ СН'!$G$5-'СЕТ СН'!$G$20</f>
        <v>4635.4586059000003</v>
      </c>
      <c r="J61" s="36">
        <f>SUMIFS(СВЦЭМ!$C$39:$C$782,СВЦЭМ!$A$39:$A$782,$A61,СВЦЭМ!$B$39:$B$782,J$47)+'СЕТ СН'!$G$12+СВЦЭМ!$D$10+'СЕТ СН'!$G$5-'СЕТ СН'!$G$20</f>
        <v>4602.8337013500004</v>
      </c>
      <c r="K61" s="36">
        <f>SUMIFS(СВЦЭМ!$C$39:$C$782,СВЦЭМ!$A$39:$A$782,$A61,СВЦЭМ!$B$39:$B$782,K$47)+'СЕТ СН'!$G$12+СВЦЭМ!$D$10+'СЕТ СН'!$G$5-'СЕТ СН'!$G$20</f>
        <v>4588.3761891699996</v>
      </c>
      <c r="L61" s="36">
        <f>SUMIFS(СВЦЭМ!$C$39:$C$782,СВЦЭМ!$A$39:$A$782,$A61,СВЦЭМ!$B$39:$B$782,L$47)+'СЕТ СН'!$G$12+СВЦЭМ!$D$10+'СЕТ СН'!$G$5-'СЕТ СН'!$G$20</f>
        <v>4591.3749195099999</v>
      </c>
      <c r="M61" s="36">
        <f>SUMIFS(СВЦЭМ!$C$39:$C$782,СВЦЭМ!$A$39:$A$782,$A61,СВЦЭМ!$B$39:$B$782,M$47)+'СЕТ СН'!$G$12+СВЦЭМ!$D$10+'СЕТ СН'!$G$5-'СЕТ СН'!$G$20</f>
        <v>4605.4539137499996</v>
      </c>
      <c r="N61" s="36">
        <f>SUMIFS(СВЦЭМ!$C$39:$C$782,СВЦЭМ!$A$39:$A$782,$A61,СВЦЭМ!$B$39:$B$782,N$47)+'СЕТ СН'!$G$12+СВЦЭМ!$D$10+'СЕТ СН'!$G$5-'СЕТ СН'!$G$20</f>
        <v>4623.9407903700003</v>
      </c>
      <c r="O61" s="36">
        <f>SUMIFS(СВЦЭМ!$C$39:$C$782,СВЦЭМ!$A$39:$A$782,$A61,СВЦЭМ!$B$39:$B$782,O$47)+'СЕТ СН'!$G$12+СВЦЭМ!$D$10+'СЕТ СН'!$G$5-'СЕТ СН'!$G$20</f>
        <v>4635.7634178400003</v>
      </c>
      <c r="P61" s="36">
        <f>SUMIFS(СВЦЭМ!$C$39:$C$782,СВЦЭМ!$A$39:$A$782,$A61,СВЦЭМ!$B$39:$B$782,P$47)+'СЕТ СН'!$G$12+СВЦЭМ!$D$10+'СЕТ СН'!$G$5-'СЕТ СН'!$G$20</f>
        <v>4649.5882776199996</v>
      </c>
      <c r="Q61" s="36">
        <f>SUMIFS(СВЦЭМ!$C$39:$C$782,СВЦЭМ!$A$39:$A$782,$A61,СВЦЭМ!$B$39:$B$782,Q$47)+'СЕТ СН'!$G$12+СВЦЭМ!$D$10+'СЕТ СН'!$G$5-'СЕТ СН'!$G$20</f>
        <v>4616.4697123100004</v>
      </c>
      <c r="R61" s="36">
        <f>SUMIFS(СВЦЭМ!$C$39:$C$782,СВЦЭМ!$A$39:$A$782,$A61,СВЦЭМ!$B$39:$B$782,R$47)+'СЕТ СН'!$G$12+СВЦЭМ!$D$10+'СЕТ СН'!$G$5-'СЕТ СН'!$G$20</f>
        <v>4586.9394034200004</v>
      </c>
      <c r="S61" s="36">
        <f>SUMIFS(СВЦЭМ!$C$39:$C$782,СВЦЭМ!$A$39:$A$782,$A61,СВЦЭМ!$B$39:$B$782,S$47)+'СЕТ СН'!$G$12+СВЦЭМ!$D$10+'СЕТ СН'!$G$5-'СЕТ СН'!$G$20</f>
        <v>4545.3990855400007</v>
      </c>
      <c r="T61" s="36">
        <f>SUMIFS(СВЦЭМ!$C$39:$C$782,СВЦЭМ!$A$39:$A$782,$A61,СВЦЭМ!$B$39:$B$782,T$47)+'СЕТ СН'!$G$12+СВЦЭМ!$D$10+'СЕТ СН'!$G$5-'СЕТ СН'!$G$20</f>
        <v>4584.5445648499999</v>
      </c>
      <c r="U61" s="36">
        <f>SUMIFS(СВЦЭМ!$C$39:$C$782,СВЦЭМ!$A$39:$A$782,$A61,СВЦЭМ!$B$39:$B$782,U$47)+'СЕТ СН'!$G$12+СВЦЭМ!$D$10+'СЕТ СН'!$G$5-'СЕТ СН'!$G$20</f>
        <v>4581.6095271100003</v>
      </c>
      <c r="V61" s="36">
        <f>SUMIFS(СВЦЭМ!$C$39:$C$782,СВЦЭМ!$A$39:$A$782,$A61,СВЦЭМ!$B$39:$B$782,V$47)+'СЕТ СН'!$G$12+СВЦЭМ!$D$10+'СЕТ СН'!$G$5-'СЕТ СН'!$G$20</f>
        <v>4617.6936948399998</v>
      </c>
      <c r="W61" s="36">
        <f>SUMIFS(СВЦЭМ!$C$39:$C$782,СВЦЭМ!$A$39:$A$782,$A61,СВЦЭМ!$B$39:$B$782,W$47)+'СЕТ СН'!$G$12+СВЦЭМ!$D$10+'СЕТ СН'!$G$5-'СЕТ СН'!$G$20</f>
        <v>4644.72128161</v>
      </c>
      <c r="X61" s="36">
        <f>SUMIFS(СВЦЭМ!$C$39:$C$782,СВЦЭМ!$A$39:$A$782,$A61,СВЦЭМ!$B$39:$B$782,X$47)+'СЕТ СН'!$G$12+СВЦЭМ!$D$10+'СЕТ СН'!$G$5-'СЕТ СН'!$G$20</f>
        <v>4654.0244205300005</v>
      </c>
      <c r="Y61" s="36">
        <f>SUMIFS(СВЦЭМ!$C$39:$C$782,СВЦЭМ!$A$39:$A$782,$A61,СВЦЭМ!$B$39:$B$782,Y$47)+'СЕТ СН'!$G$12+СВЦЭМ!$D$10+'СЕТ СН'!$G$5-'СЕТ СН'!$G$20</f>
        <v>4705.5318910100004</v>
      </c>
    </row>
    <row r="62" spans="1:25" ht="15.75" x14ac:dyDescent="0.2">
      <c r="A62" s="35">
        <f t="shared" si="1"/>
        <v>44880</v>
      </c>
      <c r="B62" s="36">
        <f>SUMIFS(СВЦЭМ!$C$39:$C$782,СВЦЭМ!$A$39:$A$782,$A62,СВЦЭМ!$B$39:$B$782,B$47)+'СЕТ СН'!$G$12+СВЦЭМ!$D$10+'СЕТ СН'!$G$5-'СЕТ СН'!$G$20</f>
        <v>4709.7836161499999</v>
      </c>
      <c r="C62" s="36">
        <f>SUMIFS(СВЦЭМ!$C$39:$C$782,СВЦЭМ!$A$39:$A$782,$A62,СВЦЭМ!$B$39:$B$782,C$47)+'СЕТ СН'!$G$12+СВЦЭМ!$D$10+'СЕТ СН'!$G$5-'СЕТ СН'!$G$20</f>
        <v>4752.2465111600004</v>
      </c>
      <c r="D62" s="36">
        <f>SUMIFS(СВЦЭМ!$C$39:$C$782,СВЦЭМ!$A$39:$A$782,$A62,СВЦЭМ!$B$39:$B$782,D$47)+'СЕТ СН'!$G$12+СВЦЭМ!$D$10+'СЕТ СН'!$G$5-'СЕТ СН'!$G$20</f>
        <v>4740.3400145100004</v>
      </c>
      <c r="E62" s="36">
        <f>SUMIFS(СВЦЭМ!$C$39:$C$782,СВЦЭМ!$A$39:$A$782,$A62,СВЦЭМ!$B$39:$B$782,E$47)+'СЕТ СН'!$G$12+СВЦЭМ!$D$10+'СЕТ СН'!$G$5-'СЕТ СН'!$G$20</f>
        <v>4717.5766458199996</v>
      </c>
      <c r="F62" s="36">
        <f>SUMIFS(СВЦЭМ!$C$39:$C$782,СВЦЭМ!$A$39:$A$782,$A62,СВЦЭМ!$B$39:$B$782,F$47)+'СЕТ СН'!$G$12+СВЦЭМ!$D$10+'СЕТ СН'!$G$5-'СЕТ СН'!$G$20</f>
        <v>4727.1302148100003</v>
      </c>
      <c r="G62" s="36">
        <f>SUMIFS(СВЦЭМ!$C$39:$C$782,СВЦЭМ!$A$39:$A$782,$A62,СВЦЭМ!$B$39:$B$782,G$47)+'СЕТ СН'!$G$12+СВЦЭМ!$D$10+'СЕТ СН'!$G$5-'СЕТ СН'!$G$20</f>
        <v>4746.4447076899996</v>
      </c>
      <c r="H62" s="36">
        <f>SUMIFS(СВЦЭМ!$C$39:$C$782,СВЦЭМ!$A$39:$A$782,$A62,СВЦЭМ!$B$39:$B$782,H$47)+'СЕТ СН'!$G$12+СВЦЭМ!$D$10+'СЕТ СН'!$G$5-'СЕТ СН'!$G$20</f>
        <v>4662.8844065200001</v>
      </c>
      <c r="I62" s="36">
        <f>SUMIFS(СВЦЭМ!$C$39:$C$782,СВЦЭМ!$A$39:$A$782,$A62,СВЦЭМ!$B$39:$B$782,I$47)+'СЕТ СН'!$G$12+СВЦЭМ!$D$10+'СЕТ СН'!$G$5-'СЕТ СН'!$G$20</f>
        <v>4665.6189734700001</v>
      </c>
      <c r="J62" s="36">
        <f>SUMIFS(СВЦЭМ!$C$39:$C$782,СВЦЭМ!$A$39:$A$782,$A62,СВЦЭМ!$B$39:$B$782,J$47)+'СЕТ СН'!$G$12+СВЦЭМ!$D$10+'СЕТ СН'!$G$5-'СЕТ СН'!$G$20</f>
        <v>4621.4631658799999</v>
      </c>
      <c r="K62" s="36">
        <f>SUMIFS(СВЦЭМ!$C$39:$C$782,СВЦЭМ!$A$39:$A$782,$A62,СВЦЭМ!$B$39:$B$782,K$47)+'СЕТ СН'!$G$12+СВЦЭМ!$D$10+'СЕТ СН'!$G$5-'СЕТ СН'!$G$20</f>
        <v>4610.8812132399999</v>
      </c>
      <c r="L62" s="36">
        <f>SUMIFS(СВЦЭМ!$C$39:$C$782,СВЦЭМ!$A$39:$A$782,$A62,СВЦЭМ!$B$39:$B$782,L$47)+'СЕТ СН'!$G$12+СВЦЭМ!$D$10+'СЕТ СН'!$G$5-'СЕТ СН'!$G$20</f>
        <v>4623.0129028700003</v>
      </c>
      <c r="M62" s="36">
        <f>SUMIFS(СВЦЭМ!$C$39:$C$782,СВЦЭМ!$A$39:$A$782,$A62,СВЦЭМ!$B$39:$B$782,M$47)+'СЕТ СН'!$G$12+СВЦЭМ!$D$10+'СЕТ СН'!$G$5-'СЕТ СН'!$G$20</f>
        <v>4656.1063019399999</v>
      </c>
      <c r="N62" s="36">
        <f>SUMIFS(СВЦЭМ!$C$39:$C$782,СВЦЭМ!$A$39:$A$782,$A62,СВЦЭМ!$B$39:$B$782,N$47)+'СЕТ СН'!$G$12+СВЦЭМ!$D$10+'СЕТ СН'!$G$5-'СЕТ СН'!$G$20</f>
        <v>4672.0866283400001</v>
      </c>
      <c r="O62" s="36">
        <f>SUMIFS(СВЦЭМ!$C$39:$C$782,СВЦЭМ!$A$39:$A$782,$A62,СВЦЭМ!$B$39:$B$782,O$47)+'СЕТ СН'!$G$12+СВЦЭМ!$D$10+'СЕТ СН'!$G$5-'СЕТ СН'!$G$20</f>
        <v>4671.2935336199998</v>
      </c>
      <c r="P62" s="36">
        <f>SUMIFS(СВЦЭМ!$C$39:$C$782,СВЦЭМ!$A$39:$A$782,$A62,СВЦЭМ!$B$39:$B$782,P$47)+'СЕТ СН'!$G$12+СВЦЭМ!$D$10+'СЕТ СН'!$G$5-'СЕТ СН'!$G$20</f>
        <v>4698.2807936200006</v>
      </c>
      <c r="Q62" s="36">
        <f>SUMIFS(СВЦЭМ!$C$39:$C$782,СВЦЭМ!$A$39:$A$782,$A62,СВЦЭМ!$B$39:$B$782,Q$47)+'СЕТ СН'!$G$12+СВЦЭМ!$D$10+'СЕТ СН'!$G$5-'СЕТ СН'!$G$20</f>
        <v>4695.2576036999999</v>
      </c>
      <c r="R62" s="36">
        <f>SUMIFS(СВЦЭМ!$C$39:$C$782,СВЦЭМ!$A$39:$A$782,$A62,СВЦЭМ!$B$39:$B$782,R$47)+'СЕТ СН'!$G$12+СВЦЭМ!$D$10+'СЕТ СН'!$G$5-'СЕТ СН'!$G$20</f>
        <v>4684.6986263600002</v>
      </c>
      <c r="S62" s="36">
        <f>SUMIFS(СВЦЭМ!$C$39:$C$782,СВЦЭМ!$A$39:$A$782,$A62,СВЦЭМ!$B$39:$B$782,S$47)+'СЕТ СН'!$G$12+СВЦЭМ!$D$10+'СЕТ СН'!$G$5-'СЕТ СН'!$G$20</f>
        <v>4625.2473417800002</v>
      </c>
      <c r="T62" s="36">
        <f>SUMIFS(СВЦЭМ!$C$39:$C$782,СВЦЭМ!$A$39:$A$782,$A62,СВЦЭМ!$B$39:$B$782,T$47)+'СЕТ СН'!$G$12+СВЦЭМ!$D$10+'СЕТ СН'!$G$5-'СЕТ СН'!$G$20</f>
        <v>4536.54052159</v>
      </c>
      <c r="U62" s="36">
        <f>SUMIFS(СВЦЭМ!$C$39:$C$782,СВЦЭМ!$A$39:$A$782,$A62,СВЦЭМ!$B$39:$B$782,U$47)+'СЕТ СН'!$G$12+СВЦЭМ!$D$10+'СЕТ СН'!$G$5-'СЕТ СН'!$G$20</f>
        <v>4538.4519454900001</v>
      </c>
      <c r="V62" s="36">
        <f>SUMIFS(СВЦЭМ!$C$39:$C$782,СВЦЭМ!$A$39:$A$782,$A62,СВЦЭМ!$B$39:$B$782,V$47)+'СЕТ СН'!$G$12+СВЦЭМ!$D$10+'СЕТ СН'!$G$5-'СЕТ СН'!$G$20</f>
        <v>4564.8035385599997</v>
      </c>
      <c r="W62" s="36">
        <f>SUMIFS(СВЦЭМ!$C$39:$C$782,СВЦЭМ!$A$39:$A$782,$A62,СВЦЭМ!$B$39:$B$782,W$47)+'СЕТ СН'!$G$12+СВЦЭМ!$D$10+'СЕТ СН'!$G$5-'СЕТ СН'!$G$20</f>
        <v>4618.1805419100001</v>
      </c>
      <c r="X62" s="36">
        <f>SUMIFS(СВЦЭМ!$C$39:$C$782,СВЦЭМ!$A$39:$A$782,$A62,СВЦЭМ!$B$39:$B$782,X$47)+'СЕТ СН'!$G$12+СВЦЭМ!$D$10+'СЕТ СН'!$G$5-'СЕТ СН'!$G$20</f>
        <v>4646.0611915700001</v>
      </c>
      <c r="Y62" s="36">
        <f>SUMIFS(СВЦЭМ!$C$39:$C$782,СВЦЭМ!$A$39:$A$782,$A62,СВЦЭМ!$B$39:$B$782,Y$47)+'СЕТ СН'!$G$12+СВЦЭМ!$D$10+'СЕТ СН'!$G$5-'СЕТ СН'!$G$20</f>
        <v>4679.8514975899998</v>
      </c>
    </row>
    <row r="63" spans="1:25" ht="15.75" x14ac:dyDescent="0.2">
      <c r="A63" s="35">
        <f t="shared" si="1"/>
        <v>44881</v>
      </c>
      <c r="B63" s="36">
        <f>SUMIFS(СВЦЭМ!$C$39:$C$782,СВЦЭМ!$A$39:$A$782,$A63,СВЦЭМ!$B$39:$B$782,B$47)+'СЕТ СН'!$G$12+СВЦЭМ!$D$10+'СЕТ СН'!$G$5-'СЕТ СН'!$G$20</f>
        <v>4692.5902130900004</v>
      </c>
      <c r="C63" s="36">
        <f>SUMIFS(СВЦЭМ!$C$39:$C$782,СВЦЭМ!$A$39:$A$782,$A63,СВЦЭМ!$B$39:$B$782,C$47)+'СЕТ СН'!$G$12+СВЦЭМ!$D$10+'СЕТ СН'!$G$5-'СЕТ СН'!$G$20</f>
        <v>4732.5346001199996</v>
      </c>
      <c r="D63" s="36">
        <f>SUMIFS(СВЦЭМ!$C$39:$C$782,СВЦЭМ!$A$39:$A$782,$A63,СВЦЭМ!$B$39:$B$782,D$47)+'СЕТ СН'!$G$12+СВЦЭМ!$D$10+'СЕТ СН'!$G$5-'СЕТ СН'!$G$20</f>
        <v>4758.4731551200002</v>
      </c>
      <c r="E63" s="36">
        <f>SUMIFS(СВЦЭМ!$C$39:$C$782,СВЦЭМ!$A$39:$A$782,$A63,СВЦЭМ!$B$39:$B$782,E$47)+'СЕТ СН'!$G$12+СВЦЭМ!$D$10+'СЕТ СН'!$G$5-'СЕТ СН'!$G$20</f>
        <v>4765.7607623399999</v>
      </c>
      <c r="F63" s="36">
        <f>SUMIFS(СВЦЭМ!$C$39:$C$782,СВЦЭМ!$A$39:$A$782,$A63,СВЦЭМ!$B$39:$B$782,F$47)+'СЕТ СН'!$G$12+СВЦЭМ!$D$10+'СЕТ СН'!$G$5-'СЕТ СН'!$G$20</f>
        <v>4737.5760228100007</v>
      </c>
      <c r="G63" s="36">
        <f>SUMIFS(СВЦЭМ!$C$39:$C$782,СВЦЭМ!$A$39:$A$782,$A63,СВЦЭМ!$B$39:$B$782,G$47)+'СЕТ СН'!$G$12+СВЦЭМ!$D$10+'СЕТ СН'!$G$5-'СЕТ СН'!$G$20</f>
        <v>4728.2994103000001</v>
      </c>
      <c r="H63" s="36">
        <f>SUMIFS(СВЦЭМ!$C$39:$C$782,СВЦЭМ!$A$39:$A$782,$A63,СВЦЭМ!$B$39:$B$782,H$47)+'СЕТ СН'!$G$12+СВЦЭМ!$D$10+'СЕТ СН'!$G$5-'СЕТ СН'!$G$20</f>
        <v>4692.1432974400004</v>
      </c>
      <c r="I63" s="36">
        <f>SUMIFS(СВЦЭМ!$C$39:$C$782,СВЦЭМ!$A$39:$A$782,$A63,СВЦЭМ!$B$39:$B$782,I$47)+'СЕТ СН'!$G$12+СВЦЭМ!$D$10+'СЕТ СН'!$G$5-'СЕТ СН'!$G$20</f>
        <v>4691.3964182400005</v>
      </c>
      <c r="J63" s="36">
        <f>SUMIFS(СВЦЭМ!$C$39:$C$782,СВЦЭМ!$A$39:$A$782,$A63,СВЦЭМ!$B$39:$B$782,J$47)+'СЕТ СН'!$G$12+СВЦЭМ!$D$10+'СЕТ СН'!$G$5-'СЕТ СН'!$G$20</f>
        <v>4657.7898590700006</v>
      </c>
      <c r="K63" s="36">
        <f>SUMIFS(СВЦЭМ!$C$39:$C$782,СВЦЭМ!$A$39:$A$782,$A63,СВЦЭМ!$B$39:$B$782,K$47)+'СЕТ СН'!$G$12+СВЦЭМ!$D$10+'СЕТ СН'!$G$5-'СЕТ СН'!$G$20</f>
        <v>4652.9300507600001</v>
      </c>
      <c r="L63" s="36">
        <f>SUMIFS(СВЦЭМ!$C$39:$C$782,СВЦЭМ!$A$39:$A$782,$A63,СВЦЭМ!$B$39:$B$782,L$47)+'СЕТ СН'!$G$12+СВЦЭМ!$D$10+'СЕТ СН'!$G$5-'СЕТ СН'!$G$20</f>
        <v>4663.1567650500001</v>
      </c>
      <c r="M63" s="36">
        <f>SUMIFS(СВЦЭМ!$C$39:$C$782,СВЦЭМ!$A$39:$A$782,$A63,СВЦЭМ!$B$39:$B$782,M$47)+'СЕТ СН'!$G$12+СВЦЭМ!$D$10+'СЕТ СН'!$G$5-'СЕТ СН'!$G$20</f>
        <v>4693.9755542500006</v>
      </c>
      <c r="N63" s="36">
        <f>SUMIFS(СВЦЭМ!$C$39:$C$782,СВЦЭМ!$A$39:$A$782,$A63,СВЦЭМ!$B$39:$B$782,N$47)+'СЕТ СН'!$G$12+СВЦЭМ!$D$10+'СЕТ СН'!$G$5-'СЕТ СН'!$G$20</f>
        <v>4693.9956106200007</v>
      </c>
      <c r="O63" s="36">
        <f>SUMIFS(СВЦЭМ!$C$39:$C$782,СВЦЭМ!$A$39:$A$782,$A63,СВЦЭМ!$B$39:$B$782,O$47)+'СЕТ СН'!$G$12+СВЦЭМ!$D$10+'СЕТ СН'!$G$5-'СЕТ СН'!$G$20</f>
        <v>4705.21661253</v>
      </c>
      <c r="P63" s="36">
        <f>SUMIFS(СВЦЭМ!$C$39:$C$782,СВЦЭМ!$A$39:$A$782,$A63,СВЦЭМ!$B$39:$B$782,P$47)+'СЕТ СН'!$G$12+СВЦЭМ!$D$10+'СЕТ СН'!$G$5-'СЕТ СН'!$G$20</f>
        <v>4731.9063105799996</v>
      </c>
      <c r="Q63" s="36">
        <f>SUMIFS(СВЦЭМ!$C$39:$C$782,СВЦЭМ!$A$39:$A$782,$A63,СВЦЭМ!$B$39:$B$782,Q$47)+'СЕТ СН'!$G$12+СВЦЭМ!$D$10+'СЕТ СН'!$G$5-'СЕТ СН'!$G$20</f>
        <v>4696.0268734300007</v>
      </c>
      <c r="R63" s="36">
        <f>SUMIFS(СВЦЭМ!$C$39:$C$782,СВЦЭМ!$A$39:$A$782,$A63,СВЦЭМ!$B$39:$B$782,R$47)+'СЕТ СН'!$G$12+СВЦЭМ!$D$10+'СЕТ СН'!$G$5-'СЕТ СН'!$G$20</f>
        <v>4669.70004857</v>
      </c>
      <c r="S63" s="36">
        <f>SUMIFS(СВЦЭМ!$C$39:$C$782,СВЦЭМ!$A$39:$A$782,$A63,СВЦЭМ!$B$39:$B$782,S$47)+'СЕТ СН'!$G$12+СВЦЭМ!$D$10+'СЕТ СН'!$G$5-'СЕТ СН'!$G$20</f>
        <v>4622.3039766299999</v>
      </c>
      <c r="T63" s="36">
        <f>SUMIFS(СВЦЭМ!$C$39:$C$782,СВЦЭМ!$A$39:$A$782,$A63,СВЦЭМ!$B$39:$B$782,T$47)+'СЕТ СН'!$G$12+СВЦЭМ!$D$10+'СЕТ СН'!$G$5-'СЕТ СН'!$G$20</f>
        <v>4583.8061636299999</v>
      </c>
      <c r="U63" s="36">
        <f>SUMIFS(СВЦЭМ!$C$39:$C$782,СВЦЭМ!$A$39:$A$782,$A63,СВЦЭМ!$B$39:$B$782,U$47)+'СЕТ СН'!$G$12+СВЦЭМ!$D$10+'СЕТ СН'!$G$5-'СЕТ СН'!$G$20</f>
        <v>4615.7105680300001</v>
      </c>
      <c r="V63" s="36">
        <f>SUMIFS(СВЦЭМ!$C$39:$C$782,СВЦЭМ!$A$39:$A$782,$A63,СВЦЭМ!$B$39:$B$782,V$47)+'СЕТ СН'!$G$12+СВЦЭМ!$D$10+'СЕТ СН'!$G$5-'СЕТ СН'!$G$20</f>
        <v>4653.0046031299999</v>
      </c>
      <c r="W63" s="36">
        <f>SUMIFS(СВЦЭМ!$C$39:$C$782,СВЦЭМ!$A$39:$A$782,$A63,СВЦЭМ!$B$39:$B$782,W$47)+'СЕТ СН'!$G$12+СВЦЭМ!$D$10+'СЕТ СН'!$G$5-'СЕТ СН'!$G$20</f>
        <v>4653.5089789700005</v>
      </c>
      <c r="X63" s="36">
        <f>SUMIFS(СВЦЭМ!$C$39:$C$782,СВЦЭМ!$A$39:$A$782,$A63,СВЦЭМ!$B$39:$B$782,X$47)+'СЕТ СН'!$G$12+СВЦЭМ!$D$10+'СЕТ СН'!$G$5-'СЕТ СН'!$G$20</f>
        <v>4685.2957957500003</v>
      </c>
      <c r="Y63" s="36">
        <f>SUMIFS(СВЦЭМ!$C$39:$C$782,СВЦЭМ!$A$39:$A$782,$A63,СВЦЭМ!$B$39:$B$782,Y$47)+'СЕТ СН'!$G$12+СВЦЭМ!$D$10+'СЕТ СН'!$G$5-'СЕТ СН'!$G$20</f>
        <v>4752.0373884300006</v>
      </c>
    </row>
    <row r="64" spans="1:25" ht="15.75" x14ac:dyDescent="0.2">
      <c r="A64" s="35">
        <f t="shared" si="1"/>
        <v>44882</v>
      </c>
      <c r="B64" s="36">
        <f>SUMIFS(СВЦЭМ!$C$39:$C$782,СВЦЭМ!$A$39:$A$782,$A64,СВЦЭМ!$B$39:$B$782,B$47)+'СЕТ СН'!$G$12+СВЦЭМ!$D$10+'СЕТ СН'!$G$5-'СЕТ СН'!$G$20</f>
        <v>4671.2305925500004</v>
      </c>
      <c r="C64" s="36">
        <f>SUMIFS(СВЦЭМ!$C$39:$C$782,СВЦЭМ!$A$39:$A$782,$A64,СВЦЭМ!$B$39:$B$782,C$47)+'СЕТ СН'!$G$12+СВЦЭМ!$D$10+'СЕТ СН'!$G$5-'СЕТ СН'!$G$20</f>
        <v>4694.0223429799998</v>
      </c>
      <c r="D64" s="36">
        <f>SUMIFS(СВЦЭМ!$C$39:$C$782,СВЦЭМ!$A$39:$A$782,$A64,СВЦЭМ!$B$39:$B$782,D$47)+'СЕТ СН'!$G$12+СВЦЭМ!$D$10+'СЕТ СН'!$G$5-'СЕТ СН'!$G$20</f>
        <v>4731.7211616300001</v>
      </c>
      <c r="E64" s="36">
        <f>SUMIFS(СВЦЭМ!$C$39:$C$782,СВЦЭМ!$A$39:$A$782,$A64,СВЦЭМ!$B$39:$B$782,E$47)+'СЕТ СН'!$G$12+СВЦЭМ!$D$10+'СЕТ СН'!$G$5-'СЕТ СН'!$G$20</f>
        <v>4725.03231392</v>
      </c>
      <c r="F64" s="36">
        <f>SUMIFS(СВЦЭМ!$C$39:$C$782,СВЦЭМ!$A$39:$A$782,$A64,СВЦЭМ!$B$39:$B$782,F$47)+'СЕТ СН'!$G$12+СВЦЭМ!$D$10+'СЕТ СН'!$G$5-'СЕТ СН'!$G$20</f>
        <v>4730.4736496900005</v>
      </c>
      <c r="G64" s="36">
        <f>SUMIFS(СВЦЭМ!$C$39:$C$782,СВЦЭМ!$A$39:$A$782,$A64,СВЦЭМ!$B$39:$B$782,G$47)+'СЕТ СН'!$G$12+СВЦЭМ!$D$10+'СЕТ СН'!$G$5-'СЕТ СН'!$G$20</f>
        <v>4737.1453910199998</v>
      </c>
      <c r="H64" s="36">
        <f>SUMIFS(СВЦЭМ!$C$39:$C$782,СВЦЭМ!$A$39:$A$782,$A64,СВЦЭМ!$B$39:$B$782,H$47)+'СЕТ СН'!$G$12+СВЦЭМ!$D$10+'СЕТ СН'!$G$5-'СЕТ СН'!$G$20</f>
        <v>4650.0388420400004</v>
      </c>
      <c r="I64" s="36">
        <f>SUMIFS(СВЦЭМ!$C$39:$C$782,СВЦЭМ!$A$39:$A$782,$A64,СВЦЭМ!$B$39:$B$782,I$47)+'СЕТ СН'!$G$12+СВЦЭМ!$D$10+'СЕТ СН'!$G$5-'СЕТ СН'!$G$20</f>
        <v>4557.48786191</v>
      </c>
      <c r="J64" s="36">
        <f>SUMIFS(СВЦЭМ!$C$39:$C$782,СВЦЭМ!$A$39:$A$782,$A64,СВЦЭМ!$B$39:$B$782,J$47)+'СЕТ СН'!$G$12+СВЦЭМ!$D$10+'СЕТ СН'!$G$5-'СЕТ СН'!$G$20</f>
        <v>4598.0040352899996</v>
      </c>
      <c r="K64" s="36">
        <f>SUMIFS(СВЦЭМ!$C$39:$C$782,СВЦЭМ!$A$39:$A$782,$A64,СВЦЭМ!$B$39:$B$782,K$47)+'СЕТ СН'!$G$12+СВЦЭМ!$D$10+'СЕТ СН'!$G$5-'СЕТ СН'!$G$20</f>
        <v>4603.1926786700005</v>
      </c>
      <c r="L64" s="36">
        <f>SUMIFS(СВЦЭМ!$C$39:$C$782,СВЦЭМ!$A$39:$A$782,$A64,СВЦЭМ!$B$39:$B$782,L$47)+'СЕТ СН'!$G$12+СВЦЭМ!$D$10+'СЕТ СН'!$G$5-'СЕТ СН'!$G$20</f>
        <v>4603.63692085</v>
      </c>
      <c r="M64" s="36">
        <f>SUMIFS(СВЦЭМ!$C$39:$C$782,СВЦЭМ!$A$39:$A$782,$A64,СВЦЭМ!$B$39:$B$782,M$47)+'СЕТ СН'!$G$12+СВЦЭМ!$D$10+'СЕТ СН'!$G$5-'СЕТ СН'!$G$20</f>
        <v>4635.9689851399999</v>
      </c>
      <c r="N64" s="36">
        <f>SUMIFS(СВЦЭМ!$C$39:$C$782,СВЦЭМ!$A$39:$A$782,$A64,СВЦЭМ!$B$39:$B$782,N$47)+'СЕТ СН'!$G$12+СВЦЭМ!$D$10+'СЕТ СН'!$G$5-'СЕТ СН'!$G$20</f>
        <v>4626.5108189000002</v>
      </c>
      <c r="O64" s="36">
        <f>SUMIFS(СВЦЭМ!$C$39:$C$782,СВЦЭМ!$A$39:$A$782,$A64,СВЦЭМ!$B$39:$B$782,O$47)+'СЕТ СН'!$G$12+СВЦЭМ!$D$10+'СЕТ СН'!$G$5-'СЕТ СН'!$G$20</f>
        <v>4666.7351508000002</v>
      </c>
      <c r="P64" s="36">
        <f>SUMIFS(СВЦЭМ!$C$39:$C$782,СВЦЭМ!$A$39:$A$782,$A64,СВЦЭМ!$B$39:$B$782,P$47)+'СЕТ СН'!$G$12+СВЦЭМ!$D$10+'СЕТ СН'!$G$5-'СЕТ СН'!$G$20</f>
        <v>4677.5912324300007</v>
      </c>
      <c r="Q64" s="36">
        <f>SUMIFS(СВЦЭМ!$C$39:$C$782,СВЦЭМ!$A$39:$A$782,$A64,СВЦЭМ!$B$39:$B$782,Q$47)+'СЕТ СН'!$G$12+СВЦЭМ!$D$10+'СЕТ СН'!$G$5-'СЕТ СН'!$G$20</f>
        <v>4654.1506775100006</v>
      </c>
      <c r="R64" s="36">
        <f>SUMIFS(СВЦЭМ!$C$39:$C$782,СВЦЭМ!$A$39:$A$782,$A64,СВЦЭМ!$B$39:$B$782,R$47)+'СЕТ СН'!$G$12+СВЦЭМ!$D$10+'СЕТ СН'!$G$5-'СЕТ СН'!$G$20</f>
        <v>4625.7765544399999</v>
      </c>
      <c r="S64" s="36">
        <f>SUMIFS(СВЦЭМ!$C$39:$C$782,СВЦЭМ!$A$39:$A$782,$A64,СВЦЭМ!$B$39:$B$782,S$47)+'СЕТ СН'!$G$12+СВЦЭМ!$D$10+'СЕТ СН'!$G$5-'СЕТ СН'!$G$20</f>
        <v>4610.62805579</v>
      </c>
      <c r="T64" s="36">
        <f>SUMIFS(СВЦЭМ!$C$39:$C$782,СВЦЭМ!$A$39:$A$782,$A64,СВЦЭМ!$B$39:$B$782,T$47)+'СЕТ СН'!$G$12+СВЦЭМ!$D$10+'СЕТ СН'!$G$5-'СЕТ СН'!$G$20</f>
        <v>4552.4319879800005</v>
      </c>
      <c r="U64" s="36">
        <f>SUMIFS(СВЦЭМ!$C$39:$C$782,СВЦЭМ!$A$39:$A$782,$A64,СВЦЭМ!$B$39:$B$782,U$47)+'СЕТ СН'!$G$12+СВЦЭМ!$D$10+'СЕТ СН'!$G$5-'СЕТ СН'!$G$20</f>
        <v>4569.73708085</v>
      </c>
      <c r="V64" s="36">
        <f>SUMIFS(СВЦЭМ!$C$39:$C$782,СВЦЭМ!$A$39:$A$782,$A64,СВЦЭМ!$B$39:$B$782,V$47)+'СЕТ СН'!$G$12+СВЦЭМ!$D$10+'СЕТ СН'!$G$5-'СЕТ СН'!$G$20</f>
        <v>4586.07808381</v>
      </c>
      <c r="W64" s="36">
        <f>SUMIFS(СВЦЭМ!$C$39:$C$782,СВЦЭМ!$A$39:$A$782,$A64,СВЦЭМ!$B$39:$B$782,W$47)+'СЕТ СН'!$G$12+СВЦЭМ!$D$10+'СЕТ СН'!$G$5-'СЕТ СН'!$G$20</f>
        <v>4612.2057712400001</v>
      </c>
      <c r="X64" s="36">
        <f>SUMIFS(СВЦЭМ!$C$39:$C$782,СВЦЭМ!$A$39:$A$782,$A64,СВЦЭМ!$B$39:$B$782,X$47)+'СЕТ СН'!$G$12+СВЦЭМ!$D$10+'СЕТ СН'!$G$5-'СЕТ СН'!$G$20</f>
        <v>4636.9012242600002</v>
      </c>
      <c r="Y64" s="36">
        <f>SUMIFS(СВЦЭМ!$C$39:$C$782,СВЦЭМ!$A$39:$A$782,$A64,СВЦЭМ!$B$39:$B$782,Y$47)+'СЕТ СН'!$G$12+СВЦЭМ!$D$10+'СЕТ СН'!$G$5-'СЕТ СН'!$G$20</f>
        <v>4679.3357104400002</v>
      </c>
    </row>
    <row r="65" spans="1:27" ht="15.75" x14ac:dyDescent="0.2">
      <c r="A65" s="35">
        <f t="shared" si="1"/>
        <v>44883</v>
      </c>
      <c r="B65" s="36">
        <f>SUMIFS(СВЦЭМ!$C$39:$C$782,СВЦЭМ!$A$39:$A$782,$A65,СВЦЭМ!$B$39:$B$782,B$47)+'СЕТ СН'!$G$12+СВЦЭМ!$D$10+'СЕТ СН'!$G$5-'СЕТ СН'!$G$20</f>
        <v>4669.3864164799998</v>
      </c>
      <c r="C65" s="36">
        <f>SUMIFS(СВЦЭМ!$C$39:$C$782,СВЦЭМ!$A$39:$A$782,$A65,СВЦЭМ!$B$39:$B$782,C$47)+'СЕТ СН'!$G$12+СВЦЭМ!$D$10+'СЕТ СН'!$G$5-'СЕТ СН'!$G$20</f>
        <v>4719.4937126200002</v>
      </c>
      <c r="D65" s="36">
        <f>SUMIFS(СВЦЭМ!$C$39:$C$782,СВЦЭМ!$A$39:$A$782,$A65,СВЦЭМ!$B$39:$B$782,D$47)+'СЕТ СН'!$G$12+СВЦЭМ!$D$10+'СЕТ СН'!$G$5-'СЕТ СН'!$G$20</f>
        <v>4730.8023766200004</v>
      </c>
      <c r="E65" s="36">
        <f>SUMIFS(СВЦЭМ!$C$39:$C$782,СВЦЭМ!$A$39:$A$782,$A65,СВЦЭМ!$B$39:$B$782,E$47)+'СЕТ СН'!$G$12+СВЦЭМ!$D$10+'СЕТ СН'!$G$5-'СЕТ СН'!$G$20</f>
        <v>4741.8700439100003</v>
      </c>
      <c r="F65" s="36">
        <f>SUMIFS(СВЦЭМ!$C$39:$C$782,СВЦЭМ!$A$39:$A$782,$A65,СВЦЭМ!$B$39:$B$782,F$47)+'СЕТ СН'!$G$12+СВЦЭМ!$D$10+'СЕТ СН'!$G$5-'СЕТ СН'!$G$20</f>
        <v>4760.7241837399997</v>
      </c>
      <c r="G65" s="36">
        <f>SUMIFS(СВЦЭМ!$C$39:$C$782,СВЦЭМ!$A$39:$A$782,$A65,СВЦЭМ!$B$39:$B$782,G$47)+'СЕТ СН'!$G$12+СВЦЭМ!$D$10+'СЕТ СН'!$G$5-'СЕТ СН'!$G$20</f>
        <v>4743.7776171599999</v>
      </c>
      <c r="H65" s="36">
        <f>SUMIFS(СВЦЭМ!$C$39:$C$782,СВЦЭМ!$A$39:$A$782,$A65,СВЦЭМ!$B$39:$B$782,H$47)+'СЕТ СН'!$G$12+СВЦЭМ!$D$10+'СЕТ СН'!$G$5-'СЕТ СН'!$G$20</f>
        <v>4694.8315420300005</v>
      </c>
      <c r="I65" s="36">
        <f>SUMIFS(СВЦЭМ!$C$39:$C$782,СВЦЭМ!$A$39:$A$782,$A65,СВЦЭМ!$B$39:$B$782,I$47)+'СЕТ СН'!$G$12+СВЦЭМ!$D$10+'СЕТ СН'!$G$5-'СЕТ СН'!$G$20</f>
        <v>4660.4234677499999</v>
      </c>
      <c r="J65" s="36">
        <f>SUMIFS(СВЦЭМ!$C$39:$C$782,СВЦЭМ!$A$39:$A$782,$A65,СВЦЭМ!$B$39:$B$782,J$47)+'СЕТ СН'!$G$12+СВЦЭМ!$D$10+'СЕТ СН'!$G$5-'СЕТ СН'!$G$20</f>
        <v>4621.6534367599997</v>
      </c>
      <c r="K65" s="36">
        <f>SUMIFS(СВЦЭМ!$C$39:$C$782,СВЦЭМ!$A$39:$A$782,$A65,СВЦЭМ!$B$39:$B$782,K$47)+'СЕТ СН'!$G$12+СВЦЭМ!$D$10+'СЕТ СН'!$G$5-'СЕТ СН'!$G$20</f>
        <v>4599.2934460899996</v>
      </c>
      <c r="L65" s="36">
        <f>SUMIFS(СВЦЭМ!$C$39:$C$782,СВЦЭМ!$A$39:$A$782,$A65,СВЦЭМ!$B$39:$B$782,L$47)+'СЕТ СН'!$G$12+СВЦЭМ!$D$10+'СЕТ СН'!$G$5-'СЕТ СН'!$G$20</f>
        <v>4604.5245048200004</v>
      </c>
      <c r="M65" s="36">
        <f>SUMIFS(СВЦЭМ!$C$39:$C$782,СВЦЭМ!$A$39:$A$782,$A65,СВЦЭМ!$B$39:$B$782,M$47)+'СЕТ СН'!$G$12+СВЦЭМ!$D$10+'СЕТ СН'!$G$5-'СЕТ СН'!$G$20</f>
        <v>4637.5174582700001</v>
      </c>
      <c r="N65" s="36">
        <f>SUMIFS(СВЦЭМ!$C$39:$C$782,СВЦЭМ!$A$39:$A$782,$A65,СВЦЭМ!$B$39:$B$782,N$47)+'СЕТ СН'!$G$12+СВЦЭМ!$D$10+'СЕТ СН'!$G$5-'СЕТ СН'!$G$20</f>
        <v>4669.7622615800001</v>
      </c>
      <c r="O65" s="36">
        <f>SUMIFS(СВЦЭМ!$C$39:$C$782,СВЦЭМ!$A$39:$A$782,$A65,СВЦЭМ!$B$39:$B$782,O$47)+'СЕТ СН'!$G$12+СВЦЭМ!$D$10+'СЕТ СН'!$G$5-'СЕТ СН'!$G$20</f>
        <v>4669.0877060700004</v>
      </c>
      <c r="P65" s="36">
        <f>SUMIFS(СВЦЭМ!$C$39:$C$782,СВЦЭМ!$A$39:$A$782,$A65,СВЦЭМ!$B$39:$B$782,P$47)+'СЕТ СН'!$G$12+СВЦЭМ!$D$10+'СЕТ СН'!$G$5-'СЕТ СН'!$G$20</f>
        <v>4663.7144556700005</v>
      </c>
      <c r="Q65" s="36">
        <f>SUMIFS(СВЦЭМ!$C$39:$C$782,СВЦЭМ!$A$39:$A$782,$A65,СВЦЭМ!$B$39:$B$782,Q$47)+'СЕТ СН'!$G$12+СВЦЭМ!$D$10+'СЕТ СН'!$G$5-'СЕТ СН'!$G$20</f>
        <v>4693.5143429999998</v>
      </c>
      <c r="R65" s="36">
        <f>SUMIFS(СВЦЭМ!$C$39:$C$782,СВЦЭМ!$A$39:$A$782,$A65,СВЦЭМ!$B$39:$B$782,R$47)+'СЕТ СН'!$G$12+СВЦЭМ!$D$10+'СЕТ СН'!$G$5-'СЕТ СН'!$G$20</f>
        <v>4695.8214957999999</v>
      </c>
      <c r="S65" s="36">
        <f>SUMIFS(СВЦЭМ!$C$39:$C$782,СВЦЭМ!$A$39:$A$782,$A65,СВЦЭМ!$B$39:$B$782,S$47)+'СЕТ СН'!$G$12+СВЦЭМ!$D$10+'СЕТ СН'!$G$5-'СЕТ СН'!$G$20</f>
        <v>4670.14813306</v>
      </c>
      <c r="T65" s="36">
        <f>SUMIFS(СВЦЭМ!$C$39:$C$782,СВЦЭМ!$A$39:$A$782,$A65,СВЦЭМ!$B$39:$B$782,T$47)+'СЕТ СН'!$G$12+СВЦЭМ!$D$10+'СЕТ СН'!$G$5-'СЕТ СН'!$G$20</f>
        <v>4595.74781437</v>
      </c>
      <c r="U65" s="36">
        <f>SUMIFS(СВЦЭМ!$C$39:$C$782,СВЦЭМ!$A$39:$A$782,$A65,СВЦЭМ!$B$39:$B$782,U$47)+'СЕТ СН'!$G$12+СВЦЭМ!$D$10+'СЕТ СН'!$G$5-'СЕТ СН'!$G$20</f>
        <v>4593.3000413500004</v>
      </c>
      <c r="V65" s="36">
        <f>SUMIFS(СВЦЭМ!$C$39:$C$782,СВЦЭМ!$A$39:$A$782,$A65,СВЦЭМ!$B$39:$B$782,V$47)+'СЕТ СН'!$G$12+СВЦЭМ!$D$10+'СЕТ СН'!$G$5-'СЕТ СН'!$G$20</f>
        <v>4604.8185139100005</v>
      </c>
      <c r="W65" s="36">
        <f>SUMIFS(СВЦЭМ!$C$39:$C$782,СВЦЭМ!$A$39:$A$782,$A65,СВЦЭМ!$B$39:$B$782,W$47)+'СЕТ СН'!$G$12+СВЦЭМ!$D$10+'СЕТ СН'!$G$5-'СЕТ СН'!$G$20</f>
        <v>4636.3611358899998</v>
      </c>
      <c r="X65" s="36">
        <f>SUMIFS(СВЦЭМ!$C$39:$C$782,СВЦЭМ!$A$39:$A$782,$A65,СВЦЭМ!$B$39:$B$782,X$47)+'СЕТ СН'!$G$12+СВЦЭМ!$D$10+'СЕТ СН'!$G$5-'СЕТ СН'!$G$20</f>
        <v>4655.8195095900001</v>
      </c>
      <c r="Y65" s="36">
        <f>SUMIFS(СВЦЭМ!$C$39:$C$782,СВЦЭМ!$A$39:$A$782,$A65,СВЦЭМ!$B$39:$B$782,Y$47)+'СЕТ СН'!$G$12+СВЦЭМ!$D$10+'СЕТ СН'!$G$5-'СЕТ СН'!$G$20</f>
        <v>4670.29096132</v>
      </c>
    </row>
    <row r="66" spans="1:27" ht="15.75" x14ac:dyDescent="0.2">
      <c r="A66" s="35">
        <f t="shared" si="1"/>
        <v>44884</v>
      </c>
      <c r="B66" s="36">
        <f>SUMIFS(СВЦЭМ!$C$39:$C$782,СВЦЭМ!$A$39:$A$782,$A66,СВЦЭМ!$B$39:$B$782,B$47)+'СЕТ СН'!$G$12+СВЦЭМ!$D$10+'СЕТ СН'!$G$5-'СЕТ СН'!$G$20</f>
        <v>4739.07316403</v>
      </c>
      <c r="C66" s="36">
        <f>SUMIFS(СВЦЭМ!$C$39:$C$782,СВЦЭМ!$A$39:$A$782,$A66,СВЦЭМ!$B$39:$B$782,C$47)+'СЕТ СН'!$G$12+СВЦЭМ!$D$10+'СЕТ СН'!$G$5-'СЕТ СН'!$G$20</f>
        <v>4775.21841425</v>
      </c>
      <c r="D66" s="36">
        <f>SUMIFS(СВЦЭМ!$C$39:$C$782,СВЦЭМ!$A$39:$A$782,$A66,СВЦЭМ!$B$39:$B$782,D$47)+'СЕТ СН'!$G$12+СВЦЭМ!$D$10+'СЕТ СН'!$G$5-'СЕТ СН'!$G$20</f>
        <v>4804.1586215900006</v>
      </c>
      <c r="E66" s="36">
        <f>SUMIFS(СВЦЭМ!$C$39:$C$782,СВЦЭМ!$A$39:$A$782,$A66,СВЦЭМ!$B$39:$B$782,E$47)+'СЕТ СН'!$G$12+СВЦЭМ!$D$10+'СЕТ СН'!$G$5-'СЕТ СН'!$G$20</f>
        <v>4811.2266139900003</v>
      </c>
      <c r="F66" s="36">
        <f>SUMIFS(СВЦЭМ!$C$39:$C$782,СВЦЭМ!$A$39:$A$782,$A66,СВЦЭМ!$B$39:$B$782,F$47)+'СЕТ СН'!$G$12+СВЦЭМ!$D$10+'СЕТ СН'!$G$5-'СЕТ СН'!$G$20</f>
        <v>4851.5405331900001</v>
      </c>
      <c r="G66" s="36">
        <f>SUMIFS(СВЦЭМ!$C$39:$C$782,СВЦЭМ!$A$39:$A$782,$A66,СВЦЭМ!$B$39:$B$782,G$47)+'СЕТ СН'!$G$12+СВЦЭМ!$D$10+'СЕТ СН'!$G$5-'СЕТ СН'!$G$20</f>
        <v>4697.11430853</v>
      </c>
      <c r="H66" s="36">
        <f>SUMIFS(СВЦЭМ!$C$39:$C$782,СВЦЭМ!$A$39:$A$782,$A66,СВЦЭМ!$B$39:$B$782,H$47)+'СЕТ СН'!$G$12+СВЦЭМ!$D$10+'СЕТ СН'!$G$5-'СЕТ СН'!$G$20</f>
        <v>4630.7333545399997</v>
      </c>
      <c r="I66" s="36">
        <f>SUMIFS(СВЦЭМ!$C$39:$C$782,СВЦЭМ!$A$39:$A$782,$A66,СВЦЭМ!$B$39:$B$782,I$47)+'СЕТ СН'!$G$12+СВЦЭМ!$D$10+'СЕТ СН'!$G$5-'СЕТ СН'!$G$20</f>
        <v>4626.6821575699996</v>
      </c>
      <c r="J66" s="36">
        <f>SUMIFS(СВЦЭМ!$C$39:$C$782,СВЦЭМ!$A$39:$A$782,$A66,СВЦЭМ!$B$39:$B$782,J$47)+'СЕТ СН'!$G$12+СВЦЭМ!$D$10+'СЕТ СН'!$G$5-'СЕТ СН'!$G$20</f>
        <v>4458.7136315099997</v>
      </c>
      <c r="K66" s="36">
        <f>SUMIFS(СВЦЭМ!$C$39:$C$782,СВЦЭМ!$A$39:$A$782,$A66,СВЦЭМ!$B$39:$B$782,K$47)+'СЕТ СН'!$G$12+СВЦЭМ!$D$10+'СЕТ СН'!$G$5-'СЕТ СН'!$G$20</f>
        <v>4410.1177526900001</v>
      </c>
      <c r="L66" s="36">
        <f>SUMIFS(СВЦЭМ!$C$39:$C$782,СВЦЭМ!$A$39:$A$782,$A66,СВЦЭМ!$B$39:$B$782,L$47)+'СЕТ СН'!$G$12+СВЦЭМ!$D$10+'СЕТ СН'!$G$5-'СЕТ СН'!$G$20</f>
        <v>4398.3787071400002</v>
      </c>
      <c r="M66" s="36">
        <f>SUMIFS(СВЦЭМ!$C$39:$C$782,СВЦЭМ!$A$39:$A$782,$A66,СВЦЭМ!$B$39:$B$782,M$47)+'СЕТ СН'!$G$12+СВЦЭМ!$D$10+'СЕТ СН'!$G$5-'СЕТ СН'!$G$20</f>
        <v>4498.81426818</v>
      </c>
      <c r="N66" s="36">
        <f>SUMIFS(СВЦЭМ!$C$39:$C$782,СВЦЭМ!$A$39:$A$782,$A66,СВЦЭМ!$B$39:$B$782,N$47)+'СЕТ СН'!$G$12+СВЦЭМ!$D$10+'СЕТ СН'!$G$5-'СЕТ СН'!$G$20</f>
        <v>4621.9547417800004</v>
      </c>
      <c r="O66" s="36">
        <f>SUMIFS(СВЦЭМ!$C$39:$C$782,СВЦЭМ!$A$39:$A$782,$A66,СВЦЭМ!$B$39:$B$782,O$47)+'СЕТ СН'!$G$12+СВЦЭМ!$D$10+'СЕТ СН'!$G$5-'СЕТ СН'!$G$20</f>
        <v>4613.1439654100004</v>
      </c>
      <c r="P66" s="36">
        <f>SUMIFS(СВЦЭМ!$C$39:$C$782,СВЦЭМ!$A$39:$A$782,$A66,СВЦЭМ!$B$39:$B$782,P$47)+'СЕТ СН'!$G$12+СВЦЭМ!$D$10+'СЕТ СН'!$G$5-'СЕТ СН'!$G$20</f>
        <v>4625.5662401600002</v>
      </c>
      <c r="Q66" s="36">
        <f>SUMIFS(СВЦЭМ!$C$39:$C$782,СВЦЭМ!$A$39:$A$782,$A66,СВЦЭМ!$B$39:$B$782,Q$47)+'СЕТ СН'!$G$12+СВЦЭМ!$D$10+'СЕТ СН'!$G$5-'СЕТ СН'!$G$20</f>
        <v>4628.7544257</v>
      </c>
      <c r="R66" s="36">
        <f>SUMIFS(СВЦЭМ!$C$39:$C$782,СВЦЭМ!$A$39:$A$782,$A66,СВЦЭМ!$B$39:$B$782,R$47)+'СЕТ СН'!$G$12+СВЦЭМ!$D$10+'СЕТ СН'!$G$5-'СЕТ СН'!$G$20</f>
        <v>4534.1557566600004</v>
      </c>
      <c r="S66" s="36">
        <f>SUMIFS(СВЦЭМ!$C$39:$C$782,СВЦЭМ!$A$39:$A$782,$A66,СВЦЭМ!$B$39:$B$782,S$47)+'СЕТ СН'!$G$12+СВЦЭМ!$D$10+'СЕТ СН'!$G$5-'СЕТ СН'!$G$20</f>
        <v>4459.5586586299996</v>
      </c>
      <c r="T66" s="36">
        <f>SUMIFS(СВЦЭМ!$C$39:$C$782,СВЦЭМ!$A$39:$A$782,$A66,СВЦЭМ!$B$39:$B$782,T$47)+'СЕТ СН'!$G$12+СВЦЭМ!$D$10+'СЕТ СН'!$G$5-'СЕТ СН'!$G$20</f>
        <v>4328.1209623200002</v>
      </c>
      <c r="U66" s="36">
        <f>SUMIFS(СВЦЭМ!$C$39:$C$782,СВЦЭМ!$A$39:$A$782,$A66,СВЦЭМ!$B$39:$B$782,U$47)+'СЕТ СН'!$G$12+СВЦЭМ!$D$10+'СЕТ СН'!$G$5-'СЕТ СН'!$G$20</f>
        <v>4329.3515977500001</v>
      </c>
      <c r="V66" s="36">
        <f>SUMIFS(СВЦЭМ!$C$39:$C$782,СВЦЭМ!$A$39:$A$782,$A66,СВЦЭМ!$B$39:$B$782,V$47)+'СЕТ СН'!$G$12+СВЦЭМ!$D$10+'СЕТ СН'!$G$5-'СЕТ СН'!$G$20</f>
        <v>4340.8137902500002</v>
      </c>
      <c r="W66" s="36">
        <f>SUMIFS(СВЦЭМ!$C$39:$C$782,СВЦЭМ!$A$39:$A$782,$A66,СВЦЭМ!$B$39:$B$782,W$47)+'СЕТ СН'!$G$12+СВЦЭМ!$D$10+'СЕТ СН'!$G$5-'СЕТ СН'!$G$20</f>
        <v>4367.3105438399998</v>
      </c>
      <c r="X66" s="36">
        <f>SUMIFS(СВЦЭМ!$C$39:$C$782,СВЦЭМ!$A$39:$A$782,$A66,СВЦЭМ!$B$39:$B$782,X$47)+'СЕТ СН'!$G$12+СВЦЭМ!$D$10+'СЕТ СН'!$G$5-'СЕТ СН'!$G$20</f>
        <v>4367.0573634499997</v>
      </c>
      <c r="Y66" s="36">
        <f>SUMIFS(СВЦЭМ!$C$39:$C$782,СВЦЭМ!$A$39:$A$782,$A66,СВЦЭМ!$B$39:$B$782,Y$47)+'СЕТ СН'!$G$12+СВЦЭМ!$D$10+'СЕТ СН'!$G$5-'СЕТ СН'!$G$20</f>
        <v>4372.7740548000002</v>
      </c>
    </row>
    <row r="67" spans="1:27" ht="15.75" x14ac:dyDescent="0.2">
      <c r="A67" s="35">
        <f t="shared" si="1"/>
        <v>44885</v>
      </c>
      <c r="B67" s="36">
        <f>SUMIFS(СВЦЭМ!$C$39:$C$782,СВЦЭМ!$A$39:$A$782,$A67,СВЦЭМ!$B$39:$B$782,B$47)+'СЕТ СН'!$G$12+СВЦЭМ!$D$10+'СЕТ СН'!$G$5-'СЕТ СН'!$G$20</f>
        <v>4747.8896555700003</v>
      </c>
      <c r="C67" s="36">
        <f>SUMIFS(СВЦЭМ!$C$39:$C$782,СВЦЭМ!$A$39:$A$782,$A67,СВЦЭМ!$B$39:$B$782,C$47)+'СЕТ СН'!$G$12+СВЦЭМ!$D$10+'СЕТ СН'!$G$5-'СЕТ СН'!$G$20</f>
        <v>4799.3654091500002</v>
      </c>
      <c r="D67" s="36">
        <f>SUMIFS(СВЦЭМ!$C$39:$C$782,СВЦЭМ!$A$39:$A$782,$A67,СВЦЭМ!$B$39:$B$782,D$47)+'СЕТ СН'!$G$12+СВЦЭМ!$D$10+'СЕТ СН'!$G$5-'СЕТ СН'!$G$20</f>
        <v>4809.7549512700007</v>
      </c>
      <c r="E67" s="36">
        <f>SUMIFS(СВЦЭМ!$C$39:$C$782,СВЦЭМ!$A$39:$A$782,$A67,СВЦЭМ!$B$39:$B$782,E$47)+'СЕТ СН'!$G$12+СВЦЭМ!$D$10+'СЕТ СН'!$G$5-'СЕТ СН'!$G$20</f>
        <v>4780.5170592300001</v>
      </c>
      <c r="F67" s="36">
        <f>SUMIFS(СВЦЭМ!$C$39:$C$782,СВЦЭМ!$A$39:$A$782,$A67,СВЦЭМ!$B$39:$B$782,F$47)+'СЕТ СН'!$G$12+СВЦЭМ!$D$10+'СЕТ СН'!$G$5-'СЕТ СН'!$G$20</f>
        <v>4804.1646684500001</v>
      </c>
      <c r="G67" s="36">
        <f>SUMIFS(СВЦЭМ!$C$39:$C$782,СВЦЭМ!$A$39:$A$782,$A67,СВЦЭМ!$B$39:$B$782,G$47)+'СЕТ СН'!$G$12+СВЦЭМ!$D$10+'СЕТ СН'!$G$5-'СЕТ СН'!$G$20</f>
        <v>4796.26893311</v>
      </c>
      <c r="H67" s="36">
        <f>SUMIFS(СВЦЭМ!$C$39:$C$782,СВЦЭМ!$A$39:$A$782,$A67,СВЦЭМ!$B$39:$B$782,H$47)+'СЕТ СН'!$G$12+СВЦЭМ!$D$10+'СЕТ СН'!$G$5-'СЕТ СН'!$G$20</f>
        <v>4793.4798602400006</v>
      </c>
      <c r="I67" s="36">
        <f>SUMIFS(СВЦЭМ!$C$39:$C$782,СВЦЭМ!$A$39:$A$782,$A67,СВЦЭМ!$B$39:$B$782,I$47)+'СЕТ СН'!$G$12+СВЦЭМ!$D$10+'СЕТ СН'!$G$5-'СЕТ СН'!$G$20</f>
        <v>4806.0816925300005</v>
      </c>
      <c r="J67" s="36">
        <f>SUMIFS(СВЦЭМ!$C$39:$C$782,СВЦЭМ!$A$39:$A$782,$A67,СВЦЭМ!$B$39:$B$782,J$47)+'СЕТ СН'!$G$12+СВЦЭМ!$D$10+'СЕТ СН'!$G$5-'СЕТ СН'!$G$20</f>
        <v>4739.4900647800005</v>
      </c>
      <c r="K67" s="36">
        <f>SUMIFS(СВЦЭМ!$C$39:$C$782,СВЦЭМ!$A$39:$A$782,$A67,СВЦЭМ!$B$39:$B$782,K$47)+'СЕТ СН'!$G$12+СВЦЭМ!$D$10+'СЕТ СН'!$G$5-'СЕТ СН'!$G$20</f>
        <v>4666.1996050200005</v>
      </c>
      <c r="L67" s="36">
        <f>SUMIFS(СВЦЭМ!$C$39:$C$782,СВЦЭМ!$A$39:$A$782,$A67,СВЦЭМ!$B$39:$B$782,L$47)+'СЕТ СН'!$G$12+СВЦЭМ!$D$10+'СЕТ СН'!$G$5-'СЕТ СН'!$G$20</f>
        <v>4650.4956100400004</v>
      </c>
      <c r="M67" s="36">
        <f>SUMIFS(СВЦЭМ!$C$39:$C$782,СВЦЭМ!$A$39:$A$782,$A67,СВЦЭМ!$B$39:$B$782,M$47)+'СЕТ СН'!$G$12+СВЦЭМ!$D$10+'СЕТ СН'!$G$5-'СЕТ СН'!$G$20</f>
        <v>4677.5950013600004</v>
      </c>
      <c r="N67" s="36">
        <f>SUMIFS(СВЦЭМ!$C$39:$C$782,СВЦЭМ!$A$39:$A$782,$A67,СВЦЭМ!$B$39:$B$782,N$47)+'СЕТ СН'!$G$12+СВЦЭМ!$D$10+'СЕТ СН'!$G$5-'СЕТ СН'!$G$20</f>
        <v>4698.6109611600004</v>
      </c>
      <c r="O67" s="36">
        <f>SUMIFS(СВЦЭМ!$C$39:$C$782,СВЦЭМ!$A$39:$A$782,$A67,СВЦЭМ!$B$39:$B$782,O$47)+'СЕТ СН'!$G$12+СВЦЭМ!$D$10+'СЕТ СН'!$G$5-'СЕТ СН'!$G$20</f>
        <v>4695.3269760599997</v>
      </c>
      <c r="P67" s="36">
        <f>SUMIFS(СВЦЭМ!$C$39:$C$782,СВЦЭМ!$A$39:$A$782,$A67,СВЦЭМ!$B$39:$B$782,P$47)+'СЕТ СН'!$G$12+СВЦЭМ!$D$10+'СЕТ СН'!$G$5-'СЕТ СН'!$G$20</f>
        <v>4705.0911023400004</v>
      </c>
      <c r="Q67" s="36">
        <f>SUMIFS(СВЦЭМ!$C$39:$C$782,СВЦЭМ!$A$39:$A$782,$A67,СВЦЭМ!$B$39:$B$782,Q$47)+'СЕТ СН'!$G$12+СВЦЭМ!$D$10+'СЕТ СН'!$G$5-'СЕТ СН'!$G$20</f>
        <v>4715.2118542600001</v>
      </c>
      <c r="R67" s="36">
        <f>SUMIFS(СВЦЭМ!$C$39:$C$782,СВЦЭМ!$A$39:$A$782,$A67,СВЦЭМ!$B$39:$B$782,R$47)+'СЕТ СН'!$G$12+СВЦЭМ!$D$10+'СЕТ СН'!$G$5-'СЕТ СН'!$G$20</f>
        <v>4695.1168426200002</v>
      </c>
      <c r="S67" s="36">
        <f>SUMIFS(СВЦЭМ!$C$39:$C$782,СВЦЭМ!$A$39:$A$782,$A67,СВЦЭМ!$B$39:$B$782,S$47)+'СЕТ СН'!$G$12+СВЦЭМ!$D$10+'СЕТ СН'!$G$5-'СЕТ СН'!$G$20</f>
        <v>4690.2524332900002</v>
      </c>
      <c r="T67" s="36">
        <f>SUMIFS(СВЦЭМ!$C$39:$C$782,СВЦЭМ!$A$39:$A$782,$A67,СВЦЭМ!$B$39:$B$782,T$47)+'СЕТ СН'!$G$12+СВЦЭМ!$D$10+'СЕТ СН'!$G$5-'СЕТ СН'!$G$20</f>
        <v>4603.22383274</v>
      </c>
      <c r="U67" s="36">
        <f>SUMIFS(СВЦЭМ!$C$39:$C$782,СВЦЭМ!$A$39:$A$782,$A67,СВЦЭМ!$B$39:$B$782,U$47)+'СЕТ СН'!$G$12+СВЦЭМ!$D$10+'СЕТ СН'!$G$5-'СЕТ СН'!$G$20</f>
        <v>4611.3944234999999</v>
      </c>
      <c r="V67" s="36">
        <f>SUMIFS(СВЦЭМ!$C$39:$C$782,СВЦЭМ!$A$39:$A$782,$A67,СВЦЭМ!$B$39:$B$782,V$47)+'СЕТ СН'!$G$12+СВЦЭМ!$D$10+'СЕТ СН'!$G$5-'СЕТ СН'!$G$20</f>
        <v>4627.0810963700005</v>
      </c>
      <c r="W67" s="36">
        <f>SUMIFS(СВЦЭМ!$C$39:$C$782,СВЦЭМ!$A$39:$A$782,$A67,СВЦЭМ!$B$39:$B$782,W$47)+'СЕТ СН'!$G$12+СВЦЭМ!$D$10+'СЕТ СН'!$G$5-'СЕТ СН'!$G$20</f>
        <v>4654.1219725600004</v>
      </c>
      <c r="X67" s="36">
        <f>SUMIFS(СВЦЭМ!$C$39:$C$782,СВЦЭМ!$A$39:$A$782,$A67,СВЦЭМ!$B$39:$B$782,X$47)+'СЕТ СН'!$G$12+СВЦЭМ!$D$10+'СЕТ СН'!$G$5-'СЕТ СН'!$G$20</f>
        <v>4667.6743128600001</v>
      </c>
      <c r="Y67" s="36">
        <f>SUMIFS(СВЦЭМ!$C$39:$C$782,СВЦЭМ!$A$39:$A$782,$A67,СВЦЭМ!$B$39:$B$782,Y$47)+'СЕТ СН'!$G$12+СВЦЭМ!$D$10+'СЕТ СН'!$G$5-'СЕТ СН'!$G$20</f>
        <v>4710.3779449000003</v>
      </c>
    </row>
    <row r="68" spans="1:27" ht="15.75" x14ac:dyDescent="0.2">
      <c r="A68" s="35">
        <f t="shared" si="1"/>
        <v>44886</v>
      </c>
      <c r="B68" s="36">
        <f>SUMIFS(СВЦЭМ!$C$39:$C$782,СВЦЭМ!$A$39:$A$782,$A68,СВЦЭМ!$B$39:$B$782,B$47)+'СЕТ СН'!$G$12+СВЦЭМ!$D$10+'СЕТ СН'!$G$5-'СЕТ СН'!$G$20</f>
        <v>4784.54051024</v>
      </c>
      <c r="C68" s="36">
        <f>SUMIFS(СВЦЭМ!$C$39:$C$782,СВЦЭМ!$A$39:$A$782,$A68,СВЦЭМ!$B$39:$B$782,C$47)+'СЕТ СН'!$G$12+СВЦЭМ!$D$10+'СЕТ СН'!$G$5-'СЕТ СН'!$G$20</f>
        <v>4819.4369722499996</v>
      </c>
      <c r="D68" s="36">
        <f>SUMIFS(СВЦЭМ!$C$39:$C$782,СВЦЭМ!$A$39:$A$782,$A68,СВЦЭМ!$B$39:$B$782,D$47)+'СЕТ СН'!$G$12+СВЦЭМ!$D$10+'СЕТ СН'!$G$5-'СЕТ СН'!$G$20</f>
        <v>4848.9474126799996</v>
      </c>
      <c r="E68" s="36">
        <f>SUMIFS(СВЦЭМ!$C$39:$C$782,СВЦЭМ!$A$39:$A$782,$A68,СВЦЭМ!$B$39:$B$782,E$47)+'СЕТ СН'!$G$12+СВЦЭМ!$D$10+'СЕТ СН'!$G$5-'СЕТ СН'!$G$20</f>
        <v>4858.4337519600003</v>
      </c>
      <c r="F68" s="36">
        <f>SUMIFS(СВЦЭМ!$C$39:$C$782,СВЦЭМ!$A$39:$A$782,$A68,СВЦЭМ!$B$39:$B$782,F$47)+'СЕТ СН'!$G$12+СВЦЭМ!$D$10+'СЕТ СН'!$G$5-'СЕТ СН'!$G$20</f>
        <v>4891.0002805399999</v>
      </c>
      <c r="G68" s="36">
        <f>SUMIFS(СВЦЭМ!$C$39:$C$782,СВЦЭМ!$A$39:$A$782,$A68,СВЦЭМ!$B$39:$B$782,G$47)+'СЕТ СН'!$G$12+СВЦЭМ!$D$10+'СЕТ СН'!$G$5-'СЕТ СН'!$G$20</f>
        <v>4866.0370502900005</v>
      </c>
      <c r="H68" s="36">
        <f>SUMIFS(СВЦЭМ!$C$39:$C$782,СВЦЭМ!$A$39:$A$782,$A68,СВЦЭМ!$B$39:$B$782,H$47)+'СЕТ СН'!$G$12+СВЦЭМ!$D$10+'СЕТ СН'!$G$5-'СЕТ СН'!$G$20</f>
        <v>4792.47901086</v>
      </c>
      <c r="I68" s="36">
        <f>SUMIFS(СВЦЭМ!$C$39:$C$782,СВЦЭМ!$A$39:$A$782,$A68,СВЦЭМ!$B$39:$B$782,I$47)+'СЕТ СН'!$G$12+СВЦЭМ!$D$10+'СЕТ СН'!$G$5-'СЕТ СН'!$G$20</f>
        <v>4722.4247944199997</v>
      </c>
      <c r="J68" s="36">
        <f>SUMIFS(СВЦЭМ!$C$39:$C$782,СВЦЭМ!$A$39:$A$782,$A68,СВЦЭМ!$B$39:$B$782,J$47)+'СЕТ СН'!$G$12+СВЦЭМ!$D$10+'СЕТ СН'!$G$5-'СЕТ СН'!$G$20</f>
        <v>4688.6368843399996</v>
      </c>
      <c r="K68" s="36">
        <f>SUMIFS(СВЦЭМ!$C$39:$C$782,СВЦЭМ!$A$39:$A$782,$A68,СВЦЭМ!$B$39:$B$782,K$47)+'СЕТ СН'!$G$12+СВЦЭМ!$D$10+'СЕТ СН'!$G$5-'СЕТ СН'!$G$20</f>
        <v>4702.3354362</v>
      </c>
      <c r="L68" s="36">
        <f>SUMIFS(СВЦЭМ!$C$39:$C$782,СВЦЭМ!$A$39:$A$782,$A68,СВЦЭМ!$B$39:$B$782,L$47)+'СЕТ СН'!$G$12+СВЦЭМ!$D$10+'СЕТ СН'!$G$5-'СЕТ СН'!$G$20</f>
        <v>4699.4900711</v>
      </c>
      <c r="M68" s="36">
        <f>SUMIFS(СВЦЭМ!$C$39:$C$782,СВЦЭМ!$A$39:$A$782,$A68,СВЦЭМ!$B$39:$B$782,M$47)+'СЕТ СН'!$G$12+СВЦЭМ!$D$10+'СЕТ СН'!$G$5-'СЕТ СН'!$G$20</f>
        <v>4697.2823509299997</v>
      </c>
      <c r="N68" s="36">
        <f>SUMIFS(СВЦЭМ!$C$39:$C$782,СВЦЭМ!$A$39:$A$782,$A68,СВЦЭМ!$B$39:$B$782,N$47)+'СЕТ СН'!$G$12+СВЦЭМ!$D$10+'СЕТ СН'!$G$5-'СЕТ СН'!$G$20</f>
        <v>4714.1876861399996</v>
      </c>
      <c r="O68" s="36">
        <f>SUMIFS(СВЦЭМ!$C$39:$C$782,СВЦЭМ!$A$39:$A$782,$A68,СВЦЭМ!$B$39:$B$782,O$47)+'СЕТ СН'!$G$12+СВЦЭМ!$D$10+'СЕТ СН'!$G$5-'СЕТ СН'!$G$20</f>
        <v>4708.2274558600002</v>
      </c>
      <c r="P68" s="36">
        <f>SUMIFS(СВЦЭМ!$C$39:$C$782,СВЦЭМ!$A$39:$A$782,$A68,СВЦЭМ!$B$39:$B$782,P$47)+'СЕТ СН'!$G$12+СВЦЭМ!$D$10+'СЕТ СН'!$G$5-'СЕТ СН'!$G$20</f>
        <v>4723.21548377</v>
      </c>
      <c r="Q68" s="36">
        <f>SUMIFS(СВЦЭМ!$C$39:$C$782,СВЦЭМ!$A$39:$A$782,$A68,СВЦЭМ!$B$39:$B$782,Q$47)+'СЕТ СН'!$G$12+СВЦЭМ!$D$10+'СЕТ СН'!$G$5-'СЕТ СН'!$G$20</f>
        <v>4720.83207459</v>
      </c>
      <c r="R68" s="36">
        <f>SUMIFS(СВЦЭМ!$C$39:$C$782,СВЦЭМ!$A$39:$A$782,$A68,СВЦЭМ!$B$39:$B$782,R$47)+'СЕТ СН'!$G$12+СВЦЭМ!$D$10+'СЕТ СН'!$G$5-'СЕТ СН'!$G$20</f>
        <v>4700.48665944</v>
      </c>
      <c r="S68" s="36">
        <f>SUMIFS(СВЦЭМ!$C$39:$C$782,СВЦЭМ!$A$39:$A$782,$A68,СВЦЭМ!$B$39:$B$782,S$47)+'СЕТ СН'!$G$12+СВЦЭМ!$D$10+'СЕТ СН'!$G$5-'СЕТ СН'!$G$20</f>
        <v>4719.5278510300004</v>
      </c>
      <c r="T68" s="36">
        <f>SUMIFS(СВЦЭМ!$C$39:$C$782,СВЦЭМ!$A$39:$A$782,$A68,СВЦЭМ!$B$39:$B$782,T$47)+'СЕТ СН'!$G$12+СВЦЭМ!$D$10+'СЕТ СН'!$G$5-'СЕТ СН'!$G$20</f>
        <v>4695.2655731499999</v>
      </c>
      <c r="U68" s="36">
        <f>SUMIFS(СВЦЭМ!$C$39:$C$782,СВЦЭМ!$A$39:$A$782,$A68,СВЦЭМ!$B$39:$B$782,U$47)+'СЕТ СН'!$G$12+СВЦЭМ!$D$10+'СЕТ СН'!$G$5-'СЕТ СН'!$G$20</f>
        <v>4696.3763709000004</v>
      </c>
      <c r="V68" s="36">
        <f>SUMIFS(СВЦЭМ!$C$39:$C$782,СВЦЭМ!$A$39:$A$782,$A68,СВЦЭМ!$B$39:$B$782,V$47)+'СЕТ СН'!$G$12+СВЦЭМ!$D$10+'СЕТ СН'!$G$5-'СЕТ СН'!$G$20</f>
        <v>4699.3821673100001</v>
      </c>
      <c r="W68" s="36">
        <f>SUMIFS(СВЦЭМ!$C$39:$C$782,СВЦЭМ!$A$39:$A$782,$A68,СВЦЭМ!$B$39:$B$782,W$47)+'СЕТ СН'!$G$12+СВЦЭМ!$D$10+'СЕТ СН'!$G$5-'СЕТ СН'!$G$20</f>
        <v>4722.6571913900007</v>
      </c>
      <c r="X68" s="36">
        <f>SUMIFS(СВЦЭМ!$C$39:$C$782,СВЦЭМ!$A$39:$A$782,$A68,СВЦЭМ!$B$39:$B$782,X$47)+'СЕТ СН'!$G$12+СВЦЭМ!$D$10+'СЕТ СН'!$G$5-'СЕТ СН'!$G$20</f>
        <v>4739.9955990600001</v>
      </c>
      <c r="Y68" s="36">
        <f>SUMIFS(СВЦЭМ!$C$39:$C$782,СВЦЭМ!$A$39:$A$782,$A68,СВЦЭМ!$B$39:$B$782,Y$47)+'СЕТ СН'!$G$12+СВЦЭМ!$D$10+'СЕТ СН'!$G$5-'СЕТ СН'!$G$20</f>
        <v>4791.3862924799996</v>
      </c>
    </row>
    <row r="69" spans="1:27" ht="15.75" x14ac:dyDescent="0.2">
      <c r="A69" s="35">
        <f t="shared" si="1"/>
        <v>44887</v>
      </c>
      <c r="B69" s="36">
        <f>SUMIFS(СВЦЭМ!$C$39:$C$782,СВЦЭМ!$A$39:$A$782,$A69,СВЦЭМ!$B$39:$B$782,B$47)+'СЕТ СН'!$G$12+СВЦЭМ!$D$10+'СЕТ СН'!$G$5-'СЕТ СН'!$G$20</f>
        <v>4720.2730781400005</v>
      </c>
      <c r="C69" s="36">
        <f>SUMIFS(СВЦЭМ!$C$39:$C$782,СВЦЭМ!$A$39:$A$782,$A69,СВЦЭМ!$B$39:$B$782,C$47)+'СЕТ СН'!$G$12+СВЦЭМ!$D$10+'СЕТ СН'!$G$5-'СЕТ СН'!$G$20</f>
        <v>4759.5597140299997</v>
      </c>
      <c r="D69" s="36">
        <f>SUMIFS(СВЦЭМ!$C$39:$C$782,СВЦЭМ!$A$39:$A$782,$A69,СВЦЭМ!$B$39:$B$782,D$47)+'СЕТ СН'!$G$12+СВЦЭМ!$D$10+'СЕТ СН'!$G$5-'СЕТ СН'!$G$20</f>
        <v>4753.1646821499999</v>
      </c>
      <c r="E69" s="36">
        <f>SUMIFS(СВЦЭМ!$C$39:$C$782,СВЦЭМ!$A$39:$A$782,$A69,СВЦЭМ!$B$39:$B$782,E$47)+'СЕТ СН'!$G$12+СВЦЭМ!$D$10+'СЕТ СН'!$G$5-'СЕТ СН'!$G$20</f>
        <v>4743.1525959600003</v>
      </c>
      <c r="F69" s="36">
        <f>SUMIFS(СВЦЭМ!$C$39:$C$782,СВЦЭМ!$A$39:$A$782,$A69,СВЦЭМ!$B$39:$B$782,F$47)+'СЕТ СН'!$G$12+СВЦЭМ!$D$10+'СЕТ СН'!$G$5-'СЕТ СН'!$G$20</f>
        <v>4809.8656018500005</v>
      </c>
      <c r="G69" s="36">
        <f>SUMIFS(СВЦЭМ!$C$39:$C$782,СВЦЭМ!$A$39:$A$782,$A69,СВЦЭМ!$B$39:$B$782,G$47)+'СЕТ СН'!$G$12+СВЦЭМ!$D$10+'СЕТ СН'!$G$5-'СЕТ СН'!$G$20</f>
        <v>4756.8719413500003</v>
      </c>
      <c r="H69" s="36">
        <f>SUMIFS(СВЦЭМ!$C$39:$C$782,СВЦЭМ!$A$39:$A$782,$A69,СВЦЭМ!$B$39:$B$782,H$47)+'СЕТ СН'!$G$12+СВЦЭМ!$D$10+'СЕТ СН'!$G$5-'СЕТ СН'!$G$20</f>
        <v>4739.04140809</v>
      </c>
      <c r="I69" s="36">
        <f>SUMIFS(СВЦЭМ!$C$39:$C$782,СВЦЭМ!$A$39:$A$782,$A69,СВЦЭМ!$B$39:$B$782,I$47)+'СЕТ СН'!$G$12+СВЦЭМ!$D$10+'СЕТ СН'!$G$5-'СЕТ СН'!$G$20</f>
        <v>4732.2097711000006</v>
      </c>
      <c r="J69" s="36">
        <f>SUMIFS(СВЦЭМ!$C$39:$C$782,СВЦЭМ!$A$39:$A$782,$A69,СВЦЭМ!$B$39:$B$782,J$47)+'СЕТ СН'!$G$12+СВЦЭМ!$D$10+'СЕТ СН'!$G$5-'СЕТ СН'!$G$20</f>
        <v>4719.5754072</v>
      </c>
      <c r="K69" s="36">
        <f>SUMIFS(СВЦЭМ!$C$39:$C$782,СВЦЭМ!$A$39:$A$782,$A69,СВЦЭМ!$B$39:$B$782,K$47)+'СЕТ СН'!$G$12+СВЦЭМ!$D$10+'СЕТ СН'!$G$5-'СЕТ СН'!$G$20</f>
        <v>4680.1660217099998</v>
      </c>
      <c r="L69" s="36">
        <f>SUMIFS(СВЦЭМ!$C$39:$C$782,СВЦЭМ!$A$39:$A$782,$A69,СВЦЭМ!$B$39:$B$782,L$47)+'СЕТ СН'!$G$12+СВЦЭМ!$D$10+'СЕТ СН'!$G$5-'СЕТ СН'!$G$20</f>
        <v>4687.0323008599999</v>
      </c>
      <c r="M69" s="36">
        <f>SUMIFS(СВЦЭМ!$C$39:$C$782,СВЦЭМ!$A$39:$A$782,$A69,СВЦЭМ!$B$39:$B$782,M$47)+'СЕТ СН'!$G$12+СВЦЭМ!$D$10+'СЕТ СН'!$G$5-'СЕТ СН'!$G$20</f>
        <v>4693.7153024600002</v>
      </c>
      <c r="N69" s="36">
        <f>SUMIFS(СВЦЭМ!$C$39:$C$782,СВЦЭМ!$A$39:$A$782,$A69,СВЦЭМ!$B$39:$B$782,N$47)+'СЕТ СН'!$G$12+СВЦЭМ!$D$10+'СЕТ СН'!$G$5-'СЕТ СН'!$G$20</f>
        <v>4737.8736831400001</v>
      </c>
      <c r="O69" s="36">
        <f>SUMIFS(СВЦЭМ!$C$39:$C$782,СВЦЭМ!$A$39:$A$782,$A69,СВЦЭМ!$B$39:$B$782,O$47)+'СЕТ СН'!$G$12+СВЦЭМ!$D$10+'СЕТ СН'!$G$5-'СЕТ СН'!$G$20</f>
        <v>4687.3350555899997</v>
      </c>
      <c r="P69" s="36">
        <f>SUMIFS(СВЦЭМ!$C$39:$C$782,СВЦЭМ!$A$39:$A$782,$A69,СВЦЭМ!$B$39:$B$782,P$47)+'СЕТ СН'!$G$12+СВЦЭМ!$D$10+'СЕТ СН'!$G$5-'СЕТ СН'!$G$20</f>
        <v>4690.9460781400003</v>
      </c>
      <c r="Q69" s="36">
        <f>SUMIFS(СВЦЭМ!$C$39:$C$782,СВЦЭМ!$A$39:$A$782,$A69,СВЦЭМ!$B$39:$B$782,Q$47)+'СЕТ СН'!$G$12+СВЦЭМ!$D$10+'СЕТ СН'!$G$5-'СЕТ СН'!$G$20</f>
        <v>4724.8348876500004</v>
      </c>
      <c r="R69" s="36">
        <f>SUMIFS(СВЦЭМ!$C$39:$C$782,СВЦЭМ!$A$39:$A$782,$A69,СВЦЭМ!$B$39:$B$782,R$47)+'СЕТ СН'!$G$12+СВЦЭМ!$D$10+'СЕТ СН'!$G$5-'СЕТ СН'!$G$20</f>
        <v>4717.99741782</v>
      </c>
      <c r="S69" s="36">
        <f>SUMIFS(СВЦЭМ!$C$39:$C$782,СВЦЭМ!$A$39:$A$782,$A69,СВЦЭМ!$B$39:$B$782,S$47)+'СЕТ СН'!$G$12+СВЦЭМ!$D$10+'СЕТ СН'!$G$5-'СЕТ СН'!$G$20</f>
        <v>4714.3565229100004</v>
      </c>
      <c r="T69" s="36">
        <f>SUMIFS(СВЦЭМ!$C$39:$C$782,СВЦЭМ!$A$39:$A$782,$A69,СВЦЭМ!$B$39:$B$782,T$47)+'СЕТ СН'!$G$12+СВЦЭМ!$D$10+'СЕТ СН'!$G$5-'СЕТ СН'!$G$20</f>
        <v>4644.7948300900007</v>
      </c>
      <c r="U69" s="36">
        <f>SUMIFS(СВЦЭМ!$C$39:$C$782,СВЦЭМ!$A$39:$A$782,$A69,СВЦЭМ!$B$39:$B$782,U$47)+'СЕТ СН'!$G$12+СВЦЭМ!$D$10+'СЕТ СН'!$G$5-'СЕТ СН'!$G$20</f>
        <v>4642.5034562399997</v>
      </c>
      <c r="V69" s="36">
        <f>SUMIFS(СВЦЭМ!$C$39:$C$782,СВЦЭМ!$A$39:$A$782,$A69,СВЦЭМ!$B$39:$B$782,V$47)+'СЕТ СН'!$G$12+СВЦЭМ!$D$10+'СЕТ СН'!$G$5-'СЕТ СН'!$G$20</f>
        <v>4666.01379567</v>
      </c>
      <c r="W69" s="36">
        <f>SUMIFS(СВЦЭМ!$C$39:$C$782,СВЦЭМ!$A$39:$A$782,$A69,СВЦЭМ!$B$39:$B$782,W$47)+'СЕТ СН'!$G$12+СВЦЭМ!$D$10+'СЕТ СН'!$G$5-'СЕТ СН'!$G$20</f>
        <v>4659.2152897699998</v>
      </c>
      <c r="X69" s="36">
        <f>SUMIFS(СВЦЭМ!$C$39:$C$782,СВЦЭМ!$A$39:$A$782,$A69,СВЦЭМ!$B$39:$B$782,X$47)+'СЕТ СН'!$G$12+СВЦЭМ!$D$10+'СЕТ СН'!$G$5-'СЕТ СН'!$G$20</f>
        <v>4685.6410665800004</v>
      </c>
      <c r="Y69" s="36">
        <f>SUMIFS(СВЦЭМ!$C$39:$C$782,СВЦЭМ!$A$39:$A$782,$A69,СВЦЭМ!$B$39:$B$782,Y$47)+'СЕТ СН'!$G$12+СВЦЭМ!$D$10+'СЕТ СН'!$G$5-'СЕТ СН'!$G$20</f>
        <v>4702.1256661000007</v>
      </c>
    </row>
    <row r="70" spans="1:27" ht="15.75" x14ac:dyDescent="0.2">
      <c r="A70" s="35">
        <f t="shared" si="1"/>
        <v>44888</v>
      </c>
      <c r="B70" s="36">
        <f>SUMIFS(СВЦЭМ!$C$39:$C$782,СВЦЭМ!$A$39:$A$782,$A70,СВЦЭМ!$B$39:$B$782,B$47)+'СЕТ СН'!$G$12+СВЦЭМ!$D$10+'СЕТ СН'!$G$5-'СЕТ СН'!$G$20</f>
        <v>4699.0144994800003</v>
      </c>
      <c r="C70" s="36">
        <f>SUMIFS(СВЦЭМ!$C$39:$C$782,СВЦЭМ!$A$39:$A$782,$A70,СВЦЭМ!$B$39:$B$782,C$47)+'СЕТ СН'!$G$12+СВЦЭМ!$D$10+'СЕТ СН'!$G$5-'СЕТ СН'!$G$20</f>
        <v>4733.5678652400002</v>
      </c>
      <c r="D70" s="36">
        <f>SUMIFS(СВЦЭМ!$C$39:$C$782,СВЦЭМ!$A$39:$A$782,$A70,СВЦЭМ!$B$39:$B$782,D$47)+'СЕТ СН'!$G$12+СВЦЭМ!$D$10+'СЕТ СН'!$G$5-'СЕТ СН'!$G$20</f>
        <v>4774.1752493000004</v>
      </c>
      <c r="E70" s="36">
        <f>SUMIFS(СВЦЭМ!$C$39:$C$782,СВЦЭМ!$A$39:$A$782,$A70,СВЦЭМ!$B$39:$B$782,E$47)+'СЕТ СН'!$G$12+СВЦЭМ!$D$10+'СЕТ СН'!$G$5-'СЕТ СН'!$G$20</f>
        <v>4783.5442937200005</v>
      </c>
      <c r="F70" s="36">
        <f>SUMIFS(СВЦЭМ!$C$39:$C$782,СВЦЭМ!$A$39:$A$782,$A70,СВЦЭМ!$B$39:$B$782,F$47)+'СЕТ СН'!$G$12+СВЦЭМ!$D$10+'СЕТ СН'!$G$5-'СЕТ СН'!$G$20</f>
        <v>4827.6934007199998</v>
      </c>
      <c r="G70" s="36">
        <f>SUMIFS(СВЦЭМ!$C$39:$C$782,СВЦЭМ!$A$39:$A$782,$A70,СВЦЭМ!$B$39:$B$782,G$47)+'СЕТ СН'!$G$12+СВЦЭМ!$D$10+'СЕТ СН'!$G$5-'СЕТ СН'!$G$20</f>
        <v>4810.12720369</v>
      </c>
      <c r="H70" s="36">
        <f>SUMIFS(СВЦЭМ!$C$39:$C$782,СВЦЭМ!$A$39:$A$782,$A70,СВЦЭМ!$B$39:$B$782,H$47)+'СЕТ СН'!$G$12+СВЦЭМ!$D$10+'СЕТ СН'!$G$5-'СЕТ СН'!$G$20</f>
        <v>4738.9916277299999</v>
      </c>
      <c r="I70" s="36">
        <f>SUMIFS(СВЦЭМ!$C$39:$C$782,СВЦЭМ!$A$39:$A$782,$A70,СВЦЭМ!$B$39:$B$782,I$47)+'СЕТ СН'!$G$12+СВЦЭМ!$D$10+'СЕТ СН'!$G$5-'СЕТ СН'!$G$20</f>
        <v>4691.4736760599999</v>
      </c>
      <c r="J70" s="36">
        <f>SUMIFS(СВЦЭМ!$C$39:$C$782,СВЦЭМ!$A$39:$A$782,$A70,СВЦЭМ!$B$39:$B$782,J$47)+'СЕТ СН'!$G$12+СВЦЭМ!$D$10+'СЕТ СН'!$G$5-'СЕТ СН'!$G$20</f>
        <v>4661.9252497100006</v>
      </c>
      <c r="K70" s="36">
        <f>SUMIFS(СВЦЭМ!$C$39:$C$782,СВЦЭМ!$A$39:$A$782,$A70,СВЦЭМ!$B$39:$B$782,K$47)+'СЕТ СН'!$G$12+СВЦЭМ!$D$10+'СЕТ СН'!$G$5-'СЕТ СН'!$G$20</f>
        <v>4715.6470107200003</v>
      </c>
      <c r="L70" s="36">
        <f>SUMIFS(СВЦЭМ!$C$39:$C$782,СВЦЭМ!$A$39:$A$782,$A70,СВЦЭМ!$B$39:$B$782,L$47)+'СЕТ СН'!$G$12+СВЦЭМ!$D$10+'СЕТ СН'!$G$5-'СЕТ СН'!$G$20</f>
        <v>4750.4342965100004</v>
      </c>
      <c r="M70" s="36">
        <f>SUMIFS(СВЦЭМ!$C$39:$C$782,СВЦЭМ!$A$39:$A$782,$A70,СВЦЭМ!$B$39:$B$782,M$47)+'СЕТ СН'!$G$12+СВЦЭМ!$D$10+'СЕТ СН'!$G$5-'СЕТ СН'!$G$20</f>
        <v>4748.72526896</v>
      </c>
      <c r="N70" s="36">
        <f>SUMIFS(СВЦЭМ!$C$39:$C$782,СВЦЭМ!$A$39:$A$782,$A70,СВЦЭМ!$B$39:$B$782,N$47)+'СЕТ СН'!$G$12+СВЦЭМ!$D$10+'СЕТ СН'!$G$5-'СЕТ СН'!$G$20</f>
        <v>4777.5828426600001</v>
      </c>
      <c r="O70" s="36">
        <f>SUMIFS(СВЦЭМ!$C$39:$C$782,СВЦЭМ!$A$39:$A$782,$A70,СВЦЭМ!$B$39:$B$782,O$47)+'СЕТ СН'!$G$12+СВЦЭМ!$D$10+'СЕТ СН'!$G$5-'СЕТ СН'!$G$20</f>
        <v>4793.75864413</v>
      </c>
      <c r="P70" s="36">
        <f>SUMIFS(СВЦЭМ!$C$39:$C$782,СВЦЭМ!$A$39:$A$782,$A70,СВЦЭМ!$B$39:$B$782,P$47)+'СЕТ СН'!$G$12+СВЦЭМ!$D$10+'СЕТ СН'!$G$5-'СЕТ СН'!$G$20</f>
        <v>4813.3702856899999</v>
      </c>
      <c r="Q70" s="36">
        <f>SUMIFS(СВЦЭМ!$C$39:$C$782,СВЦЭМ!$A$39:$A$782,$A70,СВЦЭМ!$B$39:$B$782,Q$47)+'СЕТ СН'!$G$12+СВЦЭМ!$D$10+'СЕТ СН'!$G$5-'СЕТ СН'!$G$20</f>
        <v>4797.6159479100006</v>
      </c>
      <c r="R70" s="36">
        <f>SUMIFS(СВЦЭМ!$C$39:$C$782,СВЦЭМ!$A$39:$A$782,$A70,СВЦЭМ!$B$39:$B$782,R$47)+'СЕТ СН'!$G$12+СВЦЭМ!$D$10+'СЕТ СН'!$G$5-'СЕТ СН'!$G$20</f>
        <v>4800.4756409399997</v>
      </c>
      <c r="S70" s="36">
        <f>SUMIFS(СВЦЭМ!$C$39:$C$782,СВЦЭМ!$A$39:$A$782,$A70,СВЦЭМ!$B$39:$B$782,S$47)+'СЕТ СН'!$G$12+СВЦЭМ!$D$10+'СЕТ СН'!$G$5-'СЕТ СН'!$G$20</f>
        <v>4774.7532740799998</v>
      </c>
      <c r="T70" s="36">
        <f>SUMIFS(СВЦЭМ!$C$39:$C$782,СВЦЭМ!$A$39:$A$782,$A70,СВЦЭМ!$B$39:$B$782,T$47)+'СЕТ СН'!$G$12+СВЦЭМ!$D$10+'СЕТ СН'!$G$5-'СЕТ СН'!$G$20</f>
        <v>4706.9520057099999</v>
      </c>
      <c r="U70" s="36">
        <f>SUMIFS(СВЦЭМ!$C$39:$C$782,СВЦЭМ!$A$39:$A$782,$A70,СВЦЭМ!$B$39:$B$782,U$47)+'СЕТ СН'!$G$12+СВЦЭМ!$D$10+'СЕТ СН'!$G$5-'СЕТ СН'!$G$20</f>
        <v>4680.5688970500005</v>
      </c>
      <c r="V70" s="36">
        <f>SUMIFS(СВЦЭМ!$C$39:$C$782,СВЦЭМ!$A$39:$A$782,$A70,СВЦЭМ!$B$39:$B$782,V$47)+'СЕТ СН'!$G$12+СВЦЭМ!$D$10+'СЕТ СН'!$G$5-'СЕТ СН'!$G$20</f>
        <v>4660.5621513700007</v>
      </c>
      <c r="W70" s="36">
        <f>SUMIFS(СВЦЭМ!$C$39:$C$782,СВЦЭМ!$A$39:$A$782,$A70,СВЦЭМ!$B$39:$B$782,W$47)+'СЕТ СН'!$G$12+СВЦЭМ!$D$10+'СЕТ СН'!$G$5-'СЕТ СН'!$G$20</f>
        <v>4670.1157445700001</v>
      </c>
      <c r="X70" s="36">
        <f>SUMIFS(СВЦЭМ!$C$39:$C$782,СВЦЭМ!$A$39:$A$782,$A70,СВЦЭМ!$B$39:$B$782,X$47)+'СЕТ СН'!$G$12+СВЦЭМ!$D$10+'СЕТ СН'!$G$5-'СЕТ СН'!$G$20</f>
        <v>4672.34409727</v>
      </c>
      <c r="Y70" s="36">
        <f>SUMIFS(СВЦЭМ!$C$39:$C$782,СВЦЭМ!$A$39:$A$782,$A70,СВЦЭМ!$B$39:$B$782,Y$47)+'СЕТ СН'!$G$12+СВЦЭМ!$D$10+'СЕТ СН'!$G$5-'СЕТ СН'!$G$20</f>
        <v>4699.8973385999998</v>
      </c>
    </row>
    <row r="71" spans="1:27" ht="15.75" x14ac:dyDescent="0.2">
      <c r="A71" s="35">
        <f t="shared" si="1"/>
        <v>44889</v>
      </c>
      <c r="B71" s="36">
        <f>SUMIFS(СВЦЭМ!$C$39:$C$782,СВЦЭМ!$A$39:$A$782,$A71,СВЦЭМ!$B$39:$B$782,B$47)+'СЕТ СН'!$G$12+СВЦЭМ!$D$10+'СЕТ СН'!$G$5-'СЕТ СН'!$G$20</f>
        <v>4809.8856019699997</v>
      </c>
      <c r="C71" s="36">
        <f>SUMIFS(СВЦЭМ!$C$39:$C$782,СВЦЭМ!$A$39:$A$782,$A71,СВЦЭМ!$B$39:$B$782,C$47)+'СЕТ СН'!$G$12+СВЦЭМ!$D$10+'СЕТ СН'!$G$5-'СЕТ СН'!$G$20</f>
        <v>4842.8167267099998</v>
      </c>
      <c r="D71" s="36">
        <f>SUMIFS(СВЦЭМ!$C$39:$C$782,СВЦЭМ!$A$39:$A$782,$A71,СВЦЭМ!$B$39:$B$782,D$47)+'СЕТ СН'!$G$12+СВЦЭМ!$D$10+'СЕТ СН'!$G$5-'СЕТ СН'!$G$20</f>
        <v>4852.9854139300005</v>
      </c>
      <c r="E71" s="36">
        <f>SUMIFS(СВЦЭМ!$C$39:$C$782,СВЦЭМ!$A$39:$A$782,$A71,СВЦЭМ!$B$39:$B$782,E$47)+'СЕТ СН'!$G$12+СВЦЭМ!$D$10+'СЕТ СН'!$G$5-'СЕТ СН'!$G$20</f>
        <v>4872.6464413399999</v>
      </c>
      <c r="F71" s="36">
        <f>SUMIFS(СВЦЭМ!$C$39:$C$782,СВЦЭМ!$A$39:$A$782,$A71,СВЦЭМ!$B$39:$B$782,F$47)+'СЕТ СН'!$G$12+СВЦЭМ!$D$10+'СЕТ СН'!$G$5-'СЕТ СН'!$G$20</f>
        <v>4885.6086066600001</v>
      </c>
      <c r="G71" s="36">
        <f>SUMIFS(СВЦЭМ!$C$39:$C$782,СВЦЭМ!$A$39:$A$782,$A71,СВЦЭМ!$B$39:$B$782,G$47)+'СЕТ СН'!$G$12+СВЦЭМ!$D$10+'СЕТ СН'!$G$5-'СЕТ СН'!$G$20</f>
        <v>4882.35119579</v>
      </c>
      <c r="H71" s="36">
        <f>SUMIFS(СВЦЭМ!$C$39:$C$782,СВЦЭМ!$A$39:$A$782,$A71,СВЦЭМ!$B$39:$B$782,H$47)+'СЕТ СН'!$G$12+СВЦЭМ!$D$10+'СЕТ СН'!$G$5-'СЕТ СН'!$G$20</f>
        <v>4856.6010070100001</v>
      </c>
      <c r="I71" s="36">
        <f>SUMIFS(СВЦЭМ!$C$39:$C$782,СВЦЭМ!$A$39:$A$782,$A71,СВЦЭМ!$B$39:$B$782,I$47)+'СЕТ СН'!$G$12+СВЦЭМ!$D$10+'СЕТ СН'!$G$5-'СЕТ СН'!$G$20</f>
        <v>4796.04546759</v>
      </c>
      <c r="J71" s="36">
        <f>SUMIFS(СВЦЭМ!$C$39:$C$782,СВЦЭМ!$A$39:$A$782,$A71,СВЦЭМ!$B$39:$B$782,J$47)+'СЕТ СН'!$G$12+СВЦЭМ!$D$10+'СЕТ СН'!$G$5-'СЕТ СН'!$G$20</f>
        <v>4752.7377254000003</v>
      </c>
      <c r="K71" s="36">
        <f>SUMIFS(СВЦЭМ!$C$39:$C$782,СВЦЭМ!$A$39:$A$782,$A71,СВЦЭМ!$B$39:$B$782,K$47)+'СЕТ СН'!$G$12+СВЦЭМ!$D$10+'СЕТ СН'!$G$5-'СЕТ СН'!$G$20</f>
        <v>4826.2355892699998</v>
      </c>
      <c r="L71" s="36">
        <f>SUMIFS(СВЦЭМ!$C$39:$C$782,СВЦЭМ!$A$39:$A$782,$A71,СВЦЭМ!$B$39:$B$782,L$47)+'СЕТ СН'!$G$12+СВЦЭМ!$D$10+'СЕТ СН'!$G$5-'СЕТ СН'!$G$20</f>
        <v>4916.9830478100002</v>
      </c>
      <c r="M71" s="36">
        <f>SUMIFS(СВЦЭМ!$C$39:$C$782,СВЦЭМ!$A$39:$A$782,$A71,СВЦЭМ!$B$39:$B$782,M$47)+'СЕТ СН'!$G$12+СВЦЭМ!$D$10+'СЕТ СН'!$G$5-'СЕТ СН'!$G$20</f>
        <v>4917.1421184400006</v>
      </c>
      <c r="N71" s="36">
        <f>SUMIFS(СВЦЭМ!$C$39:$C$782,СВЦЭМ!$A$39:$A$782,$A71,СВЦЭМ!$B$39:$B$782,N$47)+'СЕТ СН'!$G$12+СВЦЭМ!$D$10+'СЕТ СН'!$G$5-'СЕТ СН'!$G$20</f>
        <v>4949.5563970399999</v>
      </c>
      <c r="O71" s="36">
        <f>SUMIFS(СВЦЭМ!$C$39:$C$782,СВЦЭМ!$A$39:$A$782,$A71,СВЦЭМ!$B$39:$B$782,O$47)+'СЕТ СН'!$G$12+СВЦЭМ!$D$10+'СЕТ СН'!$G$5-'СЕТ СН'!$G$20</f>
        <v>4959.4338383300001</v>
      </c>
      <c r="P71" s="36">
        <f>SUMIFS(СВЦЭМ!$C$39:$C$782,СВЦЭМ!$A$39:$A$782,$A71,СВЦЭМ!$B$39:$B$782,P$47)+'СЕТ СН'!$G$12+СВЦЭМ!$D$10+'СЕТ СН'!$G$5-'СЕТ СН'!$G$20</f>
        <v>4960.90816946</v>
      </c>
      <c r="Q71" s="36">
        <f>SUMIFS(СВЦЭМ!$C$39:$C$782,СВЦЭМ!$A$39:$A$782,$A71,СВЦЭМ!$B$39:$B$782,Q$47)+'СЕТ СН'!$G$12+СВЦЭМ!$D$10+'СЕТ СН'!$G$5-'СЕТ СН'!$G$20</f>
        <v>4967.2656841400003</v>
      </c>
      <c r="R71" s="36">
        <f>SUMIFS(СВЦЭМ!$C$39:$C$782,СВЦЭМ!$A$39:$A$782,$A71,СВЦЭМ!$B$39:$B$782,R$47)+'СЕТ СН'!$G$12+СВЦЭМ!$D$10+'СЕТ СН'!$G$5-'СЕТ СН'!$G$20</f>
        <v>4959.7496117700002</v>
      </c>
      <c r="S71" s="36">
        <f>SUMIFS(СВЦЭМ!$C$39:$C$782,СВЦЭМ!$A$39:$A$782,$A71,СВЦЭМ!$B$39:$B$782,S$47)+'СЕТ СН'!$G$12+СВЦЭМ!$D$10+'СЕТ СН'!$G$5-'СЕТ СН'!$G$20</f>
        <v>4895.4585799300003</v>
      </c>
      <c r="T71" s="36">
        <f>SUMIFS(СВЦЭМ!$C$39:$C$782,СВЦЭМ!$A$39:$A$782,$A71,СВЦЭМ!$B$39:$B$782,T$47)+'СЕТ СН'!$G$12+СВЦЭМ!$D$10+'СЕТ СН'!$G$5-'СЕТ СН'!$G$20</f>
        <v>4818.5623418100004</v>
      </c>
      <c r="U71" s="36">
        <f>SUMIFS(СВЦЭМ!$C$39:$C$782,СВЦЭМ!$A$39:$A$782,$A71,СВЦЭМ!$B$39:$B$782,U$47)+'СЕТ СН'!$G$12+СВЦЭМ!$D$10+'СЕТ СН'!$G$5-'СЕТ СН'!$G$20</f>
        <v>4758.2067303399999</v>
      </c>
      <c r="V71" s="36">
        <f>SUMIFS(СВЦЭМ!$C$39:$C$782,СВЦЭМ!$A$39:$A$782,$A71,СВЦЭМ!$B$39:$B$782,V$47)+'СЕТ СН'!$G$12+СВЦЭМ!$D$10+'СЕТ СН'!$G$5-'СЕТ СН'!$G$20</f>
        <v>4744.2657592800006</v>
      </c>
      <c r="W71" s="36">
        <f>SUMIFS(СВЦЭМ!$C$39:$C$782,СВЦЭМ!$A$39:$A$782,$A71,СВЦЭМ!$B$39:$B$782,W$47)+'СЕТ СН'!$G$12+СВЦЭМ!$D$10+'СЕТ СН'!$G$5-'СЕТ СН'!$G$20</f>
        <v>4760.9174497100003</v>
      </c>
      <c r="X71" s="36">
        <f>SUMIFS(СВЦЭМ!$C$39:$C$782,СВЦЭМ!$A$39:$A$782,$A71,СВЦЭМ!$B$39:$B$782,X$47)+'СЕТ СН'!$G$12+СВЦЭМ!$D$10+'СЕТ СН'!$G$5-'СЕТ СН'!$G$20</f>
        <v>4783.2392412099998</v>
      </c>
      <c r="Y71" s="36">
        <f>SUMIFS(СВЦЭМ!$C$39:$C$782,СВЦЭМ!$A$39:$A$782,$A71,СВЦЭМ!$B$39:$B$782,Y$47)+'СЕТ СН'!$G$12+СВЦЭМ!$D$10+'СЕТ СН'!$G$5-'СЕТ СН'!$G$20</f>
        <v>4819.5855638000003</v>
      </c>
    </row>
    <row r="72" spans="1:27" ht="15.75" x14ac:dyDescent="0.2">
      <c r="A72" s="35">
        <f t="shared" si="1"/>
        <v>44890</v>
      </c>
      <c r="B72" s="36">
        <f>SUMIFS(СВЦЭМ!$C$39:$C$782,СВЦЭМ!$A$39:$A$782,$A72,СВЦЭМ!$B$39:$B$782,B$47)+'СЕТ СН'!$G$12+СВЦЭМ!$D$10+'СЕТ СН'!$G$5-'СЕТ СН'!$G$20</f>
        <v>4702.4724168800003</v>
      </c>
      <c r="C72" s="36">
        <f>SUMIFS(СВЦЭМ!$C$39:$C$782,СВЦЭМ!$A$39:$A$782,$A72,СВЦЭМ!$B$39:$B$782,C$47)+'СЕТ СН'!$G$12+СВЦЭМ!$D$10+'СЕТ СН'!$G$5-'СЕТ СН'!$G$20</f>
        <v>4793.3419696800001</v>
      </c>
      <c r="D72" s="36">
        <f>SUMIFS(СВЦЭМ!$C$39:$C$782,СВЦЭМ!$A$39:$A$782,$A72,СВЦЭМ!$B$39:$B$782,D$47)+'СЕТ СН'!$G$12+СВЦЭМ!$D$10+'СЕТ СН'!$G$5-'СЕТ СН'!$G$20</f>
        <v>4875.9605457300004</v>
      </c>
      <c r="E72" s="36">
        <f>SUMIFS(СВЦЭМ!$C$39:$C$782,СВЦЭМ!$A$39:$A$782,$A72,СВЦЭМ!$B$39:$B$782,E$47)+'СЕТ СН'!$G$12+СВЦЭМ!$D$10+'СЕТ СН'!$G$5-'СЕТ СН'!$G$20</f>
        <v>4899.7893627100002</v>
      </c>
      <c r="F72" s="36">
        <f>SUMIFS(СВЦЭМ!$C$39:$C$782,СВЦЭМ!$A$39:$A$782,$A72,СВЦЭМ!$B$39:$B$782,F$47)+'СЕТ СН'!$G$12+СВЦЭМ!$D$10+'СЕТ СН'!$G$5-'СЕТ СН'!$G$20</f>
        <v>4890.2919330700006</v>
      </c>
      <c r="G72" s="36">
        <f>SUMIFS(СВЦЭМ!$C$39:$C$782,СВЦЭМ!$A$39:$A$782,$A72,СВЦЭМ!$B$39:$B$782,G$47)+'СЕТ СН'!$G$12+СВЦЭМ!$D$10+'СЕТ СН'!$G$5-'СЕТ СН'!$G$20</f>
        <v>4868.14913428</v>
      </c>
      <c r="H72" s="36">
        <f>SUMIFS(СВЦЭМ!$C$39:$C$782,СВЦЭМ!$A$39:$A$782,$A72,СВЦЭМ!$B$39:$B$782,H$47)+'СЕТ СН'!$G$12+СВЦЭМ!$D$10+'СЕТ СН'!$G$5-'СЕТ СН'!$G$20</f>
        <v>4833.3717023899999</v>
      </c>
      <c r="I72" s="36">
        <f>SUMIFS(СВЦЭМ!$C$39:$C$782,СВЦЭМ!$A$39:$A$782,$A72,СВЦЭМ!$B$39:$B$782,I$47)+'СЕТ СН'!$G$12+СВЦЭМ!$D$10+'СЕТ СН'!$G$5-'СЕТ СН'!$G$20</f>
        <v>4767.6493037600003</v>
      </c>
      <c r="J72" s="36">
        <f>SUMIFS(СВЦЭМ!$C$39:$C$782,СВЦЭМ!$A$39:$A$782,$A72,СВЦЭМ!$B$39:$B$782,J$47)+'СЕТ СН'!$G$12+СВЦЭМ!$D$10+'СЕТ СН'!$G$5-'СЕТ СН'!$G$20</f>
        <v>4711.45203606</v>
      </c>
      <c r="K72" s="36">
        <f>SUMIFS(СВЦЭМ!$C$39:$C$782,СВЦЭМ!$A$39:$A$782,$A72,СВЦЭМ!$B$39:$B$782,K$47)+'СЕТ СН'!$G$12+СВЦЭМ!$D$10+'СЕТ СН'!$G$5-'СЕТ СН'!$G$20</f>
        <v>4743.5951119199999</v>
      </c>
      <c r="L72" s="36">
        <f>SUMIFS(СВЦЭМ!$C$39:$C$782,СВЦЭМ!$A$39:$A$782,$A72,СВЦЭМ!$B$39:$B$782,L$47)+'СЕТ СН'!$G$12+СВЦЭМ!$D$10+'СЕТ СН'!$G$5-'СЕТ СН'!$G$20</f>
        <v>4720.9490059400005</v>
      </c>
      <c r="M72" s="36">
        <f>SUMIFS(СВЦЭМ!$C$39:$C$782,СВЦЭМ!$A$39:$A$782,$A72,СВЦЭМ!$B$39:$B$782,M$47)+'СЕТ СН'!$G$12+СВЦЭМ!$D$10+'СЕТ СН'!$G$5-'СЕТ СН'!$G$20</f>
        <v>4741.8755466500006</v>
      </c>
      <c r="N72" s="36">
        <f>SUMIFS(СВЦЭМ!$C$39:$C$782,СВЦЭМ!$A$39:$A$782,$A72,СВЦЭМ!$B$39:$B$782,N$47)+'СЕТ СН'!$G$12+СВЦЭМ!$D$10+'СЕТ СН'!$G$5-'СЕТ СН'!$G$20</f>
        <v>4768.7884163600002</v>
      </c>
      <c r="O72" s="36">
        <f>SUMIFS(СВЦЭМ!$C$39:$C$782,СВЦЭМ!$A$39:$A$782,$A72,СВЦЭМ!$B$39:$B$782,O$47)+'СЕТ СН'!$G$12+СВЦЭМ!$D$10+'СЕТ СН'!$G$5-'СЕТ СН'!$G$20</f>
        <v>4758.3726034400006</v>
      </c>
      <c r="P72" s="36">
        <f>SUMIFS(СВЦЭМ!$C$39:$C$782,СВЦЭМ!$A$39:$A$782,$A72,СВЦЭМ!$B$39:$B$782,P$47)+'СЕТ СН'!$G$12+СВЦЭМ!$D$10+'СЕТ СН'!$G$5-'СЕТ СН'!$G$20</f>
        <v>4773.3759868100005</v>
      </c>
      <c r="Q72" s="36">
        <f>SUMIFS(СВЦЭМ!$C$39:$C$782,СВЦЭМ!$A$39:$A$782,$A72,СВЦЭМ!$B$39:$B$782,Q$47)+'СЕТ СН'!$G$12+СВЦЭМ!$D$10+'СЕТ СН'!$G$5-'СЕТ СН'!$G$20</f>
        <v>4804.0514362499998</v>
      </c>
      <c r="R72" s="36">
        <f>SUMIFS(СВЦЭМ!$C$39:$C$782,СВЦЭМ!$A$39:$A$782,$A72,СВЦЭМ!$B$39:$B$782,R$47)+'СЕТ СН'!$G$12+СВЦЭМ!$D$10+'СЕТ СН'!$G$5-'СЕТ СН'!$G$20</f>
        <v>4787.6196572300005</v>
      </c>
      <c r="S72" s="36">
        <f>SUMIFS(СВЦЭМ!$C$39:$C$782,СВЦЭМ!$A$39:$A$782,$A72,СВЦЭМ!$B$39:$B$782,S$47)+'СЕТ СН'!$G$12+СВЦЭМ!$D$10+'СЕТ СН'!$G$5-'СЕТ СН'!$G$20</f>
        <v>4708.1020935300003</v>
      </c>
      <c r="T72" s="36">
        <f>SUMIFS(СВЦЭМ!$C$39:$C$782,СВЦЭМ!$A$39:$A$782,$A72,СВЦЭМ!$B$39:$B$782,T$47)+'СЕТ СН'!$G$12+СВЦЭМ!$D$10+'СЕТ СН'!$G$5-'СЕТ СН'!$G$20</f>
        <v>4687.5782783600007</v>
      </c>
      <c r="U72" s="36">
        <f>SUMIFS(СВЦЭМ!$C$39:$C$782,СВЦЭМ!$A$39:$A$782,$A72,СВЦЭМ!$B$39:$B$782,U$47)+'СЕТ СН'!$G$12+СВЦЭМ!$D$10+'СЕТ СН'!$G$5-'СЕТ СН'!$G$20</f>
        <v>4702.6257466099996</v>
      </c>
      <c r="V72" s="36">
        <f>SUMIFS(СВЦЭМ!$C$39:$C$782,СВЦЭМ!$A$39:$A$782,$A72,СВЦЭМ!$B$39:$B$782,V$47)+'СЕТ СН'!$G$12+СВЦЭМ!$D$10+'СЕТ СН'!$G$5-'СЕТ СН'!$G$20</f>
        <v>4718.7610646000003</v>
      </c>
      <c r="W72" s="36">
        <f>SUMIFS(СВЦЭМ!$C$39:$C$782,СВЦЭМ!$A$39:$A$782,$A72,СВЦЭМ!$B$39:$B$782,W$47)+'СЕТ СН'!$G$12+СВЦЭМ!$D$10+'СЕТ СН'!$G$5-'СЕТ СН'!$G$20</f>
        <v>4737.7179194999999</v>
      </c>
      <c r="X72" s="36">
        <f>SUMIFS(СВЦЭМ!$C$39:$C$782,СВЦЭМ!$A$39:$A$782,$A72,СВЦЭМ!$B$39:$B$782,X$47)+'СЕТ СН'!$G$12+СВЦЭМ!$D$10+'СЕТ СН'!$G$5-'СЕТ СН'!$G$20</f>
        <v>4746.4109535400003</v>
      </c>
      <c r="Y72" s="36">
        <f>SUMIFS(СВЦЭМ!$C$39:$C$782,СВЦЭМ!$A$39:$A$782,$A72,СВЦЭМ!$B$39:$B$782,Y$47)+'СЕТ СН'!$G$12+СВЦЭМ!$D$10+'СЕТ СН'!$G$5-'СЕТ СН'!$G$20</f>
        <v>4782.2541800899999</v>
      </c>
    </row>
    <row r="73" spans="1:27" ht="15.75" x14ac:dyDescent="0.2">
      <c r="A73" s="35">
        <f t="shared" si="1"/>
        <v>44891</v>
      </c>
      <c r="B73" s="36">
        <f>SUMIFS(СВЦЭМ!$C$39:$C$782,СВЦЭМ!$A$39:$A$782,$A73,СВЦЭМ!$B$39:$B$782,B$47)+'СЕТ СН'!$G$12+СВЦЭМ!$D$10+'СЕТ СН'!$G$5-'СЕТ СН'!$G$20</f>
        <v>4803.2300554399999</v>
      </c>
      <c r="C73" s="36">
        <f>SUMIFS(СВЦЭМ!$C$39:$C$782,СВЦЭМ!$A$39:$A$782,$A73,СВЦЭМ!$B$39:$B$782,C$47)+'СЕТ СН'!$G$12+СВЦЭМ!$D$10+'СЕТ СН'!$G$5-'СЕТ СН'!$G$20</f>
        <v>4832.96971863</v>
      </c>
      <c r="D73" s="36">
        <f>SUMIFS(СВЦЭМ!$C$39:$C$782,СВЦЭМ!$A$39:$A$782,$A73,СВЦЭМ!$B$39:$B$782,D$47)+'СЕТ СН'!$G$12+СВЦЭМ!$D$10+'СЕТ СН'!$G$5-'СЕТ СН'!$G$20</f>
        <v>4835.02509362</v>
      </c>
      <c r="E73" s="36">
        <f>SUMIFS(СВЦЭМ!$C$39:$C$782,СВЦЭМ!$A$39:$A$782,$A73,СВЦЭМ!$B$39:$B$782,E$47)+'СЕТ СН'!$G$12+СВЦЭМ!$D$10+'СЕТ СН'!$G$5-'СЕТ СН'!$G$20</f>
        <v>4838.5717083500003</v>
      </c>
      <c r="F73" s="36">
        <f>SUMIFS(СВЦЭМ!$C$39:$C$782,СВЦЭМ!$A$39:$A$782,$A73,СВЦЭМ!$B$39:$B$782,F$47)+'СЕТ СН'!$G$12+СВЦЭМ!$D$10+'СЕТ СН'!$G$5-'СЕТ СН'!$G$20</f>
        <v>4854.4577512800006</v>
      </c>
      <c r="G73" s="36">
        <f>SUMIFS(СВЦЭМ!$C$39:$C$782,СВЦЭМ!$A$39:$A$782,$A73,СВЦЭМ!$B$39:$B$782,G$47)+'СЕТ СН'!$G$12+СВЦЭМ!$D$10+'СЕТ СН'!$G$5-'СЕТ СН'!$G$20</f>
        <v>4827.1978900800004</v>
      </c>
      <c r="H73" s="36">
        <f>SUMIFS(СВЦЭМ!$C$39:$C$782,СВЦЭМ!$A$39:$A$782,$A73,СВЦЭМ!$B$39:$B$782,H$47)+'СЕТ СН'!$G$12+СВЦЭМ!$D$10+'СЕТ СН'!$G$5-'СЕТ СН'!$G$20</f>
        <v>4811.5539475900005</v>
      </c>
      <c r="I73" s="36">
        <f>SUMIFS(СВЦЭМ!$C$39:$C$782,СВЦЭМ!$A$39:$A$782,$A73,СВЦЭМ!$B$39:$B$782,I$47)+'СЕТ СН'!$G$12+СВЦЭМ!$D$10+'СЕТ СН'!$G$5-'СЕТ СН'!$G$20</f>
        <v>4805.0514577000004</v>
      </c>
      <c r="J73" s="36">
        <f>SUMIFS(СВЦЭМ!$C$39:$C$782,СВЦЭМ!$A$39:$A$782,$A73,СВЦЭМ!$B$39:$B$782,J$47)+'СЕТ СН'!$G$12+СВЦЭМ!$D$10+'СЕТ СН'!$G$5-'СЕТ СН'!$G$20</f>
        <v>4754.1696544100005</v>
      </c>
      <c r="K73" s="36">
        <f>SUMIFS(СВЦЭМ!$C$39:$C$782,СВЦЭМ!$A$39:$A$782,$A73,СВЦЭМ!$B$39:$B$782,K$47)+'СЕТ СН'!$G$12+СВЦЭМ!$D$10+'СЕТ СН'!$G$5-'СЕТ СН'!$G$20</f>
        <v>4715.0951756100003</v>
      </c>
      <c r="L73" s="36">
        <f>SUMIFS(СВЦЭМ!$C$39:$C$782,СВЦЭМ!$A$39:$A$782,$A73,СВЦЭМ!$B$39:$B$782,L$47)+'СЕТ СН'!$G$12+СВЦЭМ!$D$10+'СЕТ СН'!$G$5-'СЕТ СН'!$G$20</f>
        <v>4716.3481512300004</v>
      </c>
      <c r="M73" s="36">
        <f>SUMIFS(СВЦЭМ!$C$39:$C$782,СВЦЭМ!$A$39:$A$782,$A73,СВЦЭМ!$B$39:$B$782,M$47)+'СЕТ СН'!$G$12+СВЦЭМ!$D$10+'СЕТ СН'!$G$5-'СЕТ СН'!$G$20</f>
        <v>4755.3707092300001</v>
      </c>
      <c r="N73" s="36">
        <f>SUMIFS(СВЦЭМ!$C$39:$C$782,СВЦЭМ!$A$39:$A$782,$A73,СВЦЭМ!$B$39:$B$782,N$47)+'СЕТ СН'!$G$12+СВЦЭМ!$D$10+'СЕТ СН'!$G$5-'СЕТ СН'!$G$20</f>
        <v>4802.6177078700002</v>
      </c>
      <c r="O73" s="36">
        <f>SUMIFS(СВЦЭМ!$C$39:$C$782,СВЦЭМ!$A$39:$A$782,$A73,СВЦЭМ!$B$39:$B$782,O$47)+'СЕТ СН'!$G$12+СВЦЭМ!$D$10+'СЕТ СН'!$G$5-'СЕТ СН'!$G$20</f>
        <v>4800.6721028700003</v>
      </c>
      <c r="P73" s="36">
        <f>SUMIFS(СВЦЭМ!$C$39:$C$782,СВЦЭМ!$A$39:$A$782,$A73,СВЦЭМ!$B$39:$B$782,P$47)+'СЕТ СН'!$G$12+СВЦЭМ!$D$10+'СЕТ СН'!$G$5-'СЕТ СН'!$G$20</f>
        <v>4817.1546677799997</v>
      </c>
      <c r="Q73" s="36">
        <f>SUMIFS(СВЦЭМ!$C$39:$C$782,СВЦЭМ!$A$39:$A$782,$A73,СВЦЭМ!$B$39:$B$782,Q$47)+'СЕТ СН'!$G$12+СВЦЭМ!$D$10+'СЕТ СН'!$G$5-'СЕТ СН'!$G$20</f>
        <v>4821.3002038600007</v>
      </c>
      <c r="R73" s="36">
        <f>SUMIFS(СВЦЭМ!$C$39:$C$782,СВЦЭМ!$A$39:$A$782,$A73,СВЦЭМ!$B$39:$B$782,R$47)+'СЕТ СН'!$G$12+СВЦЭМ!$D$10+'СЕТ СН'!$G$5-'СЕТ СН'!$G$20</f>
        <v>4779.8789100000004</v>
      </c>
      <c r="S73" s="36">
        <f>SUMIFS(СВЦЭМ!$C$39:$C$782,СВЦЭМ!$A$39:$A$782,$A73,СВЦЭМ!$B$39:$B$782,S$47)+'СЕТ СН'!$G$12+СВЦЭМ!$D$10+'СЕТ СН'!$G$5-'СЕТ СН'!$G$20</f>
        <v>4740.8151485300004</v>
      </c>
      <c r="T73" s="36">
        <f>SUMIFS(СВЦЭМ!$C$39:$C$782,СВЦЭМ!$A$39:$A$782,$A73,СВЦЭМ!$B$39:$B$782,T$47)+'СЕТ СН'!$G$12+СВЦЭМ!$D$10+'СЕТ СН'!$G$5-'СЕТ СН'!$G$20</f>
        <v>4718.5716685099997</v>
      </c>
      <c r="U73" s="36">
        <f>SUMIFS(СВЦЭМ!$C$39:$C$782,СВЦЭМ!$A$39:$A$782,$A73,СВЦЭМ!$B$39:$B$782,U$47)+'СЕТ СН'!$G$12+СВЦЭМ!$D$10+'СЕТ СН'!$G$5-'СЕТ СН'!$G$20</f>
        <v>4716.2014606900002</v>
      </c>
      <c r="V73" s="36">
        <f>SUMIFS(СВЦЭМ!$C$39:$C$782,СВЦЭМ!$A$39:$A$782,$A73,СВЦЭМ!$B$39:$B$782,V$47)+'СЕТ СН'!$G$12+СВЦЭМ!$D$10+'СЕТ СН'!$G$5-'СЕТ СН'!$G$20</f>
        <v>4762.3916146400006</v>
      </c>
      <c r="W73" s="36">
        <f>SUMIFS(СВЦЭМ!$C$39:$C$782,СВЦЭМ!$A$39:$A$782,$A73,СВЦЭМ!$B$39:$B$782,W$47)+'СЕТ СН'!$G$12+СВЦЭМ!$D$10+'СЕТ СН'!$G$5-'СЕТ СН'!$G$20</f>
        <v>4789.50222803</v>
      </c>
      <c r="X73" s="36">
        <f>SUMIFS(СВЦЭМ!$C$39:$C$782,СВЦЭМ!$A$39:$A$782,$A73,СВЦЭМ!$B$39:$B$782,X$47)+'СЕТ СН'!$G$12+СВЦЭМ!$D$10+'СЕТ СН'!$G$5-'СЕТ СН'!$G$20</f>
        <v>4823.6203775800004</v>
      </c>
      <c r="Y73" s="36">
        <f>SUMIFS(СВЦЭМ!$C$39:$C$782,СВЦЭМ!$A$39:$A$782,$A73,СВЦЭМ!$B$39:$B$782,Y$47)+'СЕТ СН'!$G$12+СВЦЭМ!$D$10+'СЕТ СН'!$G$5-'СЕТ СН'!$G$20</f>
        <v>4825.9724268099999</v>
      </c>
    </row>
    <row r="74" spans="1:27" ht="15.75" x14ac:dyDescent="0.2">
      <c r="A74" s="35">
        <f t="shared" si="1"/>
        <v>44892</v>
      </c>
      <c r="B74" s="36">
        <f>SUMIFS(СВЦЭМ!$C$39:$C$782,СВЦЭМ!$A$39:$A$782,$A74,СВЦЭМ!$B$39:$B$782,B$47)+'СЕТ СН'!$G$12+СВЦЭМ!$D$10+'СЕТ СН'!$G$5-'СЕТ СН'!$G$20</f>
        <v>4876.4180593800002</v>
      </c>
      <c r="C74" s="36">
        <f>SUMIFS(СВЦЭМ!$C$39:$C$782,СВЦЭМ!$A$39:$A$782,$A74,СВЦЭМ!$B$39:$B$782,C$47)+'СЕТ СН'!$G$12+СВЦЭМ!$D$10+'СЕТ СН'!$G$5-'СЕТ СН'!$G$20</f>
        <v>4864.3015290800004</v>
      </c>
      <c r="D74" s="36">
        <f>SUMIFS(СВЦЭМ!$C$39:$C$782,СВЦЭМ!$A$39:$A$782,$A74,СВЦЭМ!$B$39:$B$782,D$47)+'СЕТ СН'!$G$12+СВЦЭМ!$D$10+'СЕТ СН'!$G$5-'СЕТ СН'!$G$20</f>
        <v>4870.97844876</v>
      </c>
      <c r="E74" s="36">
        <f>SUMIFS(СВЦЭМ!$C$39:$C$782,СВЦЭМ!$A$39:$A$782,$A74,СВЦЭМ!$B$39:$B$782,E$47)+'СЕТ СН'!$G$12+СВЦЭМ!$D$10+'СЕТ СН'!$G$5-'СЕТ СН'!$G$20</f>
        <v>4866.6708229800006</v>
      </c>
      <c r="F74" s="36">
        <f>SUMIFS(СВЦЭМ!$C$39:$C$782,СВЦЭМ!$A$39:$A$782,$A74,СВЦЭМ!$B$39:$B$782,F$47)+'СЕТ СН'!$G$12+СВЦЭМ!$D$10+'СЕТ СН'!$G$5-'СЕТ СН'!$G$20</f>
        <v>4906.8020502500003</v>
      </c>
      <c r="G74" s="36">
        <f>SUMIFS(СВЦЭМ!$C$39:$C$782,СВЦЭМ!$A$39:$A$782,$A74,СВЦЭМ!$B$39:$B$782,G$47)+'СЕТ СН'!$G$12+СВЦЭМ!$D$10+'СЕТ СН'!$G$5-'СЕТ СН'!$G$20</f>
        <v>4894.3278449700001</v>
      </c>
      <c r="H74" s="36">
        <f>SUMIFS(СВЦЭМ!$C$39:$C$782,СВЦЭМ!$A$39:$A$782,$A74,СВЦЭМ!$B$39:$B$782,H$47)+'СЕТ СН'!$G$12+СВЦЭМ!$D$10+'СЕТ СН'!$G$5-'СЕТ СН'!$G$20</f>
        <v>4872.4351674600002</v>
      </c>
      <c r="I74" s="36">
        <f>SUMIFS(СВЦЭМ!$C$39:$C$782,СВЦЭМ!$A$39:$A$782,$A74,СВЦЭМ!$B$39:$B$782,I$47)+'СЕТ СН'!$G$12+СВЦЭМ!$D$10+'СЕТ СН'!$G$5-'СЕТ СН'!$G$20</f>
        <v>4861.0139057100005</v>
      </c>
      <c r="J74" s="36">
        <f>SUMIFS(СВЦЭМ!$C$39:$C$782,СВЦЭМ!$A$39:$A$782,$A74,СВЦЭМ!$B$39:$B$782,J$47)+'СЕТ СН'!$G$12+СВЦЭМ!$D$10+'СЕТ СН'!$G$5-'СЕТ СН'!$G$20</f>
        <v>4863.5414860000001</v>
      </c>
      <c r="K74" s="36">
        <f>SUMIFS(СВЦЭМ!$C$39:$C$782,СВЦЭМ!$A$39:$A$782,$A74,СВЦЭМ!$B$39:$B$782,K$47)+'СЕТ СН'!$G$12+СВЦЭМ!$D$10+'СЕТ СН'!$G$5-'СЕТ СН'!$G$20</f>
        <v>4795.0531701600003</v>
      </c>
      <c r="L74" s="36">
        <f>SUMIFS(СВЦЭМ!$C$39:$C$782,СВЦЭМ!$A$39:$A$782,$A74,СВЦЭМ!$B$39:$B$782,L$47)+'СЕТ СН'!$G$12+СВЦЭМ!$D$10+'СЕТ СН'!$G$5-'СЕТ СН'!$G$20</f>
        <v>4731.9933485800002</v>
      </c>
      <c r="M74" s="36">
        <f>SUMIFS(СВЦЭМ!$C$39:$C$782,СВЦЭМ!$A$39:$A$782,$A74,СВЦЭМ!$B$39:$B$782,M$47)+'СЕТ СН'!$G$12+СВЦЭМ!$D$10+'СЕТ СН'!$G$5-'СЕТ СН'!$G$20</f>
        <v>4765.5800008200004</v>
      </c>
      <c r="N74" s="36">
        <f>SUMIFS(СВЦЭМ!$C$39:$C$782,СВЦЭМ!$A$39:$A$782,$A74,СВЦЭМ!$B$39:$B$782,N$47)+'СЕТ СН'!$G$12+СВЦЭМ!$D$10+'СЕТ СН'!$G$5-'СЕТ СН'!$G$20</f>
        <v>4791.4868827999999</v>
      </c>
      <c r="O74" s="36">
        <f>SUMIFS(СВЦЭМ!$C$39:$C$782,СВЦЭМ!$A$39:$A$782,$A74,СВЦЭМ!$B$39:$B$782,O$47)+'СЕТ СН'!$G$12+СВЦЭМ!$D$10+'СЕТ СН'!$G$5-'СЕТ СН'!$G$20</f>
        <v>4820.5634368800002</v>
      </c>
      <c r="P74" s="36">
        <f>SUMIFS(СВЦЭМ!$C$39:$C$782,СВЦЭМ!$A$39:$A$782,$A74,СВЦЭМ!$B$39:$B$782,P$47)+'СЕТ СН'!$G$12+СВЦЭМ!$D$10+'СЕТ СН'!$G$5-'СЕТ СН'!$G$20</f>
        <v>4831.7407342500001</v>
      </c>
      <c r="Q74" s="36">
        <f>SUMIFS(СВЦЭМ!$C$39:$C$782,СВЦЭМ!$A$39:$A$782,$A74,СВЦЭМ!$B$39:$B$782,Q$47)+'СЕТ СН'!$G$12+СВЦЭМ!$D$10+'СЕТ СН'!$G$5-'СЕТ СН'!$G$20</f>
        <v>4828.6259220400007</v>
      </c>
      <c r="R74" s="36">
        <f>SUMIFS(СВЦЭМ!$C$39:$C$782,СВЦЭМ!$A$39:$A$782,$A74,СВЦЭМ!$B$39:$B$782,R$47)+'СЕТ СН'!$G$12+СВЦЭМ!$D$10+'СЕТ СН'!$G$5-'СЕТ СН'!$G$20</f>
        <v>4826.7857778899997</v>
      </c>
      <c r="S74" s="36">
        <f>SUMIFS(СВЦЭМ!$C$39:$C$782,СВЦЭМ!$A$39:$A$782,$A74,СВЦЭМ!$B$39:$B$782,S$47)+'СЕТ СН'!$G$12+СВЦЭМ!$D$10+'СЕТ СН'!$G$5-'СЕТ СН'!$G$20</f>
        <v>4739.3014717100004</v>
      </c>
      <c r="T74" s="36">
        <f>SUMIFS(СВЦЭМ!$C$39:$C$782,СВЦЭМ!$A$39:$A$782,$A74,СВЦЭМ!$B$39:$B$782,T$47)+'СЕТ СН'!$G$12+СВЦЭМ!$D$10+'СЕТ СН'!$G$5-'СЕТ СН'!$G$20</f>
        <v>4715.8917447399999</v>
      </c>
      <c r="U74" s="36">
        <f>SUMIFS(СВЦЭМ!$C$39:$C$782,СВЦЭМ!$A$39:$A$782,$A74,СВЦЭМ!$B$39:$B$782,U$47)+'СЕТ СН'!$G$12+СВЦЭМ!$D$10+'СЕТ СН'!$G$5-'СЕТ СН'!$G$20</f>
        <v>4746.4217122600003</v>
      </c>
      <c r="V74" s="36">
        <f>SUMIFS(СВЦЭМ!$C$39:$C$782,СВЦЭМ!$A$39:$A$782,$A74,СВЦЭМ!$B$39:$B$782,V$47)+'СЕТ СН'!$G$12+СВЦЭМ!$D$10+'СЕТ СН'!$G$5-'СЕТ СН'!$G$20</f>
        <v>4762.0460804499999</v>
      </c>
      <c r="W74" s="36">
        <f>SUMIFS(СВЦЭМ!$C$39:$C$782,СВЦЭМ!$A$39:$A$782,$A74,СВЦЭМ!$B$39:$B$782,W$47)+'СЕТ СН'!$G$12+СВЦЭМ!$D$10+'СЕТ СН'!$G$5-'СЕТ СН'!$G$20</f>
        <v>4787.2505772800005</v>
      </c>
      <c r="X74" s="36">
        <f>SUMIFS(СВЦЭМ!$C$39:$C$782,СВЦЭМ!$A$39:$A$782,$A74,СВЦЭМ!$B$39:$B$782,X$47)+'СЕТ СН'!$G$12+СВЦЭМ!$D$10+'СЕТ СН'!$G$5-'СЕТ СН'!$G$20</f>
        <v>4783.6842160800006</v>
      </c>
      <c r="Y74" s="36">
        <f>SUMIFS(СВЦЭМ!$C$39:$C$782,СВЦЭМ!$A$39:$A$782,$A74,СВЦЭМ!$B$39:$B$782,Y$47)+'СЕТ СН'!$G$12+СВЦЭМ!$D$10+'СЕТ СН'!$G$5-'СЕТ СН'!$G$20</f>
        <v>4878.7677099700004</v>
      </c>
    </row>
    <row r="75" spans="1:27" ht="15.75" x14ac:dyDescent="0.2">
      <c r="A75" s="35">
        <f t="shared" si="1"/>
        <v>44893</v>
      </c>
      <c r="B75" s="36">
        <f>SUMIFS(СВЦЭМ!$C$39:$C$782,СВЦЭМ!$A$39:$A$782,$A75,СВЦЭМ!$B$39:$B$782,B$47)+'СЕТ СН'!$G$12+СВЦЭМ!$D$10+'СЕТ СН'!$G$5-'СЕТ СН'!$G$20</f>
        <v>4816.4349067900002</v>
      </c>
      <c r="C75" s="36">
        <f>SUMIFS(СВЦЭМ!$C$39:$C$782,СВЦЭМ!$A$39:$A$782,$A75,СВЦЭМ!$B$39:$B$782,C$47)+'СЕТ СН'!$G$12+СВЦЭМ!$D$10+'СЕТ СН'!$G$5-'СЕТ СН'!$G$20</f>
        <v>4843.71184171</v>
      </c>
      <c r="D75" s="36">
        <f>SUMIFS(СВЦЭМ!$C$39:$C$782,СВЦЭМ!$A$39:$A$782,$A75,СВЦЭМ!$B$39:$B$782,D$47)+'СЕТ СН'!$G$12+СВЦЭМ!$D$10+'СЕТ СН'!$G$5-'СЕТ СН'!$G$20</f>
        <v>4842.5056871400002</v>
      </c>
      <c r="E75" s="36">
        <f>SUMIFS(СВЦЭМ!$C$39:$C$782,СВЦЭМ!$A$39:$A$782,$A75,СВЦЭМ!$B$39:$B$782,E$47)+'СЕТ СН'!$G$12+СВЦЭМ!$D$10+'СЕТ СН'!$G$5-'СЕТ СН'!$G$20</f>
        <v>4844.41222965</v>
      </c>
      <c r="F75" s="36">
        <f>SUMIFS(СВЦЭМ!$C$39:$C$782,СВЦЭМ!$A$39:$A$782,$A75,СВЦЭМ!$B$39:$B$782,F$47)+'СЕТ СН'!$G$12+СВЦЭМ!$D$10+'СЕТ СН'!$G$5-'СЕТ СН'!$G$20</f>
        <v>4862.6562783099998</v>
      </c>
      <c r="G75" s="36">
        <f>SUMIFS(СВЦЭМ!$C$39:$C$782,СВЦЭМ!$A$39:$A$782,$A75,СВЦЭМ!$B$39:$B$782,G$47)+'СЕТ СН'!$G$12+СВЦЭМ!$D$10+'СЕТ СН'!$G$5-'СЕТ СН'!$G$20</f>
        <v>4857.4696662400002</v>
      </c>
      <c r="H75" s="36">
        <f>SUMIFS(СВЦЭМ!$C$39:$C$782,СВЦЭМ!$A$39:$A$782,$A75,СВЦЭМ!$B$39:$B$782,H$47)+'СЕТ СН'!$G$12+СВЦЭМ!$D$10+'СЕТ СН'!$G$5-'СЕТ СН'!$G$20</f>
        <v>4741.31066414</v>
      </c>
      <c r="I75" s="36">
        <f>SUMIFS(СВЦЭМ!$C$39:$C$782,СВЦЭМ!$A$39:$A$782,$A75,СВЦЭМ!$B$39:$B$782,I$47)+'СЕТ СН'!$G$12+СВЦЭМ!$D$10+'СЕТ СН'!$G$5-'СЕТ СН'!$G$20</f>
        <v>4713.40883674</v>
      </c>
      <c r="J75" s="36">
        <f>SUMIFS(СВЦЭМ!$C$39:$C$782,СВЦЭМ!$A$39:$A$782,$A75,СВЦЭМ!$B$39:$B$782,J$47)+'СЕТ СН'!$G$12+СВЦЭМ!$D$10+'СЕТ СН'!$G$5-'СЕТ СН'!$G$20</f>
        <v>4697.88355159</v>
      </c>
      <c r="K75" s="36">
        <f>SUMIFS(СВЦЭМ!$C$39:$C$782,СВЦЭМ!$A$39:$A$782,$A75,СВЦЭМ!$B$39:$B$782,K$47)+'СЕТ СН'!$G$12+СВЦЭМ!$D$10+'СЕТ СН'!$G$5-'СЕТ СН'!$G$20</f>
        <v>4654.0666509700004</v>
      </c>
      <c r="L75" s="36">
        <f>SUMIFS(СВЦЭМ!$C$39:$C$782,СВЦЭМ!$A$39:$A$782,$A75,СВЦЭМ!$B$39:$B$782,L$47)+'СЕТ СН'!$G$12+СВЦЭМ!$D$10+'СЕТ СН'!$G$5-'СЕТ СН'!$G$20</f>
        <v>4690.4095819600007</v>
      </c>
      <c r="M75" s="36">
        <f>SUMIFS(СВЦЭМ!$C$39:$C$782,СВЦЭМ!$A$39:$A$782,$A75,СВЦЭМ!$B$39:$B$782,M$47)+'СЕТ СН'!$G$12+СВЦЭМ!$D$10+'СЕТ СН'!$G$5-'СЕТ СН'!$G$20</f>
        <v>4721.8889857600007</v>
      </c>
      <c r="N75" s="36">
        <f>SUMIFS(СВЦЭМ!$C$39:$C$782,СВЦЭМ!$A$39:$A$782,$A75,СВЦЭМ!$B$39:$B$782,N$47)+'СЕТ СН'!$G$12+СВЦЭМ!$D$10+'СЕТ СН'!$G$5-'СЕТ СН'!$G$20</f>
        <v>4734.3866244999999</v>
      </c>
      <c r="O75" s="36">
        <f>SUMIFS(СВЦЭМ!$C$39:$C$782,СВЦЭМ!$A$39:$A$782,$A75,СВЦЭМ!$B$39:$B$782,O$47)+'СЕТ СН'!$G$12+СВЦЭМ!$D$10+'СЕТ СН'!$G$5-'СЕТ СН'!$G$20</f>
        <v>4756.1552873099999</v>
      </c>
      <c r="P75" s="36">
        <f>SUMIFS(СВЦЭМ!$C$39:$C$782,СВЦЭМ!$A$39:$A$782,$A75,СВЦЭМ!$B$39:$B$782,P$47)+'СЕТ СН'!$G$12+СВЦЭМ!$D$10+'СЕТ СН'!$G$5-'СЕТ СН'!$G$20</f>
        <v>4770.5466781200003</v>
      </c>
      <c r="Q75" s="36">
        <f>SUMIFS(СВЦЭМ!$C$39:$C$782,СВЦЭМ!$A$39:$A$782,$A75,СВЦЭМ!$B$39:$B$782,Q$47)+'СЕТ СН'!$G$12+СВЦЭМ!$D$10+'СЕТ СН'!$G$5-'СЕТ СН'!$G$20</f>
        <v>4722.9480621399998</v>
      </c>
      <c r="R75" s="36">
        <f>SUMIFS(СВЦЭМ!$C$39:$C$782,СВЦЭМ!$A$39:$A$782,$A75,СВЦЭМ!$B$39:$B$782,R$47)+'СЕТ СН'!$G$12+СВЦЭМ!$D$10+'СЕТ СН'!$G$5-'СЕТ СН'!$G$20</f>
        <v>4706.0490676700001</v>
      </c>
      <c r="S75" s="36">
        <f>SUMIFS(СВЦЭМ!$C$39:$C$782,СВЦЭМ!$A$39:$A$782,$A75,СВЦЭМ!$B$39:$B$782,S$47)+'СЕТ СН'!$G$12+СВЦЭМ!$D$10+'СЕТ СН'!$G$5-'СЕТ СН'!$G$20</f>
        <v>4644.4998582999997</v>
      </c>
      <c r="T75" s="36">
        <f>SUMIFS(СВЦЭМ!$C$39:$C$782,СВЦЭМ!$A$39:$A$782,$A75,СВЦЭМ!$B$39:$B$782,T$47)+'СЕТ СН'!$G$12+СВЦЭМ!$D$10+'СЕТ СН'!$G$5-'СЕТ СН'!$G$20</f>
        <v>4637.2098246900005</v>
      </c>
      <c r="U75" s="36">
        <f>SUMIFS(СВЦЭМ!$C$39:$C$782,СВЦЭМ!$A$39:$A$782,$A75,СВЦЭМ!$B$39:$B$782,U$47)+'СЕТ СН'!$G$12+СВЦЭМ!$D$10+'СЕТ СН'!$G$5-'СЕТ СН'!$G$20</f>
        <v>4648.4777028899998</v>
      </c>
      <c r="V75" s="36">
        <f>SUMIFS(СВЦЭМ!$C$39:$C$782,СВЦЭМ!$A$39:$A$782,$A75,СВЦЭМ!$B$39:$B$782,V$47)+'СЕТ СН'!$G$12+СВЦЭМ!$D$10+'СЕТ СН'!$G$5-'СЕТ СН'!$G$20</f>
        <v>4668.9162248400007</v>
      </c>
      <c r="W75" s="36">
        <f>SUMIFS(СВЦЭМ!$C$39:$C$782,СВЦЭМ!$A$39:$A$782,$A75,СВЦЭМ!$B$39:$B$782,W$47)+'СЕТ СН'!$G$12+СВЦЭМ!$D$10+'СЕТ СН'!$G$5-'СЕТ СН'!$G$20</f>
        <v>4706.9307470800004</v>
      </c>
      <c r="X75" s="36">
        <f>SUMIFS(СВЦЭМ!$C$39:$C$782,СВЦЭМ!$A$39:$A$782,$A75,СВЦЭМ!$B$39:$B$782,X$47)+'СЕТ СН'!$G$12+СВЦЭМ!$D$10+'СЕТ СН'!$G$5-'СЕТ СН'!$G$20</f>
        <v>4737.62961369</v>
      </c>
      <c r="Y75" s="36">
        <f>SUMIFS(СВЦЭМ!$C$39:$C$782,СВЦЭМ!$A$39:$A$782,$A75,СВЦЭМ!$B$39:$B$782,Y$47)+'СЕТ СН'!$G$12+СВЦЭМ!$D$10+'СЕТ СН'!$G$5-'СЕТ СН'!$G$20</f>
        <v>4746.5415726900001</v>
      </c>
    </row>
    <row r="76" spans="1:27" ht="15.75" x14ac:dyDescent="0.2">
      <c r="A76" s="35">
        <f t="shared" si="1"/>
        <v>44894</v>
      </c>
      <c r="B76" s="36">
        <f>SUMIFS(СВЦЭМ!$C$39:$C$782,СВЦЭМ!$A$39:$A$782,$A76,СВЦЭМ!$B$39:$B$782,B$47)+'СЕТ СН'!$G$12+СВЦЭМ!$D$10+'СЕТ СН'!$G$5-'СЕТ СН'!$G$20</f>
        <v>4772.1246757999997</v>
      </c>
      <c r="C76" s="36">
        <f>SUMIFS(СВЦЭМ!$C$39:$C$782,СВЦЭМ!$A$39:$A$782,$A76,СВЦЭМ!$B$39:$B$782,C$47)+'СЕТ СН'!$G$12+СВЦЭМ!$D$10+'СЕТ СН'!$G$5-'СЕТ СН'!$G$20</f>
        <v>4800.60875433</v>
      </c>
      <c r="D76" s="36">
        <f>SUMIFS(СВЦЭМ!$C$39:$C$782,СВЦЭМ!$A$39:$A$782,$A76,СВЦЭМ!$B$39:$B$782,D$47)+'СЕТ СН'!$G$12+СВЦЭМ!$D$10+'СЕТ СН'!$G$5-'СЕТ СН'!$G$20</f>
        <v>4832.6102586899997</v>
      </c>
      <c r="E76" s="36">
        <f>SUMIFS(СВЦЭМ!$C$39:$C$782,СВЦЭМ!$A$39:$A$782,$A76,СВЦЭМ!$B$39:$B$782,E$47)+'СЕТ СН'!$G$12+СВЦЭМ!$D$10+'СЕТ СН'!$G$5-'СЕТ СН'!$G$20</f>
        <v>4696.4051303899996</v>
      </c>
      <c r="F76" s="36">
        <f>SUMIFS(СВЦЭМ!$C$39:$C$782,СВЦЭМ!$A$39:$A$782,$A76,СВЦЭМ!$B$39:$B$782,F$47)+'СЕТ СН'!$G$12+СВЦЭМ!$D$10+'СЕТ СН'!$G$5-'СЕТ СН'!$G$20</f>
        <v>4648.79210865</v>
      </c>
      <c r="G76" s="36">
        <f>SUMIFS(СВЦЭМ!$C$39:$C$782,СВЦЭМ!$A$39:$A$782,$A76,СВЦЭМ!$B$39:$B$782,G$47)+'СЕТ СН'!$G$12+СВЦЭМ!$D$10+'СЕТ СН'!$G$5-'СЕТ СН'!$G$20</f>
        <v>4625.72680786</v>
      </c>
      <c r="H76" s="36">
        <f>SUMIFS(СВЦЭМ!$C$39:$C$782,СВЦЭМ!$A$39:$A$782,$A76,СВЦЭМ!$B$39:$B$782,H$47)+'СЕТ СН'!$G$12+СВЦЭМ!$D$10+'СЕТ СН'!$G$5-'СЕТ СН'!$G$20</f>
        <v>4561.5101957400002</v>
      </c>
      <c r="I76" s="36">
        <f>SUMIFS(СВЦЭМ!$C$39:$C$782,СВЦЭМ!$A$39:$A$782,$A76,СВЦЭМ!$B$39:$B$782,I$47)+'СЕТ СН'!$G$12+СВЦЭМ!$D$10+'СЕТ СН'!$G$5-'СЕТ СН'!$G$20</f>
        <v>4568.1787243199997</v>
      </c>
      <c r="J76" s="36">
        <f>SUMIFS(СВЦЭМ!$C$39:$C$782,СВЦЭМ!$A$39:$A$782,$A76,СВЦЭМ!$B$39:$B$782,J$47)+'СЕТ СН'!$G$12+СВЦЭМ!$D$10+'СЕТ СН'!$G$5-'СЕТ СН'!$G$20</f>
        <v>4436.4399064600002</v>
      </c>
      <c r="K76" s="36">
        <f>SUMIFS(СВЦЭМ!$C$39:$C$782,СВЦЭМ!$A$39:$A$782,$A76,СВЦЭМ!$B$39:$B$782,K$47)+'СЕТ СН'!$G$12+СВЦЭМ!$D$10+'СЕТ СН'!$G$5-'СЕТ СН'!$G$20</f>
        <v>4432.5448021100001</v>
      </c>
      <c r="L76" s="36">
        <f>SUMIFS(СВЦЭМ!$C$39:$C$782,СВЦЭМ!$A$39:$A$782,$A76,СВЦЭМ!$B$39:$B$782,L$47)+'СЕТ СН'!$G$12+СВЦЭМ!$D$10+'СЕТ СН'!$G$5-'СЕТ СН'!$G$20</f>
        <v>4427.3146558200006</v>
      </c>
      <c r="M76" s="36">
        <f>SUMIFS(СВЦЭМ!$C$39:$C$782,СВЦЭМ!$A$39:$A$782,$A76,СВЦЭМ!$B$39:$B$782,M$47)+'СЕТ СН'!$G$12+СВЦЭМ!$D$10+'СЕТ СН'!$G$5-'СЕТ СН'!$G$20</f>
        <v>4545.5544651399996</v>
      </c>
      <c r="N76" s="36">
        <f>SUMIFS(СВЦЭМ!$C$39:$C$782,СВЦЭМ!$A$39:$A$782,$A76,СВЦЭМ!$B$39:$B$782,N$47)+'СЕТ СН'!$G$12+СВЦЭМ!$D$10+'СЕТ СН'!$G$5-'СЕТ СН'!$G$20</f>
        <v>4659.68706793</v>
      </c>
      <c r="O76" s="36">
        <f>SUMIFS(СВЦЭМ!$C$39:$C$782,СВЦЭМ!$A$39:$A$782,$A76,СВЦЭМ!$B$39:$B$782,O$47)+'СЕТ СН'!$G$12+СВЦЭМ!$D$10+'СЕТ СН'!$G$5-'СЕТ СН'!$G$20</f>
        <v>4656.7385180500005</v>
      </c>
      <c r="P76" s="36">
        <f>SUMIFS(СВЦЭМ!$C$39:$C$782,СВЦЭМ!$A$39:$A$782,$A76,СВЦЭМ!$B$39:$B$782,P$47)+'СЕТ СН'!$G$12+СВЦЭМ!$D$10+'СЕТ СН'!$G$5-'СЕТ СН'!$G$20</f>
        <v>4660.3746187800007</v>
      </c>
      <c r="Q76" s="36">
        <f>SUMIFS(СВЦЭМ!$C$39:$C$782,СВЦЭМ!$A$39:$A$782,$A76,СВЦЭМ!$B$39:$B$782,Q$47)+'СЕТ СН'!$G$12+СВЦЭМ!$D$10+'СЕТ СН'!$G$5-'СЕТ СН'!$G$20</f>
        <v>4654.6628598099996</v>
      </c>
      <c r="R76" s="36">
        <f>SUMIFS(СВЦЭМ!$C$39:$C$782,СВЦЭМ!$A$39:$A$782,$A76,СВЦЭМ!$B$39:$B$782,R$47)+'СЕТ СН'!$G$12+СВЦЭМ!$D$10+'СЕТ СН'!$G$5-'СЕТ СН'!$G$20</f>
        <v>4525.0124184400001</v>
      </c>
      <c r="S76" s="36">
        <f>SUMIFS(СВЦЭМ!$C$39:$C$782,СВЦЭМ!$A$39:$A$782,$A76,СВЦЭМ!$B$39:$B$782,S$47)+'СЕТ СН'!$G$12+СВЦЭМ!$D$10+'СЕТ СН'!$G$5-'СЕТ СН'!$G$20</f>
        <v>4412.8672441300005</v>
      </c>
      <c r="T76" s="36">
        <f>SUMIFS(СВЦЭМ!$C$39:$C$782,СВЦЭМ!$A$39:$A$782,$A76,СВЦЭМ!$B$39:$B$782,T$47)+'СЕТ СН'!$G$12+СВЦЭМ!$D$10+'СЕТ СН'!$G$5-'СЕТ СН'!$G$20</f>
        <v>4313.3326168399999</v>
      </c>
      <c r="U76" s="36">
        <f>SUMIFS(СВЦЭМ!$C$39:$C$782,СВЦЭМ!$A$39:$A$782,$A76,СВЦЭМ!$B$39:$B$782,U$47)+'СЕТ СН'!$G$12+СВЦЭМ!$D$10+'СЕТ СН'!$G$5-'СЕТ СН'!$G$20</f>
        <v>4346.1393765399998</v>
      </c>
      <c r="V76" s="36">
        <f>SUMIFS(СВЦЭМ!$C$39:$C$782,СВЦЭМ!$A$39:$A$782,$A76,СВЦЭМ!$B$39:$B$782,V$47)+'СЕТ СН'!$G$12+СВЦЭМ!$D$10+'СЕТ СН'!$G$5-'СЕТ СН'!$G$20</f>
        <v>4370.6292866399999</v>
      </c>
      <c r="W76" s="36">
        <f>SUMIFS(СВЦЭМ!$C$39:$C$782,СВЦЭМ!$A$39:$A$782,$A76,СВЦЭМ!$B$39:$B$782,W$47)+'СЕТ СН'!$G$12+СВЦЭМ!$D$10+'СЕТ СН'!$G$5-'СЕТ СН'!$G$20</f>
        <v>4390.0436499099997</v>
      </c>
      <c r="X76" s="36">
        <f>SUMIFS(СВЦЭМ!$C$39:$C$782,СВЦЭМ!$A$39:$A$782,$A76,СВЦЭМ!$B$39:$B$782,X$47)+'СЕТ СН'!$G$12+СВЦЭМ!$D$10+'СЕТ СН'!$G$5-'СЕТ СН'!$G$20</f>
        <v>4412.10001491</v>
      </c>
      <c r="Y76" s="36">
        <f>SUMIFS(СВЦЭМ!$C$39:$C$782,СВЦЭМ!$A$39:$A$782,$A76,СВЦЭМ!$B$39:$B$782,Y$47)+'СЕТ СН'!$G$12+СВЦЭМ!$D$10+'СЕТ СН'!$G$5-'СЕТ СН'!$G$20</f>
        <v>4410.1391842399998</v>
      </c>
    </row>
    <row r="77" spans="1:27" ht="15.75" x14ac:dyDescent="0.2">
      <c r="A77" s="35">
        <f t="shared" si="1"/>
        <v>44895</v>
      </c>
      <c r="B77" s="36">
        <f>SUMIFS(СВЦЭМ!$C$39:$C$782,СВЦЭМ!$A$39:$A$782,$A77,СВЦЭМ!$B$39:$B$782,B$47)+'СЕТ СН'!$G$12+СВЦЭМ!$D$10+'СЕТ СН'!$G$5-'СЕТ СН'!$G$20</f>
        <v>4658.71116962</v>
      </c>
      <c r="C77" s="36">
        <f>SUMIFS(СВЦЭМ!$C$39:$C$782,СВЦЭМ!$A$39:$A$782,$A77,СВЦЭМ!$B$39:$B$782,C$47)+'СЕТ СН'!$G$12+СВЦЭМ!$D$10+'СЕТ СН'!$G$5-'СЕТ СН'!$G$20</f>
        <v>4685.1034780099999</v>
      </c>
      <c r="D77" s="36">
        <f>SUMIFS(СВЦЭМ!$C$39:$C$782,СВЦЭМ!$A$39:$A$782,$A77,СВЦЭМ!$B$39:$B$782,D$47)+'СЕТ СН'!$G$12+СВЦЭМ!$D$10+'СЕТ СН'!$G$5-'СЕТ СН'!$G$20</f>
        <v>4749.6089112099999</v>
      </c>
      <c r="E77" s="36">
        <f>SUMIFS(СВЦЭМ!$C$39:$C$782,СВЦЭМ!$A$39:$A$782,$A77,СВЦЭМ!$B$39:$B$782,E$47)+'СЕТ СН'!$G$12+СВЦЭМ!$D$10+'СЕТ СН'!$G$5-'СЕТ СН'!$G$20</f>
        <v>4791.4425574300003</v>
      </c>
      <c r="F77" s="36">
        <f>SUMIFS(СВЦЭМ!$C$39:$C$782,СВЦЭМ!$A$39:$A$782,$A77,СВЦЭМ!$B$39:$B$782,F$47)+'СЕТ СН'!$G$12+СВЦЭМ!$D$10+'СЕТ СН'!$G$5-'СЕТ СН'!$G$20</f>
        <v>4770.7694182100004</v>
      </c>
      <c r="G77" s="36">
        <f>SUMIFS(СВЦЭМ!$C$39:$C$782,СВЦЭМ!$A$39:$A$782,$A77,СВЦЭМ!$B$39:$B$782,G$47)+'СЕТ СН'!$G$12+СВЦЭМ!$D$10+'СЕТ СН'!$G$5-'СЕТ СН'!$G$20</f>
        <v>4721.2289022799996</v>
      </c>
      <c r="H77" s="36">
        <f>SUMIFS(СВЦЭМ!$C$39:$C$782,СВЦЭМ!$A$39:$A$782,$A77,СВЦЭМ!$B$39:$B$782,H$47)+'СЕТ СН'!$G$12+СВЦЭМ!$D$10+'СЕТ СН'!$G$5-'СЕТ СН'!$G$20</f>
        <v>4676.8763147600002</v>
      </c>
      <c r="I77" s="36">
        <f>SUMIFS(СВЦЭМ!$C$39:$C$782,СВЦЭМ!$A$39:$A$782,$A77,СВЦЭМ!$B$39:$B$782,I$47)+'СЕТ СН'!$G$12+СВЦЭМ!$D$10+'СЕТ СН'!$G$5-'СЕТ СН'!$G$20</f>
        <v>4674.9100982600003</v>
      </c>
      <c r="J77" s="36">
        <f>SUMIFS(СВЦЭМ!$C$39:$C$782,СВЦЭМ!$A$39:$A$782,$A77,СВЦЭМ!$B$39:$B$782,J$47)+'СЕТ СН'!$G$12+СВЦЭМ!$D$10+'СЕТ СН'!$G$5-'СЕТ СН'!$G$20</f>
        <v>4628.6160200499999</v>
      </c>
      <c r="K77" s="36">
        <f>SUMIFS(СВЦЭМ!$C$39:$C$782,СВЦЭМ!$A$39:$A$782,$A77,СВЦЭМ!$B$39:$B$782,K$47)+'СЕТ СН'!$G$12+СВЦЭМ!$D$10+'СЕТ СН'!$G$5-'СЕТ СН'!$G$20</f>
        <v>4583.7817863600003</v>
      </c>
      <c r="L77" s="36">
        <f>SUMIFS(СВЦЭМ!$C$39:$C$782,СВЦЭМ!$A$39:$A$782,$A77,СВЦЭМ!$B$39:$B$782,L$47)+'СЕТ СН'!$G$12+СВЦЭМ!$D$10+'СЕТ СН'!$G$5-'СЕТ СН'!$G$20</f>
        <v>4590.60019973</v>
      </c>
      <c r="M77" s="36">
        <f>SUMIFS(СВЦЭМ!$C$39:$C$782,СВЦЭМ!$A$39:$A$782,$A77,СВЦЭМ!$B$39:$B$782,M$47)+'СЕТ СН'!$G$12+СВЦЭМ!$D$10+'СЕТ СН'!$G$5-'СЕТ СН'!$G$20</f>
        <v>4621.5076550000003</v>
      </c>
      <c r="N77" s="36">
        <f>SUMIFS(СВЦЭМ!$C$39:$C$782,СВЦЭМ!$A$39:$A$782,$A77,СВЦЭМ!$B$39:$B$782,N$47)+'СЕТ СН'!$G$12+СВЦЭМ!$D$10+'СЕТ СН'!$G$5-'СЕТ СН'!$G$20</f>
        <v>4646.5777041399997</v>
      </c>
      <c r="O77" s="36">
        <f>SUMIFS(СВЦЭМ!$C$39:$C$782,СВЦЭМ!$A$39:$A$782,$A77,СВЦЭМ!$B$39:$B$782,O$47)+'СЕТ СН'!$G$12+СВЦЭМ!$D$10+'СЕТ СН'!$G$5-'СЕТ СН'!$G$20</f>
        <v>4665.6766231800002</v>
      </c>
      <c r="P77" s="36">
        <f>SUMIFS(СВЦЭМ!$C$39:$C$782,СВЦЭМ!$A$39:$A$782,$A77,СВЦЭМ!$B$39:$B$782,P$47)+'СЕТ СН'!$G$12+СВЦЭМ!$D$10+'СЕТ СН'!$G$5-'СЕТ СН'!$G$20</f>
        <v>4671.4331799900001</v>
      </c>
      <c r="Q77" s="36">
        <f>SUMIFS(СВЦЭМ!$C$39:$C$782,СВЦЭМ!$A$39:$A$782,$A77,СВЦЭМ!$B$39:$B$782,Q$47)+'СЕТ СН'!$G$12+СВЦЭМ!$D$10+'СЕТ СН'!$G$5-'СЕТ СН'!$G$20</f>
        <v>4664.15553464</v>
      </c>
      <c r="R77" s="36">
        <f>SUMIFS(СВЦЭМ!$C$39:$C$782,СВЦЭМ!$A$39:$A$782,$A77,СВЦЭМ!$B$39:$B$782,R$47)+'СЕТ СН'!$G$12+СВЦЭМ!$D$10+'СЕТ СН'!$G$5-'СЕТ СН'!$G$20</f>
        <v>4661.5401421400002</v>
      </c>
      <c r="S77" s="36">
        <f>SUMIFS(СВЦЭМ!$C$39:$C$782,СВЦЭМ!$A$39:$A$782,$A77,СВЦЭМ!$B$39:$B$782,S$47)+'СЕТ СН'!$G$12+СВЦЭМ!$D$10+'СЕТ СН'!$G$5-'СЕТ СН'!$G$20</f>
        <v>4625.7900286599997</v>
      </c>
      <c r="T77" s="36">
        <f>SUMIFS(СВЦЭМ!$C$39:$C$782,СВЦЭМ!$A$39:$A$782,$A77,СВЦЭМ!$B$39:$B$782,T$47)+'СЕТ СН'!$G$12+СВЦЭМ!$D$10+'СЕТ СН'!$G$5-'СЕТ СН'!$G$20</f>
        <v>4569.7134041999998</v>
      </c>
      <c r="U77" s="36">
        <f>SUMIFS(СВЦЭМ!$C$39:$C$782,СВЦЭМ!$A$39:$A$782,$A77,СВЦЭМ!$B$39:$B$782,U$47)+'СЕТ СН'!$G$12+СВЦЭМ!$D$10+'СЕТ СН'!$G$5-'СЕТ СН'!$G$20</f>
        <v>4622.3573421399997</v>
      </c>
      <c r="V77" s="36">
        <f>SUMIFS(СВЦЭМ!$C$39:$C$782,СВЦЭМ!$A$39:$A$782,$A77,СВЦЭМ!$B$39:$B$782,V$47)+'СЕТ СН'!$G$12+СВЦЭМ!$D$10+'СЕТ СН'!$G$5-'СЕТ СН'!$G$20</f>
        <v>4679.1889231300001</v>
      </c>
      <c r="W77" s="36">
        <f>SUMIFS(СВЦЭМ!$C$39:$C$782,СВЦЭМ!$A$39:$A$782,$A77,СВЦЭМ!$B$39:$B$782,W$47)+'СЕТ СН'!$G$12+СВЦЭМ!$D$10+'СЕТ СН'!$G$5-'СЕТ СН'!$G$20</f>
        <v>4710.7269229000003</v>
      </c>
      <c r="X77" s="36">
        <f>SUMIFS(СВЦЭМ!$C$39:$C$782,СВЦЭМ!$A$39:$A$782,$A77,СВЦЭМ!$B$39:$B$782,X$47)+'СЕТ СН'!$G$12+СВЦЭМ!$D$10+'СЕТ СН'!$G$5-'СЕТ СН'!$G$20</f>
        <v>4726.3814963300001</v>
      </c>
      <c r="Y77" s="36">
        <f>SUMIFS(СВЦЭМ!$C$39:$C$782,СВЦЭМ!$A$39:$A$782,$A77,СВЦЭМ!$B$39:$B$782,Y$47)+'СЕТ СН'!$G$12+СВЦЭМ!$D$10+'СЕТ СН'!$G$5-'СЕТ СН'!$G$20</f>
        <v>4736.68623948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СН'!$H$12+СВЦЭМ!$D$10+'СЕТ СН'!$H$5-'СЕТ СН'!$H$20</f>
        <v>4727.6703132900002</v>
      </c>
      <c r="C84" s="36">
        <f>SUMIFS(СВЦЭМ!$C$39:$C$782,СВЦЭМ!$A$39:$A$782,$A84,СВЦЭМ!$B$39:$B$782,C$83)+'СЕТ СН'!$H$12+СВЦЭМ!$D$10+'СЕТ СН'!$H$5-'СЕТ СН'!$H$20</f>
        <v>4769.7568474999998</v>
      </c>
      <c r="D84" s="36">
        <f>SUMIFS(СВЦЭМ!$C$39:$C$782,СВЦЭМ!$A$39:$A$782,$A84,СВЦЭМ!$B$39:$B$782,D$83)+'СЕТ СН'!$H$12+СВЦЭМ!$D$10+'СЕТ СН'!$H$5-'СЕТ СН'!$H$20</f>
        <v>4823.0605525500005</v>
      </c>
      <c r="E84" s="36">
        <f>SUMIFS(СВЦЭМ!$C$39:$C$782,СВЦЭМ!$A$39:$A$782,$A84,СВЦЭМ!$B$39:$B$782,E$83)+'СЕТ СН'!$H$12+СВЦЭМ!$D$10+'СЕТ СН'!$H$5-'СЕТ СН'!$H$20</f>
        <v>4816.77706003</v>
      </c>
      <c r="F84" s="36">
        <f>SUMIFS(СВЦЭМ!$C$39:$C$782,СВЦЭМ!$A$39:$A$782,$A84,СВЦЭМ!$B$39:$B$782,F$83)+'СЕТ СН'!$H$12+СВЦЭМ!$D$10+'СЕТ СН'!$H$5-'СЕТ СН'!$H$20</f>
        <v>4807.9780165800003</v>
      </c>
      <c r="G84" s="36">
        <f>SUMIFS(СВЦЭМ!$C$39:$C$782,СВЦЭМ!$A$39:$A$782,$A84,СВЦЭМ!$B$39:$B$782,G$83)+'СЕТ СН'!$H$12+СВЦЭМ!$D$10+'СЕТ СН'!$H$5-'СЕТ СН'!$H$20</f>
        <v>4771.4509525200001</v>
      </c>
      <c r="H84" s="36">
        <f>SUMIFS(СВЦЭМ!$C$39:$C$782,СВЦЭМ!$A$39:$A$782,$A84,СВЦЭМ!$B$39:$B$782,H$83)+'СЕТ СН'!$H$12+СВЦЭМ!$D$10+'СЕТ СН'!$H$5-'СЕТ СН'!$H$20</f>
        <v>4683.9526974800001</v>
      </c>
      <c r="I84" s="36">
        <f>SUMIFS(СВЦЭМ!$C$39:$C$782,СВЦЭМ!$A$39:$A$782,$A84,СВЦЭМ!$B$39:$B$782,I$83)+'СЕТ СН'!$H$12+СВЦЭМ!$D$10+'СЕТ СН'!$H$5-'СЕТ СН'!$H$20</f>
        <v>4680.0715637499998</v>
      </c>
      <c r="J84" s="36">
        <f>SUMIFS(СВЦЭМ!$C$39:$C$782,СВЦЭМ!$A$39:$A$782,$A84,СВЦЭМ!$B$39:$B$782,J$83)+'СЕТ СН'!$H$12+СВЦЭМ!$D$10+'СЕТ СН'!$H$5-'СЕТ СН'!$H$20</f>
        <v>4640.7912905600006</v>
      </c>
      <c r="K84" s="36">
        <f>SUMIFS(СВЦЭМ!$C$39:$C$782,СВЦЭМ!$A$39:$A$782,$A84,СВЦЭМ!$B$39:$B$782,K$83)+'СЕТ СН'!$H$12+СВЦЭМ!$D$10+'СЕТ СН'!$H$5-'СЕТ СН'!$H$20</f>
        <v>4608.7378786600002</v>
      </c>
      <c r="L84" s="36">
        <f>SUMIFS(СВЦЭМ!$C$39:$C$782,СВЦЭМ!$A$39:$A$782,$A84,СВЦЭМ!$B$39:$B$782,L$83)+'СЕТ СН'!$H$12+СВЦЭМ!$D$10+'СЕТ СН'!$H$5-'СЕТ СН'!$H$20</f>
        <v>4629.9540382300002</v>
      </c>
      <c r="M84" s="36">
        <f>SUMIFS(СВЦЭМ!$C$39:$C$782,СВЦЭМ!$A$39:$A$782,$A84,СВЦЭМ!$B$39:$B$782,M$83)+'СЕТ СН'!$H$12+СВЦЭМ!$D$10+'СЕТ СН'!$H$5-'СЕТ СН'!$H$20</f>
        <v>4678.1239767000006</v>
      </c>
      <c r="N84" s="36">
        <f>SUMIFS(СВЦЭМ!$C$39:$C$782,СВЦЭМ!$A$39:$A$782,$A84,СВЦЭМ!$B$39:$B$782,N$83)+'СЕТ СН'!$H$12+СВЦЭМ!$D$10+'СЕТ СН'!$H$5-'СЕТ СН'!$H$20</f>
        <v>4683.7744771600001</v>
      </c>
      <c r="O84" s="36">
        <f>SUMIFS(СВЦЭМ!$C$39:$C$782,СВЦЭМ!$A$39:$A$782,$A84,СВЦЭМ!$B$39:$B$782,O$83)+'СЕТ СН'!$H$12+СВЦЭМ!$D$10+'СЕТ СН'!$H$5-'СЕТ СН'!$H$20</f>
        <v>4674.2790172100003</v>
      </c>
      <c r="P84" s="36">
        <f>SUMIFS(СВЦЭМ!$C$39:$C$782,СВЦЭМ!$A$39:$A$782,$A84,СВЦЭМ!$B$39:$B$782,P$83)+'СЕТ СН'!$H$12+СВЦЭМ!$D$10+'СЕТ СН'!$H$5-'СЕТ СН'!$H$20</f>
        <v>4686.8516849200005</v>
      </c>
      <c r="Q84" s="36">
        <f>SUMIFS(СВЦЭМ!$C$39:$C$782,СВЦЭМ!$A$39:$A$782,$A84,СВЦЭМ!$B$39:$B$782,Q$83)+'СЕТ СН'!$H$12+СВЦЭМ!$D$10+'СЕТ СН'!$H$5-'СЕТ СН'!$H$20</f>
        <v>4691.6787406700005</v>
      </c>
      <c r="R84" s="36">
        <f>SUMIFS(СВЦЭМ!$C$39:$C$782,СВЦЭМ!$A$39:$A$782,$A84,СВЦЭМ!$B$39:$B$782,R$83)+'СЕТ СН'!$H$12+СВЦЭМ!$D$10+'СЕТ СН'!$H$5-'СЕТ СН'!$H$20</f>
        <v>4660.5704932999997</v>
      </c>
      <c r="S84" s="36">
        <f>SUMIFS(СВЦЭМ!$C$39:$C$782,СВЦЭМ!$A$39:$A$782,$A84,СВЦЭМ!$B$39:$B$782,S$83)+'СЕТ СН'!$H$12+СВЦЭМ!$D$10+'СЕТ СН'!$H$5-'СЕТ СН'!$H$20</f>
        <v>4588.5201929900004</v>
      </c>
      <c r="T84" s="36">
        <f>SUMIFS(СВЦЭМ!$C$39:$C$782,СВЦЭМ!$A$39:$A$782,$A84,СВЦЭМ!$B$39:$B$782,T$83)+'СЕТ СН'!$H$12+СВЦЭМ!$D$10+'СЕТ СН'!$H$5-'СЕТ СН'!$H$20</f>
        <v>4579.8284256400002</v>
      </c>
      <c r="U84" s="36">
        <f>SUMIFS(СВЦЭМ!$C$39:$C$782,СВЦЭМ!$A$39:$A$782,$A84,СВЦЭМ!$B$39:$B$782,U$83)+'СЕТ СН'!$H$12+СВЦЭМ!$D$10+'СЕТ СН'!$H$5-'СЕТ СН'!$H$20</f>
        <v>4608.7092174899999</v>
      </c>
      <c r="V84" s="36">
        <f>SUMIFS(СВЦЭМ!$C$39:$C$782,СВЦЭМ!$A$39:$A$782,$A84,СВЦЭМ!$B$39:$B$782,V$83)+'СЕТ СН'!$H$12+СВЦЭМ!$D$10+'СЕТ СН'!$H$5-'СЕТ СН'!$H$20</f>
        <v>4631.7592005500001</v>
      </c>
      <c r="W84" s="36">
        <f>SUMIFS(СВЦЭМ!$C$39:$C$782,СВЦЭМ!$A$39:$A$782,$A84,СВЦЭМ!$B$39:$B$782,W$83)+'СЕТ СН'!$H$12+СВЦЭМ!$D$10+'СЕТ СН'!$H$5-'СЕТ СН'!$H$20</f>
        <v>4649.4857220900003</v>
      </c>
      <c r="X84" s="36">
        <f>SUMIFS(СВЦЭМ!$C$39:$C$782,СВЦЭМ!$A$39:$A$782,$A84,СВЦЭМ!$B$39:$B$782,X$83)+'СЕТ СН'!$H$12+СВЦЭМ!$D$10+'СЕТ СН'!$H$5-'СЕТ СН'!$H$20</f>
        <v>4718.5618084500002</v>
      </c>
      <c r="Y84" s="36">
        <f>SUMIFS(СВЦЭМ!$C$39:$C$782,СВЦЭМ!$A$39:$A$782,$A84,СВЦЭМ!$B$39:$B$782,Y$83)+'СЕТ СН'!$H$12+СВЦЭМ!$D$10+'СЕТ СН'!$H$5-'СЕТ СН'!$H$20</f>
        <v>4764.2809531800003</v>
      </c>
    </row>
    <row r="85" spans="1:25" ht="15.75" x14ac:dyDescent="0.2">
      <c r="A85" s="35">
        <f>A84+1</f>
        <v>44867</v>
      </c>
      <c r="B85" s="36">
        <f>SUMIFS(СВЦЭМ!$C$39:$C$782,СВЦЭМ!$A$39:$A$782,$A85,СВЦЭМ!$B$39:$B$782,B$83)+'СЕТ СН'!$H$12+СВЦЭМ!$D$10+'СЕТ СН'!$H$5-'СЕТ СН'!$H$20</f>
        <v>4716.9243594400004</v>
      </c>
      <c r="C85" s="36">
        <f>SUMIFS(СВЦЭМ!$C$39:$C$782,СВЦЭМ!$A$39:$A$782,$A85,СВЦЭМ!$B$39:$B$782,C$83)+'СЕТ СН'!$H$12+СВЦЭМ!$D$10+'СЕТ СН'!$H$5-'СЕТ СН'!$H$20</f>
        <v>4757.5459516600004</v>
      </c>
      <c r="D85" s="36">
        <f>SUMIFS(СВЦЭМ!$C$39:$C$782,СВЦЭМ!$A$39:$A$782,$A85,СВЦЭМ!$B$39:$B$782,D$83)+'СЕТ СН'!$H$12+СВЦЭМ!$D$10+'СЕТ СН'!$H$5-'СЕТ СН'!$H$20</f>
        <v>4814.8317373899999</v>
      </c>
      <c r="E85" s="36">
        <f>SUMIFS(СВЦЭМ!$C$39:$C$782,СВЦЭМ!$A$39:$A$782,$A85,СВЦЭМ!$B$39:$B$782,E$83)+'СЕТ СН'!$H$12+СВЦЭМ!$D$10+'СЕТ СН'!$H$5-'СЕТ СН'!$H$20</f>
        <v>4793.2111623800001</v>
      </c>
      <c r="F85" s="36">
        <f>SUMIFS(СВЦЭМ!$C$39:$C$782,СВЦЭМ!$A$39:$A$782,$A85,СВЦЭМ!$B$39:$B$782,F$83)+'СЕТ СН'!$H$12+СВЦЭМ!$D$10+'СЕТ СН'!$H$5-'СЕТ СН'!$H$20</f>
        <v>4804.5110029900006</v>
      </c>
      <c r="G85" s="36">
        <f>SUMIFS(СВЦЭМ!$C$39:$C$782,СВЦЭМ!$A$39:$A$782,$A85,СВЦЭМ!$B$39:$B$782,G$83)+'СЕТ СН'!$H$12+СВЦЭМ!$D$10+'СЕТ СН'!$H$5-'СЕТ СН'!$H$20</f>
        <v>4815.0038940100003</v>
      </c>
      <c r="H85" s="36">
        <f>SUMIFS(СВЦЭМ!$C$39:$C$782,СВЦЭМ!$A$39:$A$782,$A85,СВЦЭМ!$B$39:$B$782,H$83)+'СЕТ СН'!$H$12+СВЦЭМ!$D$10+'СЕТ СН'!$H$5-'СЕТ СН'!$H$20</f>
        <v>4741.8681038300001</v>
      </c>
      <c r="I85" s="36">
        <f>SUMIFS(СВЦЭМ!$C$39:$C$782,СВЦЭМ!$A$39:$A$782,$A85,СВЦЭМ!$B$39:$B$782,I$83)+'СЕТ СН'!$H$12+СВЦЭМ!$D$10+'СЕТ СН'!$H$5-'СЕТ СН'!$H$20</f>
        <v>4724.91740974</v>
      </c>
      <c r="J85" s="36">
        <f>SUMIFS(СВЦЭМ!$C$39:$C$782,СВЦЭМ!$A$39:$A$782,$A85,СВЦЭМ!$B$39:$B$782,J$83)+'СЕТ СН'!$H$12+СВЦЭМ!$D$10+'СЕТ СН'!$H$5-'СЕТ СН'!$H$20</f>
        <v>4676.3709124800007</v>
      </c>
      <c r="K85" s="36">
        <f>SUMIFS(СВЦЭМ!$C$39:$C$782,СВЦЭМ!$A$39:$A$782,$A85,СВЦЭМ!$B$39:$B$782,K$83)+'СЕТ СН'!$H$12+СВЦЭМ!$D$10+'СЕТ СН'!$H$5-'СЕТ СН'!$H$20</f>
        <v>4656.53930038</v>
      </c>
      <c r="L85" s="36">
        <f>SUMIFS(СВЦЭМ!$C$39:$C$782,СВЦЭМ!$A$39:$A$782,$A85,СВЦЭМ!$B$39:$B$782,L$83)+'СЕТ СН'!$H$12+СВЦЭМ!$D$10+'СЕТ СН'!$H$5-'СЕТ СН'!$H$20</f>
        <v>4630.0853442099997</v>
      </c>
      <c r="M85" s="36">
        <f>SUMIFS(СВЦЭМ!$C$39:$C$782,СВЦЭМ!$A$39:$A$782,$A85,СВЦЭМ!$B$39:$B$782,M$83)+'СЕТ СН'!$H$12+СВЦЭМ!$D$10+'СЕТ СН'!$H$5-'СЕТ СН'!$H$20</f>
        <v>4653.5695653399998</v>
      </c>
      <c r="N85" s="36">
        <f>SUMIFS(СВЦЭМ!$C$39:$C$782,СВЦЭМ!$A$39:$A$782,$A85,СВЦЭМ!$B$39:$B$782,N$83)+'СЕТ СН'!$H$12+СВЦЭМ!$D$10+'СЕТ СН'!$H$5-'СЕТ СН'!$H$20</f>
        <v>4699.14538937</v>
      </c>
      <c r="O85" s="36">
        <f>SUMIFS(СВЦЭМ!$C$39:$C$782,СВЦЭМ!$A$39:$A$782,$A85,СВЦЭМ!$B$39:$B$782,O$83)+'СЕТ СН'!$H$12+СВЦЭМ!$D$10+'СЕТ СН'!$H$5-'СЕТ СН'!$H$20</f>
        <v>4672.8966374000001</v>
      </c>
      <c r="P85" s="36">
        <f>SUMIFS(СВЦЭМ!$C$39:$C$782,СВЦЭМ!$A$39:$A$782,$A85,СВЦЭМ!$B$39:$B$782,P$83)+'СЕТ СН'!$H$12+СВЦЭМ!$D$10+'СЕТ СН'!$H$5-'СЕТ СН'!$H$20</f>
        <v>4691.8065834299996</v>
      </c>
      <c r="Q85" s="36">
        <f>SUMIFS(СВЦЭМ!$C$39:$C$782,СВЦЭМ!$A$39:$A$782,$A85,СВЦЭМ!$B$39:$B$782,Q$83)+'СЕТ СН'!$H$12+СВЦЭМ!$D$10+'СЕТ СН'!$H$5-'СЕТ СН'!$H$20</f>
        <v>4697.7275717000002</v>
      </c>
      <c r="R85" s="36">
        <f>SUMIFS(СВЦЭМ!$C$39:$C$782,СВЦЭМ!$A$39:$A$782,$A85,СВЦЭМ!$B$39:$B$782,R$83)+'СЕТ СН'!$H$12+СВЦЭМ!$D$10+'СЕТ СН'!$H$5-'СЕТ СН'!$H$20</f>
        <v>4676.9782945000006</v>
      </c>
      <c r="S85" s="36">
        <f>SUMIFS(СВЦЭМ!$C$39:$C$782,СВЦЭМ!$A$39:$A$782,$A85,СВЦЭМ!$B$39:$B$782,S$83)+'СЕТ СН'!$H$12+СВЦЭМ!$D$10+'СЕТ СН'!$H$5-'СЕТ СН'!$H$20</f>
        <v>4656.92026437</v>
      </c>
      <c r="T85" s="36">
        <f>SUMIFS(СВЦЭМ!$C$39:$C$782,СВЦЭМ!$A$39:$A$782,$A85,СВЦЭМ!$B$39:$B$782,T$83)+'СЕТ СН'!$H$12+СВЦЭМ!$D$10+'СЕТ СН'!$H$5-'СЕТ СН'!$H$20</f>
        <v>4614.4169761000003</v>
      </c>
      <c r="U85" s="36">
        <f>SUMIFS(СВЦЭМ!$C$39:$C$782,СВЦЭМ!$A$39:$A$782,$A85,СВЦЭМ!$B$39:$B$782,U$83)+'СЕТ СН'!$H$12+СВЦЭМ!$D$10+'СЕТ СН'!$H$5-'СЕТ СН'!$H$20</f>
        <v>4610.1713902700003</v>
      </c>
      <c r="V85" s="36">
        <f>SUMIFS(СВЦЭМ!$C$39:$C$782,СВЦЭМ!$A$39:$A$782,$A85,СВЦЭМ!$B$39:$B$782,V$83)+'СЕТ СН'!$H$12+СВЦЭМ!$D$10+'СЕТ СН'!$H$5-'СЕТ СН'!$H$20</f>
        <v>4651.51616216</v>
      </c>
      <c r="W85" s="36">
        <f>SUMIFS(СВЦЭМ!$C$39:$C$782,СВЦЭМ!$A$39:$A$782,$A85,СВЦЭМ!$B$39:$B$782,W$83)+'СЕТ СН'!$H$12+СВЦЭМ!$D$10+'СЕТ СН'!$H$5-'СЕТ СН'!$H$20</f>
        <v>4671.4047753900004</v>
      </c>
      <c r="X85" s="36">
        <f>SUMIFS(СВЦЭМ!$C$39:$C$782,СВЦЭМ!$A$39:$A$782,$A85,СВЦЭМ!$B$39:$B$782,X$83)+'СЕТ СН'!$H$12+СВЦЭМ!$D$10+'СЕТ СН'!$H$5-'СЕТ СН'!$H$20</f>
        <v>4700.1245991599999</v>
      </c>
      <c r="Y85" s="36">
        <f>SUMIFS(СВЦЭМ!$C$39:$C$782,СВЦЭМ!$A$39:$A$782,$A85,СВЦЭМ!$B$39:$B$782,Y$83)+'СЕТ СН'!$H$12+СВЦЭМ!$D$10+'СЕТ СН'!$H$5-'СЕТ СН'!$H$20</f>
        <v>4736.9148970400001</v>
      </c>
    </row>
    <row r="86" spans="1:25" ht="15.75" x14ac:dyDescent="0.2">
      <c r="A86" s="35">
        <f t="shared" ref="A86:A113" si="2">A85+1</f>
        <v>44868</v>
      </c>
      <c r="B86" s="36">
        <f>SUMIFS(СВЦЭМ!$C$39:$C$782,СВЦЭМ!$A$39:$A$782,$A86,СВЦЭМ!$B$39:$B$782,B$83)+'СЕТ СН'!$H$12+СВЦЭМ!$D$10+'СЕТ СН'!$H$5-'СЕТ СН'!$H$20</f>
        <v>4752.3784778200006</v>
      </c>
      <c r="C86" s="36">
        <f>SUMIFS(СВЦЭМ!$C$39:$C$782,СВЦЭМ!$A$39:$A$782,$A86,СВЦЭМ!$B$39:$B$782,C$83)+'СЕТ СН'!$H$12+СВЦЭМ!$D$10+'СЕТ СН'!$H$5-'СЕТ СН'!$H$20</f>
        <v>4772.9111676000002</v>
      </c>
      <c r="D86" s="36">
        <f>SUMIFS(СВЦЭМ!$C$39:$C$782,СВЦЭМ!$A$39:$A$782,$A86,СВЦЭМ!$B$39:$B$782,D$83)+'СЕТ СН'!$H$12+СВЦЭМ!$D$10+'СЕТ СН'!$H$5-'СЕТ СН'!$H$20</f>
        <v>4813.8819493700003</v>
      </c>
      <c r="E86" s="36">
        <f>SUMIFS(СВЦЭМ!$C$39:$C$782,СВЦЭМ!$A$39:$A$782,$A86,СВЦЭМ!$B$39:$B$782,E$83)+'СЕТ СН'!$H$12+СВЦЭМ!$D$10+'СЕТ СН'!$H$5-'СЕТ СН'!$H$20</f>
        <v>4765.3000626700004</v>
      </c>
      <c r="F86" s="36">
        <f>SUMIFS(СВЦЭМ!$C$39:$C$782,СВЦЭМ!$A$39:$A$782,$A86,СВЦЭМ!$B$39:$B$782,F$83)+'СЕТ СН'!$H$12+СВЦЭМ!$D$10+'СЕТ СН'!$H$5-'СЕТ СН'!$H$20</f>
        <v>4744.2402497900002</v>
      </c>
      <c r="G86" s="36">
        <f>SUMIFS(СВЦЭМ!$C$39:$C$782,СВЦЭМ!$A$39:$A$782,$A86,СВЦЭМ!$B$39:$B$782,G$83)+'СЕТ СН'!$H$12+СВЦЭМ!$D$10+'СЕТ СН'!$H$5-'СЕТ СН'!$H$20</f>
        <v>4683.2910647400004</v>
      </c>
      <c r="H86" s="36">
        <f>SUMIFS(СВЦЭМ!$C$39:$C$782,СВЦЭМ!$A$39:$A$782,$A86,СВЦЭМ!$B$39:$B$782,H$83)+'СЕТ СН'!$H$12+СВЦЭМ!$D$10+'СЕТ СН'!$H$5-'СЕТ СН'!$H$20</f>
        <v>4622.3417443899998</v>
      </c>
      <c r="I86" s="36">
        <f>SUMIFS(СВЦЭМ!$C$39:$C$782,СВЦЭМ!$A$39:$A$782,$A86,СВЦЭМ!$B$39:$B$782,I$83)+'СЕТ СН'!$H$12+СВЦЭМ!$D$10+'СЕТ СН'!$H$5-'СЕТ СН'!$H$20</f>
        <v>4582.7433598600001</v>
      </c>
      <c r="J86" s="36">
        <f>SUMIFS(СВЦЭМ!$C$39:$C$782,СВЦЭМ!$A$39:$A$782,$A86,СВЦЭМ!$B$39:$B$782,J$83)+'СЕТ СН'!$H$12+СВЦЭМ!$D$10+'СЕТ СН'!$H$5-'СЕТ СН'!$H$20</f>
        <v>4547.0277856800003</v>
      </c>
      <c r="K86" s="36">
        <f>SUMIFS(СВЦЭМ!$C$39:$C$782,СВЦЭМ!$A$39:$A$782,$A86,СВЦЭМ!$B$39:$B$782,K$83)+'СЕТ СН'!$H$12+СВЦЭМ!$D$10+'СЕТ СН'!$H$5-'СЕТ СН'!$H$20</f>
        <v>4568.8102301199997</v>
      </c>
      <c r="L86" s="36">
        <f>SUMIFS(СВЦЭМ!$C$39:$C$782,СВЦЭМ!$A$39:$A$782,$A86,СВЦЭМ!$B$39:$B$782,L$83)+'СЕТ СН'!$H$12+СВЦЭМ!$D$10+'СЕТ СН'!$H$5-'СЕТ СН'!$H$20</f>
        <v>4616.6940736500001</v>
      </c>
      <c r="M86" s="36">
        <f>SUMIFS(СВЦЭМ!$C$39:$C$782,СВЦЭМ!$A$39:$A$782,$A86,СВЦЭМ!$B$39:$B$782,M$83)+'СЕТ СН'!$H$12+СВЦЭМ!$D$10+'СЕТ СН'!$H$5-'СЕТ СН'!$H$20</f>
        <v>4660.9225670300002</v>
      </c>
      <c r="N86" s="36">
        <f>SUMIFS(СВЦЭМ!$C$39:$C$782,СВЦЭМ!$A$39:$A$782,$A86,СВЦЭМ!$B$39:$B$782,N$83)+'СЕТ СН'!$H$12+СВЦЭМ!$D$10+'СЕТ СН'!$H$5-'СЕТ СН'!$H$20</f>
        <v>4658.0471768000007</v>
      </c>
      <c r="O86" s="36">
        <f>SUMIFS(СВЦЭМ!$C$39:$C$782,СВЦЭМ!$A$39:$A$782,$A86,СВЦЭМ!$B$39:$B$782,O$83)+'СЕТ СН'!$H$12+СВЦЭМ!$D$10+'СЕТ СН'!$H$5-'СЕТ СН'!$H$20</f>
        <v>4664.7158433000004</v>
      </c>
      <c r="P86" s="36">
        <f>SUMIFS(СВЦЭМ!$C$39:$C$782,СВЦЭМ!$A$39:$A$782,$A86,СВЦЭМ!$B$39:$B$782,P$83)+'СЕТ СН'!$H$12+СВЦЭМ!$D$10+'СЕТ СН'!$H$5-'СЕТ СН'!$H$20</f>
        <v>4667.8553516900001</v>
      </c>
      <c r="Q86" s="36">
        <f>SUMIFS(СВЦЭМ!$C$39:$C$782,СВЦЭМ!$A$39:$A$782,$A86,СВЦЭМ!$B$39:$B$782,Q$83)+'СЕТ СН'!$H$12+СВЦЭМ!$D$10+'СЕТ СН'!$H$5-'СЕТ СН'!$H$20</f>
        <v>4676.6457342900003</v>
      </c>
      <c r="R86" s="36">
        <f>SUMIFS(СВЦЭМ!$C$39:$C$782,СВЦЭМ!$A$39:$A$782,$A86,СВЦЭМ!$B$39:$B$782,R$83)+'СЕТ СН'!$H$12+СВЦЭМ!$D$10+'СЕТ СН'!$H$5-'СЕТ СН'!$H$20</f>
        <v>4618.8184239800003</v>
      </c>
      <c r="S86" s="36">
        <f>SUMIFS(СВЦЭМ!$C$39:$C$782,СВЦЭМ!$A$39:$A$782,$A86,СВЦЭМ!$B$39:$B$782,S$83)+'СЕТ СН'!$H$12+СВЦЭМ!$D$10+'СЕТ СН'!$H$5-'СЕТ СН'!$H$20</f>
        <v>4566.6908570599999</v>
      </c>
      <c r="T86" s="36">
        <f>SUMIFS(СВЦЭМ!$C$39:$C$782,СВЦЭМ!$A$39:$A$782,$A86,СВЦЭМ!$B$39:$B$782,T$83)+'СЕТ СН'!$H$12+СВЦЭМ!$D$10+'СЕТ СН'!$H$5-'СЕТ СН'!$H$20</f>
        <v>4554.8164470000002</v>
      </c>
      <c r="U86" s="36">
        <f>SUMIFS(СВЦЭМ!$C$39:$C$782,СВЦЭМ!$A$39:$A$782,$A86,СВЦЭМ!$B$39:$B$782,U$83)+'СЕТ СН'!$H$12+СВЦЭМ!$D$10+'СЕТ СН'!$H$5-'СЕТ СН'!$H$20</f>
        <v>4567.33654252</v>
      </c>
      <c r="V86" s="36">
        <f>SUMIFS(СВЦЭМ!$C$39:$C$782,СВЦЭМ!$A$39:$A$782,$A86,СВЦЭМ!$B$39:$B$782,V$83)+'СЕТ СН'!$H$12+СВЦЭМ!$D$10+'СЕТ СН'!$H$5-'СЕТ СН'!$H$20</f>
        <v>4566.39835597</v>
      </c>
      <c r="W86" s="36">
        <f>SUMIFS(СВЦЭМ!$C$39:$C$782,СВЦЭМ!$A$39:$A$782,$A86,СВЦЭМ!$B$39:$B$782,W$83)+'СЕТ СН'!$H$12+СВЦЭМ!$D$10+'СЕТ СН'!$H$5-'СЕТ СН'!$H$20</f>
        <v>4563.3449710000004</v>
      </c>
      <c r="X86" s="36">
        <f>SUMIFS(СВЦЭМ!$C$39:$C$782,СВЦЭМ!$A$39:$A$782,$A86,СВЦЭМ!$B$39:$B$782,X$83)+'СЕТ СН'!$H$12+СВЦЭМ!$D$10+'СЕТ СН'!$H$5-'СЕТ СН'!$H$20</f>
        <v>4605.7934443800004</v>
      </c>
      <c r="Y86" s="36">
        <f>SUMIFS(СВЦЭМ!$C$39:$C$782,СВЦЭМ!$A$39:$A$782,$A86,СВЦЭМ!$B$39:$B$782,Y$83)+'СЕТ СН'!$H$12+СВЦЭМ!$D$10+'СЕТ СН'!$H$5-'СЕТ СН'!$H$20</f>
        <v>4656.7847415400001</v>
      </c>
    </row>
    <row r="87" spans="1:25" ht="15.75" x14ac:dyDescent="0.2">
      <c r="A87" s="35">
        <f t="shared" si="2"/>
        <v>44869</v>
      </c>
      <c r="B87" s="36">
        <f>SUMIFS(СВЦЭМ!$C$39:$C$782,СВЦЭМ!$A$39:$A$782,$A87,СВЦЭМ!$B$39:$B$782,B$83)+'СЕТ СН'!$H$12+СВЦЭМ!$D$10+'СЕТ СН'!$H$5-'СЕТ СН'!$H$20</f>
        <v>4578.72162974</v>
      </c>
      <c r="C87" s="36">
        <f>SUMIFS(СВЦЭМ!$C$39:$C$782,СВЦЭМ!$A$39:$A$782,$A87,СВЦЭМ!$B$39:$B$782,C$83)+'СЕТ СН'!$H$12+СВЦЭМ!$D$10+'СЕТ СН'!$H$5-'СЕТ СН'!$H$20</f>
        <v>4636.1456462799997</v>
      </c>
      <c r="D87" s="36">
        <f>SUMIFS(СВЦЭМ!$C$39:$C$782,СВЦЭМ!$A$39:$A$782,$A87,СВЦЭМ!$B$39:$B$782,D$83)+'СЕТ СН'!$H$12+СВЦЭМ!$D$10+'СЕТ СН'!$H$5-'СЕТ СН'!$H$20</f>
        <v>4711.4640767300007</v>
      </c>
      <c r="E87" s="36">
        <f>SUMIFS(СВЦЭМ!$C$39:$C$782,СВЦЭМ!$A$39:$A$782,$A87,СВЦЭМ!$B$39:$B$782,E$83)+'СЕТ СН'!$H$12+СВЦЭМ!$D$10+'СЕТ СН'!$H$5-'СЕТ СН'!$H$20</f>
        <v>4723.0213249799999</v>
      </c>
      <c r="F87" s="36">
        <f>SUMIFS(СВЦЭМ!$C$39:$C$782,СВЦЭМ!$A$39:$A$782,$A87,СВЦЭМ!$B$39:$B$782,F$83)+'СЕТ СН'!$H$12+СВЦЭМ!$D$10+'СЕТ СН'!$H$5-'СЕТ СН'!$H$20</f>
        <v>4735.6767435100001</v>
      </c>
      <c r="G87" s="36">
        <f>SUMIFS(СВЦЭМ!$C$39:$C$782,СВЦЭМ!$A$39:$A$782,$A87,СВЦЭМ!$B$39:$B$782,G$83)+'СЕТ СН'!$H$12+СВЦЭМ!$D$10+'СЕТ СН'!$H$5-'СЕТ СН'!$H$20</f>
        <v>4757.9665224300006</v>
      </c>
      <c r="H87" s="36">
        <f>SUMIFS(СВЦЭМ!$C$39:$C$782,СВЦЭМ!$A$39:$A$782,$A87,СВЦЭМ!$B$39:$B$782,H$83)+'СЕТ СН'!$H$12+СВЦЭМ!$D$10+'СЕТ СН'!$H$5-'СЕТ СН'!$H$20</f>
        <v>4732.2788163000005</v>
      </c>
      <c r="I87" s="36">
        <f>SUMIFS(СВЦЭМ!$C$39:$C$782,СВЦЭМ!$A$39:$A$782,$A87,СВЦЭМ!$B$39:$B$782,I$83)+'СЕТ СН'!$H$12+СВЦЭМ!$D$10+'СЕТ СН'!$H$5-'СЕТ СН'!$H$20</f>
        <v>4692.6061395100005</v>
      </c>
      <c r="J87" s="36">
        <f>SUMIFS(СВЦЭМ!$C$39:$C$782,СВЦЭМ!$A$39:$A$782,$A87,СВЦЭМ!$B$39:$B$782,J$83)+'СЕТ СН'!$H$12+СВЦЭМ!$D$10+'СЕТ СН'!$H$5-'СЕТ СН'!$H$20</f>
        <v>4621.4170399499999</v>
      </c>
      <c r="K87" s="36">
        <f>SUMIFS(СВЦЭМ!$C$39:$C$782,СВЦЭМ!$A$39:$A$782,$A87,СВЦЭМ!$B$39:$B$782,K$83)+'СЕТ СН'!$H$12+СВЦЭМ!$D$10+'СЕТ СН'!$H$5-'СЕТ СН'!$H$20</f>
        <v>4567.3382001800001</v>
      </c>
      <c r="L87" s="36">
        <f>SUMIFS(СВЦЭМ!$C$39:$C$782,СВЦЭМ!$A$39:$A$782,$A87,СВЦЭМ!$B$39:$B$782,L$83)+'СЕТ СН'!$H$12+СВЦЭМ!$D$10+'СЕТ СН'!$H$5-'СЕТ СН'!$H$20</f>
        <v>4561.7753888699999</v>
      </c>
      <c r="M87" s="36">
        <f>SUMIFS(СВЦЭМ!$C$39:$C$782,СВЦЭМ!$A$39:$A$782,$A87,СВЦЭМ!$B$39:$B$782,M$83)+'СЕТ СН'!$H$12+СВЦЭМ!$D$10+'СЕТ СН'!$H$5-'СЕТ СН'!$H$20</f>
        <v>4586.4921521100005</v>
      </c>
      <c r="N87" s="36">
        <f>SUMIFS(СВЦЭМ!$C$39:$C$782,СВЦЭМ!$A$39:$A$782,$A87,СВЦЭМ!$B$39:$B$782,N$83)+'СЕТ СН'!$H$12+СВЦЭМ!$D$10+'СЕТ СН'!$H$5-'СЕТ СН'!$H$20</f>
        <v>4621.2945622900006</v>
      </c>
      <c r="O87" s="36">
        <f>SUMIFS(СВЦЭМ!$C$39:$C$782,СВЦЭМ!$A$39:$A$782,$A87,СВЦЭМ!$B$39:$B$782,O$83)+'СЕТ СН'!$H$12+СВЦЭМ!$D$10+'СЕТ СН'!$H$5-'СЕТ СН'!$H$20</f>
        <v>4636.1979344199999</v>
      </c>
      <c r="P87" s="36">
        <f>SUMIFS(СВЦЭМ!$C$39:$C$782,СВЦЭМ!$A$39:$A$782,$A87,СВЦЭМ!$B$39:$B$782,P$83)+'СЕТ СН'!$H$12+СВЦЭМ!$D$10+'СЕТ СН'!$H$5-'СЕТ СН'!$H$20</f>
        <v>4646.9930047300004</v>
      </c>
      <c r="Q87" s="36">
        <f>SUMIFS(СВЦЭМ!$C$39:$C$782,СВЦЭМ!$A$39:$A$782,$A87,СВЦЭМ!$B$39:$B$782,Q$83)+'СЕТ СН'!$H$12+СВЦЭМ!$D$10+'СЕТ СН'!$H$5-'СЕТ СН'!$H$20</f>
        <v>4643.9830783100006</v>
      </c>
      <c r="R87" s="36">
        <f>SUMIFS(СВЦЭМ!$C$39:$C$782,СВЦЭМ!$A$39:$A$782,$A87,СВЦЭМ!$B$39:$B$782,R$83)+'СЕТ СН'!$H$12+СВЦЭМ!$D$10+'СЕТ СН'!$H$5-'СЕТ СН'!$H$20</f>
        <v>4608.8400262000005</v>
      </c>
      <c r="S87" s="36">
        <f>SUMIFS(СВЦЭМ!$C$39:$C$782,СВЦЭМ!$A$39:$A$782,$A87,СВЦЭМ!$B$39:$B$782,S$83)+'СЕТ СН'!$H$12+СВЦЭМ!$D$10+'СЕТ СН'!$H$5-'СЕТ СН'!$H$20</f>
        <v>4530.4419284800006</v>
      </c>
      <c r="T87" s="36">
        <f>SUMIFS(СВЦЭМ!$C$39:$C$782,СВЦЭМ!$A$39:$A$782,$A87,СВЦЭМ!$B$39:$B$782,T$83)+'СЕТ СН'!$H$12+СВЦЭМ!$D$10+'СЕТ СН'!$H$5-'СЕТ СН'!$H$20</f>
        <v>4513.1546287900001</v>
      </c>
      <c r="U87" s="36">
        <f>SUMIFS(СВЦЭМ!$C$39:$C$782,СВЦЭМ!$A$39:$A$782,$A87,СВЦЭМ!$B$39:$B$782,U$83)+'СЕТ СН'!$H$12+СВЦЭМ!$D$10+'СЕТ СН'!$H$5-'СЕТ СН'!$H$20</f>
        <v>4524.8904767499998</v>
      </c>
      <c r="V87" s="36">
        <f>SUMIFS(СВЦЭМ!$C$39:$C$782,СВЦЭМ!$A$39:$A$782,$A87,СВЦЭМ!$B$39:$B$782,V$83)+'СЕТ СН'!$H$12+СВЦЭМ!$D$10+'СЕТ СН'!$H$5-'СЕТ СН'!$H$20</f>
        <v>4548.4778614300003</v>
      </c>
      <c r="W87" s="36">
        <f>SUMIFS(СВЦЭМ!$C$39:$C$782,СВЦЭМ!$A$39:$A$782,$A87,СВЦЭМ!$B$39:$B$782,W$83)+'СЕТ СН'!$H$12+СВЦЭМ!$D$10+'СЕТ СН'!$H$5-'СЕТ СН'!$H$20</f>
        <v>4593.4012987799997</v>
      </c>
      <c r="X87" s="36">
        <f>SUMIFS(СВЦЭМ!$C$39:$C$782,СВЦЭМ!$A$39:$A$782,$A87,СВЦЭМ!$B$39:$B$782,X$83)+'СЕТ СН'!$H$12+СВЦЭМ!$D$10+'СЕТ СН'!$H$5-'СЕТ СН'!$H$20</f>
        <v>4654.84493776</v>
      </c>
      <c r="Y87" s="36">
        <f>SUMIFS(СВЦЭМ!$C$39:$C$782,СВЦЭМ!$A$39:$A$782,$A87,СВЦЭМ!$B$39:$B$782,Y$83)+'СЕТ СН'!$H$12+СВЦЭМ!$D$10+'СЕТ СН'!$H$5-'СЕТ СН'!$H$20</f>
        <v>4722.2151647500004</v>
      </c>
    </row>
    <row r="88" spans="1:25" ht="15.75" x14ac:dyDescent="0.2">
      <c r="A88" s="35">
        <f t="shared" si="2"/>
        <v>44870</v>
      </c>
      <c r="B88" s="36">
        <f>SUMIFS(СВЦЭМ!$C$39:$C$782,СВЦЭМ!$A$39:$A$782,$A88,СВЦЭМ!$B$39:$B$782,B$83)+'СЕТ СН'!$H$12+СВЦЭМ!$D$10+'СЕТ СН'!$H$5-'СЕТ СН'!$H$20</f>
        <v>4633.5496330699998</v>
      </c>
      <c r="C88" s="36">
        <f>SUMIFS(СВЦЭМ!$C$39:$C$782,СВЦЭМ!$A$39:$A$782,$A88,СВЦЭМ!$B$39:$B$782,C$83)+'СЕТ СН'!$H$12+СВЦЭМ!$D$10+'СЕТ СН'!$H$5-'СЕТ СН'!$H$20</f>
        <v>4642.8167458400003</v>
      </c>
      <c r="D88" s="36">
        <f>SUMIFS(СВЦЭМ!$C$39:$C$782,СВЦЭМ!$A$39:$A$782,$A88,СВЦЭМ!$B$39:$B$782,D$83)+'СЕТ СН'!$H$12+СВЦЭМ!$D$10+'СЕТ СН'!$H$5-'СЕТ СН'!$H$20</f>
        <v>4682.0774317200003</v>
      </c>
      <c r="E88" s="36">
        <f>SUMIFS(СВЦЭМ!$C$39:$C$782,СВЦЭМ!$A$39:$A$782,$A88,СВЦЭМ!$B$39:$B$782,E$83)+'СЕТ СН'!$H$12+СВЦЭМ!$D$10+'СЕТ СН'!$H$5-'СЕТ СН'!$H$20</f>
        <v>4664.5015303300006</v>
      </c>
      <c r="F88" s="36">
        <f>SUMIFS(СВЦЭМ!$C$39:$C$782,СВЦЭМ!$A$39:$A$782,$A88,СВЦЭМ!$B$39:$B$782,F$83)+'СЕТ СН'!$H$12+СВЦЭМ!$D$10+'СЕТ СН'!$H$5-'СЕТ СН'!$H$20</f>
        <v>4686.22056668</v>
      </c>
      <c r="G88" s="36">
        <f>SUMIFS(СВЦЭМ!$C$39:$C$782,СВЦЭМ!$A$39:$A$782,$A88,СВЦЭМ!$B$39:$B$782,G$83)+'СЕТ СН'!$H$12+СВЦЭМ!$D$10+'СЕТ СН'!$H$5-'СЕТ СН'!$H$20</f>
        <v>4695.97970979</v>
      </c>
      <c r="H88" s="36">
        <f>SUMIFS(СВЦЭМ!$C$39:$C$782,СВЦЭМ!$A$39:$A$782,$A88,СВЦЭМ!$B$39:$B$782,H$83)+'СЕТ СН'!$H$12+СВЦЭМ!$D$10+'СЕТ СН'!$H$5-'СЕТ СН'!$H$20</f>
        <v>4666.6578179300004</v>
      </c>
      <c r="I88" s="36">
        <f>SUMIFS(СВЦЭМ!$C$39:$C$782,СВЦЭМ!$A$39:$A$782,$A88,СВЦЭМ!$B$39:$B$782,I$83)+'СЕТ СН'!$H$12+СВЦЭМ!$D$10+'СЕТ СН'!$H$5-'СЕТ СН'!$H$20</f>
        <v>4646.4608847</v>
      </c>
      <c r="J88" s="36">
        <f>SUMIFS(СВЦЭМ!$C$39:$C$782,СВЦЭМ!$A$39:$A$782,$A88,СВЦЭМ!$B$39:$B$782,J$83)+'СЕТ СН'!$H$12+СВЦЭМ!$D$10+'СЕТ СН'!$H$5-'СЕТ СН'!$H$20</f>
        <v>4577.8533209100005</v>
      </c>
      <c r="K88" s="36">
        <f>SUMIFS(СВЦЭМ!$C$39:$C$782,СВЦЭМ!$A$39:$A$782,$A88,СВЦЭМ!$B$39:$B$782,K$83)+'СЕТ СН'!$H$12+СВЦЭМ!$D$10+'СЕТ СН'!$H$5-'СЕТ СН'!$H$20</f>
        <v>4558.6663290800007</v>
      </c>
      <c r="L88" s="36">
        <f>SUMIFS(СВЦЭМ!$C$39:$C$782,СВЦЭМ!$A$39:$A$782,$A88,СВЦЭМ!$B$39:$B$782,L$83)+'СЕТ СН'!$H$12+СВЦЭМ!$D$10+'СЕТ СН'!$H$5-'СЕТ СН'!$H$20</f>
        <v>4545.5034278700005</v>
      </c>
      <c r="M88" s="36">
        <f>SUMIFS(СВЦЭМ!$C$39:$C$782,СВЦЭМ!$A$39:$A$782,$A88,СВЦЭМ!$B$39:$B$782,M$83)+'СЕТ СН'!$H$12+СВЦЭМ!$D$10+'СЕТ СН'!$H$5-'СЕТ СН'!$H$20</f>
        <v>4568.3834582600002</v>
      </c>
      <c r="N88" s="36">
        <f>SUMIFS(СВЦЭМ!$C$39:$C$782,СВЦЭМ!$A$39:$A$782,$A88,СВЦЭМ!$B$39:$B$782,N$83)+'СЕТ СН'!$H$12+СВЦЭМ!$D$10+'СЕТ СН'!$H$5-'СЕТ СН'!$H$20</f>
        <v>4592.4258043400005</v>
      </c>
      <c r="O88" s="36">
        <f>SUMIFS(СВЦЭМ!$C$39:$C$782,СВЦЭМ!$A$39:$A$782,$A88,СВЦЭМ!$B$39:$B$782,O$83)+'СЕТ СН'!$H$12+СВЦЭМ!$D$10+'СЕТ СН'!$H$5-'СЕТ СН'!$H$20</f>
        <v>4592.2558079099999</v>
      </c>
      <c r="P88" s="36">
        <f>SUMIFS(СВЦЭМ!$C$39:$C$782,СВЦЭМ!$A$39:$A$782,$A88,СВЦЭМ!$B$39:$B$782,P$83)+'СЕТ СН'!$H$12+СВЦЭМ!$D$10+'СЕТ СН'!$H$5-'СЕТ СН'!$H$20</f>
        <v>4625.5618016500002</v>
      </c>
      <c r="Q88" s="36">
        <f>SUMIFS(СВЦЭМ!$C$39:$C$782,СВЦЭМ!$A$39:$A$782,$A88,СВЦЭМ!$B$39:$B$782,Q$83)+'СЕТ СН'!$H$12+СВЦЭМ!$D$10+'СЕТ СН'!$H$5-'СЕТ СН'!$H$20</f>
        <v>4644.4387814199999</v>
      </c>
      <c r="R88" s="36">
        <f>SUMIFS(СВЦЭМ!$C$39:$C$782,СВЦЭМ!$A$39:$A$782,$A88,СВЦЭМ!$B$39:$B$782,R$83)+'СЕТ СН'!$H$12+СВЦЭМ!$D$10+'СЕТ СН'!$H$5-'СЕТ СН'!$H$20</f>
        <v>4579.7921446199998</v>
      </c>
      <c r="S88" s="36">
        <f>SUMIFS(СВЦЭМ!$C$39:$C$782,СВЦЭМ!$A$39:$A$782,$A88,СВЦЭМ!$B$39:$B$782,S$83)+'СЕТ СН'!$H$12+СВЦЭМ!$D$10+'СЕТ СН'!$H$5-'СЕТ СН'!$H$20</f>
        <v>4480.9597195400002</v>
      </c>
      <c r="T88" s="36">
        <f>SUMIFS(СВЦЭМ!$C$39:$C$782,СВЦЭМ!$A$39:$A$782,$A88,СВЦЭМ!$B$39:$B$782,T$83)+'СЕТ СН'!$H$12+СВЦЭМ!$D$10+'СЕТ СН'!$H$5-'СЕТ СН'!$H$20</f>
        <v>4493.7452099299999</v>
      </c>
      <c r="U88" s="36">
        <f>SUMIFS(СВЦЭМ!$C$39:$C$782,СВЦЭМ!$A$39:$A$782,$A88,СВЦЭМ!$B$39:$B$782,U$83)+'СЕТ СН'!$H$12+СВЦЭМ!$D$10+'СЕТ СН'!$H$5-'СЕТ СН'!$H$20</f>
        <v>4513.4405683900004</v>
      </c>
      <c r="V88" s="36">
        <f>SUMIFS(СВЦЭМ!$C$39:$C$782,СВЦЭМ!$A$39:$A$782,$A88,СВЦЭМ!$B$39:$B$782,V$83)+'СЕТ СН'!$H$12+СВЦЭМ!$D$10+'СЕТ СН'!$H$5-'СЕТ СН'!$H$20</f>
        <v>4555.7143488000002</v>
      </c>
      <c r="W88" s="36">
        <f>SUMIFS(СВЦЭМ!$C$39:$C$782,СВЦЭМ!$A$39:$A$782,$A88,СВЦЭМ!$B$39:$B$782,W$83)+'СЕТ СН'!$H$12+СВЦЭМ!$D$10+'СЕТ СН'!$H$5-'СЕТ СН'!$H$20</f>
        <v>4576.3279641999998</v>
      </c>
      <c r="X88" s="36">
        <f>SUMIFS(СВЦЭМ!$C$39:$C$782,СВЦЭМ!$A$39:$A$782,$A88,СВЦЭМ!$B$39:$B$782,X$83)+'СЕТ СН'!$H$12+СВЦЭМ!$D$10+'СЕТ СН'!$H$5-'СЕТ СН'!$H$20</f>
        <v>4625.2002083900006</v>
      </c>
      <c r="Y88" s="36">
        <f>SUMIFS(СВЦЭМ!$C$39:$C$782,СВЦЭМ!$A$39:$A$782,$A88,СВЦЭМ!$B$39:$B$782,Y$83)+'СЕТ СН'!$H$12+СВЦЭМ!$D$10+'СЕТ СН'!$H$5-'СЕТ СН'!$H$20</f>
        <v>4671.4495295100005</v>
      </c>
    </row>
    <row r="89" spans="1:25" ht="15.75" x14ac:dyDescent="0.2">
      <c r="A89" s="35">
        <f t="shared" si="2"/>
        <v>44871</v>
      </c>
      <c r="B89" s="36">
        <f>SUMIFS(СВЦЭМ!$C$39:$C$782,СВЦЭМ!$A$39:$A$782,$A89,СВЦЭМ!$B$39:$B$782,B$83)+'СЕТ СН'!$H$12+СВЦЭМ!$D$10+'СЕТ СН'!$H$5-'СЕТ СН'!$H$20</f>
        <v>4501.4953829699998</v>
      </c>
      <c r="C89" s="36">
        <f>SUMIFS(СВЦЭМ!$C$39:$C$782,СВЦЭМ!$A$39:$A$782,$A89,СВЦЭМ!$B$39:$B$782,C$83)+'СЕТ СН'!$H$12+СВЦЭМ!$D$10+'СЕТ СН'!$H$5-'СЕТ СН'!$H$20</f>
        <v>4540.8518781399998</v>
      </c>
      <c r="D89" s="36">
        <f>SUMIFS(СВЦЭМ!$C$39:$C$782,СВЦЭМ!$A$39:$A$782,$A89,СВЦЭМ!$B$39:$B$782,D$83)+'СЕТ СН'!$H$12+СВЦЭМ!$D$10+'СЕТ СН'!$H$5-'СЕТ СН'!$H$20</f>
        <v>4572.0312270300001</v>
      </c>
      <c r="E89" s="36">
        <f>SUMIFS(СВЦЭМ!$C$39:$C$782,СВЦЭМ!$A$39:$A$782,$A89,СВЦЭМ!$B$39:$B$782,E$83)+'СЕТ СН'!$H$12+СВЦЭМ!$D$10+'СЕТ СН'!$H$5-'СЕТ СН'!$H$20</f>
        <v>4573.5227253700004</v>
      </c>
      <c r="F89" s="36">
        <f>SUMIFS(СВЦЭМ!$C$39:$C$782,СВЦЭМ!$A$39:$A$782,$A89,СВЦЭМ!$B$39:$B$782,F$83)+'СЕТ СН'!$H$12+СВЦЭМ!$D$10+'СЕТ СН'!$H$5-'СЕТ СН'!$H$20</f>
        <v>4574.7180268600005</v>
      </c>
      <c r="G89" s="36">
        <f>SUMIFS(СВЦЭМ!$C$39:$C$782,СВЦЭМ!$A$39:$A$782,$A89,СВЦЭМ!$B$39:$B$782,G$83)+'СЕТ СН'!$H$12+СВЦЭМ!$D$10+'СЕТ СН'!$H$5-'СЕТ СН'!$H$20</f>
        <v>4587.5595701299999</v>
      </c>
      <c r="H89" s="36">
        <f>SUMIFS(СВЦЭМ!$C$39:$C$782,СВЦЭМ!$A$39:$A$782,$A89,СВЦЭМ!$B$39:$B$782,H$83)+'СЕТ СН'!$H$12+СВЦЭМ!$D$10+'СЕТ СН'!$H$5-'СЕТ СН'!$H$20</f>
        <v>4585.7085611800003</v>
      </c>
      <c r="I89" s="36">
        <f>SUMIFS(СВЦЭМ!$C$39:$C$782,СВЦЭМ!$A$39:$A$782,$A89,СВЦЭМ!$B$39:$B$782,I$83)+'СЕТ СН'!$H$12+СВЦЭМ!$D$10+'СЕТ СН'!$H$5-'СЕТ СН'!$H$20</f>
        <v>4516.8376181399999</v>
      </c>
      <c r="J89" s="36">
        <f>SUMIFS(СВЦЭМ!$C$39:$C$782,СВЦЭМ!$A$39:$A$782,$A89,СВЦЭМ!$B$39:$B$782,J$83)+'СЕТ СН'!$H$12+СВЦЭМ!$D$10+'СЕТ СН'!$H$5-'СЕТ СН'!$H$20</f>
        <v>4476.1867101300004</v>
      </c>
      <c r="K89" s="36">
        <f>SUMIFS(СВЦЭМ!$C$39:$C$782,СВЦЭМ!$A$39:$A$782,$A89,СВЦЭМ!$B$39:$B$782,K$83)+'СЕТ СН'!$H$12+СВЦЭМ!$D$10+'СЕТ СН'!$H$5-'СЕТ СН'!$H$20</f>
        <v>4442.9485430499999</v>
      </c>
      <c r="L89" s="36">
        <f>SUMIFS(СВЦЭМ!$C$39:$C$782,СВЦЭМ!$A$39:$A$782,$A89,СВЦЭМ!$B$39:$B$782,L$83)+'СЕТ СН'!$H$12+СВЦЭМ!$D$10+'СЕТ СН'!$H$5-'СЕТ СН'!$H$20</f>
        <v>4437.2668169899998</v>
      </c>
      <c r="M89" s="36">
        <f>SUMIFS(СВЦЭМ!$C$39:$C$782,СВЦЭМ!$A$39:$A$782,$A89,СВЦЭМ!$B$39:$B$782,M$83)+'СЕТ СН'!$H$12+СВЦЭМ!$D$10+'СЕТ СН'!$H$5-'СЕТ СН'!$H$20</f>
        <v>4474.1065523300003</v>
      </c>
      <c r="N89" s="36">
        <f>SUMIFS(СВЦЭМ!$C$39:$C$782,СВЦЭМ!$A$39:$A$782,$A89,СВЦЭМ!$B$39:$B$782,N$83)+'СЕТ СН'!$H$12+СВЦЭМ!$D$10+'СЕТ СН'!$H$5-'СЕТ СН'!$H$20</f>
        <v>4510.9914884</v>
      </c>
      <c r="O89" s="36">
        <f>SUMIFS(СВЦЭМ!$C$39:$C$782,СВЦЭМ!$A$39:$A$782,$A89,СВЦЭМ!$B$39:$B$782,O$83)+'СЕТ СН'!$H$12+СВЦЭМ!$D$10+'СЕТ СН'!$H$5-'СЕТ СН'!$H$20</f>
        <v>4521.2695565399999</v>
      </c>
      <c r="P89" s="36">
        <f>SUMIFS(СВЦЭМ!$C$39:$C$782,СВЦЭМ!$A$39:$A$782,$A89,СВЦЭМ!$B$39:$B$782,P$83)+'СЕТ СН'!$H$12+СВЦЭМ!$D$10+'СЕТ СН'!$H$5-'СЕТ СН'!$H$20</f>
        <v>4532.13711573</v>
      </c>
      <c r="Q89" s="36">
        <f>SUMIFS(СВЦЭМ!$C$39:$C$782,СВЦЭМ!$A$39:$A$782,$A89,СВЦЭМ!$B$39:$B$782,Q$83)+'СЕТ СН'!$H$12+СВЦЭМ!$D$10+'СЕТ СН'!$H$5-'СЕТ СН'!$H$20</f>
        <v>4531.0609474100002</v>
      </c>
      <c r="R89" s="36">
        <f>SUMIFS(СВЦЭМ!$C$39:$C$782,СВЦЭМ!$A$39:$A$782,$A89,СВЦЭМ!$B$39:$B$782,R$83)+'СЕТ СН'!$H$12+СВЦЭМ!$D$10+'СЕТ СН'!$H$5-'СЕТ СН'!$H$20</f>
        <v>4460.8633683999997</v>
      </c>
      <c r="S89" s="36">
        <f>SUMIFS(СВЦЭМ!$C$39:$C$782,СВЦЭМ!$A$39:$A$782,$A89,СВЦЭМ!$B$39:$B$782,S$83)+'СЕТ СН'!$H$12+СВЦЭМ!$D$10+'СЕТ СН'!$H$5-'СЕТ СН'!$H$20</f>
        <v>4416.2676406999999</v>
      </c>
      <c r="T89" s="36">
        <f>SUMIFS(СВЦЭМ!$C$39:$C$782,СВЦЭМ!$A$39:$A$782,$A89,СВЦЭМ!$B$39:$B$782,T$83)+'СЕТ СН'!$H$12+СВЦЭМ!$D$10+'СЕТ СН'!$H$5-'СЕТ СН'!$H$20</f>
        <v>4421.8618473099996</v>
      </c>
      <c r="U89" s="36">
        <f>SUMIFS(СВЦЭМ!$C$39:$C$782,СВЦЭМ!$A$39:$A$782,$A89,СВЦЭМ!$B$39:$B$782,U$83)+'СЕТ СН'!$H$12+СВЦЭМ!$D$10+'СЕТ СН'!$H$5-'СЕТ СН'!$H$20</f>
        <v>4437.0960509500001</v>
      </c>
      <c r="V89" s="36">
        <f>SUMIFS(СВЦЭМ!$C$39:$C$782,СВЦЭМ!$A$39:$A$782,$A89,СВЦЭМ!$B$39:$B$782,V$83)+'СЕТ СН'!$H$12+СВЦЭМ!$D$10+'СЕТ СН'!$H$5-'СЕТ СН'!$H$20</f>
        <v>4458.5543121500004</v>
      </c>
      <c r="W89" s="36">
        <f>SUMIFS(СВЦЭМ!$C$39:$C$782,СВЦЭМ!$A$39:$A$782,$A89,СВЦЭМ!$B$39:$B$782,W$83)+'СЕТ СН'!$H$12+СВЦЭМ!$D$10+'СЕТ СН'!$H$5-'СЕТ СН'!$H$20</f>
        <v>4516.9010950800002</v>
      </c>
      <c r="X89" s="36">
        <f>SUMIFS(СВЦЭМ!$C$39:$C$782,СВЦЭМ!$A$39:$A$782,$A89,СВЦЭМ!$B$39:$B$782,X$83)+'СЕТ СН'!$H$12+СВЦЭМ!$D$10+'СЕТ СН'!$H$5-'СЕТ СН'!$H$20</f>
        <v>4556.2353467200001</v>
      </c>
      <c r="Y89" s="36">
        <f>SUMIFS(СВЦЭМ!$C$39:$C$782,СВЦЭМ!$A$39:$A$782,$A89,СВЦЭМ!$B$39:$B$782,Y$83)+'СЕТ СН'!$H$12+СВЦЭМ!$D$10+'СЕТ СН'!$H$5-'СЕТ СН'!$H$20</f>
        <v>4612.6898467500005</v>
      </c>
    </row>
    <row r="90" spans="1:25" ht="15.75" x14ac:dyDescent="0.2">
      <c r="A90" s="35">
        <f t="shared" si="2"/>
        <v>44872</v>
      </c>
      <c r="B90" s="36">
        <f>SUMIFS(СВЦЭМ!$C$39:$C$782,СВЦЭМ!$A$39:$A$782,$A90,СВЦЭМ!$B$39:$B$782,B$83)+'СЕТ СН'!$H$12+СВЦЭМ!$D$10+'СЕТ СН'!$H$5-'СЕТ СН'!$H$20</f>
        <v>4647.1941576999998</v>
      </c>
      <c r="C90" s="36">
        <f>SUMIFS(СВЦЭМ!$C$39:$C$782,СВЦЭМ!$A$39:$A$782,$A90,СВЦЭМ!$B$39:$B$782,C$83)+'СЕТ СН'!$H$12+СВЦЭМ!$D$10+'СЕТ СН'!$H$5-'СЕТ СН'!$H$20</f>
        <v>4701.5270822299999</v>
      </c>
      <c r="D90" s="36">
        <f>SUMIFS(СВЦЭМ!$C$39:$C$782,СВЦЭМ!$A$39:$A$782,$A90,СВЦЭМ!$B$39:$B$782,D$83)+'СЕТ СН'!$H$12+СВЦЭМ!$D$10+'СЕТ СН'!$H$5-'СЕТ СН'!$H$20</f>
        <v>4755.8215447399998</v>
      </c>
      <c r="E90" s="36">
        <f>SUMIFS(СВЦЭМ!$C$39:$C$782,СВЦЭМ!$A$39:$A$782,$A90,СВЦЭМ!$B$39:$B$782,E$83)+'СЕТ СН'!$H$12+СВЦЭМ!$D$10+'СЕТ СН'!$H$5-'СЕТ СН'!$H$20</f>
        <v>4736.9732798200002</v>
      </c>
      <c r="F90" s="36">
        <f>SUMIFS(СВЦЭМ!$C$39:$C$782,СВЦЭМ!$A$39:$A$782,$A90,СВЦЭМ!$B$39:$B$782,F$83)+'СЕТ СН'!$H$12+СВЦЭМ!$D$10+'СЕТ СН'!$H$5-'СЕТ СН'!$H$20</f>
        <v>4749.7152517900004</v>
      </c>
      <c r="G90" s="36">
        <f>SUMIFS(СВЦЭМ!$C$39:$C$782,СВЦЭМ!$A$39:$A$782,$A90,СВЦЭМ!$B$39:$B$782,G$83)+'СЕТ СН'!$H$12+СВЦЭМ!$D$10+'СЕТ СН'!$H$5-'СЕТ СН'!$H$20</f>
        <v>4760.2429577599996</v>
      </c>
      <c r="H90" s="36">
        <f>SUMIFS(СВЦЭМ!$C$39:$C$782,СВЦЭМ!$A$39:$A$782,$A90,СВЦЭМ!$B$39:$B$782,H$83)+'СЕТ СН'!$H$12+СВЦЭМ!$D$10+'СЕТ СН'!$H$5-'СЕТ СН'!$H$20</f>
        <v>4688.8524195099999</v>
      </c>
      <c r="I90" s="36">
        <f>SUMIFS(СВЦЭМ!$C$39:$C$782,СВЦЭМ!$A$39:$A$782,$A90,СВЦЭМ!$B$39:$B$782,I$83)+'СЕТ СН'!$H$12+СВЦЭМ!$D$10+'СЕТ СН'!$H$5-'СЕТ СН'!$H$20</f>
        <v>4613.0612358400003</v>
      </c>
      <c r="J90" s="36">
        <f>SUMIFS(СВЦЭМ!$C$39:$C$782,СВЦЭМ!$A$39:$A$782,$A90,СВЦЭМ!$B$39:$B$782,J$83)+'СЕТ СН'!$H$12+СВЦЭМ!$D$10+'СЕТ СН'!$H$5-'СЕТ СН'!$H$20</f>
        <v>4565.8344908899999</v>
      </c>
      <c r="K90" s="36">
        <f>SUMIFS(СВЦЭМ!$C$39:$C$782,СВЦЭМ!$A$39:$A$782,$A90,СВЦЭМ!$B$39:$B$782,K$83)+'СЕТ СН'!$H$12+СВЦЭМ!$D$10+'СЕТ СН'!$H$5-'СЕТ СН'!$H$20</f>
        <v>4549.1788810899998</v>
      </c>
      <c r="L90" s="36">
        <f>SUMIFS(СВЦЭМ!$C$39:$C$782,СВЦЭМ!$A$39:$A$782,$A90,СВЦЭМ!$B$39:$B$782,L$83)+'СЕТ СН'!$H$12+СВЦЭМ!$D$10+'СЕТ СН'!$H$5-'СЕТ СН'!$H$20</f>
        <v>4551.0376865100006</v>
      </c>
      <c r="M90" s="36">
        <f>SUMIFS(СВЦЭМ!$C$39:$C$782,СВЦЭМ!$A$39:$A$782,$A90,СВЦЭМ!$B$39:$B$782,M$83)+'СЕТ СН'!$H$12+СВЦЭМ!$D$10+'СЕТ СН'!$H$5-'СЕТ СН'!$H$20</f>
        <v>4567.2820286100005</v>
      </c>
      <c r="N90" s="36">
        <f>SUMIFS(СВЦЭМ!$C$39:$C$782,СВЦЭМ!$A$39:$A$782,$A90,СВЦЭМ!$B$39:$B$782,N$83)+'СЕТ СН'!$H$12+СВЦЭМ!$D$10+'СЕТ СН'!$H$5-'СЕТ СН'!$H$20</f>
        <v>4573.3999147900004</v>
      </c>
      <c r="O90" s="36">
        <f>SUMIFS(СВЦЭМ!$C$39:$C$782,СВЦЭМ!$A$39:$A$782,$A90,СВЦЭМ!$B$39:$B$782,O$83)+'СЕТ СН'!$H$12+СВЦЭМ!$D$10+'СЕТ СН'!$H$5-'СЕТ СН'!$H$20</f>
        <v>4557.3934391100001</v>
      </c>
      <c r="P90" s="36">
        <f>SUMIFS(СВЦЭМ!$C$39:$C$782,СВЦЭМ!$A$39:$A$782,$A90,СВЦЭМ!$B$39:$B$782,P$83)+'СЕТ СН'!$H$12+СВЦЭМ!$D$10+'СЕТ СН'!$H$5-'СЕТ СН'!$H$20</f>
        <v>4580.3902603500001</v>
      </c>
      <c r="Q90" s="36">
        <f>SUMIFS(СВЦЭМ!$C$39:$C$782,СВЦЭМ!$A$39:$A$782,$A90,СВЦЭМ!$B$39:$B$782,Q$83)+'СЕТ СН'!$H$12+СВЦЭМ!$D$10+'СЕТ СН'!$H$5-'СЕТ СН'!$H$20</f>
        <v>4635.8393579599997</v>
      </c>
      <c r="R90" s="36">
        <f>SUMIFS(СВЦЭМ!$C$39:$C$782,СВЦЭМ!$A$39:$A$782,$A90,СВЦЭМ!$B$39:$B$782,R$83)+'СЕТ СН'!$H$12+СВЦЭМ!$D$10+'СЕТ СН'!$H$5-'СЕТ СН'!$H$20</f>
        <v>4580.7868795100003</v>
      </c>
      <c r="S90" s="36">
        <f>SUMIFS(СВЦЭМ!$C$39:$C$782,СВЦЭМ!$A$39:$A$782,$A90,СВЦЭМ!$B$39:$B$782,S$83)+'СЕТ СН'!$H$12+СВЦЭМ!$D$10+'СЕТ СН'!$H$5-'СЕТ СН'!$H$20</f>
        <v>4555.9592599300004</v>
      </c>
      <c r="T90" s="36">
        <f>SUMIFS(СВЦЭМ!$C$39:$C$782,СВЦЭМ!$A$39:$A$782,$A90,СВЦЭМ!$B$39:$B$782,T$83)+'СЕТ СН'!$H$12+СВЦЭМ!$D$10+'СЕТ СН'!$H$5-'СЕТ СН'!$H$20</f>
        <v>4568.7137623899998</v>
      </c>
      <c r="U90" s="36">
        <f>SUMIFS(СВЦЭМ!$C$39:$C$782,СВЦЭМ!$A$39:$A$782,$A90,СВЦЭМ!$B$39:$B$782,U$83)+'СЕТ СН'!$H$12+СВЦЭМ!$D$10+'СЕТ СН'!$H$5-'СЕТ СН'!$H$20</f>
        <v>4563.6345813999997</v>
      </c>
      <c r="V90" s="36">
        <f>SUMIFS(СВЦЭМ!$C$39:$C$782,СВЦЭМ!$A$39:$A$782,$A90,СВЦЭМ!$B$39:$B$782,V$83)+'СЕТ СН'!$H$12+СВЦЭМ!$D$10+'СЕТ СН'!$H$5-'СЕТ СН'!$H$20</f>
        <v>4540.5534561300001</v>
      </c>
      <c r="W90" s="36">
        <f>SUMIFS(СВЦЭМ!$C$39:$C$782,СВЦЭМ!$A$39:$A$782,$A90,СВЦЭМ!$B$39:$B$782,W$83)+'СЕТ СН'!$H$12+СВЦЭМ!$D$10+'СЕТ СН'!$H$5-'СЕТ СН'!$H$20</f>
        <v>4560.9773252499999</v>
      </c>
      <c r="X90" s="36">
        <f>SUMIFS(СВЦЭМ!$C$39:$C$782,СВЦЭМ!$A$39:$A$782,$A90,СВЦЭМ!$B$39:$B$782,X$83)+'СЕТ СН'!$H$12+СВЦЭМ!$D$10+'СЕТ СН'!$H$5-'СЕТ СН'!$H$20</f>
        <v>4602.5791155099996</v>
      </c>
      <c r="Y90" s="36">
        <f>SUMIFS(СВЦЭМ!$C$39:$C$782,СВЦЭМ!$A$39:$A$782,$A90,СВЦЭМ!$B$39:$B$782,Y$83)+'СЕТ СН'!$H$12+СВЦЭМ!$D$10+'СЕТ СН'!$H$5-'СЕТ СН'!$H$20</f>
        <v>4603.02355128</v>
      </c>
    </row>
    <row r="91" spans="1:25" ht="15.75" x14ac:dyDescent="0.2">
      <c r="A91" s="35">
        <f t="shared" si="2"/>
        <v>44873</v>
      </c>
      <c r="B91" s="36">
        <f>SUMIFS(СВЦЭМ!$C$39:$C$782,СВЦЭМ!$A$39:$A$782,$A91,СВЦЭМ!$B$39:$B$782,B$83)+'СЕТ СН'!$H$12+СВЦЭМ!$D$10+'СЕТ СН'!$H$5-'СЕТ СН'!$H$20</f>
        <v>4629.5563440799997</v>
      </c>
      <c r="C91" s="36">
        <f>SUMIFS(СВЦЭМ!$C$39:$C$782,СВЦЭМ!$A$39:$A$782,$A91,СВЦЭМ!$B$39:$B$782,C$83)+'СЕТ СН'!$H$12+СВЦЭМ!$D$10+'СЕТ СН'!$H$5-'СЕТ СН'!$H$20</f>
        <v>4682.6564015100003</v>
      </c>
      <c r="D91" s="36">
        <f>SUMIFS(СВЦЭМ!$C$39:$C$782,СВЦЭМ!$A$39:$A$782,$A91,СВЦЭМ!$B$39:$B$782,D$83)+'СЕТ СН'!$H$12+СВЦЭМ!$D$10+'СЕТ СН'!$H$5-'СЕТ СН'!$H$20</f>
        <v>4744.42705879</v>
      </c>
      <c r="E91" s="36">
        <f>SUMIFS(СВЦЭМ!$C$39:$C$782,СВЦЭМ!$A$39:$A$782,$A91,СВЦЭМ!$B$39:$B$782,E$83)+'СЕТ СН'!$H$12+СВЦЭМ!$D$10+'СЕТ СН'!$H$5-'СЕТ СН'!$H$20</f>
        <v>4727.8152329000004</v>
      </c>
      <c r="F91" s="36">
        <f>SUMIFS(СВЦЭМ!$C$39:$C$782,СВЦЭМ!$A$39:$A$782,$A91,СВЦЭМ!$B$39:$B$782,F$83)+'СЕТ СН'!$H$12+СВЦЭМ!$D$10+'СЕТ СН'!$H$5-'СЕТ СН'!$H$20</f>
        <v>4731.6384544900002</v>
      </c>
      <c r="G91" s="36">
        <f>SUMIFS(СВЦЭМ!$C$39:$C$782,СВЦЭМ!$A$39:$A$782,$A91,СВЦЭМ!$B$39:$B$782,G$83)+'СЕТ СН'!$H$12+СВЦЭМ!$D$10+'СЕТ СН'!$H$5-'СЕТ СН'!$H$20</f>
        <v>4750.2992805200001</v>
      </c>
      <c r="H91" s="36">
        <f>SUMIFS(СВЦЭМ!$C$39:$C$782,СВЦЭМ!$A$39:$A$782,$A91,СВЦЭМ!$B$39:$B$782,H$83)+'СЕТ СН'!$H$12+СВЦЭМ!$D$10+'СЕТ СН'!$H$5-'СЕТ СН'!$H$20</f>
        <v>4688.7097620900004</v>
      </c>
      <c r="I91" s="36">
        <f>SUMIFS(СВЦЭМ!$C$39:$C$782,СВЦЭМ!$A$39:$A$782,$A91,СВЦЭМ!$B$39:$B$782,I$83)+'СЕТ СН'!$H$12+СВЦЭМ!$D$10+'СЕТ СН'!$H$5-'СЕТ СН'!$H$20</f>
        <v>4666.6712602699999</v>
      </c>
      <c r="J91" s="36">
        <f>SUMIFS(СВЦЭМ!$C$39:$C$782,СВЦЭМ!$A$39:$A$782,$A91,СВЦЭМ!$B$39:$B$782,J$83)+'СЕТ СН'!$H$12+СВЦЭМ!$D$10+'СЕТ СН'!$H$5-'СЕТ СН'!$H$20</f>
        <v>4621.4521935000002</v>
      </c>
      <c r="K91" s="36">
        <f>SUMIFS(СВЦЭМ!$C$39:$C$782,СВЦЭМ!$A$39:$A$782,$A91,СВЦЭМ!$B$39:$B$782,K$83)+'СЕТ СН'!$H$12+СВЦЭМ!$D$10+'СЕТ СН'!$H$5-'СЕТ СН'!$H$20</f>
        <v>4582.5438066900006</v>
      </c>
      <c r="L91" s="36">
        <f>SUMIFS(СВЦЭМ!$C$39:$C$782,СВЦЭМ!$A$39:$A$782,$A91,СВЦЭМ!$B$39:$B$782,L$83)+'СЕТ СН'!$H$12+СВЦЭМ!$D$10+'СЕТ СН'!$H$5-'СЕТ СН'!$H$20</f>
        <v>4568.4914223900005</v>
      </c>
      <c r="M91" s="36">
        <f>SUMIFS(СВЦЭМ!$C$39:$C$782,СВЦЭМ!$A$39:$A$782,$A91,СВЦЭМ!$B$39:$B$782,M$83)+'СЕТ СН'!$H$12+СВЦЭМ!$D$10+'СЕТ СН'!$H$5-'СЕТ СН'!$H$20</f>
        <v>4573.1267451000003</v>
      </c>
      <c r="N91" s="36">
        <f>SUMIFS(СВЦЭМ!$C$39:$C$782,СВЦЭМ!$A$39:$A$782,$A91,СВЦЭМ!$B$39:$B$782,N$83)+'СЕТ СН'!$H$12+СВЦЭМ!$D$10+'СЕТ СН'!$H$5-'СЕТ СН'!$H$20</f>
        <v>4575.8722014300001</v>
      </c>
      <c r="O91" s="36">
        <f>SUMIFS(СВЦЭМ!$C$39:$C$782,СВЦЭМ!$A$39:$A$782,$A91,СВЦЭМ!$B$39:$B$782,O$83)+'СЕТ СН'!$H$12+СВЦЭМ!$D$10+'СЕТ СН'!$H$5-'СЕТ СН'!$H$20</f>
        <v>4571.2168807500002</v>
      </c>
      <c r="P91" s="36">
        <f>SUMIFS(СВЦЭМ!$C$39:$C$782,СВЦЭМ!$A$39:$A$782,$A91,СВЦЭМ!$B$39:$B$782,P$83)+'СЕТ СН'!$H$12+СВЦЭМ!$D$10+'СЕТ СН'!$H$5-'СЕТ СН'!$H$20</f>
        <v>4585.7017806000003</v>
      </c>
      <c r="Q91" s="36">
        <f>SUMIFS(СВЦЭМ!$C$39:$C$782,СВЦЭМ!$A$39:$A$782,$A91,СВЦЭМ!$B$39:$B$782,Q$83)+'СЕТ СН'!$H$12+СВЦЭМ!$D$10+'СЕТ СН'!$H$5-'СЕТ СН'!$H$20</f>
        <v>4620.0596279000001</v>
      </c>
      <c r="R91" s="36">
        <f>SUMIFS(СВЦЭМ!$C$39:$C$782,СВЦЭМ!$A$39:$A$782,$A91,СВЦЭМ!$B$39:$B$782,R$83)+'СЕТ СН'!$H$12+СВЦЭМ!$D$10+'СЕТ СН'!$H$5-'СЕТ СН'!$H$20</f>
        <v>4604.7660448900006</v>
      </c>
      <c r="S91" s="36">
        <f>SUMIFS(СВЦЭМ!$C$39:$C$782,СВЦЭМ!$A$39:$A$782,$A91,СВЦЭМ!$B$39:$B$782,S$83)+'СЕТ СН'!$H$12+СВЦЭМ!$D$10+'СЕТ СН'!$H$5-'СЕТ СН'!$H$20</f>
        <v>4598.4247063000003</v>
      </c>
      <c r="T91" s="36">
        <f>SUMIFS(СВЦЭМ!$C$39:$C$782,СВЦЭМ!$A$39:$A$782,$A91,СВЦЭМ!$B$39:$B$782,T$83)+'СЕТ СН'!$H$12+СВЦЭМ!$D$10+'СЕТ СН'!$H$5-'СЕТ СН'!$H$20</f>
        <v>4579.6058223999999</v>
      </c>
      <c r="U91" s="36">
        <f>SUMIFS(СВЦЭМ!$C$39:$C$782,СВЦЭМ!$A$39:$A$782,$A91,СВЦЭМ!$B$39:$B$782,U$83)+'СЕТ СН'!$H$12+СВЦЭМ!$D$10+'СЕТ СН'!$H$5-'СЕТ СН'!$H$20</f>
        <v>4583.4044610700003</v>
      </c>
      <c r="V91" s="36">
        <f>SUMIFS(СВЦЭМ!$C$39:$C$782,СВЦЭМ!$A$39:$A$782,$A91,СВЦЭМ!$B$39:$B$782,V$83)+'СЕТ СН'!$H$12+СВЦЭМ!$D$10+'СЕТ СН'!$H$5-'СЕТ СН'!$H$20</f>
        <v>4574.5013057599999</v>
      </c>
      <c r="W91" s="36">
        <f>SUMIFS(СВЦЭМ!$C$39:$C$782,СВЦЭМ!$A$39:$A$782,$A91,СВЦЭМ!$B$39:$B$782,W$83)+'СЕТ СН'!$H$12+СВЦЭМ!$D$10+'СЕТ СН'!$H$5-'СЕТ СН'!$H$20</f>
        <v>4583.5392330800005</v>
      </c>
      <c r="X91" s="36">
        <f>SUMIFS(СВЦЭМ!$C$39:$C$782,СВЦЭМ!$A$39:$A$782,$A91,СВЦЭМ!$B$39:$B$782,X$83)+'СЕТ СН'!$H$12+СВЦЭМ!$D$10+'СЕТ СН'!$H$5-'СЕТ СН'!$H$20</f>
        <v>4586.8015636199998</v>
      </c>
      <c r="Y91" s="36">
        <f>SUMIFS(СВЦЭМ!$C$39:$C$782,СВЦЭМ!$A$39:$A$782,$A91,СВЦЭМ!$B$39:$B$782,Y$83)+'СЕТ СН'!$H$12+СВЦЭМ!$D$10+'СЕТ СН'!$H$5-'СЕТ СН'!$H$20</f>
        <v>4604.6306595000005</v>
      </c>
    </row>
    <row r="92" spans="1:25" ht="15.75" x14ac:dyDescent="0.2">
      <c r="A92" s="35">
        <f t="shared" si="2"/>
        <v>44874</v>
      </c>
      <c r="B92" s="36">
        <f>SUMIFS(СВЦЭМ!$C$39:$C$782,СВЦЭМ!$A$39:$A$782,$A92,СВЦЭМ!$B$39:$B$782,B$83)+'СЕТ СН'!$H$12+СВЦЭМ!$D$10+'СЕТ СН'!$H$5-'СЕТ СН'!$H$20</f>
        <v>4823.5131329200003</v>
      </c>
      <c r="C92" s="36">
        <f>SUMIFS(СВЦЭМ!$C$39:$C$782,СВЦЭМ!$A$39:$A$782,$A92,СВЦЭМ!$B$39:$B$782,C$83)+'СЕТ СН'!$H$12+СВЦЭМ!$D$10+'СЕТ СН'!$H$5-'СЕТ СН'!$H$20</f>
        <v>4822.04080101</v>
      </c>
      <c r="D92" s="36">
        <f>SUMIFS(СВЦЭМ!$C$39:$C$782,СВЦЭМ!$A$39:$A$782,$A92,СВЦЭМ!$B$39:$B$782,D$83)+'СЕТ СН'!$H$12+СВЦЭМ!$D$10+'СЕТ СН'!$H$5-'СЕТ СН'!$H$20</f>
        <v>4842.2652822199998</v>
      </c>
      <c r="E92" s="36">
        <f>SUMIFS(СВЦЭМ!$C$39:$C$782,СВЦЭМ!$A$39:$A$782,$A92,СВЦЭМ!$B$39:$B$782,E$83)+'СЕТ СН'!$H$12+СВЦЭМ!$D$10+'СЕТ СН'!$H$5-'СЕТ СН'!$H$20</f>
        <v>4820.9142583700004</v>
      </c>
      <c r="F92" s="36">
        <f>SUMIFS(СВЦЭМ!$C$39:$C$782,СВЦЭМ!$A$39:$A$782,$A92,СВЦЭМ!$B$39:$B$782,F$83)+'СЕТ СН'!$H$12+СВЦЭМ!$D$10+'СЕТ СН'!$H$5-'СЕТ СН'!$H$20</f>
        <v>4816.0634737099999</v>
      </c>
      <c r="G92" s="36">
        <f>SUMIFS(СВЦЭМ!$C$39:$C$782,СВЦЭМ!$A$39:$A$782,$A92,СВЦЭМ!$B$39:$B$782,G$83)+'СЕТ СН'!$H$12+СВЦЭМ!$D$10+'СЕТ СН'!$H$5-'СЕТ СН'!$H$20</f>
        <v>4816.3486656900004</v>
      </c>
      <c r="H92" s="36">
        <f>SUMIFS(СВЦЭМ!$C$39:$C$782,СВЦЭМ!$A$39:$A$782,$A92,СВЦЭМ!$B$39:$B$782,H$83)+'СЕТ СН'!$H$12+СВЦЭМ!$D$10+'СЕТ СН'!$H$5-'СЕТ СН'!$H$20</f>
        <v>4745.6133524300003</v>
      </c>
      <c r="I92" s="36">
        <f>SUMIFS(СВЦЭМ!$C$39:$C$782,СВЦЭМ!$A$39:$A$782,$A92,СВЦЭМ!$B$39:$B$782,I$83)+'СЕТ СН'!$H$12+СВЦЭМ!$D$10+'СЕТ СН'!$H$5-'СЕТ СН'!$H$20</f>
        <v>4678.4924584199998</v>
      </c>
      <c r="J92" s="36">
        <f>SUMIFS(СВЦЭМ!$C$39:$C$782,СВЦЭМ!$A$39:$A$782,$A92,СВЦЭМ!$B$39:$B$782,J$83)+'СЕТ СН'!$H$12+СВЦЭМ!$D$10+'СЕТ СН'!$H$5-'СЕТ СН'!$H$20</f>
        <v>4652.9229797600001</v>
      </c>
      <c r="K92" s="36">
        <f>SUMIFS(СВЦЭМ!$C$39:$C$782,СВЦЭМ!$A$39:$A$782,$A92,СВЦЭМ!$B$39:$B$782,K$83)+'СЕТ СН'!$H$12+СВЦЭМ!$D$10+'СЕТ СН'!$H$5-'СЕТ СН'!$H$20</f>
        <v>4665.5152605500007</v>
      </c>
      <c r="L92" s="36">
        <f>SUMIFS(СВЦЭМ!$C$39:$C$782,СВЦЭМ!$A$39:$A$782,$A92,СВЦЭМ!$B$39:$B$782,L$83)+'СЕТ СН'!$H$12+СВЦЭМ!$D$10+'СЕТ СН'!$H$5-'СЕТ СН'!$H$20</f>
        <v>4689.9437015200001</v>
      </c>
      <c r="M92" s="36">
        <f>SUMIFS(СВЦЭМ!$C$39:$C$782,СВЦЭМ!$A$39:$A$782,$A92,СВЦЭМ!$B$39:$B$782,M$83)+'СЕТ СН'!$H$12+СВЦЭМ!$D$10+'СЕТ СН'!$H$5-'СЕТ СН'!$H$20</f>
        <v>4721.4755374599999</v>
      </c>
      <c r="N92" s="36">
        <f>SUMIFS(СВЦЭМ!$C$39:$C$782,СВЦЭМ!$A$39:$A$782,$A92,СВЦЭМ!$B$39:$B$782,N$83)+'СЕТ СН'!$H$12+СВЦЭМ!$D$10+'СЕТ СН'!$H$5-'СЕТ СН'!$H$20</f>
        <v>4780.0689835800003</v>
      </c>
      <c r="O92" s="36">
        <f>SUMIFS(СВЦЭМ!$C$39:$C$782,СВЦЭМ!$A$39:$A$782,$A92,СВЦЭМ!$B$39:$B$782,O$83)+'СЕТ СН'!$H$12+СВЦЭМ!$D$10+'СЕТ СН'!$H$5-'СЕТ СН'!$H$20</f>
        <v>4774.6304229400002</v>
      </c>
      <c r="P92" s="36">
        <f>SUMIFS(СВЦЭМ!$C$39:$C$782,СВЦЭМ!$A$39:$A$782,$A92,СВЦЭМ!$B$39:$B$782,P$83)+'СЕТ СН'!$H$12+СВЦЭМ!$D$10+'СЕТ СН'!$H$5-'СЕТ СН'!$H$20</f>
        <v>4764.11859293</v>
      </c>
      <c r="Q92" s="36">
        <f>SUMIFS(СВЦЭМ!$C$39:$C$782,СВЦЭМ!$A$39:$A$782,$A92,СВЦЭМ!$B$39:$B$782,Q$83)+'СЕТ СН'!$H$12+СВЦЭМ!$D$10+'СЕТ СН'!$H$5-'СЕТ СН'!$H$20</f>
        <v>4731.5741146800001</v>
      </c>
      <c r="R92" s="36">
        <f>SUMIFS(СВЦЭМ!$C$39:$C$782,СВЦЭМ!$A$39:$A$782,$A92,СВЦЭМ!$B$39:$B$782,R$83)+'СЕТ СН'!$H$12+СВЦЭМ!$D$10+'СЕТ СН'!$H$5-'СЕТ СН'!$H$20</f>
        <v>4697.9048960199998</v>
      </c>
      <c r="S92" s="36">
        <f>SUMIFS(СВЦЭМ!$C$39:$C$782,СВЦЭМ!$A$39:$A$782,$A92,СВЦЭМ!$B$39:$B$782,S$83)+'СЕТ СН'!$H$12+СВЦЭМ!$D$10+'СЕТ СН'!$H$5-'СЕТ СН'!$H$20</f>
        <v>4650.7524109699998</v>
      </c>
      <c r="T92" s="36">
        <f>SUMIFS(СВЦЭМ!$C$39:$C$782,СВЦЭМ!$A$39:$A$782,$A92,СВЦЭМ!$B$39:$B$782,T$83)+'СЕТ СН'!$H$12+СВЦЭМ!$D$10+'СЕТ СН'!$H$5-'СЕТ СН'!$H$20</f>
        <v>4711.1128282099999</v>
      </c>
      <c r="U92" s="36">
        <f>SUMIFS(СВЦЭМ!$C$39:$C$782,СВЦЭМ!$A$39:$A$782,$A92,СВЦЭМ!$B$39:$B$782,U$83)+'СЕТ СН'!$H$12+СВЦЭМ!$D$10+'СЕТ СН'!$H$5-'СЕТ СН'!$H$20</f>
        <v>4710.5491843400005</v>
      </c>
      <c r="V92" s="36">
        <f>SUMIFS(СВЦЭМ!$C$39:$C$782,СВЦЭМ!$A$39:$A$782,$A92,СВЦЭМ!$B$39:$B$782,V$83)+'СЕТ СН'!$H$12+СВЦЭМ!$D$10+'СЕТ СН'!$H$5-'СЕТ СН'!$H$20</f>
        <v>4730.8121779000003</v>
      </c>
      <c r="W92" s="36">
        <f>SUMIFS(СВЦЭМ!$C$39:$C$782,СВЦЭМ!$A$39:$A$782,$A92,СВЦЭМ!$B$39:$B$782,W$83)+'СЕТ СН'!$H$12+СВЦЭМ!$D$10+'СЕТ СН'!$H$5-'СЕТ СН'!$H$20</f>
        <v>4597.8331092600001</v>
      </c>
      <c r="X92" s="36">
        <f>SUMIFS(СВЦЭМ!$C$39:$C$782,СВЦЭМ!$A$39:$A$782,$A92,СВЦЭМ!$B$39:$B$782,X$83)+'СЕТ СН'!$H$12+СВЦЭМ!$D$10+'СЕТ СН'!$H$5-'СЕТ СН'!$H$20</f>
        <v>4596.4240388899998</v>
      </c>
      <c r="Y92" s="36">
        <f>SUMIFS(СВЦЭМ!$C$39:$C$782,СВЦЭМ!$A$39:$A$782,$A92,СВЦЭМ!$B$39:$B$782,Y$83)+'СЕТ СН'!$H$12+СВЦЭМ!$D$10+'СЕТ СН'!$H$5-'СЕТ СН'!$H$20</f>
        <v>4548.7088951599999</v>
      </c>
    </row>
    <row r="93" spans="1:25" ht="15.75" x14ac:dyDescent="0.2">
      <c r="A93" s="35">
        <f t="shared" si="2"/>
        <v>44875</v>
      </c>
      <c r="B93" s="36">
        <f>SUMIFS(СВЦЭМ!$C$39:$C$782,СВЦЭМ!$A$39:$A$782,$A93,СВЦЭМ!$B$39:$B$782,B$83)+'СЕТ СН'!$H$12+СВЦЭМ!$D$10+'СЕТ СН'!$H$5-'СЕТ СН'!$H$20</f>
        <v>4705.9433074500002</v>
      </c>
      <c r="C93" s="36">
        <f>SUMIFS(СВЦЭМ!$C$39:$C$782,СВЦЭМ!$A$39:$A$782,$A93,СВЦЭМ!$B$39:$B$782,C$83)+'СЕТ СН'!$H$12+СВЦЭМ!$D$10+'СЕТ СН'!$H$5-'СЕТ СН'!$H$20</f>
        <v>4760.1294442799999</v>
      </c>
      <c r="D93" s="36">
        <f>SUMIFS(СВЦЭМ!$C$39:$C$782,СВЦЭМ!$A$39:$A$782,$A93,СВЦЭМ!$B$39:$B$782,D$83)+'СЕТ СН'!$H$12+СВЦЭМ!$D$10+'СЕТ СН'!$H$5-'СЕТ СН'!$H$20</f>
        <v>4848.06148226</v>
      </c>
      <c r="E93" s="36">
        <f>SUMIFS(СВЦЭМ!$C$39:$C$782,СВЦЭМ!$A$39:$A$782,$A93,СВЦЭМ!$B$39:$B$782,E$83)+'СЕТ СН'!$H$12+СВЦЭМ!$D$10+'СЕТ СН'!$H$5-'СЕТ СН'!$H$20</f>
        <v>4821.0550833100006</v>
      </c>
      <c r="F93" s="36">
        <f>SUMIFS(СВЦЭМ!$C$39:$C$782,СВЦЭМ!$A$39:$A$782,$A93,СВЦЭМ!$B$39:$B$782,F$83)+'СЕТ СН'!$H$12+СВЦЭМ!$D$10+'СЕТ СН'!$H$5-'СЕТ СН'!$H$20</f>
        <v>4852.7823346499999</v>
      </c>
      <c r="G93" s="36">
        <f>SUMIFS(СВЦЭМ!$C$39:$C$782,СВЦЭМ!$A$39:$A$782,$A93,СВЦЭМ!$B$39:$B$782,G$83)+'СЕТ СН'!$H$12+СВЦЭМ!$D$10+'СЕТ СН'!$H$5-'СЕТ СН'!$H$20</f>
        <v>4870.4939358199999</v>
      </c>
      <c r="H93" s="36">
        <f>SUMIFS(СВЦЭМ!$C$39:$C$782,СВЦЭМ!$A$39:$A$782,$A93,СВЦЭМ!$B$39:$B$782,H$83)+'СЕТ СН'!$H$12+СВЦЭМ!$D$10+'СЕТ СН'!$H$5-'СЕТ СН'!$H$20</f>
        <v>4824.0524913899999</v>
      </c>
      <c r="I93" s="36">
        <f>SUMIFS(СВЦЭМ!$C$39:$C$782,СВЦЭМ!$A$39:$A$782,$A93,СВЦЭМ!$B$39:$B$782,I$83)+'СЕТ СН'!$H$12+СВЦЭМ!$D$10+'СЕТ СН'!$H$5-'СЕТ СН'!$H$20</f>
        <v>4796.81558692</v>
      </c>
      <c r="J93" s="36">
        <f>SUMIFS(СВЦЭМ!$C$39:$C$782,СВЦЭМ!$A$39:$A$782,$A93,СВЦЭМ!$B$39:$B$782,J$83)+'СЕТ СН'!$H$12+СВЦЭМ!$D$10+'СЕТ СН'!$H$5-'СЕТ СН'!$H$20</f>
        <v>4769.9184586499996</v>
      </c>
      <c r="K93" s="36">
        <f>SUMIFS(СВЦЭМ!$C$39:$C$782,СВЦЭМ!$A$39:$A$782,$A93,СВЦЭМ!$B$39:$B$782,K$83)+'СЕТ СН'!$H$12+СВЦЭМ!$D$10+'СЕТ СН'!$H$5-'СЕТ СН'!$H$20</f>
        <v>4762.4399365700001</v>
      </c>
      <c r="L93" s="36">
        <f>SUMIFS(СВЦЭМ!$C$39:$C$782,СВЦЭМ!$A$39:$A$782,$A93,СВЦЭМ!$B$39:$B$782,L$83)+'СЕТ СН'!$H$12+СВЦЭМ!$D$10+'СЕТ СН'!$H$5-'СЕТ СН'!$H$20</f>
        <v>4780.18466644</v>
      </c>
      <c r="M93" s="36">
        <f>SUMIFS(СВЦЭМ!$C$39:$C$782,СВЦЭМ!$A$39:$A$782,$A93,СВЦЭМ!$B$39:$B$782,M$83)+'СЕТ СН'!$H$12+СВЦЭМ!$D$10+'СЕТ СН'!$H$5-'СЕТ СН'!$H$20</f>
        <v>4808.9493862700001</v>
      </c>
      <c r="N93" s="36">
        <f>SUMIFS(СВЦЭМ!$C$39:$C$782,СВЦЭМ!$A$39:$A$782,$A93,СВЦЭМ!$B$39:$B$782,N$83)+'СЕТ СН'!$H$12+СВЦЭМ!$D$10+'СЕТ СН'!$H$5-'СЕТ СН'!$H$20</f>
        <v>4819.8352967199999</v>
      </c>
      <c r="O93" s="36">
        <f>SUMIFS(СВЦЭМ!$C$39:$C$782,СВЦЭМ!$A$39:$A$782,$A93,СВЦЭМ!$B$39:$B$782,O$83)+'СЕТ СН'!$H$12+СВЦЭМ!$D$10+'СЕТ СН'!$H$5-'СЕТ СН'!$H$20</f>
        <v>4842.9256210500007</v>
      </c>
      <c r="P93" s="36">
        <f>SUMIFS(СВЦЭМ!$C$39:$C$782,СВЦЭМ!$A$39:$A$782,$A93,СВЦЭМ!$B$39:$B$782,P$83)+'СЕТ СН'!$H$12+СВЦЭМ!$D$10+'СЕТ СН'!$H$5-'СЕТ СН'!$H$20</f>
        <v>4861.0818307</v>
      </c>
      <c r="Q93" s="36">
        <f>SUMIFS(СВЦЭМ!$C$39:$C$782,СВЦЭМ!$A$39:$A$782,$A93,СВЦЭМ!$B$39:$B$782,Q$83)+'СЕТ СН'!$H$12+СВЦЭМ!$D$10+'СЕТ СН'!$H$5-'СЕТ СН'!$H$20</f>
        <v>4870.5888522900004</v>
      </c>
      <c r="R93" s="36">
        <f>SUMIFS(СВЦЭМ!$C$39:$C$782,СВЦЭМ!$A$39:$A$782,$A93,СВЦЭМ!$B$39:$B$782,R$83)+'СЕТ СН'!$H$12+СВЦЭМ!$D$10+'СЕТ СН'!$H$5-'СЕТ СН'!$H$20</f>
        <v>4862.8246918599998</v>
      </c>
      <c r="S93" s="36">
        <f>SUMIFS(СВЦЭМ!$C$39:$C$782,СВЦЭМ!$A$39:$A$782,$A93,СВЦЭМ!$B$39:$B$782,S$83)+'СЕТ СН'!$H$12+СВЦЭМ!$D$10+'СЕТ СН'!$H$5-'СЕТ СН'!$H$20</f>
        <v>4788.8117888100005</v>
      </c>
      <c r="T93" s="36">
        <f>SUMIFS(СВЦЭМ!$C$39:$C$782,СВЦЭМ!$A$39:$A$782,$A93,СВЦЭМ!$B$39:$B$782,T$83)+'СЕТ СН'!$H$12+СВЦЭМ!$D$10+'СЕТ СН'!$H$5-'СЕТ СН'!$H$20</f>
        <v>4720.0557327699998</v>
      </c>
      <c r="U93" s="36">
        <f>SUMIFS(СВЦЭМ!$C$39:$C$782,СВЦЭМ!$A$39:$A$782,$A93,СВЦЭМ!$B$39:$B$782,U$83)+'СЕТ СН'!$H$12+СВЦЭМ!$D$10+'СЕТ СН'!$H$5-'СЕТ СН'!$H$20</f>
        <v>4747.1323558499998</v>
      </c>
      <c r="V93" s="36">
        <f>SUMIFS(СВЦЭМ!$C$39:$C$782,СВЦЭМ!$A$39:$A$782,$A93,СВЦЭМ!$B$39:$B$782,V$83)+'СЕТ СН'!$H$12+СВЦЭМ!$D$10+'СЕТ СН'!$H$5-'СЕТ СН'!$H$20</f>
        <v>4753.7620318400004</v>
      </c>
      <c r="W93" s="36">
        <f>SUMIFS(СВЦЭМ!$C$39:$C$782,СВЦЭМ!$A$39:$A$782,$A93,СВЦЭМ!$B$39:$B$782,W$83)+'СЕТ СН'!$H$12+СВЦЭМ!$D$10+'СЕТ СН'!$H$5-'СЕТ СН'!$H$20</f>
        <v>4781.3143244599996</v>
      </c>
      <c r="X93" s="36">
        <f>SUMIFS(СВЦЭМ!$C$39:$C$782,СВЦЭМ!$A$39:$A$782,$A93,СВЦЭМ!$B$39:$B$782,X$83)+'СЕТ СН'!$H$12+СВЦЭМ!$D$10+'СЕТ СН'!$H$5-'СЕТ СН'!$H$20</f>
        <v>4821.9544666299998</v>
      </c>
      <c r="Y93" s="36">
        <f>SUMIFS(СВЦЭМ!$C$39:$C$782,СВЦЭМ!$A$39:$A$782,$A93,СВЦЭМ!$B$39:$B$782,Y$83)+'СЕТ СН'!$H$12+СВЦЭМ!$D$10+'СЕТ СН'!$H$5-'СЕТ СН'!$H$20</f>
        <v>4816.4669728500003</v>
      </c>
    </row>
    <row r="94" spans="1:25" ht="15.75" x14ac:dyDescent="0.2">
      <c r="A94" s="35">
        <f t="shared" si="2"/>
        <v>44876</v>
      </c>
      <c r="B94" s="36">
        <f>SUMIFS(СВЦЭМ!$C$39:$C$782,СВЦЭМ!$A$39:$A$782,$A94,СВЦЭМ!$B$39:$B$782,B$83)+'СЕТ СН'!$H$12+СВЦЭМ!$D$10+'СЕТ СН'!$H$5-'СЕТ СН'!$H$20</f>
        <v>4698.7592506500005</v>
      </c>
      <c r="C94" s="36">
        <f>SUMIFS(СВЦЭМ!$C$39:$C$782,СВЦЭМ!$A$39:$A$782,$A94,СВЦЭМ!$B$39:$B$782,C$83)+'СЕТ СН'!$H$12+СВЦЭМ!$D$10+'СЕТ СН'!$H$5-'СЕТ СН'!$H$20</f>
        <v>4851.12801038</v>
      </c>
      <c r="D94" s="36">
        <f>SUMIFS(СВЦЭМ!$C$39:$C$782,СВЦЭМ!$A$39:$A$782,$A94,СВЦЭМ!$B$39:$B$782,D$83)+'СЕТ СН'!$H$12+СВЦЭМ!$D$10+'СЕТ СН'!$H$5-'СЕТ СН'!$H$20</f>
        <v>4988.2385160600006</v>
      </c>
      <c r="E94" s="36">
        <f>SUMIFS(СВЦЭМ!$C$39:$C$782,СВЦЭМ!$A$39:$A$782,$A94,СВЦЭМ!$B$39:$B$782,E$83)+'СЕТ СН'!$H$12+СВЦЭМ!$D$10+'СЕТ СН'!$H$5-'СЕТ СН'!$H$20</f>
        <v>4974.9845215599998</v>
      </c>
      <c r="F94" s="36">
        <f>SUMIFS(СВЦЭМ!$C$39:$C$782,СВЦЭМ!$A$39:$A$782,$A94,СВЦЭМ!$B$39:$B$782,F$83)+'СЕТ СН'!$H$12+СВЦЭМ!$D$10+'СЕТ СН'!$H$5-'СЕТ СН'!$H$20</f>
        <v>4959.9097996800001</v>
      </c>
      <c r="G94" s="36">
        <f>SUMIFS(СВЦЭМ!$C$39:$C$782,СВЦЭМ!$A$39:$A$782,$A94,СВЦЭМ!$B$39:$B$782,G$83)+'СЕТ СН'!$H$12+СВЦЭМ!$D$10+'СЕТ СН'!$H$5-'СЕТ СН'!$H$20</f>
        <v>4944.1879132100003</v>
      </c>
      <c r="H94" s="36">
        <f>SUMIFS(СВЦЭМ!$C$39:$C$782,СВЦЭМ!$A$39:$A$782,$A94,СВЦЭМ!$B$39:$B$782,H$83)+'СЕТ СН'!$H$12+СВЦЭМ!$D$10+'СЕТ СН'!$H$5-'СЕТ СН'!$H$20</f>
        <v>4884.0998727599999</v>
      </c>
      <c r="I94" s="36">
        <f>SUMIFS(СВЦЭМ!$C$39:$C$782,СВЦЭМ!$A$39:$A$782,$A94,СВЦЭМ!$B$39:$B$782,I$83)+'СЕТ СН'!$H$12+СВЦЭМ!$D$10+'СЕТ СН'!$H$5-'СЕТ СН'!$H$20</f>
        <v>4858.5857090999998</v>
      </c>
      <c r="J94" s="36">
        <f>SUMIFS(СВЦЭМ!$C$39:$C$782,СВЦЭМ!$A$39:$A$782,$A94,СВЦЭМ!$B$39:$B$782,J$83)+'СЕТ СН'!$H$12+СВЦЭМ!$D$10+'СЕТ СН'!$H$5-'СЕТ СН'!$H$20</f>
        <v>4775.6309488400002</v>
      </c>
      <c r="K94" s="36">
        <f>SUMIFS(СВЦЭМ!$C$39:$C$782,СВЦЭМ!$A$39:$A$782,$A94,СВЦЭМ!$B$39:$B$782,K$83)+'СЕТ СН'!$H$12+СВЦЭМ!$D$10+'СЕТ СН'!$H$5-'СЕТ СН'!$H$20</f>
        <v>4775.8984688500004</v>
      </c>
      <c r="L94" s="36">
        <f>SUMIFS(СВЦЭМ!$C$39:$C$782,СВЦЭМ!$A$39:$A$782,$A94,СВЦЭМ!$B$39:$B$782,L$83)+'СЕТ СН'!$H$12+СВЦЭМ!$D$10+'СЕТ СН'!$H$5-'СЕТ СН'!$H$20</f>
        <v>4791.7425751700002</v>
      </c>
      <c r="M94" s="36">
        <f>SUMIFS(СВЦЭМ!$C$39:$C$782,СВЦЭМ!$A$39:$A$782,$A94,СВЦЭМ!$B$39:$B$782,M$83)+'СЕТ СН'!$H$12+СВЦЭМ!$D$10+'СЕТ СН'!$H$5-'СЕТ СН'!$H$20</f>
        <v>4833.4629475199999</v>
      </c>
      <c r="N94" s="36">
        <f>SUMIFS(СВЦЭМ!$C$39:$C$782,СВЦЭМ!$A$39:$A$782,$A94,СВЦЭМ!$B$39:$B$782,N$83)+'СЕТ СН'!$H$12+СВЦЭМ!$D$10+'СЕТ СН'!$H$5-'СЕТ СН'!$H$20</f>
        <v>4858.5550575300003</v>
      </c>
      <c r="O94" s="36">
        <f>SUMIFS(СВЦЭМ!$C$39:$C$782,СВЦЭМ!$A$39:$A$782,$A94,СВЦЭМ!$B$39:$B$782,O$83)+'СЕТ СН'!$H$12+СВЦЭМ!$D$10+'СЕТ СН'!$H$5-'СЕТ СН'!$H$20</f>
        <v>4872.1825729600005</v>
      </c>
      <c r="P94" s="36">
        <f>SUMIFS(СВЦЭМ!$C$39:$C$782,СВЦЭМ!$A$39:$A$782,$A94,СВЦЭМ!$B$39:$B$782,P$83)+'СЕТ СН'!$H$12+СВЦЭМ!$D$10+'СЕТ СН'!$H$5-'СЕТ СН'!$H$20</f>
        <v>4829.7439000100003</v>
      </c>
      <c r="Q94" s="36">
        <f>SUMIFS(СВЦЭМ!$C$39:$C$782,СВЦЭМ!$A$39:$A$782,$A94,СВЦЭМ!$B$39:$B$782,Q$83)+'СЕТ СН'!$H$12+СВЦЭМ!$D$10+'СЕТ СН'!$H$5-'СЕТ СН'!$H$20</f>
        <v>4832.8240278499998</v>
      </c>
      <c r="R94" s="36">
        <f>SUMIFS(СВЦЭМ!$C$39:$C$782,СВЦЭМ!$A$39:$A$782,$A94,СВЦЭМ!$B$39:$B$782,R$83)+'СЕТ СН'!$H$12+СВЦЭМ!$D$10+'СЕТ СН'!$H$5-'СЕТ СН'!$H$20</f>
        <v>4817.1726613700002</v>
      </c>
      <c r="S94" s="36">
        <f>SUMIFS(СВЦЭМ!$C$39:$C$782,СВЦЭМ!$A$39:$A$782,$A94,СВЦЭМ!$B$39:$B$782,S$83)+'СЕТ СН'!$H$12+СВЦЭМ!$D$10+'СЕТ СН'!$H$5-'СЕТ СН'!$H$20</f>
        <v>4739.3722691599996</v>
      </c>
      <c r="T94" s="36">
        <f>SUMIFS(СВЦЭМ!$C$39:$C$782,СВЦЭМ!$A$39:$A$782,$A94,СВЦЭМ!$B$39:$B$782,T$83)+'СЕТ СН'!$H$12+СВЦЭМ!$D$10+'СЕТ СН'!$H$5-'СЕТ СН'!$H$20</f>
        <v>4738.8214408100002</v>
      </c>
      <c r="U94" s="36">
        <f>SUMIFS(СВЦЭМ!$C$39:$C$782,СВЦЭМ!$A$39:$A$782,$A94,СВЦЭМ!$B$39:$B$782,U$83)+'СЕТ СН'!$H$12+СВЦЭМ!$D$10+'СЕТ СН'!$H$5-'СЕТ СН'!$H$20</f>
        <v>4762.1282079800003</v>
      </c>
      <c r="V94" s="36">
        <f>SUMIFS(СВЦЭМ!$C$39:$C$782,СВЦЭМ!$A$39:$A$782,$A94,СВЦЭМ!$B$39:$B$782,V$83)+'СЕТ СН'!$H$12+СВЦЭМ!$D$10+'СЕТ СН'!$H$5-'СЕТ СН'!$H$20</f>
        <v>4800.6415753700003</v>
      </c>
      <c r="W94" s="36">
        <f>SUMIFS(СВЦЭМ!$C$39:$C$782,СВЦЭМ!$A$39:$A$782,$A94,СВЦЭМ!$B$39:$B$782,W$83)+'СЕТ СН'!$H$12+СВЦЭМ!$D$10+'СЕТ СН'!$H$5-'СЕТ СН'!$H$20</f>
        <v>4799.2286187600002</v>
      </c>
      <c r="X94" s="36">
        <f>SUMIFS(СВЦЭМ!$C$39:$C$782,СВЦЭМ!$A$39:$A$782,$A94,СВЦЭМ!$B$39:$B$782,X$83)+'СЕТ СН'!$H$12+СВЦЭМ!$D$10+'СЕТ СН'!$H$5-'СЕТ СН'!$H$20</f>
        <v>4763.8230828599999</v>
      </c>
      <c r="Y94" s="36">
        <f>SUMIFS(СВЦЭМ!$C$39:$C$782,СВЦЭМ!$A$39:$A$782,$A94,СВЦЭМ!$B$39:$B$782,Y$83)+'СЕТ СН'!$H$12+СВЦЭМ!$D$10+'СЕТ СН'!$H$5-'СЕТ СН'!$H$20</f>
        <v>4778.6703843000005</v>
      </c>
    </row>
    <row r="95" spans="1:25" ht="15.75" x14ac:dyDescent="0.2">
      <c r="A95" s="35">
        <f t="shared" si="2"/>
        <v>44877</v>
      </c>
      <c r="B95" s="36">
        <f>SUMIFS(СВЦЭМ!$C$39:$C$782,СВЦЭМ!$A$39:$A$782,$A95,СВЦЭМ!$B$39:$B$782,B$83)+'СЕТ СН'!$H$12+СВЦЭМ!$D$10+'СЕТ СН'!$H$5-'СЕТ СН'!$H$20</f>
        <v>4669.1953372099997</v>
      </c>
      <c r="C95" s="36">
        <f>SUMIFS(СВЦЭМ!$C$39:$C$782,СВЦЭМ!$A$39:$A$782,$A95,СВЦЭМ!$B$39:$B$782,C$83)+'СЕТ СН'!$H$12+СВЦЭМ!$D$10+'СЕТ СН'!$H$5-'СЕТ СН'!$H$20</f>
        <v>4720.8951511200003</v>
      </c>
      <c r="D95" s="36">
        <f>SUMIFS(СВЦЭМ!$C$39:$C$782,СВЦЭМ!$A$39:$A$782,$A95,СВЦЭМ!$B$39:$B$782,D$83)+'СЕТ СН'!$H$12+СВЦЭМ!$D$10+'СЕТ СН'!$H$5-'СЕТ СН'!$H$20</f>
        <v>4775.5815605500002</v>
      </c>
      <c r="E95" s="36">
        <f>SUMIFS(СВЦЭМ!$C$39:$C$782,СВЦЭМ!$A$39:$A$782,$A95,СВЦЭМ!$B$39:$B$782,E$83)+'СЕТ СН'!$H$12+СВЦЭМ!$D$10+'СЕТ СН'!$H$5-'СЕТ СН'!$H$20</f>
        <v>4799.7377884899997</v>
      </c>
      <c r="F95" s="36">
        <f>SUMIFS(СВЦЭМ!$C$39:$C$782,СВЦЭМ!$A$39:$A$782,$A95,СВЦЭМ!$B$39:$B$782,F$83)+'СЕТ СН'!$H$12+СВЦЭМ!$D$10+'СЕТ СН'!$H$5-'СЕТ СН'!$H$20</f>
        <v>4799.2163199699999</v>
      </c>
      <c r="G95" s="36">
        <f>SUMIFS(СВЦЭМ!$C$39:$C$782,СВЦЭМ!$A$39:$A$782,$A95,СВЦЭМ!$B$39:$B$782,G$83)+'СЕТ СН'!$H$12+СВЦЭМ!$D$10+'СЕТ СН'!$H$5-'СЕТ СН'!$H$20</f>
        <v>4808.9620226699999</v>
      </c>
      <c r="H95" s="36">
        <f>SUMIFS(СВЦЭМ!$C$39:$C$782,СВЦЭМ!$A$39:$A$782,$A95,СВЦЭМ!$B$39:$B$782,H$83)+'СЕТ СН'!$H$12+СВЦЭМ!$D$10+'СЕТ СН'!$H$5-'СЕТ СН'!$H$20</f>
        <v>4797.7993993999999</v>
      </c>
      <c r="I95" s="36">
        <f>SUMIFS(СВЦЭМ!$C$39:$C$782,СВЦЭМ!$A$39:$A$782,$A95,СВЦЭМ!$B$39:$B$782,I$83)+'СЕТ СН'!$H$12+СВЦЭМ!$D$10+'СЕТ СН'!$H$5-'СЕТ СН'!$H$20</f>
        <v>4772.5512872199997</v>
      </c>
      <c r="J95" s="36">
        <f>SUMIFS(СВЦЭМ!$C$39:$C$782,СВЦЭМ!$A$39:$A$782,$A95,СВЦЭМ!$B$39:$B$782,J$83)+'СЕТ СН'!$H$12+СВЦЭМ!$D$10+'СЕТ СН'!$H$5-'СЕТ СН'!$H$20</f>
        <v>4724.1525106999998</v>
      </c>
      <c r="K95" s="36">
        <f>SUMIFS(СВЦЭМ!$C$39:$C$782,СВЦЭМ!$A$39:$A$782,$A95,СВЦЭМ!$B$39:$B$782,K$83)+'СЕТ СН'!$H$12+СВЦЭМ!$D$10+'СЕТ СН'!$H$5-'СЕТ СН'!$H$20</f>
        <v>4687.6835776999997</v>
      </c>
      <c r="L95" s="36">
        <f>SUMIFS(СВЦЭМ!$C$39:$C$782,СВЦЭМ!$A$39:$A$782,$A95,СВЦЭМ!$B$39:$B$782,L$83)+'СЕТ СН'!$H$12+СВЦЭМ!$D$10+'СЕТ СН'!$H$5-'СЕТ СН'!$H$20</f>
        <v>4657.0885917100004</v>
      </c>
      <c r="M95" s="36">
        <f>SUMIFS(СВЦЭМ!$C$39:$C$782,СВЦЭМ!$A$39:$A$782,$A95,СВЦЭМ!$B$39:$B$782,M$83)+'СЕТ СН'!$H$12+СВЦЭМ!$D$10+'СЕТ СН'!$H$5-'СЕТ СН'!$H$20</f>
        <v>4722.5913604100006</v>
      </c>
      <c r="N95" s="36">
        <f>SUMIFS(СВЦЭМ!$C$39:$C$782,СВЦЭМ!$A$39:$A$782,$A95,СВЦЭМ!$B$39:$B$782,N$83)+'СЕТ СН'!$H$12+СВЦЭМ!$D$10+'СЕТ СН'!$H$5-'СЕТ СН'!$H$20</f>
        <v>4753.9678978600004</v>
      </c>
      <c r="O95" s="36">
        <f>SUMIFS(СВЦЭМ!$C$39:$C$782,СВЦЭМ!$A$39:$A$782,$A95,СВЦЭМ!$B$39:$B$782,O$83)+'СЕТ СН'!$H$12+СВЦЭМ!$D$10+'СЕТ СН'!$H$5-'СЕТ СН'!$H$20</f>
        <v>4777.5908296100006</v>
      </c>
      <c r="P95" s="36">
        <f>SUMIFS(СВЦЭМ!$C$39:$C$782,СВЦЭМ!$A$39:$A$782,$A95,СВЦЭМ!$B$39:$B$782,P$83)+'СЕТ СН'!$H$12+СВЦЭМ!$D$10+'СЕТ СН'!$H$5-'СЕТ СН'!$H$20</f>
        <v>4789.7306549000004</v>
      </c>
      <c r="Q95" s="36">
        <f>SUMIFS(СВЦЭМ!$C$39:$C$782,СВЦЭМ!$A$39:$A$782,$A95,СВЦЭМ!$B$39:$B$782,Q$83)+'СЕТ СН'!$H$12+СВЦЭМ!$D$10+'СЕТ СН'!$H$5-'СЕТ СН'!$H$20</f>
        <v>4756.8325619500001</v>
      </c>
      <c r="R95" s="36">
        <f>SUMIFS(СВЦЭМ!$C$39:$C$782,СВЦЭМ!$A$39:$A$782,$A95,СВЦЭМ!$B$39:$B$782,R$83)+'СЕТ СН'!$H$12+СВЦЭМ!$D$10+'СЕТ СН'!$H$5-'СЕТ СН'!$H$20</f>
        <v>4731.2889462800003</v>
      </c>
      <c r="S95" s="36">
        <f>SUMIFS(СВЦЭМ!$C$39:$C$782,СВЦЭМ!$A$39:$A$782,$A95,СВЦЭМ!$B$39:$B$782,S$83)+'СЕТ СН'!$H$12+СВЦЭМ!$D$10+'СЕТ СН'!$H$5-'СЕТ СН'!$H$20</f>
        <v>4680.1767716800005</v>
      </c>
      <c r="T95" s="36">
        <f>SUMIFS(СВЦЭМ!$C$39:$C$782,СВЦЭМ!$A$39:$A$782,$A95,СВЦЭМ!$B$39:$B$782,T$83)+'СЕТ СН'!$H$12+СВЦЭМ!$D$10+'СЕТ СН'!$H$5-'СЕТ СН'!$H$20</f>
        <v>4678.7946450099998</v>
      </c>
      <c r="U95" s="36">
        <f>SUMIFS(СВЦЭМ!$C$39:$C$782,СВЦЭМ!$A$39:$A$782,$A95,СВЦЭМ!$B$39:$B$782,U$83)+'СЕТ СН'!$H$12+СВЦЭМ!$D$10+'СЕТ СН'!$H$5-'СЕТ СН'!$H$20</f>
        <v>4710.59257523</v>
      </c>
      <c r="V95" s="36">
        <f>SUMIFS(СВЦЭМ!$C$39:$C$782,СВЦЭМ!$A$39:$A$782,$A95,СВЦЭМ!$B$39:$B$782,V$83)+'СЕТ СН'!$H$12+СВЦЭМ!$D$10+'СЕТ СН'!$H$5-'СЕТ СН'!$H$20</f>
        <v>4732.9503902100005</v>
      </c>
      <c r="W95" s="36">
        <f>SUMIFS(СВЦЭМ!$C$39:$C$782,СВЦЭМ!$A$39:$A$782,$A95,СВЦЭМ!$B$39:$B$782,W$83)+'СЕТ СН'!$H$12+СВЦЭМ!$D$10+'СЕТ СН'!$H$5-'СЕТ СН'!$H$20</f>
        <v>4764.80379051</v>
      </c>
      <c r="X95" s="36">
        <f>SUMIFS(СВЦЭМ!$C$39:$C$782,СВЦЭМ!$A$39:$A$782,$A95,СВЦЭМ!$B$39:$B$782,X$83)+'СЕТ СН'!$H$12+СВЦЭМ!$D$10+'СЕТ СН'!$H$5-'СЕТ СН'!$H$20</f>
        <v>4791.5782698599996</v>
      </c>
      <c r="Y95" s="36">
        <f>SUMIFS(СВЦЭМ!$C$39:$C$782,СВЦЭМ!$A$39:$A$782,$A95,СВЦЭМ!$B$39:$B$782,Y$83)+'СЕТ СН'!$H$12+СВЦЭМ!$D$10+'СЕТ СН'!$H$5-'СЕТ СН'!$H$20</f>
        <v>4843.9227493500002</v>
      </c>
    </row>
    <row r="96" spans="1:25" ht="15.75" x14ac:dyDescent="0.2">
      <c r="A96" s="35">
        <f t="shared" si="2"/>
        <v>44878</v>
      </c>
      <c r="B96" s="36">
        <f>SUMIFS(СВЦЭМ!$C$39:$C$782,СВЦЭМ!$A$39:$A$782,$A96,СВЦЭМ!$B$39:$B$782,B$83)+'СЕТ СН'!$H$12+СВЦЭМ!$D$10+'СЕТ СН'!$H$5-'СЕТ СН'!$H$20</f>
        <v>4781.3390529899998</v>
      </c>
      <c r="C96" s="36">
        <f>SUMIFS(СВЦЭМ!$C$39:$C$782,СВЦЭМ!$A$39:$A$782,$A96,СВЦЭМ!$B$39:$B$782,C$83)+'СЕТ СН'!$H$12+СВЦЭМ!$D$10+'СЕТ СН'!$H$5-'СЕТ СН'!$H$20</f>
        <v>4821.09689213</v>
      </c>
      <c r="D96" s="36">
        <f>SUMIFS(СВЦЭМ!$C$39:$C$782,СВЦЭМ!$A$39:$A$782,$A96,СВЦЭМ!$B$39:$B$782,D$83)+'СЕТ СН'!$H$12+СВЦЭМ!$D$10+'СЕТ СН'!$H$5-'СЕТ СН'!$H$20</f>
        <v>4839.2999114800004</v>
      </c>
      <c r="E96" s="36">
        <f>SUMIFS(СВЦЭМ!$C$39:$C$782,СВЦЭМ!$A$39:$A$782,$A96,СВЦЭМ!$B$39:$B$782,E$83)+'СЕТ СН'!$H$12+СВЦЭМ!$D$10+'СЕТ СН'!$H$5-'СЕТ СН'!$H$20</f>
        <v>4828.5140476200004</v>
      </c>
      <c r="F96" s="36">
        <f>SUMIFS(СВЦЭМ!$C$39:$C$782,СВЦЭМ!$A$39:$A$782,$A96,СВЦЭМ!$B$39:$B$782,F$83)+'СЕТ СН'!$H$12+СВЦЭМ!$D$10+'СЕТ СН'!$H$5-'СЕТ СН'!$H$20</f>
        <v>4828.6977937400006</v>
      </c>
      <c r="G96" s="36">
        <f>SUMIFS(СВЦЭМ!$C$39:$C$782,СВЦЭМ!$A$39:$A$782,$A96,СВЦЭМ!$B$39:$B$782,G$83)+'СЕТ СН'!$H$12+СВЦЭМ!$D$10+'СЕТ СН'!$H$5-'СЕТ СН'!$H$20</f>
        <v>4823.7195989800002</v>
      </c>
      <c r="H96" s="36">
        <f>SUMIFS(СВЦЭМ!$C$39:$C$782,СВЦЭМ!$A$39:$A$782,$A96,СВЦЭМ!$B$39:$B$782,H$83)+'СЕТ СН'!$H$12+СВЦЭМ!$D$10+'СЕТ СН'!$H$5-'СЕТ СН'!$H$20</f>
        <v>4784.3932947700005</v>
      </c>
      <c r="I96" s="36">
        <f>SUMIFS(СВЦЭМ!$C$39:$C$782,СВЦЭМ!$A$39:$A$782,$A96,СВЦЭМ!$B$39:$B$782,I$83)+'СЕТ СН'!$H$12+СВЦЭМ!$D$10+'СЕТ СН'!$H$5-'СЕТ СН'!$H$20</f>
        <v>4780.9235969399997</v>
      </c>
      <c r="J96" s="36">
        <f>SUMIFS(СВЦЭМ!$C$39:$C$782,СВЦЭМ!$A$39:$A$782,$A96,СВЦЭМ!$B$39:$B$782,J$83)+'СЕТ СН'!$H$12+СВЦЭМ!$D$10+'СЕТ СН'!$H$5-'СЕТ СН'!$H$20</f>
        <v>4720.9047778000004</v>
      </c>
      <c r="K96" s="36">
        <f>SUMIFS(СВЦЭМ!$C$39:$C$782,СВЦЭМ!$A$39:$A$782,$A96,СВЦЭМ!$B$39:$B$782,K$83)+'СЕТ СН'!$H$12+СВЦЭМ!$D$10+'СЕТ СН'!$H$5-'СЕТ СН'!$H$20</f>
        <v>4671.0940716200002</v>
      </c>
      <c r="L96" s="36">
        <f>SUMIFS(СВЦЭМ!$C$39:$C$782,СВЦЭМ!$A$39:$A$782,$A96,СВЦЭМ!$B$39:$B$782,L$83)+'СЕТ СН'!$H$12+СВЦЭМ!$D$10+'СЕТ СН'!$H$5-'СЕТ СН'!$H$20</f>
        <v>4657.8528621700007</v>
      </c>
      <c r="M96" s="36">
        <f>SUMIFS(СВЦЭМ!$C$39:$C$782,СВЦЭМ!$A$39:$A$782,$A96,СВЦЭМ!$B$39:$B$782,M$83)+'СЕТ СН'!$H$12+СВЦЭМ!$D$10+'СЕТ СН'!$H$5-'СЕТ СН'!$H$20</f>
        <v>4696.8478904900003</v>
      </c>
      <c r="N96" s="36">
        <f>SUMIFS(СВЦЭМ!$C$39:$C$782,СВЦЭМ!$A$39:$A$782,$A96,СВЦЭМ!$B$39:$B$782,N$83)+'СЕТ СН'!$H$12+СВЦЭМ!$D$10+'СЕТ СН'!$H$5-'СЕТ СН'!$H$20</f>
        <v>4743.1197198200007</v>
      </c>
      <c r="O96" s="36">
        <f>SUMIFS(СВЦЭМ!$C$39:$C$782,СВЦЭМ!$A$39:$A$782,$A96,СВЦЭМ!$B$39:$B$782,O$83)+'СЕТ СН'!$H$12+СВЦЭМ!$D$10+'СЕТ СН'!$H$5-'СЕТ СН'!$H$20</f>
        <v>4752.1651437600003</v>
      </c>
      <c r="P96" s="36">
        <f>SUMIFS(СВЦЭМ!$C$39:$C$782,СВЦЭМ!$A$39:$A$782,$A96,СВЦЭМ!$B$39:$B$782,P$83)+'СЕТ СН'!$H$12+СВЦЭМ!$D$10+'СЕТ СН'!$H$5-'СЕТ СН'!$H$20</f>
        <v>4759.8701184399997</v>
      </c>
      <c r="Q96" s="36">
        <f>SUMIFS(СВЦЭМ!$C$39:$C$782,СВЦЭМ!$A$39:$A$782,$A96,СВЦЭМ!$B$39:$B$782,Q$83)+'СЕТ СН'!$H$12+СВЦЭМ!$D$10+'СЕТ СН'!$H$5-'СЕТ СН'!$H$20</f>
        <v>4755.7049691499997</v>
      </c>
      <c r="R96" s="36">
        <f>SUMIFS(СВЦЭМ!$C$39:$C$782,СВЦЭМ!$A$39:$A$782,$A96,СВЦЭМ!$B$39:$B$782,R$83)+'СЕТ СН'!$H$12+СВЦЭМ!$D$10+'СЕТ СН'!$H$5-'СЕТ СН'!$H$20</f>
        <v>4727.5643852900002</v>
      </c>
      <c r="S96" s="36">
        <f>SUMIFS(СВЦЭМ!$C$39:$C$782,СВЦЭМ!$A$39:$A$782,$A96,СВЦЭМ!$B$39:$B$782,S$83)+'СЕТ СН'!$H$12+СВЦЭМ!$D$10+'СЕТ СН'!$H$5-'СЕТ СН'!$H$20</f>
        <v>4669.4652848100004</v>
      </c>
      <c r="T96" s="36">
        <f>SUMIFS(СВЦЭМ!$C$39:$C$782,СВЦЭМ!$A$39:$A$782,$A96,СВЦЭМ!$B$39:$B$782,T$83)+'СЕТ СН'!$H$12+СВЦЭМ!$D$10+'СЕТ СН'!$H$5-'СЕТ СН'!$H$20</f>
        <v>4626.6381229899998</v>
      </c>
      <c r="U96" s="36">
        <f>SUMIFS(СВЦЭМ!$C$39:$C$782,СВЦЭМ!$A$39:$A$782,$A96,СВЦЭМ!$B$39:$B$782,U$83)+'СЕТ СН'!$H$12+СВЦЭМ!$D$10+'СЕТ СН'!$H$5-'СЕТ СН'!$H$20</f>
        <v>4648.1988640500003</v>
      </c>
      <c r="V96" s="36">
        <f>SUMIFS(СВЦЭМ!$C$39:$C$782,СВЦЭМ!$A$39:$A$782,$A96,СВЦЭМ!$B$39:$B$782,V$83)+'СЕТ СН'!$H$12+СВЦЭМ!$D$10+'СЕТ СН'!$H$5-'СЕТ СН'!$H$20</f>
        <v>4672.27919793</v>
      </c>
      <c r="W96" s="36">
        <f>SUMIFS(СВЦЭМ!$C$39:$C$782,СВЦЭМ!$A$39:$A$782,$A96,СВЦЭМ!$B$39:$B$782,W$83)+'СЕТ СН'!$H$12+СВЦЭМ!$D$10+'СЕТ СН'!$H$5-'СЕТ СН'!$H$20</f>
        <v>4730.0568248700001</v>
      </c>
      <c r="X96" s="36">
        <f>SUMIFS(СВЦЭМ!$C$39:$C$782,СВЦЭМ!$A$39:$A$782,$A96,СВЦЭМ!$B$39:$B$782,X$83)+'СЕТ СН'!$H$12+СВЦЭМ!$D$10+'СЕТ СН'!$H$5-'СЕТ СН'!$H$20</f>
        <v>4734.0089846600004</v>
      </c>
      <c r="Y96" s="36">
        <f>SUMIFS(СВЦЭМ!$C$39:$C$782,СВЦЭМ!$A$39:$A$782,$A96,СВЦЭМ!$B$39:$B$782,Y$83)+'СЕТ СН'!$H$12+СВЦЭМ!$D$10+'СЕТ СН'!$H$5-'СЕТ СН'!$H$20</f>
        <v>4792.7822564400003</v>
      </c>
    </row>
    <row r="97" spans="1:25" ht="15.75" x14ac:dyDescent="0.2">
      <c r="A97" s="35">
        <f t="shared" si="2"/>
        <v>44879</v>
      </c>
      <c r="B97" s="36">
        <f>SUMIFS(СВЦЭМ!$C$39:$C$782,СВЦЭМ!$A$39:$A$782,$A97,СВЦЭМ!$B$39:$B$782,B$83)+'СЕТ СН'!$H$12+СВЦЭМ!$D$10+'СЕТ СН'!$H$5-'СЕТ СН'!$H$20</f>
        <v>4752.2391508399996</v>
      </c>
      <c r="C97" s="36">
        <f>SUMIFS(СВЦЭМ!$C$39:$C$782,СВЦЭМ!$A$39:$A$782,$A97,СВЦЭМ!$B$39:$B$782,C$83)+'СЕТ СН'!$H$12+СВЦЭМ!$D$10+'СЕТ СН'!$H$5-'СЕТ СН'!$H$20</f>
        <v>4776.1910044100005</v>
      </c>
      <c r="D97" s="36">
        <f>SUMIFS(СВЦЭМ!$C$39:$C$782,СВЦЭМ!$A$39:$A$782,$A97,СВЦЭМ!$B$39:$B$782,D$83)+'СЕТ СН'!$H$12+СВЦЭМ!$D$10+'СЕТ СН'!$H$5-'СЕТ СН'!$H$20</f>
        <v>4793.71458919</v>
      </c>
      <c r="E97" s="36">
        <f>SUMIFS(СВЦЭМ!$C$39:$C$782,СВЦЭМ!$A$39:$A$782,$A97,СВЦЭМ!$B$39:$B$782,E$83)+'СЕТ СН'!$H$12+СВЦЭМ!$D$10+'СЕТ СН'!$H$5-'СЕТ СН'!$H$20</f>
        <v>4798.3363656399997</v>
      </c>
      <c r="F97" s="36">
        <f>SUMIFS(СВЦЭМ!$C$39:$C$782,СВЦЭМ!$A$39:$A$782,$A97,СВЦЭМ!$B$39:$B$782,F$83)+'СЕТ СН'!$H$12+СВЦЭМ!$D$10+'СЕТ СН'!$H$5-'СЕТ СН'!$H$20</f>
        <v>4799.5945087199998</v>
      </c>
      <c r="G97" s="36">
        <f>SUMIFS(СВЦЭМ!$C$39:$C$782,СВЦЭМ!$A$39:$A$782,$A97,СВЦЭМ!$B$39:$B$782,G$83)+'СЕТ СН'!$H$12+СВЦЭМ!$D$10+'СЕТ СН'!$H$5-'СЕТ СН'!$H$20</f>
        <v>4775.2866488300006</v>
      </c>
      <c r="H97" s="36">
        <f>SUMIFS(СВЦЭМ!$C$39:$C$782,СВЦЭМ!$A$39:$A$782,$A97,СВЦЭМ!$B$39:$B$782,H$83)+'СЕТ СН'!$H$12+СВЦЭМ!$D$10+'СЕТ СН'!$H$5-'СЕТ СН'!$H$20</f>
        <v>4697.7191834499999</v>
      </c>
      <c r="I97" s="36">
        <f>SUMIFS(СВЦЭМ!$C$39:$C$782,СВЦЭМ!$A$39:$A$782,$A97,СВЦЭМ!$B$39:$B$782,I$83)+'СЕТ СН'!$H$12+СВЦЭМ!$D$10+'СЕТ СН'!$H$5-'СЕТ СН'!$H$20</f>
        <v>4716.2286058999998</v>
      </c>
      <c r="J97" s="36">
        <f>SUMIFS(СВЦЭМ!$C$39:$C$782,СВЦЭМ!$A$39:$A$782,$A97,СВЦЭМ!$B$39:$B$782,J$83)+'СЕТ СН'!$H$12+СВЦЭМ!$D$10+'СЕТ СН'!$H$5-'СЕТ СН'!$H$20</f>
        <v>4683.6037013499999</v>
      </c>
      <c r="K97" s="36">
        <f>SUMIFS(СВЦЭМ!$C$39:$C$782,СВЦЭМ!$A$39:$A$782,$A97,СВЦЭМ!$B$39:$B$782,K$83)+'СЕТ СН'!$H$12+СВЦЭМ!$D$10+'СЕТ СН'!$H$5-'СЕТ СН'!$H$20</f>
        <v>4669.1461891700001</v>
      </c>
      <c r="L97" s="36">
        <f>SUMIFS(СВЦЭМ!$C$39:$C$782,СВЦЭМ!$A$39:$A$782,$A97,СВЦЭМ!$B$39:$B$782,L$83)+'СЕТ СН'!$H$12+СВЦЭМ!$D$10+'СЕТ СН'!$H$5-'СЕТ СН'!$H$20</f>
        <v>4672.1449195100004</v>
      </c>
      <c r="M97" s="36">
        <f>SUMIFS(СВЦЭМ!$C$39:$C$782,СВЦЭМ!$A$39:$A$782,$A97,СВЦЭМ!$B$39:$B$782,M$83)+'СЕТ СН'!$H$12+СВЦЭМ!$D$10+'СЕТ СН'!$H$5-'СЕТ СН'!$H$20</f>
        <v>4686.2239137500001</v>
      </c>
      <c r="N97" s="36">
        <f>SUMIFS(СВЦЭМ!$C$39:$C$782,СВЦЭМ!$A$39:$A$782,$A97,СВЦЭМ!$B$39:$B$782,N$83)+'СЕТ СН'!$H$12+СВЦЭМ!$D$10+'СЕТ СН'!$H$5-'СЕТ СН'!$H$20</f>
        <v>4704.7107903699998</v>
      </c>
      <c r="O97" s="36">
        <f>SUMIFS(СВЦЭМ!$C$39:$C$782,СВЦЭМ!$A$39:$A$782,$A97,СВЦЭМ!$B$39:$B$782,O$83)+'СЕТ СН'!$H$12+СВЦЭМ!$D$10+'СЕТ СН'!$H$5-'СЕТ СН'!$H$20</f>
        <v>4716.5334178399999</v>
      </c>
      <c r="P97" s="36">
        <f>SUMIFS(СВЦЭМ!$C$39:$C$782,СВЦЭМ!$A$39:$A$782,$A97,СВЦЭМ!$B$39:$B$782,P$83)+'СЕТ СН'!$H$12+СВЦЭМ!$D$10+'СЕТ СН'!$H$5-'СЕТ СН'!$H$20</f>
        <v>4730.3582776200001</v>
      </c>
      <c r="Q97" s="36">
        <f>SUMIFS(СВЦЭМ!$C$39:$C$782,СВЦЭМ!$A$39:$A$782,$A97,СВЦЭМ!$B$39:$B$782,Q$83)+'СЕТ СН'!$H$12+СВЦЭМ!$D$10+'СЕТ СН'!$H$5-'СЕТ СН'!$H$20</f>
        <v>4697.23971231</v>
      </c>
      <c r="R97" s="36">
        <f>SUMIFS(СВЦЭМ!$C$39:$C$782,СВЦЭМ!$A$39:$A$782,$A97,СВЦЭМ!$B$39:$B$782,R$83)+'СЕТ СН'!$H$12+СВЦЭМ!$D$10+'СЕТ СН'!$H$5-'СЕТ СН'!$H$20</f>
        <v>4667.7094034199999</v>
      </c>
      <c r="S97" s="36">
        <f>SUMIFS(СВЦЭМ!$C$39:$C$782,СВЦЭМ!$A$39:$A$782,$A97,СВЦЭМ!$B$39:$B$782,S$83)+'СЕТ СН'!$H$12+СВЦЭМ!$D$10+'СЕТ СН'!$H$5-'СЕТ СН'!$H$20</f>
        <v>4626.1690855400002</v>
      </c>
      <c r="T97" s="36">
        <f>SUMIFS(СВЦЭМ!$C$39:$C$782,СВЦЭМ!$A$39:$A$782,$A97,СВЦЭМ!$B$39:$B$782,T$83)+'СЕТ СН'!$H$12+СВЦЭМ!$D$10+'СЕТ СН'!$H$5-'СЕТ СН'!$H$20</f>
        <v>4665.3145648500004</v>
      </c>
      <c r="U97" s="36">
        <f>SUMIFS(СВЦЭМ!$C$39:$C$782,СВЦЭМ!$A$39:$A$782,$A97,СВЦЭМ!$B$39:$B$782,U$83)+'СЕТ СН'!$H$12+СВЦЭМ!$D$10+'СЕТ СН'!$H$5-'СЕТ СН'!$H$20</f>
        <v>4662.3795271100007</v>
      </c>
      <c r="V97" s="36">
        <f>SUMIFS(СВЦЭМ!$C$39:$C$782,СВЦЭМ!$A$39:$A$782,$A97,СВЦЭМ!$B$39:$B$782,V$83)+'СЕТ СН'!$H$12+СВЦЭМ!$D$10+'СЕТ СН'!$H$5-'СЕТ СН'!$H$20</f>
        <v>4698.4636948400002</v>
      </c>
      <c r="W97" s="36">
        <f>SUMIFS(СВЦЭМ!$C$39:$C$782,СВЦЭМ!$A$39:$A$782,$A97,СВЦЭМ!$B$39:$B$782,W$83)+'СЕТ СН'!$H$12+СВЦЭМ!$D$10+'СЕТ СН'!$H$5-'СЕТ СН'!$H$20</f>
        <v>4725.4912816100004</v>
      </c>
      <c r="X97" s="36">
        <f>SUMIFS(СВЦЭМ!$C$39:$C$782,СВЦЭМ!$A$39:$A$782,$A97,СВЦЭМ!$B$39:$B$782,X$83)+'СЕТ СН'!$H$12+СВЦЭМ!$D$10+'СЕТ СН'!$H$5-'СЕТ СН'!$H$20</f>
        <v>4734.79442053</v>
      </c>
      <c r="Y97" s="36">
        <f>SUMIFS(СВЦЭМ!$C$39:$C$782,СВЦЭМ!$A$39:$A$782,$A97,СВЦЭМ!$B$39:$B$782,Y$83)+'СЕТ СН'!$H$12+СВЦЭМ!$D$10+'СЕТ СН'!$H$5-'СЕТ СН'!$H$20</f>
        <v>4786.30189101</v>
      </c>
    </row>
    <row r="98" spans="1:25" ht="15.75" x14ac:dyDescent="0.2">
      <c r="A98" s="35">
        <f t="shared" si="2"/>
        <v>44880</v>
      </c>
      <c r="B98" s="36">
        <f>SUMIFS(СВЦЭМ!$C$39:$C$782,СВЦЭМ!$A$39:$A$782,$A98,СВЦЭМ!$B$39:$B$782,B$83)+'СЕТ СН'!$H$12+СВЦЭМ!$D$10+'СЕТ СН'!$H$5-'СЕТ СН'!$H$20</f>
        <v>4790.5536161500004</v>
      </c>
      <c r="C98" s="36">
        <f>SUMIFS(СВЦЭМ!$C$39:$C$782,СВЦЭМ!$A$39:$A$782,$A98,СВЦЭМ!$B$39:$B$782,C$83)+'СЕТ СН'!$H$12+СВЦЭМ!$D$10+'СЕТ СН'!$H$5-'СЕТ СН'!$H$20</f>
        <v>4833.0165111599999</v>
      </c>
      <c r="D98" s="36">
        <f>SUMIFS(СВЦЭМ!$C$39:$C$782,СВЦЭМ!$A$39:$A$782,$A98,СВЦЭМ!$B$39:$B$782,D$83)+'СЕТ СН'!$H$12+СВЦЭМ!$D$10+'СЕТ СН'!$H$5-'СЕТ СН'!$H$20</f>
        <v>4821.1100145099999</v>
      </c>
      <c r="E98" s="36">
        <f>SUMIFS(СВЦЭМ!$C$39:$C$782,СВЦЭМ!$A$39:$A$782,$A98,СВЦЭМ!$B$39:$B$782,E$83)+'СЕТ СН'!$H$12+СВЦЭМ!$D$10+'СЕТ СН'!$H$5-'СЕТ СН'!$H$20</f>
        <v>4798.34664582</v>
      </c>
      <c r="F98" s="36">
        <f>SUMIFS(СВЦЭМ!$C$39:$C$782,СВЦЭМ!$A$39:$A$782,$A98,СВЦЭМ!$B$39:$B$782,F$83)+'СЕТ СН'!$H$12+СВЦЭМ!$D$10+'СЕТ СН'!$H$5-'СЕТ СН'!$H$20</f>
        <v>4807.9002148099999</v>
      </c>
      <c r="G98" s="36">
        <f>SUMIFS(СВЦЭМ!$C$39:$C$782,СВЦЭМ!$A$39:$A$782,$A98,СВЦЭМ!$B$39:$B$782,G$83)+'СЕТ СН'!$H$12+СВЦЭМ!$D$10+'СЕТ СН'!$H$5-'СЕТ СН'!$H$20</f>
        <v>4827.2147076900001</v>
      </c>
      <c r="H98" s="36">
        <f>SUMIFS(СВЦЭМ!$C$39:$C$782,СВЦЭМ!$A$39:$A$782,$A98,СВЦЭМ!$B$39:$B$782,H$83)+'СЕТ СН'!$H$12+СВЦЭМ!$D$10+'СЕТ СН'!$H$5-'СЕТ СН'!$H$20</f>
        <v>4743.6544065199996</v>
      </c>
      <c r="I98" s="36">
        <f>SUMIFS(СВЦЭМ!$C$39:$C$782,СВЦЭМ!$A$39:$A$782,$A98,СВЦЭМ!$B$39:$B$782,I$83)+'СЕТ СН'!$H$12+СВЦЭМ!$D$10+'СЕТ СН'!$H$5-'СЕТ СН'!$H$20</f>
        <v>4746.3889734700006</v>
      </c>
      <c r="J98" s="36">
        <f>SUMIFS(СВЦЭМ!$C$39:$C$782,СВЦЭМ!$A$39:$A$782,$A98,СВЦЭМ!$B$39:$B$782,J$83)+'СЕТ СН'!$H$12+СВЦЭМ!$D$10+'СЕТ СН'!$H$5-'СЕТ СН'!$H$20</f>
        <v>4702.2331658800003</v>
      </c>
      <c r="K98" s="36">
        <f>SUMIFS(СВЦЭМ!$C$39:$C$782,СВЦЭМ!$A$39:$A$782,$A98,СВЦЭМ!$B$39:$B$782,K$83)+'СЕТ СН'!$H$12+СВЦЭМ!$D$10+'СЕТ СН'!$H$5-'СЕТ СН'!$H$20</f>
        <v>4691.6512132400003</v>
      </c>
      <c r="L98" s="36">
        <f>SUMIFS(СВЦЭМ!$C$39:$C$782,СВЦЭМ!$A$39:$A$782,$A98,СВЦЭМ!$B$39:$B$782,L$83)+'СЕТ СН'!$H$12+СВЦЭМ!$D$10+'СЕТ СН'!$H$5-'СЕТ СН'!$H$20</f>
        <v>4703.7829028699998</v>
      </c>
      <c r="M98" s="36">
        <f>SUMIFS(СВЦЭМ!$C$39:$C$782,СВЦЭМ!$A$39:$A$782,$A98,СВЦЭМ!$B$39:$B$782,M$83)+'СЕТ СН'!$H$12+СВЦЭМ!$D$10+'СЕТ СН'!$H$5-'СЕТ СН'!$H$20</f>
        <v>4736.8763019400003</v>
      </c>
      <c r="N98" s="36">
        <f>SUMIFS(СВЦЭМ!$C$39:$C$782,СВЦЭМ!$A$39:$A$782,$A98,СВЦЭМ!$B$39:$B$782,N$83)+'СЕТ СН'!$H$12+СВЦЭМ!$D$10+'СЕТ СН'!$H$5-'СЕТ СН'!$H$20</f>
        <v>4752.8566283399996</v>
      </c>
      <c r="O98" s="36">
        <f>SUMIFS(СВЦЭМ!$C$39:$C$782,СВЦЭМ!$A$39:$A$782,$A98,СВЦЭМ!$B$39:$B$782,O$83)+'СЕТ СН'!$H$12+СВЦЭМ!$D$10+'СЕТ СН'!$H$5-'СЕТ СН'!$H$20</f>
        <v>4752.0635336200003</v>
      </c>
      <c r="P98" s="36">
        <f>SUMIFS(СВЦЭМ!$C$39:$C$782,СВЦЭМ!$A$39:$A$782,$A98,СВЦЭМ!$B$39:$B$782,P$83)+'СЕТ СН'!$H$12+СВЦЭМ!$D$10+'СЕТ СН'!$H$5-'СЕТ СН'!$H$20</f>
        <v>4779.0507936200001</v>
      </c>
      <c r="Q98" s="36">
        <f>SUMIFS(СВЦЭМ!$C$39:$C$782,СВЦЭМ!$A$39:$A$782,$A98,СВЦЭМ!$B$39:$B$782,Q$83)+'СЕТ СН'!$H$12+СВЦЭМ!$D$10+'СЕТ СН'!$H$5-'СЕТ СН'!$H$20</f>
        <v>4776.0276037000003</v>
      </c>
      <c r="R98" s="36">
        <f>SUMIFS(СВЦЭМ!$C$39:$C$782,СВЦЭМ!$A$39:$A$782,$A98,СВЦЭМ!$B$39:$B$782,R$83)+'СЕТ СН'!$H$12+СВЦЭМ!$D$10+'СЕТ СН'!$H$5-'СЕТ СН'!$H$20</f>
        <v>4765.4686263599997</v>
      </c>
      <c r="S98" s="36">
        <f>SUMIFS(СВЦЭМ!$C$39:$C$782,СВЦЭМ!$A$39:$A$782,$A98,СВЦЭМ!$B$39:$B$782,S$83)+'СЕТ СН'!$H$12+СВЦЭМ!$D$10+'СЕТ СН'!$H$5-'СЕТ СН'!$H$20</f>
        <v>4706.0173417799997</v>
      </c>
      <c r="T98" s="36">
        <f>SUMIFS(СВЦЭМ!$C$39:$C$782,СВЦЭМ!$A$39:$A$782,$A98,СВЦЭМ!$B$39:$B$782,T$83)+'СЕТ СН'!$H$12+СВЦЭМ!$D$10+'СЕТ СН'!$H$5-'СЕТ СН'!$H$20</f>
        <v>4617.3105215900005</v>
      </c>
      <c r="U98" s="36">
        <f>SUMIFS(СВЦЭМ!$C$39:$C$782,СВЦЭМ!$A$39:$A$782,$A98,СВЦЭМ!$B$39:$B$782,U$83)+'СЕТ СН'!$H$12+СВЦЭМ!$D$10+'СЕТ СН'!$H$5-'СЕТ СН'!$H$20</f>
        <v>4619.2219454900005</v>
      </c>
      <c r="V98" s="36">
        <f>SUMIFS(СВЦЭМ!$C$39:$C$782,СВЦЭМ!$A$39:$A$782,$A98,СВЦЭМ!$B$39:$B$782,V$83)+'СЕТ СН'!$H$12+СВЦЭМ!$D$10+'СЕТ СН'!$H$5-'СЕТ СН'!$H$20</f>
        <v>4645.5735385600001</v>
      </c>
      <c r="W98" s="36">
        <f>SUMIFS(СВЦЭМ!$C$39:$C$782,СВЦЭМ!$A$39:$A$782,$A98,СВЦЭМ!$B$39:$B$782,W$83)+'СЕТ СН'!$H$12+СВЦЭМ!$D$10+'СЕТ СН'!$H$5-'СЕТ СН'!$H$20</f>
        <v>4698.9505419100005</v>
      </c>
      <c r="X98" s="36">
        <f>SUMIFS(СВЦЭМ!$C$39:$C$782,СВЦЭМ!$A$39:$A$782,$A98,СВЦЭМ!$B$39:$B$782,X$83)+'СЕТ СН'!$H$12+СВЦЭМ!$D$10+'СЕТ СН'!$H$5-'СЕТ СН'!$H$20</f>
        <v>4726.8311915699996</v>
      </c>
      <c r="Y98" s="36">
        <f>SUMIFS(СВЦЭМ!$C$39:$C$782,СВЦЭМ!$A$39:$A$782,$A98,СВЦЭМ!$B$39:$B$782,Y$83)+'СЕТ СН'!$H$12+СВЦЭМ!$D$10+'СЕТ СН'!$H$5-'СЕТ СН'!$H$20</f>
        <v>4760.6214975900002</v>
      </c>
    </row>
    <row r="99" spans="1:25" ht="15.75" x14ac:dyDescent="0.2">
      <c r="A99" s="35">
        <f t="shared" si="2"/>
        <v>44881</v>
      </c>
      <c r="B99" s="36">
        <f>SUMIFS(СВЦЭМ!$C$39:$C$782,СВЦЭМ!$A$39:$A$782,$A99,СВЦЭМ!$B$39:$B$782,B$83)+'СЕТ СН'!$H$12+СВЦЭМ!$D$10+'СЕТ СН'!$H$5-'СЕТ СН'!$H$20</f>
        <v>4773.3602130899999</v>
      </c>
      <c r="C99" s="36">
        <f>SUMIFS(СВЦЭМ!$C$39:$C$782,СВЦЭМ!$A$39:$A$782,$A99,СВЦЭМ!$B$39:$B$782,C$83)+'СЕТ СН'!$H$12+СВЦЭМ!$D$10+'СЕТ СН'!$H$5-'СЕТ СН'!$H$20</f>
        <v>4813.30460012</v>
      </c>
      <c r="D99" s="36">
        <f>SUMIFS(СВЦЭМ!$C$39:$C$782,СВЦЭМ!$A$39:$A$782,$A99,СВЦЭМ!$B$39:$B$782,D$83)+'СЕТ СН'!$H$12+СВЦЭМ!$D$10+'СЕТ СН'!$H$5-'СЕТ СН'!$H$20</f>
        <v>4839.2431551200007</v>
      </c>
      <c r="E99" s="36">
        <f>SUMIFS(СВЦЭМ!$C$39:$C$782,СВЦЭМ!$A$39:$A$782,$A99,СВЦЭМ!$B$39:$B$782,E$83)+'СЕТ СН'!$H$12+СВЦЭМ!$D$10+'СЕТ СН'!$H$5-'СЕТ СН'!$H$20</f>
        <v>4846.5307623400004</v>
      </c>
      <c r="F99" s="36">
        <f>SUMIFS(СВЦЭМ!$C$39:$C$782,СВЦЭМ!$A$39:$A$782,$A99,СВЦЭМ!$B$39:$B$782,F$83)+'СЕТ СН'!$H$12+СВЦЭМ!$D$10+'СЕТ СН'!$H$5-'СЕТ СН'!$H$20</f>
        <v>4818.3460228100002</v>
      </c>
      <c r="G99" s="36">
        <f>SUMIFS(СВЦЭМ!$C$39:$C$782,СВЦЭМ!$A$39:$A$782,$A99,СВЦЭМ!$B$39:$B$782,G$83)+'СЕТ СН'!$H$12+СВЦЭМ!$D$10+'СЕТ СН'!$H$5-'СЕТ СН'!$H$20</f>
        <v>4809.0694103000005</v>
      </c>
      <c r="H99" s="36">
        <f>SUMIFS(СВЦЭМ!$C$39:$C$782,СВЦЭМ!$A$39:$A$782,$A99,СВЦЭМ!$B$39:$B$782,H$83)+'СЕТ СН'!$H$12+СВЦЭМ!$D$10+'СЕТ СН'!$H$5-'СЕТ СН'!$H$20</f>
        <v>4772.91329744</v>
      </c>
      <c r="I99" s="36">
        <f>SUMIFS(СВЦЭМ!$C$39:$C$782,СВЦЭМ!$A$39:$A$782,$A99,СВЦЭМ!$B$39:$B$782,I$83)+'СЕТ СН'!$H$12+СВЦЭМ!$D$10+'СЕТ СН'!$H$5-'СЕТ СН'!$H$20</f>
        <v>4772.16641824</v>
      </c>
      <c r="J99" s="36">
        <f>SUMIFS(СВЦЭМ!$C$39:$C$782,СВЦЭМ!$A$39:$A$782,$A99,СВЦЭМ!$B$39:$B$782,J$83)+'СЕТ СН'!$H$12+СВЦЭМ!$D$10+'СЕТ СН'!$H$5-'СЕТ СН'!$H$20</f>
        <v>4738.5598590700001</v>
      </c>
      <c r="K99" s="36">
        <f>SUMIFS(СВЦЭМ!$C$39:$C$782,СВЦЭМ!$A$39:$A$782,$A99,СВЦЭМ!$B$39:$B$782,K$83)+'СЕТ СН'!$H$12+СВЦЭМ!$D$10+'СЕТ СН'!$H$5-'СЕТ СН'!$H$20</f>
        <v>4733.7000507600005</v>
      </c>
      <c r="L99" s="36">
        <f>SUMIFS(СВЦЭМ!$C$39:$C$782,СВЦЭМ!$A$39:$A$782,$A99,СВЦЭМ!$B$39:$B$782,L$83)+'СЕТ СН'!$H$12+СВЦЭМ!$D$10+'СЕТ СН'!$H$5-'СЕТ СН'!$H$20</f>
        <v>4743.9267650500005</v>
      </c>
      <c r="M99" s="36">
        <f>SUMIFS(СВЦЭМ!$C$39:$C$782,СВЦЭМ!$A$39:$A$782,$A99,СВЦЭМ!$B$39:$B$782,M$83)+'СЕТ СН'!$H$12+СВЦЭМ!$D$10+'СЕТ СН'!$H$5-'СЕТ СН'!$H$20</f>
        <v>4774.7455542500002</v>
      </c>
      <c r="N99" s="36">
        <f>SUMIFS(СВЦЭМ!$C$39:$C$782,СВЦЭМ!$A$39:$A$782,$A99,СВЦЭМ!$B$39:$B$782,N$83)+'СЕТ СН'!$H$12+СВЦЭМ!$D$10+'СЕТ СН'!$H$5-'СЕТ СН'!$H$20</f>
        <v>4774.7656106200002</v>
      </c>
      <c r="O99" s="36">
        <f>SUMIFS(СВЦЭМ!$C$39:$C$782,СВЦЭМ!$A$39:$A$782,$A99,СВЦЭМ!$B$39:$B$782,O$83)+'СЕТ СН'!$H$12+СВЦЭМ!$D$10+'СЕТ СН'!$H$5-'СЕТ СН'!$H$20</f>
        <v>4785.9866125300005</v>
      </c>
      <c r="P99" s="36">
        <f>SUMIFS(СВЦЭМ!$C$39:$C$782,СВЦЭМ!$A$39:$A$782,$A99,СВЦЭМ!$B$39:$B$782,P$83)+'СЕТ СН'!$H$12+СВЦЭМ!$D$10+'СЕТ СН'!$H$5-'СЕТ СН'!$H$20</f>
        <v>4812.6763105800001</v>
      </c>
      <c r="Q99" s="36">
        <f>SUMIFS(СВЦЭМ!$C$39:$C$782,СВЦЭМ!$A$39:$A$782,$A99,СВЦЭМ!$B$39:$B$782,Q$83)+'СЕТ СН'!$H$12+СВЦЭМ!$D$10+'СЕТ СН'!$H$5-'СЕТ СН'!$H$20</f>
        <v>4776.7968734300002</v>
      </c>
      <c r="R99" s="36">
        <f>SUMIFS(СВЦЭМ!$C$39:$C$782,СВЦЭМ!$A$39:$A$782,$A99,СВЦЭМ!$B$39:$B$782,R$83)+'СЕТ СН'!$H$12+СВЦЭМ!$D$10+'СЕТ СН'!$H$5-'СЕТ СН'!$H$20</f>
        <v>4750.4700485700005</v>
      </c>
      <c r="S99" s="36">
        <f>SUMIFS(СВЦЭМ!$C$39:$C$782,СВЦЭМ!$A$39:$A$782,$A99,СВЦЭМ!$B$39:$B$782,S$83)+'СЕТ СН'!$H$12+СВЦЭМ!$D$10+'СЕТ СН'!$H$5-'СЕТ СН'!$H$20</f>
        <v>4703.0739766300003</v>
      </c>
      <c r="T99" s="36">
        <f>SUMIFS(СВЦЭМ!$C$39:$C$782,СВЦЭМ!$A$39:$A$782,$A99,СВЦЭМ!$B$39:$B$782,T$83)+'СЕТ СН'!$H$12+СВЦЭМ!$D$10+'СЕТ СН'!$H$5-'СЕТ СН'!$H$20</f>
        <v>4664.5761636300003</v>
      </c>
      <c r="U99" s="36">
        <f>SUMIFS(СВЦЭМ!$C$39:$C$782,СВЦЭМ!$A$39:$A$782,$A99,СВЦЭМ!$B$39:$B$782,U$83)+'СЕТ СН'!$H$12+СВЦЭМ!$D$10+'СЕТ СН'!$H$5-'СЕТ СН'!$H$20</f>
        <v>4696.4805680299996</v>
      </c>
      <c r="V99" s="36">
        <f>SUMIFS(СВЦЭМ!$C$39:$C$782,СВЦЭМ!$A$39:$A$782,$A99,СВЦЭМ!$B$39:$B$782,V$83)+'СЕТ СН'!$H$12+СВЦЭМ!$D$10+'СЕТ СН'!$H$5-'СЕТ СН'!$H$20</f>
        <v>4733.7746031300003</v>
      </c>
      <c r="W99" s="36">
        <f>SUMIFS(СВЦЭМ!$C$39:$C$782,СВЦЭМ!$A$39:$A$782,$A99,СВЦЭМ!$B$39:$B$782,W$83)+'СЕТ СН'!$H$12+СВЦЭМ!$D$10+'СЕТ СН'!$H$5-'СЕТ СН'!$H$20</f>
        <v>4734.27897897</v>
      </c>
      <c r="X99" s="36">
        <f>SUMIFS(СВЦЭМ!$C$39:$C$782,СВЦЭМ!$A$39:$A$782,$A99,СВЦЭМ!$B$39:$B$782,X$83)+'СЕТ СН'!$H$12+СВЦЭМ!$D$10+'СЕТ СН'!$H$5-'СЕТ СН'!$H$20</f>
        <v>4766.0657957500007</v>
      </c>
      <c r="Y99" s="36">
        <f>SUMIFS(СВЦЭМ!$C$39:$C$782,СВЦЭМ!$A$39:$A$782,$A99,СВЦЭМ!$B$39:$B$782,Y$83)+'СЕТ СН'!$H$12+СВЦЭМ!$D$10+'СЕТ СН'!$H$5-'СЕТ СН'!$H$20</f>
        <v>4832.8073884300002</v>
      </c>
    </row>
    <row r="100" spans="1:25" ht="15.75" x14ac:dyDescent="0.2">
      <c r="A100" s="35">
        <f t="shared" si="2"/>
        <v>44882</v>
      </c>
      <c r="B100" s="36">
        <f>SUMIFS(СВЦЭМ!$C$39:$C$782,СВЦЭМ!$A$39:$A$782,$A100,СВЦЭМ!$B$39:$B$782,B$83)+'СЕТ СН'!$H$12+СВЦЭМ!$D$10+'СЕТ СН'!$H$5-'СЕТ СН'!$H$20</f>
        <v>4752.00059255</v>
      </c>
      <c r="C100" s="36">
        <f>SUMIFS(СВЦЭМ!$C$39:$C$782,СВЦЭМ!$A$39:$A$782,$A100,СВЦЭМ!$B$39:$B$782,C$83)+'СЕТ СН'!$H$12+СВЦЭМ!$D$10+'СЕТ СН'!$H$5-'СЕТ СН'!$H$20</f>
        <v>4774.7923429800003</v>
      </c>
      <c r="D100" s="36">
        <f>SUMIFS(СВЦЭМ!$C$39:$C$782,СВЦЭМ!$A$39:$A$782,$A100,СВЦЭМ!$B$39:$B$782,D$83)+'СЕТ СН'!$H$12+СВЦЭМ!$D$10+'СЕТ СН'!$H$5-'СЕТ СН'!$H$20</f>
        <v>4812.4911616299996</v>
      </c>
      <c r="E100" s="36">
        <f>SUMIFS(СВЦЭМ!$C$39:$C$782,СВЦЭМ!$A$39:$A$782,$A100,СВЦЭМ!$B$39:$B$782,E$83)+'СЕТ СН'!$H$12+СВЦЭМ!$D$10+'СЕТ СН'!$H$5-'СЕТ СН'!$H$20</f>
        <v>4805.8023139200004</v>
      </c>
      <c r="F100" s="36">
        <f>SUMIFS(СВЦЭМ!$C$39:$C$782,СВЦЭМ!$A$39:$A$782,$A100,СВЦЭМ!$B$39:$B$782,F$83)+'СЕТ СН'!$H$12+СВЦЭМ!$D$10+'СЕТ СН'!$H$5-'СЕТ СН'!$H$20</f>
        <v>4811.24364969</v>
      </c>
      <c r="G100" s="36">
        <f>SUMIFS(СВЦЭМ!$C$39:$C$782,СВЦЭМ!$A$39:$A$782,$A100,СВЦЭМ!$B$39:$B$782,G$83)+'СЕТ СН'!$H$12+СВЦЭМ!$D$10+'СЕТ СН'!$H$5-'СЕТ СН'!$H$20</f>
        <v>4817.9153910200002</v>
      </c>
      <c r="H100" s="36">
        <f>SUMIFS(СВЦЭМ!$C$39:$C$782,СВЦЭМ!$A$39:$A$782,$A100,СВЦЭМ!$B$39:$B$782,H$83)+'СЕТ СН'!$H$12+СВЦЭМ!$D$10+'СЕТ СН'!$H$5-'СЕТ СН'!$H$20</f>
        <v>4730.8088420399999</v>
      </c>
      <c r="I100" s="36">
        <f>SUMIFS(СВЦЭМ!$C$39:$C$782,СВЦЭМ!$A$39:$A$782,$A100,СВЦЭМ!$B$39:$B$782,I$83)+'СЕТ СН'!$H$12+СВЦЭМ!$D$10+'СЕТ СН'!$H$5-'СЕТ СН'!$H$20</f>
        <v>4638.2578619100004</v>
      </c>
      <c r="J100" s="36">
        <f>SUMIFS(СВЦЭМ!$C$39:$C$782,СВЦЭМ!$A$39:$A$782,$A100,СВЦЭМ!$B$39:$B$782,J$83)+'СЕТ СН'!$H$12+СВЦЭМ!$D$10+'СЕТ СН'!$H$5-'СЕТ СН'!$H$20</f>
        <v>4678.77403529</v>
      </c>
      <c r="K100" s="36">
        <f>SUMIFS(СВЦЭМ!$C$39:$C$782,СВЦЭМ!$A$39:$A$782,$A100,СВЦЭМ!$B$39:$B$782,K$83)+'СЕТ СН'!$H$12+СВЦЭМ!$D$10+'СЕТ СН'!$H$5-'СЕТ СН'!$H$20</f>
        <v>4683.9626786700001</v>
      </c>
      <c r="L100" s="36">
        <f>SUMIFS(СВЦЭМ!$C$39:$C$782,СВЦЭМ!$A$39:$A$782,$A100,СВЦЭМ!$B$39:$B$782,L$83)+'СЕТ СН'!$H$12+СВЦЭМ!$D$10+'СЕТ СН'!$H$5-'СЕТ СН'!$H$20</f>
        <v>4684.4069208500005</v>
      </c>
      <c r="M100" s="36">
        <f>SUMIFS(СВЦЭМ!$C$39:$C$782,СВЦЭМ!$A$39:$A$782,$A100,СВЦЭМ!$B$39:$B$782,M$83)+'СЕТ СН'!$H$12+СВЦЭМ!$D$10+'СЕТ СН'!$H$5-'СЕТ СН'!$H$20</f>
        <v>4716.7389851400003</v>
      </c>
      <c r="N100" s="36">
        <f>SUMIFS(СВЦЭМ!$C$39:$C$782,СВЦЭМ!$A$39:$A$782,$A100,СВЦЭМ!$B$39:$B$782,N$83)+'СЕТ СН'!$H$12+СВЦЭМ!$D$10+'СЕТ СН'!$H$5-'СЕТ СН'!$H$20</f>
        <v>4707.2808189000007</v>
      </c>
      <c r="O100" s="36">
        <f>SUMIFS(СВЦЭМ!$C$39:$C$782,СВЦЭМ!$A$39:$A$782,$A100,СВЦЭМ!$B$39:$B$782,O$83)+'СЕТ СН'!$H$12+СВЦЭМ!$D$10+'СЕТ СН'!$H$5-'СЕТ СН'!$H$20</f>
        <v>4747.5051507999997</v>
      </c>
      <c r="P100" s="36">
        <f>SUMIFS(СВЦЭМ!$C$39:$C$782,СВЦЭМ!$A$39:$A$782,$A100,СВЦЭМ!$B$39:$B$782,P$83)+'СЕТ СН'!$H$12+СВЦЭМ!$D$10+'СЕТ СН'!$H$5-'СЕТ СН'!$H$20</f>
        <v>4758.3612324300002</v>
      </c>
      <c r="Q100" s="36">
        <f>SUMIFS(СВЦЭМ!$C$39:$C$782,СВЦЭМ!$A$39:$A$782,$A100,СВЦЭМ!$B$39:$B$782,Q$83)+'СЕТ СН'!$H$12+СВЦЭМ!$D$10+'СЕТ СН'!$H$5-'СЕТ СН'!$H$20</f>
        <v>4734.9206775100001</v>
      </c>
      <c r="R100" s="36">
        <f>SUMIFS(СВЦЭМ!$C$39:$C$782,СВЦЭМ!$A$39:$A$782,$A100,СВЦЭМ!$B$39:$B$782,R$83)+'СЕТ СН'!$H$12+СВЦЭМ!$D$10+'СЕТ СН'!$H$5-'СЕТ СН'!$H$20</f>
        <v>4706.5465544400004</v>
      </c>
      <c r="S100" s="36">
        <f>SUMIFS(СВЦЭМ!$C$39:$C$782,СВЦЭМ!$A$39:$A$782,$A100,СВЦЭМ!$B$39:$B$782,S$83)+'СЕТ СН'!$H$12+СВЦЭМ!$D$10+'СЕТ СН'!$H$5-'СЕТ СН'!$H$20</f>
        <v>4691.3980557900004</v>
      </c>
      <c r="T100" s="36">
        <f>SUMIFS(СВЦЭМ!$C$39:$C$782,СВЦЭМ!$A$39:$A$782,$A100,СВЦЭМ!$B$39:$B$782,T$83)+'СЕТ СН'!$H$12+СВЦЭМ!$D$10+'СЕТ СН'!$H$5-'СЕТ СН'!$H$20</f>
        <v>4633.20198798</v>
      </c>
      <c r="U100" s="36">
        <f>SUMIFS(СВЦЭМ!$C$39:$C$782,СВЦЭМ!$A$39:$A$782,$A100,СВЦЭМ!$B$39:$B$782,U$83)+'СЕТ СН'!$H$12+СВЦЭМ!$D$10+'СЕТ СН'!$H$5-'СЕТ СН'!$H$20</f>
        <v>4650.5070808500004</v>
      </c>
      <c r="V100" s="36">
        <f>SUMIFS(СВЦЭМ!$C$39:$C$782,СВЦЭМ!$A$39:$A$782,$A100,СВЦЭМ!$B$39:$B$782,V$83)+'СЕТ СН'!$H$12+СВЦЭМ!$D$10+'СЕТ СН'!$H$5-'СЕТ СН'!$H$20</f>
        <v>4666.8480838100004</v>
      </c>
      <c r="W100" s="36">
        <f>SUMIFS(СВЦЭМ!$C$39:$C$782,СВЦЭМ!$A$39:$A$782,$A100,СВЦЭМ!$B$39:$B$782,W$83)+'СЕТ СН'!$H$12+СВЦЭМ!$D$10+'СЕТ СН'!$H$5-'СЕТ СН'!$H$20</f>
        <v>4692.9757712400005</v>
      </c>
      <c r="X100" s="36">
        <f>SUMIFS(СВЦЭМ!$C$39:$C$782,СВЦЭМ!$A$39:$A$782,$A100,СВЦЭМ!$B$39:$B$782,X$83)+'СЕТ СН'!$H$12+СВЦЭМ!$D$10+'СЕТ СН'!$H$5-'СЕТ СН'!$H$20</f>
        <v>4717.6712242600006</v>
      </c>
      <c r="Y100" s="36">
        <f>SUMIFS(СВЦЭМ!$C$39:$C$782,СВЦЭМ!$A$39:$A$782,$A100,СВЦЭМ!$B$39:$B$782,Y$83)+'СЕТ СН'!$H$12+СВЦЭМ!$D$10+'СЕТ СН'!$H$5-'СЕТ СН'!$H$20</f>
        <v>4760.1057104400006</v>
      </c>
    </row>
    <row r="101" spans="1:25" ht="15.75" x14ac:dyDescent="0.2">
      <c r="A101" s="35">
        <f t="shared" si="2"/>
        <v>44883</v>
      </c>
      <c r="B101" s="36">
        <f>SUMIFS(СВЦЭМ!$C$39:$C$782,СВЦЭМ!$A$39:$A$782,$A101,СВЦЭМ!$B$39:$B$782,B$83)+'СЕТ СН'!$H$12+СВЦЭМ!$D$10+'СЕТ СН'!$H$5-'СЕТ СН'!$H$20</f>
        <v>4750.1564164800002</v>
      </c>
      <c r="C101" s="36">
        <f>SUMIFS(СВЦЭМ!$C$39:$C$782,СВЦЭМ!$A$39:$A$782,$A101,СВЦЭМ!$B$39:$B$782,C$83)+'СЕТ СН'!$H$12+СВЦЭМ!$D$10+'СЕТ СН'!$H$5-'СЕТ СН'!$H$20</f>
        <v>4800.2637126200007</v>
      </c>
      <c r="D101" s="36">
        <f>SUMIFS(СВЦЭМ!$C$39:$C$782,СВЦЭМ!$A$39:$A$782,$A101,СВЦЭМ!$B$39:$B$782,D$83)+'СЕТ СН'!$H$12+СВЦЭМ!$D$10+'СЕТ СН'!$H$5-'СЕТ СН'!$H$20</f>
        <v>4811.5723766199999</v>
      </c>
      <c r="E101" s="36">
        <f>SUMIFS(СВЦЭМ!$C$39:$C$782,СВЦЭМ!$A$39:$A$782,$A101,СВЦЭМ!$B$39:$B$782,E$83)+'СЕТ СН'!$H$12+СВЦЭМ!$D$10+'СЕТ СН'!$H$5-'СЕТ СН'!$H$20</f>
        <v>4822.6400439099998</v>
      </c>
      <c r="F101" s="36">
        <f>SUMIFS(СВЦЭМ!$C$39:$C$782,СВЦЭМ!$A$39:$A$782,$A101,СВЦЭМ!$B$39:$B$782,F$83)+'СЕТ СН'!$H$12+СВЦЭМ!$D$10+'СЕТ СН'!$H$5-'СЕТ СН'!$H$20</f>
        <v>4841.4941837400002</v>
      </c>
      <c r="G101" s="36">
        <f>SUMIFS(СВЦЭМ!$C$39:$C$782,СВЦЭМ!$A$39:$A$782,$A101,СВЦЭМ!$B$39:$B$782,G$83)+'СЕТ СН'!$H$12+СВЦЭМ!$D$10+'СЕТ СН'!$H$5-'СЕТ СН'!$H$20</f>
        <v>4824.5476171600003</v>
      </c>
      <c r="H101" s="36">
        <f>SUMIFS(СВЦЭМ!$C$39:$C$782,СВЦЭМ!$A$39:$A$782,$A101,СВЦЭМ!$B$39:$B$782,H$83)+'СЕТ СН'!$H$12+СВЦЭМ!$D$10+'СЕТ СН'!$H$5-'СЕТ СН'!$H$20</f>
        <v>4775.60154203</v>
      </c>
      <c r="I101" s="36">
        <f>SUMIFS(СВЦЭМ!$C$39:$C$782,СВЦЭМ!$A$39:$A$782,$A101,СВЦЭМ!$B$39:$B$782,I$83)+'СЕТ СН'!$H$12+СВЦЭМ!$D$10+'СЕТ СН'!$H$5-'СЕТ СН'!$H$20</f>
        <v>4741.1934677500003</v>
      </c>
      <c r="J101" s="36">
        <f>SUMIFS(СВЦЭМ!$C$39:$C$782,СВЦЭМ!$A$39:$A$782,$A101,СВЦЭМ!$B$39:$B$782,J$83)+'СЕТ СН'!$H$12+СВЦЭМ!$D$10+'СЕТ СН'!$H$5-'СЕТ СН'!$H$20</f>
        <v>4702.4234367600002</v>
      </c>
      <c r="K101" s="36">
        <f>SUMIFS(СВЦЭМ!$C$39:$C$782,СВЦЭМ!$A$39:$A$782,$A101,СВЦЭМ!$B$39:$B$782,K$83)+'СЕТ СН'!$H$12+СВЦЭМ!$D$10+'СЕТ СН'!$H$5-'СЕТ СН'!$H$20</f>
        <v>4680.0634460900001</v>
      </c>
      <c r="L101" s="36">
        <f>SUMIFS(СВЦЭМ!$C$39:$C$782,СВЦЭМ!$A$39:$A$782,$A101,СВЦЭМ!$B$39:$B$782,L$83)+'СЕТ СН'!$H$12+СВЦЭМ!$D$10+'СЕТ СН'!$H$5-'СЕТ СН'!$H$20</f>
        <v>4685.2945048199999</v>
      </c>
      <c r="M101" s="36">
        <f>SUMIFS(СВЦЭМ!$C$39:$C$782,СВЦЭМ!$A$39:$A$782,$A101,СВЦЭМ!$B$39:$B$782,M$83)+'СЕТ СН'!$H$12+СВЦЭМ!$D$10+'СЕТ СН'!$H$5-'СЕТ СН'!$H$20</f>
        <v>4718.2874582700006</v>
      </c>
      <c r="N101" s="36">
        <f>SUMIFS(СВЦЭМ!$C$39:$C$782,СВЦЭМ!$A$39:$A$782,$A101,СВЦЭМ!$B$39:$B$782,N$83)+'СЕТ СН'!$H$12+СВЦЭМ!$D$10+'СЕТ СН'!$H$5-'СЕТ СН'!$H$20</f>
        <v>4750.5322615799996</v>
      </c>
      <c r="O101" s="36">
        <f>SUMIFS(СВЦЭМ!$C$39:$C$782,СВЦЭМ!$A$39:$A$782,$A101,СВЦЭМ!$B$39:$B$782,O$83)+'СЕТ СН'!$H$12+СВЦЭМ!$D$10+'СЕТ СН'!$H$5-'СЕТ СН'!$H$20</f>
        <v>4749.8577060699999</v>
      </c>
      <c r="P101" s="36">
        <f>SUMIFS(СВЦЭМ!$C$39:$C$782,СВЦЭМ!$A$39:$A$782,$A101,СВЦЭМ!$B$39:$B$782,P$83)+'СЕТ СН'!$H$12+СВЦЭМ!$D$10+'СЕТ СН'!$H$5-'СЕТ СН'!$H$20</f>
        <v>4744.48445567</v>
      </c>
      <c r="Q101" s="36">
        <f>SUMIFS(СВЦЭМ!$C$39:$C$782,СВЦЭМ!$A$39:$A$782,$A101,СВЦЭМ!$B$39:$B$782,Q$83)+'СЕТ СН'!$H$12+СВЦЭМ!$D$10+'СЕТ СН'!$H$5-'СЕТ СН'!$H$20</f>
        <v>4774.2843430000003</v>
      </c>
      <c r="R101" s="36">
        <f>SUMIFS(СВЦЭМ!$C$39:$C$782,СВЦЭМ!$A$39:$A$782,$A101,СВЦЭМ!$B$39:$B$782,R$83)+'СЕТ СН'!$H$12+СВЦЭМ!$D$10+'СЕТ СН'!$H$5-'СЕТ СН'!$H$20</f>
        <v>4776.5914958000003</v>
      </c>
      <c r="S101" s="36">
        <f>SUMIFS(СВЦЭМ!$C$39:$C$782,СВЦЭМ!$A$39:$A$782,$A101,СВЦЭМ!$B$39:$B$782,S$83)+'СЕТ СН'!$H$12+СВЦЭМ!$D$10+'СЕТ СН'!$H$5-'СЕТ СН'!$H$20</f>
        <v>4750.9181330600004</v>
      </c>
      <c r="T101" s="36">
        <f>SUMIFS(СВЦЭМ!$C$39:$C$782,СВЦЭМ!$A$39:$A$782,$A101,СВЦЭМ!$B$39:$B$782,T$83)+'СЕТ СН'!$H$12+СВЦЭМ!$D$10+'СЕТ СН'!$H$5-'СЕТ СН'!$H$20</f>
        <v>4676.5178143700005</v>
      </c>
      <c r="U101" s="36">
        <f>SUMIFS(СВЦЭМ!$C$39:$C$782,СВЦЭМ!$A$39:$A$782,$A101,СВЦЭМ!$B$39:$B$782,U$83)+'СЕТ СН'!$H$12+СВЦЭМ!$D$10+'СЕТ СН'!$H$5-'СЕТ СН'!$H$20</f>
        <v>4674.0700413499999</v>
      </c>
      <c r="V101" s="36">
        <f>SUMIFS(СВЦЭМ!$C$39:$C$782,СВЦЭМ!$A$39:$A$782,$A101,СВЦЭМ!$B$39:$B$782,V$83)+'СЕТ СН'!$H$12+СВЦЭМ!$D$10+'СЕТ СН'!$H$5-'СЕТ СН'!$H$20</f>
        <v>4685.5885139100001</v>
      </c>
      <c r="W101" s="36">
        <f>SUMIFS(СВЦЭМ!$C$39:$C$782,СВЦЭМ!$A$39:$A$782,$A101,СВЦЭМ!$B$39:$B$782,W$83)+'СЕТ СН'!$H$12+СВЦЭМ!$D$10+'СЕТ СН'!$H$5-'СЕТ СН'!$H$20</f>
        <v>4717.1311358900002</v>
      </c>
      <c r="X101" s="36">
        <f>SUMIFS(СВЦЭМ!$C$39:$C$782,СВЦЭМ!$A$39:$A$782,$A101,СВЦЭМ!$B$39:$B$782,X$83)+'СЕТ СН'!$H$12+СВЦЭМ!$D$10+'СЕТ СН'!$H$5-'СЕТ СН'!$H$20</f>
        <v>4736.5895095899996</v>
      </c>
      <c r="Y101" s="36">
        <f>SUMIFS(СВЦЭМ!$C$39:$C$782,СВЦЭМ!$A$39:$A$782,$A101,СВЦЭМ!$B$39:$B$782,Y$83)+'СЕТ СН'!$H$12+СВЦЭМ!$D$10+'СЕТ СН'!$H$5-'СЕТ СН'!$H$20</f>
        <v>4751.0609613200004</v>
      </c>
    </row>
    <row r="102" spans="1:25" ht="15.75" x14ac:dyDescent="0.2">
      <c r="A102" s="35">
        <f t="shared" si="2"/>
        <v>44884</v>
      </c>
      <c r="B102" s="36">
        <f>SUMIFS(СВЦЭМ!$C$39:$C$782,СВЦЭМ!$A$39:$A$782,$A102,СВЦЭМ!$B$39:$B$782,B$83)+'СЕТ СН'!$H$12+СВЦЭМ!$D$10+'СЕТ СН'!$H$5-'СЕТ СН'!$H$20</f>
        <v>4819.8431640300005</v>
      </c>
      <c r="C102" s="36">
        <f>SUMIFS(СВЦЭМ!$C$39:$C$782,СВЦЭМ!$A$39:$A$782,$A102,СВЦЭМ!$B$39:$B$782,C$83)+'СЕТ СН'!$H$12+СВЦЭМ!$D$10+'СЕТ СН'!$H$5-'СЕТ СН'!$H$20</f>
        <v>4855.9884142500005</v>
      </c>
      <c r="D102" s="36">
        <f>SUMIFS(СВЦЭМ!$C$39:$C$782,СВЦЭМ!$A$39:$A$782,$A102,СВЦЭМ!$B$39:$B$782,D$83)+'СЕТ СН'!$H$12+СВЦЭМ!$D$10+'СЕТ СН'!$H$5-'СЕТ СН'!$H$20</f>
        <v>4884.9286215900001</v>
      </c>
      <c r="E102" s="36">
        <f>SUMIFS(СВЦЭМ!$C$39:$C$782,СВЦЭМ!$A$39:$A$782,$A102,СВЦЭМ!$B$39:$B$782,E$83)+'СЕТ СН'!$H$12+СВЦЭМ!$D$10+'СЕТ СН'!$H$5-'СЕТ СН'!$H$20</f>
        <v>4891.9966139900007</v>
      </c>
      <c r="F102" s="36">
        <f>SUMIFS(СВЦЭМ!$C$39:$C$782,СВЦЭМ!$A$39:$A$782,$A102,СВЦЭМ!$B$39:$B$782,F$83)+'СЕТ СН'!$H$12+СВЦЭМ!$D$10+'СЕТ СН'!$H$5-'СЕТ СН'!$H$20</f>
        <v>4932.3105331900006</v>
      </c>
      <c r="G102" s="36">
        <f>SUMIFS(СВЦЭМ!$C$39:$C$782,СВЦЭМ!$A$39:$A$782,$A102,СВЦЭМ!$B$39:$B$782,G$83)+'СЕТ СН'!$H$12+СВЦЭМ!$D$10+'СЕТ СН'!$H$5-'СЕТ СН'!$H$20</f>
        <v>4777.8843085300005</v>
      </c>
      <c r="H102" s="36">
        <f>SUMIFS(СВЦЭМ!$C$39:$C$782,СВЦЭМ!$A$39:$A$782,$A102,СВЦЭМ!$B$39:$B$782,H$83)+'СЕТ СН'!$H$12+СВЦЭМ!$D$10+'СЕТ СН'!$H$5-'СЕТ СН'!$H$20</f>
        <v>4711.5033545400001</v>
      </c>
      <c r="I102" s="36">
        <f>SUMIFS(СВЦЭМ!$C$39:$C$782,СВЦЭМ!$A$39:$A$782,$A102,СВЦЭМ!$B$39:$B$782,I$83)+'СЕТ СН'!$H$12+СВЦЭМ!$D$10+'СЕТ СН'!$H$5-'СЕТ СН'!$H$20</f>
        <v>4707.4521575700001</v>
      </c>
      <c r="J102" s="36">
        <f>SUMIFS(СВЦЭМ!$C$39:$C$782,СВЦЭМ!$A$39:$A$782,$A102,СВЦЭМ!$B$39:$B$782,J$83)+'СЕТ СН'!$H$12+СВЦЭМ!$D$10+'СЕТ СН'!$H$5-'СЕТ СН'!$H$20</f>
        <v>4539.4836315100001</v>
      </c>
      <c r="K102" s="36">
        <f>SUMIFS(СВЦЭМ!$C$39:$C$782,СВЦЭМ!$A$39:$A$782,$A102,СВЦЭМ!$B$39:$B$782,K$83)+'СЕТ СН'!$H$12+СВЦЭМ!$D$10+'СЕТ СН'!$H$5-'СЕТ СН'!$H$20</f>
        <v>4490.8877526899996</v>
      </c>
      <c r="L102" s="36">
        <f>SUMIFS(СВЦЭМ!$C$39:$C$782,СВЦЭМ!$A$39:$A$782,$A102,СВЦЭМ!$B$39:$B$782,L$83)+'СЕТ СН'!$H$12+СВЦЭМ!$D$10+'СЕТ СН'!$H$5-'СЕТ СН'!$H$20</f>
        <v>4479.1487071400006</v>
      </c>
      <c r="M102" s="36">
        <f>SUMIFS(СВЦЭМ!$C$39:$C$782,СВЦЭМ!$A$39:$A$782,$A102,СВЦЭМ!$B$39:$B$782,M$83)+'СЕТ СН'!$H$12+СВЦЭМ!$D$10+'СЕТ СН'!$H$5-'СЕТ СН'!$H$20</f>
        <v>4579.5842681800004</v>
      </c>
      <c r="N102" s="36">
        <f>SUMIFS(СВЦЭМ!$C$39:$C$782,СВЦЭМ!$A$39:$A$782,$A102,СВЦЭМ!$B$39:$B$782,N$83)+'СЕТ СН'!$H$12+СВЦЭМ!$D$10+'СЕТ СН'!$H$5-'СЕТ СН'!$H$20</f>
        <v>4702.7247417799999</v>
      </c>
      <c r="O102" s="36">
        <f>SUMIFS(СВЦЭМ!$C$39:$C$782,СВЦЭМ!$A$39:$A$782,$A102,СВЦЭМ!$B$39:$B$782,O$83)+'СЕТ СН'!$H$12+СВЦЭМ!$D$10+'СЕТ СН'!$H$5-'СЕТ СН'!$H$20</f>
        <v>4693.9139654099999</v>
      </c>
      <c r="P102" s="36">
        <f>SUMIFS(СВЦЭМ!$C$39:$C$782,СВЦЭМ!$A$39:$A$782,$A102,СВЦЭМ!$B$39:$B$782,P$83)+'СЕТ СН'!$H$12+СВЦЭМ!$D$10+'СЕТ СН'!$H$5-'СЕТ СН'!$H$20</f>
        <v>4706.3362401600007</v>
      </c>
      <c r="Q102" s="36">
        <f>SUMIFS(СВЦЭМ!$C$39:$C$782,СВЦЭМ!$A$39:$A$782,$A102,СВЦЭМ!$B$39:$B$782,Q$83)+'СЕТ СН'!$H$12+СВЦЭМ!$D$10+'СЕТ СН'!$H$5-'СЕТ СН'!$H$20</f>
        <v>4709.5244257000004</v>
      </c>
      <c r="R102" s="36">
        <f>SUMIFS(СВЦЭМ!$C$39:$C$782,СВЦЭМ!$A$39:$A$782,$A102,СВЦЭМ!$B$39:$B$782,R$83)+'СЕТ СН'!$H$12+СВЦЭМ!$D$10+'СЕТ СН'!$H$5-'СЕТ СН'!$H$20</f>
        <v>4614.9257566599999</v>
      </c>
      <c r="S102" s="36">
        <f>SUMIFS(СВЦЭМ!$C$39:$C$782,СВЦЭМ!$A$39:$A$782,$A102,СВЦЭМ!$B$39:$B$782,S$83)+'СЕТ СН'!$H$12+СВЦЭМ!$D$10+'СЕТ СН'!$H$5-'СЕТ СН'!$H$20</f>
        <v>4540.3286586300001</v>
      </c>
      <c r="T102" s="36">
        <f>SUMIFS(СВЦЭМ!$C$39:$C$782,СВЦЭМ!$A$39:$A$782,$A102,СВЦЭМ!$B$39:$B$782,T$83)+'СЕТ СН'!$H$12+СВЦЭМ!$D$10+'СЕТ СН'!$H$5-'СЕТ СН'!$H$20</f>
        <v>4408.8909623199997</v>
      </c>
      <c r="U102" s="36">
        <f>SUMIFS(СВЦЭМ!$C$39:$C$782,СВЦЭМ!$A$39:$A$782,$A102,СВЦЭМ!$B$39:$B$782,U$83)+'СЕТ СН'!$H$12+СВЦЭМ!$D$10+'СЕТ СН'!$H$5-'СЕТ СН'!$H$20</f>
        <v>4410.1215977499996</v>
      </c>
      <c r="V102" s="36">
        <f>SUMIFS(СВЦЭМ!$C$39:$C$782,СВЦЭМ!$A$39:$A$782,$A102,СВЦЭМ!$B$39:$B$782,V$83)+'СЕТ СН'!$H$12+СВЦЭМ!$D$10+'СЕТ СН'!$H$5-'СЕТ СН'!$H$20</f>
        <v>4421.5837902500007</v>
      </c>
      <c r="W102" s="36">
        <f>SUMIFS(СВЦЭМ!$C$39:$C$782,СВЦЭМ!$A$39:$A$782,$A102,СВЦЭМ!$B$39:$B$782,W$83)+'СЕТ СН'!$H$12+СВЦЭМ!$D$10+'СЕТ СН'!$H$5-'СЕТ СН'!$H$20</f>
        <v>4448.0805438400002</v>
      </c>
      <c r="X102" s="36">
        <f>SUMIFS(СВЦЭМ!$C$39:$C$782,СВЦЭМ!$A$39:$A$782,$A102,СВЦЭМ!$B$39:$B$782,X$83)+'СЕТ СН'!$H$12+СВЦЭМ!$D$10+'СЕТ СН'!$H$5-'СЕТ СН'!$H$20</f>
        <v>4447.8273634500001</v>
      </c>
      <c r="Y102" s="36">
        <f>SUMIFS(СВЦЭМ!$C$39:$C$782,СВЦЭМ!$A$39:$A$782,$A102,СВЦЭМ!$B$39:$B$782,Y$83)+'СЕТ СН'!$H$12+СВЦЭМ!$D$10+'СЕТ СН'!$H$5-'СЕТ СН'!$H$20</f>
        <v>4453.5440548000006</v>
      </c>
    </row>
    <row r="103" spans="1:25" ht="15.75" x14ac:dyDescent="0.2">
      <c r="A103" s="35">
        <f t="shared" si="2"/>
        <v>44885</v>
      </c>
      <c r="B103" s="36">
        <f>SUMIFS(СВЦЭМ!$C$39:$C$782,СВЦЭМ!$A$39:$A$782,$A103,СВЦЭМ!$B$39:$B$782,B$83)+'СЕТ СН'!$H$12+СВЦЭМ!$D$10+'СЕТ СН'!$H$5-'СЕТ СН'!$H$20</f>
        <v>4828.6596555699998</v>
      </c>
      <c r="C103" s="36">
        <f>SUMIFS(СВЦЭМ!$C$39:$C$782,СВЦЭМ!$A$39:$A$782,$A103,СВЦЭМ!$B$39:$B$782,C$83)+'СЕТ СН'!$H$12+СВЦЭМ!$D$10+'СЕТ СН'!$H$5-'СЕТ СН'!$H$20</f>
        <v>4880.1354091499998</v>
      </c>
      <c r="D103" s="36">
        <f>SUMIFS(СВЦЭМ!$C$39:$C$782,СВЦЭМ!$A$39:$A$782,$A103,СВЦЭМ!$B$39:$B$782,D$83)+'СЕТ СН'!$H$12+СВЦЭМ!$D$10+'СЕТ СН'!$H$5-'СЕТ СН'!$H$20</f>
        <v>4890.5249512700002</v>
      </c>
      <c r="E103" s="36">
        <f>SUMIFS(СВЦЭМ!$C$39:$C$782,СВЦЭМ!$A$39:$A$782,$A103,СВЦЭМ!$B$39:$B$782,E$83)+'СЕТ СН'!$H$12+СВЦЭМ!$D$10+'СЕТ СН'!$H$5-'СЕТ СН'!$H$20</f>
        <v>4861.2870592300005</v>
      </c>
      <c r="F103" s="36">
        <f>SUMIFS(СВЦЭМ!$C$39:$C$782,СВЦЭМ!$A$39:$A$782,$A103,СВЦЭМ!$B$39:$B$782,F$83)+'СЕТ СН'!$H$12+СВЦЭМ!$D$10+'СЕТ СН'!$H$5-'СЕТ СН'!$H$20</f>
        <v>4884.9346684499997</v>
      </c>
      <c r="G103" s="36">
        <f>SUMIFS(СВЦЭМ!$C$39:$C$782,СВЦЭМ!$A$39:$A$782,$A103,СВЦЭМ!$B$39:$B$782,G$83)+'СЕТ СН'!$H$12+СВЦЭМ!$D$10+'СЕТ СН'!$H$5-'СЕТ СН'!$H$20</f>
        <v>4877.0389331100005</v>
      </c>
      <c r="H103" s="36">
        <f>SUMIFS(СВЦЭМ!$C$39:$C$782,СВЦЭМ!$A$39:$A$782,$A103,СВЦЭМ!$B$39:$B$782,H$83)+'СЕТ СН'!$H$12+СВЦЭМ!$D$10+'СЕТ СН'!$H$5-'СЕТ СН'!$H$20</f>
        <v>4874.2498602400001</v>
      </c>
      <c r="I103" s="36">
        <f>SUMIFS(СВЦЭМ!$C$39:$C$782,СВЦЭМ!$A$39:$A$782,$A103,СВЦЭМ!$B$39:$B$782,I$83)+'СЕТ СН'!$H$12+СВЦЭМ!$D$10+'СЕТ СН'!$H$5-'СЕТ СН'!$H$20</f>
        <v>4886.85169253</v>
      </c>
      <c r="J103" s="36">
        <f>SUMIFS(СВЦЭМ!$C$39:$C$782,СВЦЭМ!$A$39:$A$782,$A103,СВЦЭМ!$B$39:$B$782,J$83)+'СЕТ СН'!$H$12+СВЦЭМ!$D$10+'СЕТ СН'!$H$5-'СЕТ СН'!$H$20</f>
        <v>4820.26006478</v>
      </c>
      <c r="K103" s="36">
        <f>SUMIFS(СВЦЭМ!$C$39:$C$782,СВЦЭМ!$A$39:$A$782,$A103,СВЦЭМ!$B$39:$B$782,K$83)+'СЕТ СН'!$H$12+СВЦЭМ!$D$10+'СЕТ СН'!$H$5-'СЕТ СН'!$H$20</f>
        <v>4746.96960502</v>
      </c>
      <c r="L103" s="36">
        <f>SUMIFS(СВЦЭМ!$C$39:$C$782,СВЦЭМ!$A$39:$A$782,$A103,СВЦЭМ!$B$39:$B$782,L$83)+'СЕТ СН'!$H$12+СВЦЭМ!$D$10+'СЕТ СН'!$H$5-'СЕТ СН'!$H$20</f>
        <v>4731.26561004</v>
      </c>
      <c r="M103" s="36">
        <f>SUMIFS(СВЦЭМ!$C$39:$C$782,СВЦЭМ!$A$39:$A$782,$A103,СВЦЭМ!$B$39:$B$782,M$83)+'СЕТ СН'!$H$12+СВЦЭМ!$D$10+'СЕТ СН'!$H$5-'СЕТ СН'!$H$20</f>
        <v>4758.36500136</v>
      </c>
      <c r="N103" s="36">
        <f>SUMIFS(СВЦЭМ!$C$39:$C$782,СВЦЭМ!$A$39:$A$782,$A103,СВЦЭМ!$B$39:$B$782,N$83)+'СЕТ СН'!$H$12+СВЦЭМ!$D$10+'СЕТ СН'!$H$5-'СЕТ СН'!$H$20</f>
        <v>4779.38096116</v>
      </c>
      <c r="O103" s="36">
        <f>SUMIFS(СВЦЭМ!$C$39:$C$782,СВЦЭМ!$A$39:$A$782,$A103,СВЦЭМ!$B$39:$B$782,O$83)+'СЕТ СН'!$H$12+СВЦЭМ!$D$10+'СЕТ СН'!$H$5-'СЕТ СН'!$H$20</f>
        <v>4776.0969760600001</v>
      </c>
      <c r="P103" s="36">
        <f>SUMIFS(СВЦЭМ!$C$39:$C$782,СВЦЭМ!$A$39:$A$782,$A103,СВЦЭМ!$B$39:$B$782,P$83)+'СЕТ СН'!$H$12+СВЦЭМ!$D$10+'СЕТ СН'!$H$5-'СЕТ СН'!$H$20</f>
        <v>4785.8611023399999</v>
      </c>
      <c r="Q103" s="36">
        <f>SUMIFS(СВЦЭМ!$C$39:$C$782,СВЦЭМ!$A$39:$A$782,$A103,СВЦЭМ!$B$39:$B$782,Q$83)+'СЕТ СН'!$H$12+СВЦЭМ!$D$10+'СЕТ СН'!$H$5-'СЕТ СН'!$H$20</f>
        <v>4795.9818542600005</v>
      </c>
      <c r="R103" s="36">
        <f>SUMIFS(СВЦЭМ!$C$39:$C$782,СВЦЭМ!$A$39:$A$782,$A103,СВЦЭМ!$B$39:$B$782,R$83)+'СЕТ СН'!$H$12+СВЦЭМ!$D$10+'СЕТ СН'!$H$5-'СЕТ СН'!$H$20</f>
        <v>4775.8868426200006</v>
      </c>
      <c r="S103" s="36">
        <f>SUMIFS(СВЦЭМ!$C$39:$C$782,СВЦЭМ!$A$39:$A$782,$A103,СВЦЭМ!$B$39:$B$782,S$83)+'СЕТ СН'!$H$12+СВЦЭМ!$D$10+'СЕТ СН'!$H$5-'СЕТ СН'!$H$20</f>
        <v>4771.0224332899998</v>
      </c>
      <c r="T103" s="36">
        <f>SUMIFS(СВЦЭМ!$C$39:$C$782,СВЦЭМ!$A$39:$A$782,$A103,СВЦЭМ!$B$39:$B$782,T$83)+'СЕТ СН'!$H$12+СВЦЭМ!$D$10+'СЕТ СН'!$H$5-'СЕТ СН'!$H$20</f>
        <v>4683.9938327400005</v>
      </c>
      <c r="U103" s="36">
        <f>SUMIFS(СВЦЭМ!$C$39:$C$782,СВЦЭМ!$A$39:$A$782,$A103,СВЦЭМ!$B$39:$B$782,U$83)+'СЕТ СН'!$H$12+СВЦЭМ!$D$10+'СЕТ СН'!$H$5-'СЕТ СН'!$H$20</f>
        <v>4692.1644235000003</v>
      </c>
      <c r="V103" s="36">
        <f>SUMIFS(СВЦЭМ!$C$39:$C$782,СВЦЭМ!$A$39:$A$782,$A103,СВЦЭМ!$B$39:$B$782,V$83)+'СЕТ СН'!$H$12+СВЦЭМ!$D$10+'СЕТ СН'!$H$5-'СЕТ СН'!$H$20</f>
        <v>4707.8510963700001</v>
      </c>
      <c r="W103" s="36">
        <f>SUMIFS(СВЦЭМ!$C$39:$C$782,СВЦЭМ!$A$39:$A$782,$A103,СВЦЭМ!$B$39:$B$782,W$83)+'СЕТ СН'!$H$12+СВЦЭМ!$D$10+'СЕТ СН'!$H$5-'СЕТ СН'!$H$20</f>
        <v>4734.8919725599999</v>
      </c>
      <c r="X103" s="36">
        <f>SUMIFS(СВЦЭМ!$C$39:$C$782,СВЦЭМ!$A$39:$A$782,$A103,СВЦЭМ!$B$39:$B$782,X$83)+'СЕТ СН'!$H$12+СВЦЭМ!$D$10+'СЕТ СН'!$H$5-'СЕТ СН'!$H$20</f>
        <v>4748.4443128599996</v>
      </c>
      <c r="Y103" s="36">
        <f>SUMIFS(СВЦЭМ!$C$39:$C$782,СВЦЭМ!$A$39:$A$782,$A103,СВЦЭМ!$B$39:$B$782,Y$83)+'СЕТ СН'!$H$12+СВЦЭМ!$D$10+'СЕТ СН'!$H$5-'СЕТ СН'!$H$20</f>
        <v>4791.1479448999999</v>
      </c>
    </row>
    <row r="104" spans="1:25" ht="15.75" x14ac:dyDescent="0.2">
      <c r="A104" s="35">
        <f t="shared" si="2"/>
        <v>44886</v>
      </c>
      <c r="B104" s="36">
        <f>SUMIFS(СВЦЭМ!$C$39:$C$782,СВЦЭМ!$A$39:$A$782,$A104,СВЦЭМ!$B$39:$B$782,B$83)+'СЕТ СН'!$H$12+СВЦЭМ!$D$10+'СЕТ СН'!$H$5-'СЕТ СН'!$H$20</f>
        <v>4865.3105102400004</v>
      </c>
      <c r="C104" s="36">
        <f>SUMIFS(СВЦЭМ!$C$39:$C$782,СВЦЭМ!$A$39:$A$782,$A104,СВЦЭМ!$B$39:$B$782,C$83)+'СЕТ СН'!$H$12+СВЦЭМ!$D$10+'СЕТ СН'!$H$5-'СЕТ СН'!$H$20</f>
        <v>4900.20697225</v>
      </c>
      <c r="D104" s="36">
        <f>SUMIFS(СВЦЭМ!$C$39:$C$782,СВЦЭМ!$A$39:$A$782,$A104,СВЦЭМ!$B$39:$B$782,D$83)+'СЕТ СН'!$H$12+СВЦЭМ!$D$10+'СЕТ СН'!$H$5-'СЕТ СН'!$H$20</f>
        <v>4929.7174126800001</v>
      </c>
      <c r="E104" s="36">
        <f>SUMIFS(СВЦЭМ!$C$39:$C$782,СВЦЭМ!$A$39:$A$782,$A104,СВЦЭМ!$B$39:$B$782,E$83)+'СЕТ СН'!$H$12+СВЦЭМ!$D$10+'СЕТ СН'!$H$5-'СЕТ СН'!$H$20</f>
        <v>4939.2037519599999</v>
      </c>
      <c r="F104" s="36">
        <f>SUMIFS(СВЦЭМ!$C$39:$C$782,СВЦЭМ!$A$39:$A$782,$A104,СВЦЭМ!$B$39:$B$782,F$83)+'СЕТ СН'!$H$12+СВЦЭМ!$D$10+'СЕТ СН'!$H$5-'СЕТ СН'!$H$20</f>
        <v>4971.7702805400004</v>
      </c>
      <c r="G104" s="36">
        <f>SUMIFS(СВЦЭМ!$C$39:$C$782,СВЦЭМ!$A$39:$A$782,$A104,СВЦЭМ!$B$39:$B$782,G$83)+'СЕТ СН'!$H$12+СВЦЭМ!$D$10+'СЕТ СН'!$H$5-'СЕТ СН'!$H$20</f>
        <v>4946.80705029</v>
      </c>
      <c r="H104" s="36">
        <f>SUMIFS(СВЦЭМ!$C$39:$C$782,СВЦЭМ!$A$39:$A$782,$A104,СВЦЭМ!$B$39:$B$782,H$83)+'СЕТ СН'!$H$12+СВЦЭМ!$D$10+'СЕТ СН'!$H$5-'СЕТ СН'!$H$20</f>
        <v>4873.2490108600005</v>
      </c>
      <c r="I104" s="36">
        <f>SUMIFS(СВЦЭМ!$C$39:$C$782,СВЦЭМ!$A$39:$A$782,$A104,СВЦЭМ!$B$39:$B$782,I$83)+'СЕТ СН'!$H$12+СВЦЭМ!$D$10+'СЕТ СН'!$H$5-'СЕТ СН'!$H$20</f>
        <v>4803.1947944200001</v>
      </c>
      <c r="J104" s="36">
        <f>SUMIFS(СВЦЭМ!$C$39:$C$782,СВЦЭМ!$A$39:$A$782,$A104,СВЦЭМ!$B$39:$B$782,J$83)+'СЕТ СН'!$H$12+СВЦЭМ!$D$10+'СЕТ СН'!$H$5-'СЕТ СН'!$H$20</f>
        <v>4769.40688434</v>
      </c>
      <c r="K104" s="36">
        <f>SUMIFS(СВЦЭМ!$C$39:$C$782,СВЦЭМ!$A$39:$A$782,$A104,СВЦЭМ!$B$39:$B$782,K$83)+'СЕТ СН'!$H$12+СВЦЭМ!$D$10+'СЕТ СН'!$H$5-'СЕТ СН'!$H$20</f>
        <v>4783.1054362000004</v>
      </c>
      <c r="L104" s="36">
        <f>SUMIFS(СВЦЭМ!$C$39:$C$782,СВЦЭМ!$A$39:$A$782,$A104,СВЦЭМ!$B$39:$B$782,L$83)+'СЕТ СН'!$H$12+СВЦЭМ!$D$10+'СЕТ СН'!$H$5-'СЕТ СН'!$H$20</f>
        <v>4780.2600711000005</v>
      </c>
      <c r="M104" s="36">
        <f>SUMIFS(СВЦЭМ!$C$39:$C$782,СВЦЭМ!$A$39:$A$782,$A104,СВЦЭМ!$B$39:$B$782,M$83)+'СЕТ СН'!$H$12+СВЦЭМ!$D$10+'СЕТ СН'!$H$5-'СЕТ СН'!$H$20</f>
        <v>4778.0523509300001</v>
      </c>
      <c r="N104" s="36">
        <f>SUMIFS(СВЦЭМ!$C$39:$C$782,СВЦЭМ!$A$39:$A$782,$A104,СВЦЭМ!$B$39:$B$782,N$83)+'СЕТ СН'!$H$12+СВЦЭМ!$D$10+'СЕТ СН'!$H$5-'СЕТ СН'!$H$20</f>
        <v>4794.9576861400001</v>
      </c>
      <c r="O104" s="36">
        <f>SUMIFS(СВЦЭМ!$C$39:$C$782,СВЦЭМ!$A$39:$A$782,$A104,СВЦЭМ!$B$39:$B$782,O$83)+'СЕТ СН'!$H$12+СВЦЭМ!$D$10+'СЕТ СН'!$H$5-'СЕТ СН'!$H$20</f>
        <v>4788.9974558600006</v>
      </c>
      <c r="P104" s="36">
        <f>SUMIFS(СВЦЭМ!$C$39:$C$782,СВЦЭМ!$A$39:$A$782,$A104,СВЦЭМ!$B$39:$B$782,P$83)+'СЕТ СН'!$H$12+СВЦЭМ!$D$10+'СЕТ СН'!$H$5-'СЕТ СН'!$H$20</f>
        <v>4803.9854837700004</v>
      </c>
      <c r="Q104" s="36">
        <f>SUMIFS(СВЦЭМ!$C$39:$C$782,СВЦЭМ!$A$39:$A$782,$A104,СВЦЭМ!$B$39:$B$782,Q$83)+'СЕТ СН'!$H$12+СВЦЭМ!$D$10+'СЕТ СН'!$H$5-'СЕТ СН'!$H$20</f>
        <v>4801.6020745900005</v>
      </c>
      <c r="R104" s="36">
        <f>SUMIFS(СВЦЭМ!$C$39:$C$782,СВЦЭМ!$A$39:$A$782,$A104,СВЦЭМ!$B$39:$B$782,R$83)+'СЕТ СН'!$H$12+СВЦЭМ!$D$10+'СЕТ СН'!$H$5-'СЕТ СН'!$H$20</f>
        <v>4781.2566594400005</v>
      </c>
      <c r="S104" s="36">
        <f>SUMIFS(СВЦЭМ!$C$39:$C$782,СВЦЭМ!$A$39:$A$782,$A104,СВЦЭМ!$B$39:$B$782,S$83)+'СЕТ СН'!$H$12+СВЦЭМ!$D$10+'СЕТ СН'!$H$5-'СЕТ СН'!$H$20</f>
        <v>4800.2978510299999</v>
      </c>
      <c r="T104" s="36">
        <f>SUMIFS(СВЦЭМ!$C$39:$C$782,СВЦЭМ!$A$39:$A$782,$A104,СВЦЭМ!$B$39:$B$782,T$83)+'СЕТ СН'!$H$12+СВЦЭМ!$D$10+'СЕТ СН'!$H$5-'СЕТ СН'!$H$20</f>
        <v>4776.0355731500003</v>
      </c>
      <c r="U104" s="36">
        <f>SUMIFS(СВЦЭМ!$C$39:$C$782,СВЦЭМ!$A$39:$A$782,$A104,СВЦЭМ!$B$39:$B$782,U$83)+'СЕТ СН'!$H$12+СВЦЭМ!$D$10+'СЕТ СН'!$H$5-'СЕТ СН'!$H$20</f>
        <v>4777.1463709</v>
      </c>
      <c r="V104" s="36">
        <f>SUMIFS(СВЦЭМ!$C$39:$C$782,СВЦЭМ!$A$39:$A$782,$A104,СВЦЭМ!$B$39:$B$782,V$83)+'СЕТ СН'!$H$12+СВЦЭМ!$D$10+'СЕТ СН'!$H$5-'СЕТ СН'!$H$20</f>
        <v>4780.1521673099996</v>
      </c>
      <c r="W104" s="36">
        <f>SUMIFS(СВЦЭМ!$C$39:$C$782,СВЦЭМ!$A$39:$A$782,$A104,СВЦЭМ!$B$39:$B$782,W$83)+'СЕТ СН'!$H$12+СВЦЭМ!$D$10+'СЕТ СН'!$H$5-'СЕТ СН'!$H$20</f>
        <v>4803.4271913900002</v>
      </c>
      <c r="X104" s="36">
        <f>SUMIFS(СВЦЭМ!$C$39:$C$782,СВЦЭМ!$A$39:$A$782,$A104,СВЦЭМ!$B$39:$B$782,X$83)+'СЕТ СН'!$H$12+СВЦЭМ!$D$10+'СЕТ СН'!$H$5-'СЕТ СН'!$H$20</f>
        <v>4820.7655990599997</v>
      </c>
      <c r="Y104" s="36">
        <f>SUMIFS(СВЦЭМ!$C$39:$C$782,СВЦЭМ!$A$39:$A$782,$A104,СВЦЭМ!$B$39:$B$782,Y$83)+'СЕТ СН'!$H$12+СВЦЭМ!$D$10+'СЕТ СН'!$H$5-'СЕТ СН'!$H$20</f>
        <v>4872.15629248</v>
      </c>
    </row>
    <row r="105" spans="1:25" ht="15.75" x14ac:dyDescent="0.2">
      <c r="A105" s="35">
        <f t="shared" si="2"/>
        <v>44887</v>
      </c>
      <c r="B105" s="36">
        <f>SUMIFS(СВЦЭМ!$C$39:$C$782,СВЦЭМ!$A$39:$A$782,$A105,СВЦЭМ!$B$39:$B$782,B$83)+'СЕТ СН'!$H$12+СВЦЭМ!$D$10+'СЕТ СН'!$H$5-'СЕТ СН'!$H$20</f>
        <v>4801.04307814</v>
      </c>
      <c r="C105" s="36">
        <f>SUMIFS(СВЦЭМ!$C$39:$C$782,СВЦЭМ!$A$39:$A$782,$A105,СВЦЭМ!$B$39:$B$782,C$83)+'СЕТ СН'!$H$12+СВЦЭМ!$D$10+'СЕТ СН'!$H$5-'СЕТ СН'!$H$20</f>
        <v>4840.3297140300001</v>
      </c>
      <c r="D105" s="36">
        <f>SUMIFS(СВЦЭМ!$C$39:$C$782,СВЦЭМ!$A$39:$A$782,$A105,СВЦЭМ!$B$39:$B$782,D$83)+'СЕТ СН'!$H$12+СВЦЭМ!$D$10+'СЕТ СН'!$H$5-'СЕТ СН'!$H$20</f>
        <v>4833.9346821500003</v>
      </c>
      <c r="E105" s="36">
        <f>SUMIFS(СВЦЭМ!$C$39:$C$782,СВЦЭМ!$A$39:$A$782,$A105,СВЦЭМ!$B$39:$B$782,E$83)+'СЕТ СН'!$H$12+СВЦЭМ!$D$10+'СЕТ СН'!$H$5-'СЕТ СН'!$H$20</f>
        <v>4823.9225959599999</v>
      </c>
      <c r="F105" s="36">
        <f>SUMIFS(СВЦЭМ!$C$39:$C$782,СВЦЭМ!$A$39:$A$782,$A105,СВЦЭМ!$B$39:$B$782,F$83)+'СЕТ СН'!$H$12+СВЦЭМ!$D$10+'СЕТ СН'!$H$5-'СЕТ СН'!$H$20</f>
        <v>4890.6356018500001</v>
      </c>
      <c r="G105" s="36">
        <f>SUMIFS(СВЦЭМ!$C$39:$C$782,СВЦЭМ!$A$39:$A$782,$A105,СВЦЭМ!$B$39:$B$782,G$83)+'СЕТ СН'!$H$12+СВЦЭМ!$D$10+'СЕТ СН'!$H$5-'СЕТ СН'!$H$20</f>
        <v>4837.6419413500007</v>
      </c>
      <c r="H105" s="36">
        <f>SUMIFS(СВЦЭМ!$C$39:$C$782,СВЦЭМ!$A$39:$A$782,$A105,СВЦЭМ!$B$39:$B$782,H$83)+'СЕТ СН'!$H$12+СВЦЭМ!$D$10+'СЕТ СН'!$H$5-'СЕТ СН'!$H$20</f>
        <v>4819.8114080900004</v>
      </c>
      <c r="I105" s="36">
        <f>SUMIFS(СВЦЭМ!$C$39:$C$782,СВЦЭМ!$A$39:$A$782,$A105,СВЦЭМ!$B$39:$B$782,I$83)+'СЕТ СН'!$H$12+СВЦЭМ!$D$10+'СЕТ СН'!$H$5-'СЕТ СН'!$H$20</f>
        <v>4812.9797711000001</v>
      </c>
      <c r="J105" s="36">
        <f>SUMIFS(СВЦЭМ!$C$39:$C$782,СВЦЭМ!$A$39:$A$782,$A105,СВЦЭМ!$B$39:$B$782,J$83)+'СЕТ СН'!$H$12+СВЦЭМ!$D$10+'СЕТ СН'!$H$5-'СЕТ СН'!$H$20</f>
        <v>4800.3454072000004</v>
      </c>
      <c r="K105" s="36">
        <f>SUMIFS(СВЦЭМ!$C$39:$C$782,СВЦЭМ!$A$39:$A$782,$A105,СВЦЭМ!$B$39:$B$782,K$83)+'СЕТ СН'!$H$12+СВЦЭМ!$D$10+'СЕТ СН'!$H$5-'СЕТ СН'!$H$20</f>
        <v>4760.9360217100002</v>
      </c>
      <c r="L105" s="36">
        <f>SUMIFS(СВЦЭМ!$C$39:$C$782,СВЦЭМ!$A$39:$A$782,$A105,СВЦЭМ!$B$39:$B$782,L$83)+'СЕТ СН'!$H$12+СВЦЭМ!$D$10+'СЕТ СН'!$H$5-'СЕТ СН'!$H$20</f>
        <v>4767.8023008600003</v>
      </c>
      <c r="M105" s="36">
        <f>SUMIFS(СВЦЭМ!$C$39:$C$782,СВЦЭМ!$A$39:$A$782,$A105,СВЦЭМ!$B$39:$B$782,M$83)+'СЕТ СН'!$H$12+СВЦЭМ!$D$10+'СЕТ СН'!$H$5-'СЕТ СН'!$H$20</f>
        <v>4774.4853024599997</v>
      </c>
      <c r="N105" s="36">
        <f>SUMIFS(СВЦЭМ!$C$39:$C$782,СВЦЭМ!$A$39:$A$782,$A105,СВЦЭМ!$B$39:$B$782,N$83)+'СЕТ СН'!$H$12+СВЦЭМ!$D$10+'СЕТ СН'!$H$5-'СЕТ СН'!$H$20</f>
        <v>4818.6436831400006</v>
      </c>
      <c r="O105" s="36">
        <f>SUMIFS(СВЦЭМ!$C$39:$C$782,СВЦЭМ!$A$39:$A$782,$A105,СВЦЭМ!$B$39:$B$782,O$83)+'СЕТ СН'!$H$12+СВЦЭМ!$D$10+'СЕТ СН'!$H$5-'СЕТ СН'!$H$20</f>
        <v>4768.1050555900001</v>
      </c>
      <c r="P105" s="36">
        <f>SUMIFS(СВЦЭМ!$C$39:$C$782,СВЦЭМ!$A$39:$A$782,$A105,СВЦЭМ!$B$39:$B$782,P$83)+'СЕТ СН'!$H$12+СВЦЭМ!$D$10+'СЕТ СН'!$H$5-'СЕТ СН'!$H$20</f>
        <v>4771.7160781399998</v>
      </c>
      <c r="Q105" s="36">
        <f>SUMIFS(СВЦЭМ!$C$39:$C$782,СВЦЭМ!$A$39:$A$782,$A105,СВЦЭМ!$B$39:$B$782,Q$83)+'СЕТ СН'!$H$12+СВЦЭМ!$D$10+'СЕТ СН'!$H$5-'СЕТ СН'!$H$20</f>
        <v>4805.6048876499999</v>
      </c>
      <c r="R105" s="36">
        <f>SUMIFS(СВЦЭМ!$C$39:$C$782,СВЦЭМ!$A$39:$A$782,$A105,СВЦЭМ!$B$39:$B$782,R$83)+'СЕТ СН'!$H$12+СВЦЭМ!$D$10+'СЕТ СН'!$H$5-'СЕТ СН'!$H$20</f>
        <v>4798.7674178200004</v>
      </c>
      <c r="S105" s="36">
        <f>SUMIFS(СВЦЭМ!$C$39:$C$782,СВЦЭМ!$A$39:$A$782,$A105,СВЦЭМ!$B$39:$B$782,S$83)+'СЕТ СН'!$H$12+СВЦЭМ!$D$10+'СЕТ СН'!$H$5-'СЕТ СН'!$H$20</f>
        <v>4795.1265229099999</v>
      </c>
      <c r="T105" s="36">
        <f>SUMIFS(СВЦЭМ!$C$39:$C$782,СВЦЭМ!$A$39:$A$782,$A105,СВЦЭМ!$B$39:$B$782,T$83)+'СЕТ СН'!$H$12+СВЦЭМ!$D$10+'СЕТ СН'!$H$5-'СЕТ СН'!$H$20</f>
        <v>4725.5648300900002</v>
      </c>
      <c r="U105" s="36">
        <f>SUMIFS(СВЦЭМ!$C$39:$C$782,СВЦЭМ!$A$39:$A$782,$A105,СВЦЭМ!$B$39:$B$782,U$83)+'СЕТ СН'!$H$12+СВЦЭМ!$D$10+'СЕТ СН'!$H$5-'СЕТ СН'!$H$20</f>
        <v>4723.2734562400001</v>
      </c>
      <c r="V105" s="36">
        <f>SUMIFS(СВЦЭМ!$C$39:$C$782,СВЦЭМ!$A$39:$A$782,$A105,СВЦЭМ!$B$39:$B$782,V$83)+'СЕТ СН'!$H$12+СВЦЭМ!$D$10+'СЕТ СН'!$H$5-'СЕТ СН'!$H$20</f>
        <v>4746.7837956700005</v>
      </c>
      <c r="W105" s="36">
        <f>SUMIFS(СВЦЭМ!$C$39:$C$782,СВЦЭМ!$A$39:$A$782,$A105,СВЦЭМ!$B$39:$B$782,W$83)+'СЕТ СН'!$H$12+СВЦЭМ!$D$10+'СЕТ СН'!$H$5-'СЕТ СН'!$H$20</f>
        <v>4739.9852897700002</v>
      </c>
      <c r="X105" s="36">
        <f>SUMIFS(СВЦЭМ!$C$39:$C$782,СВЦЭМ!$A$39:$A$782,$A105,СВЦЭМ!$B$39:$B$782,X$83)+'СЕТ СН'!$H$12+СВЦЭМ!$D$10+'СЕТ СН'!$H$5-'СЕТ СН'!$H$20</f>
        <v>4766.4110665799999</v>
      </c>
      <c r="Y105" s="36">
        <f>SUMIFS(СВЦЭМ!$C$39:$C$782,СВЦЭМ!$A$39:$A$782,$A105,СВЦЭМ!$B$39:$B$782,Y$83)+'СЕТ СН'!$H$12+СВЦЭМ!$D$10+'СЕТ СН'!$H$5-'СЕТ СН'!$H$20</f>
        <v>4782.8956661000002</v>
      </c>
    </row>
    <row r="106" spans="1:25" ht="15.75" x14ac:dyDescent="0.2">
      <c r="A106" s="35">
        <f t="shared" si="2"/>
        <v>44888</v>
      </c>
      <c r="B106" s="36">
        <f>SUMIFS(СВЦЭМ!$C$39:$C$782,СВЦЭМ!$A$39:$A$782,$A106,СВЦЭМ!$B$39:$B$782,B$83)+'СЕТ СН'!$H$12+СВЦЭМ!$D$10+'СЕТ СН'!$H$5-'СЕТ СН'!$H$20</f>
        <v>4779.7844994799998</v>
      </c>
      <c r="C106" s="36">
        <f>SUMIFS(СВЦЭМ!$C$39:$C$782,СВЦЭМ!$A$39:$A$782,$A106,СВЦЭМ!$B$39:$B$782,C$83)+'СЕТ СН'!$H$12+СВЦЭМ!$D$10+'СЕТ СН'!$H$5-'СЕТ СН'!$H$20</f>
        <v>4814.3378652400006</v>
      </c>
      <c r="D106" s="36">
        <f>SUMIFS(СВЦЭМ!$C$39:$C$782,СВЦЭМ!$A$39:$A$782,$A106,СВЦЭМ!$B$39:$B$782,D$83)+'СЕТ СН'!$H$12+СВЦЭМ!$D$10+'СЕТ СН'!$H$5-'СЕТ СН'!$H$20</f>
        <v>4854.9452492999999</v>
      </c>
      <c r="E106" s="36">
        <f>SUMIFS(СВЦЭМ!$C$39:$C$782,СВЦЭМ!$A$39:$A$782,$A106,СВЦЭМ!$B$39:$B$782,E$83)+'СЕТ СН'!$H$12+СВЦЭМ!$D$10+'СЕТ СН'!$H$5-'СЕТ СН'!$H$20</f>
        <v>4864.31429372</v>
      </c>
      <c r="F106" s="36">
        <f>SUMIFS(СВЦЭМ!$C$39:$C$782,СВЦЭМ!$A$39:$A$782,$A106,СВЦЭМ!$B$39:$B$782,F$83)+'СЕТ СН'!$H$12+СВЦЭМ!$D$10+'СЕТ СН'!$H$5-'СЕТ СН'!$H$20</f>
        <v>4908.4634007200002</v>
      </c>
      <c r="G106" s="36">
        <f>SUMIFS(СВЦЭМ!$C$39:$C$782,СВЦЭМ!$A$39:$A$782,$A106,СВЦЭМ!$B$39:$B$782,G$83)+'СЕТ СН'!$H$12+СВЦЭМ!$D$10+'СЕТ СН'!$H$5-'СЕТ СН'!$H$20</f>
        <v>4890.8972036900004</v>
      </c>
      <c r="H106" s="36">
        <f>SUMIFS(СВЦЭМ!$C$39:$C$782,СВЦЭМ!$A$39:$A$782,$A106,СВЦЭМ!$B$39:$B$782,H$83)+'СЕТ СН'!$H$12+СВЦЭМ!$D$10+'СЕТ СН'!$H$5-'СЕТ СН'!$H$20</f>
        <v>4819.7616277300003</v>
      </c>
      <c r="I106" s="36">
        <f>SUMIFS(СВЦЭМ!$C$39:$C$782,СВЦЭМ!$A$39:$A$782,$A106,СВЦЭМ!$B$39:$B$782,I$83)+'СЕТ СН'!$H$12+СВЦЭМ!$D$10+'СЕТ СН'!$H$5-'СЕТ СН'!$H$20</f>
        <v>4772.2436760600003</v>
      </c>
      <c r="J106" s="36">
        <f>SUMIFS(СВЦЭМ!$C$39:$C$782,СВЦЭМ!$A$39:$A$782,$A106,СВЦЭМ!$B$39:$B$782,J$83)+'СЕТ СН'!$H$12+СВЦЭМ!$D$10+'СЕТ СН'!$H$5-'СЕТ СН'!$H$20</f>
        <v>4742.6952497100001</v>
      </c>
      <c r="K106" s="36">
        <f>SUMIFS(СВЦЭМ!$C$39:$C$782,СВЦЭМ!$A$39:$A$782,$A106,СВЦЭМ!$B$39:$B$782,K$83)+'СЕТ СН'!$H$12+СВЦЭМ!$D$10+'СЕТ СН'!$H$5-'СЕТ СН'!$H$20</f>
        <v>4796.4170107200007</v>
      </c>
      <c r="L106" s="36">
        <f>SUMIFS(СВЦЭМ!$C$39:$C$782,СВЦЭМ!$A$39:$A$782,$A106,СВЦЭМ!$B$39:$B$782,L$83)+'СЕТ СН'!$H$12+СВЦЭМ!$D$10+'СЕТ СН'!$H$5-'СЕТ СН'!$H$20</f>
        <v>4831.2042965099999</v>
      </c>
      <c r="M106" s="36">
        <f>SUMIFS(СВЦЭМ!$C$39:$C$782,СВЦЭМ!$A$39:$A$782,$A106,СВЦЭМ!$B$39:$B$782,M$83)+'СЕТ СН'!$H$12+СВЦЭМ!$D$10+'СЕТ СН'!$H$5-'СЕТ СН'!$H$20</f>
        <v>4829.4952689600004</v>
      </c>
      <c r="N106" s="36">
        <f>SUMIFS(СВЦЭМ!$C$39:$C$782,СВЦЭМ!$A$39:$A$782,$A106,СВЦЭМ!$B$39:$B$782,N$83)+'СЕТ СН'!$H$12+СВЦЭМ!$D$10+'СЕТ СН'!$H$5-'СЕТ СН'!$H$20</f>
        <v>4858.3528426600005</v>
      </c>
      <c r="O106" s="36">
        <f>SUMIFS(СВЦЭМ!$C$39:$C$782,СВЦЭМ!$A$39:$A$782,$A106,СВЦЭМ!$B$39:$B$782,O$83)+'СЕТ СН'!$H$12+СВЦЭМ!$D$10+'СЕТ СН'!$H$5-'СЕТ СН'!$H$20</f>
        <v>4874.5286441300004</v>
      </c>
      <c r="P106" s="36">
        <f>SUMIFS(СВЦЭМ!$C$39:$C$782,СВЦЭМ!$A$39:$A$782,$A106,СВЦЭМ!$B$39:$B$782,P$83)+'СЕТ СН'!$H$12+СВЦЭМ!$D$10+'СЕТ СН'!$H$5-'СЕТ СН'!$H$20</f>
        <v>4894.1402856900004</v>
      </c>
      <c r="Q106" s="36">
        <f>SUMIFS(СВЦЭМ!$C$39:$C$782,СВЦЭМ!$A$39:$A$782,$A106,СВЦЭМ!$B$39:$B$782,Q$83)+'СЕТ СН'!$H$12+СВЦЭМ!$D$10+'СЕТ СН'!$H$5-'СЕТ СН'!$H$20</f>
        <v>4878.3859479100001</v>
      </c>
      <c r="R106" s="36">
        <f>SUMIFS(СВЦЭМ!$C$39:$C$782,СВЦЭМ!$A$39:$A$782,$A106,СВЦЭМ!$B$39:$B$782,R$83)+'СЕТ СН'!$H$12+СВЦЭМ!$D$10+'СЕТ СН'!$H$5-'СЕТ СН'!$H$20</f>
        <v>4881.2456409400002</v>
      </c>
      <c r="S106" s="36">
        <f>SUMIFS(СВЦЭМ!$C$39:$C$782,СВЦЭМ!$A$39:$A$782,$A106,СВЦЭМ!$B$39:$B$782,S$83)+'СЕТ СН'!$H$12+СВЦЭМ!$D$10+'СЕТ СН'!$H$5-'СЕТ СН'!$H$20</f>
        <v>4855.5232740800002</v>
      </c>
      <c r="T106" s="36">
        <f>SUMIFS(СВЦЭМ!$C$39:$C$782,СВЦЭМ!$A$39:$A$782,$A106,СВЦЭМ!$B$39:$B$782,T$83)+'СЕТ СН'!$H$12+СВЦЭМ!$D$10+'СЕТ СН'!$H$5-'СЕТ СН'!$H$20</f>
        <v>4787.7220057100003</v>
      </c>
      <c r="U106" s="36">
        <f>SUMIFS(СВЦЭМ!$C$39:$C$782,СВЦЭМ!$A$39:$A$782,$A106,СВЦЭМ!$B$39:$B$782,U$83)+'СЕТ СН'!$H$12+СВЦЭМ!$D$10+'СЕТ СН'!$H$5-'СЕТ СН'!$H$20</f>
        <v>4761.33889705</v>
      </c>
      <c r="V106" s="36">
        <f>SUMIFS(СВЦЭМ!$C$39:$C$782,СВЦЭМ!$A$39:$A$782,$A106,СВЦЭМ!$B$39:$B$782,V$83)+'СЕТ СН'!$H$12+СВЦЭМ!$D$10+'СЕТ СН'!$H$5-'СЕТ СН'!$H$20</f>
        <v>4741.3321513700002</v>
      </c>
      <c r="W106" s="36">
        <f>SUMIFS(СВЦЭМ!$C$39:$C$782,СВЦЭМ!$A$39:$A$782,$A106,СВЦЭМ!$B$39:$B$782,W$83)+'СЕТ СН'!$H$12+СВЦЭМ!$D$10+'СЕТ СН'!$H$5-'СЕТ СН'!$H$20</f>
        <v>4750.8857445699996</v>
      </c>
      <c r="X106" s="36">
        <f>SUMIFS(СВЦЭМ!$C$39:$C$782,СВЦЭМ!$A$39:$A$782,$A106,СВЦЭМ!$B$39:$B$782,X$83)+'СЕТ СН'!$H$12+СВЦЭМ!$D$10+'СЕТ СН'!$H$5-'СЕТ СН'!$H$20</f>
        <v>4753.1140972700005</v>
      </c>
      <c r="Y106" s="36">
        <f>SUMIFS(СВЦЭМ!$C$39:$C$782,СВЦЭМ!$A$39:$A$782,$A106,СВЦЭМ!$B$39:$B$782,Y$83)+'СЕТ СН'!$H$12+СВЦЭМ!$D$10+'СЕТ СН'!$H$5-'СЕТ СН'!$H$20</f>
        <v>4780.6673386000002</v>
      </c>
    </row>
    <row r="107" spans="1:25" ht="15.75" x14ac:dyDescent="0.2">
      <c r="A107" s="35">
        <f t="shared" si="2"/>
        <v>44889</v>
      </c>
      <c r="B107" s="36">
        <f>SUMIFS(СВЦЭМ!$C$39:$C$782,СВЦЭМ!$A$39:$A$782,$A107,СВЦЭМ!$B$39:$B$782,B$83)+'СЕТ СН'!$H$12+СВЦЭМ!$D$10+'СЕТ СН'!$H$5-'СЕТ СН'!$H$20</f>
        <v>4890.6556019700001</v>
      </c>
      <c r="C107" s="36">
        <f>SUMIFS(СВЦЭМ!$C$39:$C$782,СВЦЭМ!$A$39:$A$782,$A107,СВЦЭМ!$B$39:$B$782,C$83)+'СЕТ СН'!$H$12+СВЦЭМ!$D$10+'СЕТ СН'!$H$5-'СЕТ СН'!$H$20</f>
        <v>4923.5867267100002</v>
      </c>
      <c r="D107" s="36">
        <f>SUMIFS(СВЦЭМ!$C$39:$C$782,СВЦЭМ!$A$39:$A$782,$A107,СВЦЭМ!$B$39:$B$782,D$83)+'СЕТ СН'!$H$12+СВЦЭМ!$D$10+'СЕТ СН'!$H$5-'СЕТ СН'!$H$20</f>
        <v>4933.75541393</v>
      </c>
      <c r="E107" s="36">
        <f>SUMIFS(СВЦЭМ!$C$39:$C$782,СВЦЭМ!$A$39:$A$782,$A107,СВЦЭМ!$B$39:$B$782,E$83)+'СЕТ СН'!$H$12+СВЦЭМ!$D$10+'СЕТ СН'!$H$5-'СЕТ СН'!$H$20</f>
        <v>4953.4164413400003</v>
      </c>
      <c r="F107" s="36">
        <f>SUMIFS(СВЦЭМ!$C$39:$C$782,СВЦЭМ!$A$39:$A$782,$A107,СВЦЭМ!$B$39:$B$782,F$83)+'СЕТ СН'!$H$12+СВЦЭМ!$D$10+'СЕТ СН'!$H$5-'СЕТ СН'!$H$20</f>
        <v>4966.3786066600005</v>
      </c>
      <c r="G107" s="36">
        <f>SUMIFS(СВЦЭМ!$C$39:$C$782,СВЦЭМ!$A$39:$A$782,$A107,СВЦЭМ!$B$39:$B$782,G$83)+'СЕТ СН'!$H$12+СВЦЭМ!$D$10+'СЕТ СН'!$H$5-'СЕТ СН'!$H$20</f>
        <v>4963.1211957900005</v>
      </c>
      <c r="H107" s="36">
        <f>SUMIFS(СВЦЭМ!$C$39:$C$782,СВЦЭМ!$A$39:$A$782,$A107,СВЦЭМ!$B$39:$B$782,H$83)+'СЕТ СН'!$H$12+СВЦЭМ!$D$10+'СЕТ СН'!$H$5-'СЕТ СН'!$H$20</f>
        <v>4937.3710070100005</v>
      </c>
      <c r="I107" s="36">
        <f>SUMIFS(СВЦЭМ!$C$39:$C$782,СВЦЭМ!$A$39:$A$782,$A107,СВЦЭМ!$B$39:$B$782,I$83)+'СЕТ СН'!$H$12+СВЦЭМ!$D$10+'СЕТ СН'!$H$5-'СЕТ СН'!$H$20</f>
        <v>4876.8154675900005</v>
      </c>
      <c r="J107" s="36">
        <f>SUMIFS(СВЦЭМ!$C$39:$C$782,СВЦЭМ!$A$39:$A$782,$A107,СВЦЭМ!$B$39:$B$782,J$83)+'СЕТ СН'!$H$12+СВЦЭМ!$D$10+'СЕТ СН'!$H$5-'СЕТ СН'!$H$20</f>
        <v>4833.5077254000007</v>
      </c>
      <c r="K107" s="36">
        <f>SUMIFS(СВЦЭМ!$C$39:$C$782,СВЦЭМ!$A$39:$A$782,$A107,СВЦЭМ!$B$39:$B$782,K$83)+'СЕТ СН'!$H$12+СВЦЭМ!$D$10+'СЕТ СН'!$H$5-'СЕТ СН'!$H$20</f>
        <v>4907.0055892700002</v>
      </c>
      <c r="L107" s="36">
        <f>SUMIFS(СВЦЭМ!$C$39:$C$782,СВЦЭМ!$A$39:$A$782,$A107,СВЦЭМ!$B$39:$B$782,L$83)+'СЕТ СН'!$H$12+СВЦЭМ!$D$10+'СЕТ СН'!$H$5-'СЕТ СН'!$H$20</f>
        <v>4997.7530478099998</v>
      </c>
      <c r="M107" s="36">
        <f>SUMIFS(СВЦЭМ!$C$39:$C$782,СВЦЭМ!$A$39:$A$782,$A107,СВЦЭМ!$B$39:$B$782,M$83)+'СЕТ СН'!$H$12+СВЦЭМ!$D$10+'СЕТ СН'!$H$5-'СЕТ СН'!$H$20</f>
        <v>4997.9121184400001</v>
      </c>
      <c r="N107" s="36">
        <f>SUMIFS(СВЦЭМ!$C$39:$C$782,СВЦЭМ!$A$39:$A$782,$A107,СВЦЭМ!$B$39:$B$782,N$83)+'СЕТ СН'!$H$12+СВЦЭМ!$D$10+'СЕТ СН'!$H$5-'СЕТ СН'!$H$20</f>
        <v>5030.3263970400003</v>
      </c>
      <c r="O107" s="36">
        <f>SUMIFS(СВЦЭМ!$C$39:$C$782,СВЦЭМ!$A$39:$A$782,$A107,СВЦЭМ!$B$39:$B$782,O$83)+'СЕТ СН'!$H$12+СВЦЭМ!$D$10+'СЕТ СН'!$H$5-'СЕТ СН'!$H$20</f>
        <v>5040.2038383300005</v>
      </c>
      <c r="P107" s="36">
        <f>SUMIFS(СВЦЭМ!$C$39:$C$782,СВЦЭМ!$A$39:$A$782,$A107,СВЦЭМ!$B$39:$B$782,P$83)+'СЕТ СН'!$H$12+СВЦЭМ!$D$10+'СЕТ СН'!$H$5-'СЕТ СН'!$H$20</f>
        <v>5041.6781694600004</v>
      </c>
      <c r="Q107" s="36">
        <f>SUMIFS(СВЦЭМ!$C$39:$C$782,СВЦЭМ!$A$39:$A$782,$A107,СВЦЭМ!$B$39:$B$782,Q$83)+'СЕТ СН'!$H$12+СВЦЭМ!$D$10+'СЕТ СН'!$H$5-'СЕТ СН'!$H$20</f>
        <v>5048.0356841399998</v>
      </c>
      <c r="R107" s="36">
        <f>SUMIFS(СВЦЭМ!$C$39:$C$782,СВЦЭМ!$A$39:$A$782,$A107,СВЦЭМ!$B$39:$B$782,R$83)+'СЕТ СН'!$H$12+СВЦЭМ!$D$10+'СЕТ СН'!$H$5-'СЕТ СН'!$H$20</f>
        <v>5040.5196117699998</v>
      </c>
      <c r="S107" s="36">
        <f>SUMIFS(СВЦЭМ!$C$39:$C$782,СВЦЭМ!$A$39:$A$782,$A107,СВЦЭМ!$B$39:$B$782,S$83)+'СЕТ СН'!$H$12+СВЦЭМ!$D$10+'СЕТ СН'!$H$5-'СЕТ СН'!$H$20</f>
        <v>4976.2285799300007</v>
      </c>
      <c r="T107" s="36">
        <f>SUMIFS(СВЦЭМ!$C$39:$C$782,СВЦЭМ!$A$39:$A$782,$A107,СВЦЭМ!$B$39:$B$782,T$83)+'СЕТ СН'!$H$12+СВЦЭМ!$D$10+'СЕТ СН'!$H$5-'СЕТ СН'!$H$20</f>
        <v>4899.3323418099999</v>
      </c>
      <c r="U107" s="36">
        <f>SUMIFS(СВЦЭМ!$C$39:$C$782,СВЦЭМ!$A$39:$A$782,$A107,СВЦЭМ!$B$39:$B$782,U$83)+'СЕТ СН'!$H$12+СВЦЭМ!$D$10+'СЕТ СН'!$H$5-'СЕТ СН'!$H$20</f>
        <v>4838.9767303400004</v>
      </c>
      <c r="V107" s="36">
        <f>SUMIFS(СВЦЭМ!$C$39:$C$782,СВЦЭМ!$A$39:$A$782,$A107,СВЦЭМ!$B$39:$B$782,V$83)+'СЕТ СН'!$H$12+СВЦЭМ!$D$10+'СЕТ СН'!$H$5-'СЕТ СН'!$H$20</f>
        <v>4825.0357592800001</v>
      </c>
      <c r="W107" s="36">
        <f>SUMIFS(СВЦЭМ!$C$39:$C$782,СВЦЭМ!$A$39:$A$782,$A107,СВЦЭМ!$B$39:$B$782,W$83)+'СЕТ СН'!$H$12+СВЦЭМ!$D$10+'СЕТ СН'!$H$5-'СЕТ СН'!$H$20</f>
        <v>4841.6874497099998</v>
      </c>
      <c r="X107" s="36">
        <f>SUMIFS(СВЦЭМ!$C$39:$C$782,СВЦЭМ!$A$39:$A$782,$A107,СВЦЭМ!$B$39:$B$782,X$83)+'СЕТ СН'!$H$12+СВЦЭМ!$D$10+'СЕТ СН'!$H$5-'СЕТ СН'!$H$20</f>
        <v>4864.0092412100003</v>
      </c>
      <c r="Y107" s="36">
        <f>SUMIFS(СВЦЭМ!$C$39:$C$782,СВЦЭМ!$A$39:$A$782,$A107,СВЦЭМ!$B$39:$B$782,Y$83)+'СЕТ СН'!$H$12+СВЦЭМ!$D$10+'СЕТ СН'!$H$5-'СЕТ СН'!$H$20</f>
        <v>4900.3555637999998</v>
      </c>
    </row>
    <row r="108" spans="1:25" ht="15.75" x14ac:dyDescent="0.2">
      <c r="A108" s="35">
        <f t="shared" si="2"/>
        <v>44890</v>
      </c>
      <c r="B108" s="36">
        <f>SUMIFS(СВЦЭМ!$C$39:$C$782,СВЦЭМ!$A$39:$A$782,$A108,СВЦЭМ!$B$39:$B$782,B$83)+'СЕТ СН'!$H$12+СВЦЭМ!$D$10+'СЕТ СН'!$H$5-'СЕТ СН'!$H$20</f>
        <v>4783.2424168799998</v>
      </c>
      <c r="C108" s="36">
        <f>SUMIFS(СВЦЭМ!$C$39:$C$782,СВЦЭМ!$A$39:$A$782,$A108,СВЦЭМ!$B$39:$B$782,C$83)+'СЕТ СН'!$H$12+СВЦЭМ!$D$10+'СЕТ СН'!$H$5-'СЕТ СН'!$H$20</f>
        <v>4874.1119696799997</v>
      </c>
      <c r="D108" s="36">
        <f>SUMIFS(СВЦЭМ!$C$39:$C$782,СВЦЭМ!$A$39:$A$782,$A108,СВЦЭМ!$B$39:$B$782,D$83)+'СЕТ СН'!$H$12+СВЦЭМ!$D$10+'СЕТ СН'!$H$5-'СЕТ СН'!$H$20</f>
        <v>4956.7305457299999</v>
      </c>
      <c r="E108" s="36">
        <f>SUMIFS(СВЦЭМ!$C$39:$C$782,СВЦЭМ!$A$39:$A$782,$A108,СВЦЭМ!$B$39:$B$782,E$83)+'СЕТ СН'!$H$12+СВЦЭМ!$D$10+'СЕТ СН'!$H$5-'СЕТ СН'!$H$20</f>
        <v>4980.5593627100006</v>
      </c>
      <c r="F108" s="36">
        <f>SUMIFS(СВЦЭМ!$C$39:$C$782,СВЦЭМ!$A$39:$A$782,$A108,СВЦЭМ!$B$39:$B$782,F$83)+'СЕТ СН'!$H$12+СВЦЭМ!$D$10+'СЕТ СН'!$H$5-'СЕТ СН'!$H$20</f>
        <v>4971.0619330700001</v>
      </c>
      <c r="G108" s="36">
        <f>SUMIFS(СВЦЭМ!$C$39:$C$782,СВЦЭМ!$A$39:$A$782,$A108,СВЦЭМ!$B$39:$B$782,G$83)+'СЕТ СН'!$H$12+СВЦЭМ!$D$10+'СЕТ СН'!$H$5-'СЕТ СН'!$H$20</f>
        <v>4948.9191342800004</v>
      </c>
      <c r="H108" s="36">
        <f>SUMIFS(СВЦЭМ!$C$39:$C$782,СВЦЭМ!$A$39:$A$782,$A108,СВЦЭМ!$B$39:$B$782,H$83)+'СЕТ СН'!$H$12+СВЦЭМ!$D$10+'СЕТ СН'!$H$5-'СЕТ СН'!$H$20</f>
        <v>4914.1417023900003</v>
      </c>
      <c r="I108" s="36">
        <f>SUMIFS(СВЦЭМ!$C$39:$C$782,СВЦЭМ!$A$39:$A$782,$A108,СВЦЭМ!$B$39:$B$782,I$83)+'СЕТ СН'!$H$12+СВЦЭМ!$D$10+'СЕТ СН'!$H$5-'СЕТ СН'!$H$20</f>
        <v>4848.4193037599998</v>
      </c>
      <c r="J108" s="36">
        <f>SUMIFS(СВЦЭМ!$C$39:$C$782,СВЦЭМ!$A$39:$A$782,$A108,СВЦЭМ!$B$39:$B$782,J$83)+'СЕТ СН'!$H$12+СВЦЭМ!$D$10+'СЕТ СН'!$H$5-'СЕТ СН'!$H$20</f>
        <v>4792.2220360600004</v>
      </c>
      <c r="K108" s="36">
        <f>SUMIFS(СВЦЭМ!$C$39:$C$782,СВЦЭМ!$A$39:$A$782,$A108,СВЦЭМ!$B$39:$B$782,K$83)+'СЕТ СН'!$H$12+СВЦЭМ!$D$10+'СЕТ СН'!$H$5-'СЕТ СН'!$H$20</f>
        <v>4824.3651119200003</v>
      </c>
      <c r="L108" s="36">
        <f>SUMIFS(СВЦЭМ!$C$39:$C$782,СВЦЭМ!$A$39:$A$782,$A108,СВЦЭМ!$B$39:$B$782,L$83)+'СЕТ СН'!$H$12+СВЦЭМ!$D$10+'СЕТ СН'!$H$5-'СЕТ СН'!$H$20</f>
        <v>4801.71900594</v>
      </c>
      <c r="M108" s="36">
        <f>SUMIFS(СВЦЭМ!$C$39:$C$782,СВЦЭМ!$A$39:$A$782,$A108,СВЦЭМ!$B$39:$B$782,M$83)+'СЕТ СН'!$H$12+СВЦЭМ!$D$10+'СЕТ СН'!$H$5-'СЕТ СН'!$H$20</f>
        <v>4822.6455466500001</v>
      </c>
      <c r="N108" s="36">
        <f>SUMIFS(СВЦЭМ!$C$39:$C$782,СВЦЭМ!$A$39:$A$782,$A108,СВЦЭМ!$B$39:$B$782,N$83)+'СЕТ СН'!$H$12+СВЦЭМ!$D$10+'СЕТ СН'!$H$5-'СЕТ СН'!$H$20</f>
        <v>4849.5584163599997</v>
      </c>
      <c r="O108" s="36">
        <f>SUMIFS(СВЦЭМ!$C$39:$C$782,СВЦЭМ!$A$39:$A$782,$A108,СВЦЭМ!$B$39:$B$782,O$83)+'СЕТ СН'!$H$12+СВЦЭМ!$D$10+'СЕТ СН'!$H$5-'СЕТ СН'!$H$20</f>
        <v>4839.1426034400001</v>
      </c>
      <c r="P108" s="36">
        <f>SUMIFS(СВЦЭМ!$C$39:$C$782,СВЦЭМ!$A$39:$A$782,$A108,СВЦЭМ!$B$39:$B$782,P$83)+'СЕТ СН'!$H$12+СВЦЭМ!$D$10+'СЕТ СН'!$H$5-'СЕТ СН'!$H$20</f>
        <v>4854.1459868100001</v>
      </c>
      <c r="Q108" s="36">
        <f>SUMIFS(СВЦЭМ!$C$39:$C$782,СВЦЭМ!$A$39:$A$782,$A108,СВЦЭМ!$B$39:$B$782,Q$83)+'СЕТ СН'!$H$12+СВЦЭМ!$D$10+'СЕТ СН'!$H$5-'СЕТ СН'!$H$20</f>
        <v>4884.8214362500003</v>
      </c>
      <c r="R108" s="36">
        <f>SUMIFS(СВЦЭМ!$C$39:$C$782,СВЦЭМ!$A$39:$A$782,$A108,СВЦЭМ!$B$39:$B$782,R$83)+'СЕТ СН'!$H$12+СВЦЭМ!$D$10+'СЕТ СН'!$H$5-'СЕТ СН'!$H$20</f>
        <v>4868.38965723</v>
      </c>
      <c r="S108" s="36">
        <f>SUMIFS(СВЦЭМ!$C$39:$C$782,СВЦЭМ!$A$39:$A$782,$A108,СВЦЭМ!$B$39:$B$782,S$83)+'СЕТ СН'!$H$12+СВЦЭМ!$D$10+'СЕТ СН'!$H$5-'СЕТ СН'!$H$20</f>
        <v>4788.8720935299998</v>
      </c>
      <c r="T108" s="36">
        <f>SUMIFS(СВЦЭМ!$C$39:$C$782,СВЦЭМ!$A$39:$A$782,$A108,СВЦЭМ!$B$39:$B$782,T$83)+'СЕТ СН'!$H$12+СВЦЭМ!$D$10+'СЕТ СН'!$H$5-'СЕТ СН'!$H$20</f>
        <v>4768.3482783600002</v>
      </c>
      <c r="U108" s="36">
        <f>SUMIFS(СВЦЭМ!$C$39:$C$782,СВЦЭМ!$A$39:$A$782,$A108,СВЦЭМ!$B$39:$B$782,U$83)+'СЕТ СН'!$H$12+СВЦЭМ!$D$10+'СЕТ СН'!$H$5-'СЕТ СН'!$H$20</f>
        <v>4783.3957466100001</v>
      </c>
      <c r="V108" s="36">
        <f>SUMIFS(СВЦЭМ!$C$39:$C$782,СВЦЭМ!$A$39:$A$782,$A108,СВЦЭМ!$B$39:$B$782,V$83)+'СЕТ СН'!$H$12+СВЦЭМ!$D$10+'СЕТ СН'!$H$5-'СЕТ СН'!$H$20</f>
        <v>4799.5310645999998</v>
      </c>
      <c r="W108" s="36">
        <f>SUMIFS(СВЦЭМ!$C$39:$C$782,СВЦЭМ!$A$39:$A$782,$A108,СВЦЭМ!$B$39:$B$782,W$83)+'СЕТ СН'!$H$12+СВЦЭМ!$D$10+'СЕТ СН'!$H$5-'СЕТ СН'!$H$20</f>
        <v>4818.4879195000003</v>
      </c>
      <c r="X108" s="36">
        <f>SUMIFS(СВЦЭМ!$C$39:$C$782,СВЦЭМ!$A$39:$A$782,$A108,СВЦЭМ!$B$39:$B$782,X$83)+'СЕТ СН'!$H$12+СВЦЭМ!$D$10+'СЕТ СН'!$H$5-'СЕТ СН'!$H$20</f>
        <v>4827.1809535400007</v>
      </c>
      <c r="Y108" s="36">
        <f>SUMIFS(СВЦЭМ!$C$39:$C$782,СВЦЭМ!$A$39:$A$782,$A108,СВЦЭМ!$B$39:$B$782,Y$83)+'СЕТ СН'!$H$12+СВЦЭМ!$D$10+'СЕТ СН'!$H$5-'СЕТ СН'!$H$20</f>
        <v>4863.0241800900003</v>
      </c>
    </row>
    <row r="109" spans="1:25" ht="15.75" x14ac:dyDescent="0.2">
      <c r="A109" s="35">
        <f t="shared" si="2"/>
        <v>44891</v>
      </c>
      <c r="B109" s="36">
        <f>SUMIFS(СВЦЭМ!$C$39:$C$782,СВЦЭМ!$A$39:$A$782,$A109,СВЦЭМ!$B$39:$B$782,B$83)+'СЕТ СН'!$H$12+СВЦЭМ!$D$10+'СЕТ СН'!$H$5-'СЕТ СН'!$H$20</f>
        <v>4884.0000554400003</v>
      </c>
      <c r="C109" s="36">
        <f>SUMIFS(СВЦЭМ!$C$39:$C$782,СВЦЭМ!$A$39:$A$782,$A109,СВЦЭМ!$B$39:$B$782,C$83)+'СЕТ СН'!$H$12+СВЦЭМ!$D$10+'СЕТ СН'!$H$5-'СЕТ СН'!$H$20</f>
        <v>4913.7397186300004</v>
      </c>
      <c r="D109" s="36">
        <f>SUMIFS(СВЦЭМ!$C$39:$C$782,СВЦЭМ!$A$39:$A$782,$A109,СВЦЭМ!$B$39:$B$782,D$83)+'СЕТ СН'!$H$12+СВЦЭМ!$D$10+'СЕТ СН'!$H$5-'СЕТ СН'!$H$20</f>
        <v>4915.7950936200004</v>
      </c>
      <c r="E109" s="36">
        <f>SUMIFS(СВЦЭМ!$C$39:$C$782,СВЦЭМ!$A$39:$A$782,$A109,СВЦЭМ!$B$39:$B$782,E$83)+'СЕТ СН'!$H$12+СВЦЭМ!$D$10+'СЕТ СН'!$H$5-'СЕТ СН'!$H$20</f>
        <v>4919.3417083499999</v>
      </c>
      <c r="F109" s="36">
        <f>SUMIFS(СВЦЭМ!$C$39:$C$782,СВЦЭМ!$A$39:$A$782,$A109,СВЦЭМ!$B$39:$B$782,F$83)+'СЕТ СН'!$H$12+СВЦЭМ!$D$10+'СЕТ СН'!$H$5-'СЕТ СН'!$H$20</f>
        <v>4935.2277512800001</v>
      </c>
      <c r="G109" s="36">
        <f>SUMIFS(СВЦЭМ!$C$39:$C$782,СВЦЭМ!$A$39:$A$782,$A109,СВЦЭМ!$B$39:$B$782,G$83)+'СЕТ СН'!$H$12+СВЦЭМ!$D$10+'СЕТ СН'!$H$5-'СЕТ СН'!$H$20</f>
        <v>4907.96789008</v>
      </c>
      <c r="H109" s="36">
        <f>SUMIFS(СВЦЭМ!$C$39:$C$782,СВЦЭМ!$A$39:$A$782,$A109,СВЦЭМ!$B$39:$B$782,H$83)+'СЕТ СН'!$H$12+СВЦЭМ!$D$10+'СЕТ СН'!$H$5-'СЕТ СН'!$H$20</f>
        <v>4892.32394759</v>
      </c>
      <c r="I109" s="36">
        <f>SUMIFS(СВЦЭМ!$C$39:$C$782,СВЦЭМ!$A$39:$A$782,$A109,СВЦЭМ!$B$39:$B$782,I$83)+'СЕТ СН'!$H$12+СВЦЭМ!$D$10+'СЕТ СН'!$H$5-'СЕТ СН'!$H$20</f>
        <v>4885.8214576999999</v>
      </c>
      <c r="J109" s="36">
        <f>SUMIFS(СВЦЭМ!$C$39:$C$782,СВЦЭМ!$A$39:$A$782,$A109,СВЦЭМ!$B$39:$B$782,J$83)+'СЕТ СН'!$H$12+СВЦЭМ!$D$10+'СЕТ СН'!$H$5-'СЕТ СН'!$H$20</f>
        <v>4834.93965441</v>
      </c>
      <c r="K109" s="36">
        <f>SUMIFS(СВЦЭМ!$C$39:$C$782,СВЦЭМ!$A$39:$A$782,$A109,СВЦЭМ!$B$39:$B$782,K$83)+'СЕТ СН'!$H$12+СВЦЭМ!$D$10+'СЕТ СН'!$H$5-'СЕТ СН'!$H$20</f>
        <v>4795.8651756099998</v>
      </c>
      <c r="L109" s="36">
        <f>SUMIFS(СВЦЭМ!$C$39:$C$782,СВЦЭМ!$A$39:$A$782,$A109,СВЦЭМ!$B$39:$B$782,L$83)+'СЕТ СН'!$H$12+СВЦЭМ!$D$10+'СЕТ СН'!$H$5-'СЕТ СН'!$H$20</f>
        <v>4797.11815123</v>
      </c>
      <c r="M109" s="36">
        <f>SUMIFS(СВЦЭМ!$C$39:$C$782,СВЦЭМ!$A$39:$A$782,$A109,СВЦЭМ!$B$39:$B$782,M$83)+'СЕТ СН'!$H$12+СВЦЭМ!$D$10+'СЕТ СН'!$H$5-'СЕТ СН'!$H$20</f>
        <v>4836.1407092299996</v>
      </c>
      <c r="N109" s="36">
        <f>SUMIFS(СВЦЭМ!$C$39:$C$782,СВЦЭМ!$A$39:$A$782,$A109,СВЦЭМ!$B$39:$B$782,N$83)+'СЕТ СН'!$H$12+СВЦЭМ!$D$10+'СЕТ СН'!$H$5-'СЕТ СН'!$H$20</f>
        <v>4883.3877078700007</v>
      </c>
      <c r="O109" s="36">
        <f>SUMIFS(СВЦЭМ!$C$39:$C$782,СВЦЭМ!$A$39:$A$782,$A109,СВЦЭМ!$B$39:$B$782,O$83)+'СЕТ СН'!$H$12+СВЦЭМ!$D$10+'СЕТ СН'!$H$5-'СЕТ СН'!$H$20</f>
        <v>4881.4421028699999</v>
      </c>
      <c r="P109" s="36">
        <f>SUMIFS(СВЦЭМ!$C$39:$C$782,СВЦЭМ!$A$39:$A$782,$A109,СВЦЭМ!$B$39:$B$782,P$83)+'СЕТ СН'!$H$12+СВЦЭМ!$D$10+'СЕТ СН'!$H$5-'СЕТ СН'!$H$20</f>
        <v>4897.9246677800002</v>
      </c>
      <c r="Q109" s="36">
        <f>SUMIFS(СВЦЭМ!$C$39:$C$782,СВЦЭМ!$A$39:$A$782,$A109,СВЦЭМ!$B$39:$B$782,Q$83)+'СЕТ СН'!$H$12+СВЦЭМ!$D$10+'СЕТ СН'!$H$5-'СЕТ СН'!$H$20</f>
        <v>4902.0702038600002</v>
      </c>
      <c r="R109" s="36">
        <f>SUMIFS(СВЦЭМ!$C$39:$C$782,СВЦЭМ!$A$39:$A$782,$A109,СВЦЭМ!$B$39:$B$782,R$83)+'СЕТ СН'!$H$12+СВЦЭМ!$D$10+'СЕТ СН'!$H$5-'СЕТ СН'!$H$20</f>
        <v>4860.6489099999999</v>
      </c>
      <c r="S109" s="36">
        <f>SUMIFS(СВЦЭМ!$C$39:$C$782,СВЦЭМ!$A$39:$A$782,$A109,СВЦЭМ!$B$39:$B$782,S$83)+'СЕТ СН'!$H$12+СВЦЭМ!$D$10+'СЕТ СН'!$H$5-'СЕТ СН'!$H$20</f>
        <v>4821.58514853</v>
      </c>
      <c r="T109" s="36">
        <f>SUMIFS(СВЦЭМ!$C$39:$C$782,СВЦЭМ!$A$39:$A$782,$A109,СВЦЭМ!$B$39:$B$782,T$83)+'СЕТ СН'!$H$12+СВЦЭМ!$D$10+'СЕТ СН'!$H$5-'СЕТ СН'!$H$20</f>
        <v>4799.3416685100001</v>
      </c>
      <c r="U109" s="36">
        <f>SUMIFS(СВЦЭМ!$C$39:$C$782,СВЦЭМ!$A$39:$A$782,$A109,СВЦЭМ!$B$39:$B$782,U$83)+'СЕТ СН'!$H$12+СВЦЭМ!$D$10+'СЕТ СН'!$H$5-'СЕТ СН'!$H$20</f>
        <v>4796.9714606899997</v>
      </c>
      <c r="V109" s="36">
        <f>SUMIFS(СВЦЭМ!$C$39:$C$782,СВЦЭМ!$A$39:$A$782,$A109,СВЦЭМ!$B$39:$B$782,V$83)+'СЕТ СН'!$H$12+СВЦЭМ!$D$10+'СЕТ СН'!$H$5-'СЕТ СН'!$H$20</f>
        <v>4843.1616146400002</v>
      </c>
      <c r="W109" s="36">
        <f>SUMIFS(СВЦЭМ!$C$39:$C$782,СВЦЭМ!$A$39:$A$782,$A109,СВЦЭМ!$B$39:$B$782,W$83)+'СЕТ СН'!$H$12+СВЦЭМ!$D$10+'СЕТ СН'!$H$5-'СЕТ СН'!$H$20</f>
        <v>4870.2722280300004</v>
      </c>
      <c r="X109" s="36">
        <f>SUMIFS(СВЦЭМ!$C$39:$C$782,СВЦЭМ!$A$39:$A$782,$A109,СВЦЭМ!$B$39:$B$782,X$83)+'СЕТ СН'!$H$12+СВЦЭМ!$D$10+'СЕТ СН'!$H$5-'СЕТ СН'!$H$20</f>
        <v>4904.3903775799999</v>
      </c>
      <c r="Y109" s="36">
        <f>SUMIFS(СВЦЭМ!$C$39:$C$782,СВЦЭМ!$A$39:$A$782,$A109,СВЦЭМ!$B$39:$B$782,Y$83)+'СЕТ СН'!$H$12+СВЦЭМ!$D$10+'СЕТ СН'!$H$5-'СЕТ СН'!$H$20</f>
        <v>4906.7424268100003</v>
      </c>
    </row>
    <row r="110" spans="1:25" ht="15.75" x14ac:dyDescent="0.2">
      <c r="A110" s="35">
        <f t="shared" si="2"/>
        <v>44892</v>
      </c>
      <c r="B110" s="36">
        <f>SUMIFS(СВЦЭМ!$C$39:$C$782,СВЦЭМ!$A$39:$A$782,$A110,СВЦЭМ!$B$39:$B$782,B$83)+'СЕТ СН'!$H$12+СВЦЭМ!$D$10+'СЕТ СН'!$H$5-'СЕТ СН'!$H$20</f>
        <v>4957.1880593799997</v>
      </c>
      <c r="C110" s="36">
        <f>SUMIFS(СВЦЭМ!$C$39:$C$782,СВЦЭМ!$A$39:$A$782,$A110,СВЦЭМ!$B$39:$B$782,C$83)+'СЕТ СН'!$H$12+СВЦЭМ!$D$10+'СЕТ СН'!$H$5-'СЕТ СН'!$H$20</f>
        <v>4945.0715290799999</v>
      </c>
      <c r="D110" s="36">
        <f>SUMIFS(СВЦЭМ!$C$39:$C$782,СВЦЭМ!$A$39:$A$782,$A110,СВЦЭМ!$B$39:$B$782,D$83)+'СЕТ СН'!$H$12+СВЦЭМ!$D$10+'СЕТ СН'!$H$5-'СЕТ СН'!$H$20</f>
        <v>4951.7484487600004</v>
      </c>
      <c r="E110" s="36">
        <f>SUMIFS(СВЦЭМ!$C$39:$C$782,СВЦЭМ!$A$39:$A$782,$A110,СВЦЭМ!$B$39:$B$782,E$83)+'СЕТ СН'!$H$12+СВЦЭМ!$D$10+'СЕТ СН'!$H$5-'СЕТ СН'!$H$20</f>
        <v>4947.4408229800001</v>
      </c>
      <c r="F110" s="36">
        <f>SUMIFS(СВЦЭМ!$C$39:$C$782,СВЦЭМ!$A$39:$A$782,$A110,СВЦЭМ!$B$39:$B$782,F$83)+'СЕТ СН'!$H$12+СВЦЭМ!$D$10+'СЕТ СН'!$H$5-'СЕТ СН'!$H$20</f>
        <v>4987.5720502499998</v>
      </c>
      <c r="G110" s="36">
        <f>SUMIFS(СВЦЭМ!$C$39:$C$782,СВЦЭМ!$A$39:$A$782,$A110,СВЦЭМ!$B$39:$B$782,G$83)+'СЕТ СН'!$H$12+СВЦЭМ!$D$10+'СЕТ СН'!$H$5-'СЕТ СН'!$H$20</f>
        <v>4975.0978449699996</v>
      </c>
      <c r="H110" s="36">
        <f>SUMIFS(СВЦЭМ!$C$39:$C$782,СВЦЭМ!$A$39:$A$782,$A110,СВЦЭМ!$B$39:$B$782,H$83)+'СЕТ СН'!$H$12+СВЦЭМ!$D$10+'СЕТ СН'!$H$5-'СЕТ СН'!$H$20</f>
        <v>4953.2051674600007</v>
      </c>
      <c r="I110" s="36">
        <f>SUMIFS(СВЦЭМ!$C$39:$C$782,СВЦЭМ!$A$39:$A$782,$A110,СВЦЭМ!$B$39:$B$782,I$83)+'СЕТ СН'!$H$12+СВЦЭМ!$D$10+'СЕТ СН'!$H$5-'СЕТ СН'!$H$20</f>
        <v>4941.78390571</v>
      </c>
      <c r="J110" s="36">
        <f>SUMIFS(СВЦЭМ!$C$39:$C$782,СВЦЭМ!$A$39:$A$782,$A110,СВЦЭМ!$B$39:$B$782,J$83)+'СЕТ СН'!$H$12+СВЦЭМ!$D$10+'СЕТ СН'!$H$5-'СЕТ СН'!$H$20</f>
        <v>4944.3114860000005</v>
      </c>
      <c r="K110" s="36">
        <f>SUMIFS(СВЦЭМ!$C$39:$C$782,СВЦЭМ!$A$39:$A$782,$A110,СВЦЭМ!$B$39:$B$782,K$83)+'СЕТ СН'!$H$12+СВЦЭМ!$D$10+'СЕТ СН'!$H$5-'СЕТ СН'!$H$20</f>
        <v>4875.8231701599998</v>
      </c>
      <c r="L110" s="36">
        <f>SUMIFS(СВЦЭМ!$C$39:$C$782,СВЦЭМ!$A$39:$A$782,$A110,СВЦЭМ!$B$39:$B$782,L$83)+'СЕТ СН'!$H$12+СВЦЭМ!$D$10+'СЕТ СН'!$H$5-'СЕТ СН'!$H$20</f>
        <v>4812.7633485799997</v>
      </c>
      <c r="M110" s="36">
        <f>SUMIFS(СВЦЭМ!$C$39:$C$782,СВЦЭМ!$A$39:$A$782,$A110,СВЦЭМ!$B$39:$B$782,M$83)+'СЕТ СН'!$H$12+СВЦЭМ!$D$10+'СЕТ СН'!$H$5-'СЕТ СН'!$H$20</f>
        <v>4846.3500008199999</v>
      </c>
      <c r="N110" s="36">
        <f>SUMIFS(СВЦЭМ!$C$39:$C$782,СВЦЭМ!$A$39:$A$782,$A110,СВЦЭМ!$B$39:$B$782,N$83)+'СЕТ СН'!$H$12+СВЦЭМ!$D$10+'СЕТ СН'!$H$5-'СЕТ СН'!$H$20</f>
        <v>4872.2568828000003</v>
      </c>
      <c r="O110" s="36">
        <f>SUMIFS(СВЦЭМ!$C$39:$C$782,СВЦЭМ!$A$39:$A$782,$A110,СВЦЭМ!$B$39:$B$782,O$83)+'СЕТ СН'!$H$12+СВЦЭМ!$D$10+'СЕТ СН'!$H$5-'СЕТ СН'!$H$20</f>
        <v>4901.3334368800006</v>
      </c>
      <c r="P110" s="36">
        <f>SUMIFS(СВЦЭМ!$C$39:$C$782,СВЦЭМ!$A$39:$A$782,$A110,СВЦЭМ!$B$39:$B$782,P$83)+'СЕТ СН'!$H$12+СВЦЭМ!$D$10+'СЕТ СН'!$H$5-'СЕТ СН'!$H$20</f>
        <v>4912.5107342499996</v>
      </c>
      <c r="Q110" s="36">
        <f>SUMIFS(СВЦЭМ!$C$39:$C$782,СВЦЭМ!$A$39:$A$782,$A110,СВЦЭМ!$B$39:$B$782,Q$83)+'СЕТ СН'!$H$12+СВЦЭМ!$D$10+'СЕТ СН'!$H$5-'СЕТ СН'!$H$20</f>
        <v>4909.3959220400002</v>
      </c>
      <c r="R110" s="36">
        <f>SUMIFS(СВЦЭМ!$C$39:$C$782,СВЦЭМ!$A$39:$A$782,$A110,СВЦЭМ!$B$39:$B$782,R$83)+'СЕТ СН'!$H$12+СВЦЭМ!$D$10+'СЕТ СН'!$H$5-'СЕТ СН'!$H$20</f>
        <v>4907.5557778900002</v>
      </c>
      <c r="S110" s="36">
        <f>SUMIFS(СВЦЭМ!$C$39:$C$782,СВЦЭМ!$A$39:$A$782,$A110,СВЦЭМ!$B$39:$B$782,S$83)+'СЕТ СН'!$H$12+СВЦЭМ!$D$10+'СЕТ СН'!$H$5-'СЕТ СН'!$H$20</f>
        <v>4820.07147171</v>
      </c>
      <c r="T110" s="36">
        <f>SUMIFS(СВЦЭМ!$C$39:$C$782,СВЦЭМ!$A$39:$A$782,$A110,СВЦЭМ!$B$39:$B$782,T$83)+'СЕТ СН'!$H$12+СВЦЭМ!$D$10+'СЕТ СН'!$H$5-'СЕТ СН'!$H$20</f>
        <v>4796.6617447400004</v>
      </c>
      <c r="U110" s="36">
        <f>SUMIFS(СВЦЭМ!$C$39:$C$782,СВЦЭМ!$A$39:$A$782,$A110,СВЦЭМ!$B$39:$B$782,U$83)+'СЕТ СН'!$H$12+СВЦЭМ!$D$10+'СЕТ СН'!$H$5-'СЕТ СН'!$H$20</f>
        <v>4827.1917122599998</v>
      </c>
      <c r="V110" s="36">
        <f>SUMIFS(СВЦЭМ!$C$39:$C$782,СВЦЭМ!$A$39:$A$782,$A110,СВЦЭМ!$B$39:$B$782,V$83)+'СЕТ СН'!$H$12+СВЦЭМ!$D$10+'СЕТ СН'!$H$5-'СЕТ СН'!$H$20</f>
        <v>4842.8160804500003</v>
      </c>
      <c r="W110" s="36">
        <f>SUMIFS(СВЦЭМ!$C$39:$C$782,СВЦЭМ!$A$39:$A$782,$A110,СВЦЭМ!$B$39:$B$782,W$83)+'СЕТ СН'!$H$12+СВЦЭМ!$D$10+'СЕТ СН'!$H$5-'СЕТ СН'!$H$20</f>
        <v>4868.02057728</v>
      </c>
      <c r="X110" s="36">
        <f>SUMIFS(СВЦЭМ!$C$39:$C$782,СВЦЭМ!$A$39:$A$782,$A110,СВЦЭМ!$B$39:$B$782,X$83)+'СЕТ СН'!$H$12+СВЦЭМ!$D$10+'СЕТ СН'!$H$5-'СЕТ СН'!$H$20</f>
        <v>4864.4542160800002</v>
      </c>
      <c r="Y110" s="36">
        <f>SUMIFS(СВЦЭМ!$C$39:$C$782,СВЦЭМ!$A$39:$A$782,$A110,СВЦЭМ!$B$39:$B$782,Y$83)+'СЕТ СН'!$H$12+СВЦЭМ!$D$10+'СЕТ СН'!$H$5-'СЕТ СН'!$H$20</f>
        <v>4959.5377099699999</v>
      </c>
    </row>
    <row r="111" spans="1:25" ht="15.75" x14ac:dyDescent="0.2">
      <c r="A111" s="35">
        <f t="shared" si="2"/>
        <v>44893</v>
      </c>
      <c r="B111" s="36">
        <f>SUMIFS(СВЦЭМ!$C$39:$C$782,СВЦЭМ!$A$39:$A$782,$A111,СВЦЭМ!$B$39:$B$782,B$83)+'СЕТ СН'!$H$12+СВЦЭМ!$D$10+'СЕТ СН'!$H$5-'СЕТ СН'!$H$20</f>
        <v>4897.2049067900007</v>
      </c>
      <c r="C111" s="36">
        <f>SUMIFS(СВЦЭМ!$C$39:$C$782,СВЦЭМ!$A$39:$A$782,$A111,СВЦЭМ!$B$39:$B$782,C$83)+'СЕТ СН'!$H$12+СВЦЭМ!$D$10+'СЕТ СН'!$H$5-'СЕТ СН'!$H$20</f>
        <v>4924.4818417100005</v>
      </c>
      <c r="D111" s="36">
        <f>SUMIFS(СВЦЭМ!$C$39:$C$782,СВЦЭМ!$A$39:$A$782,$A111,СВЦЭМ!$B$39:$B$782,D$83)+'СЕТ СН'!$H$12+СВЦЭМ!$D$10+'СЕТ СН'!$H$5-'СЕТ СН'!$H$20</f>
        <v>4923.2756871399997</v>
      </c>
      <c r="E111" s="36">
        <f>SUMIFS(СВЦЭМ!$C$39:$C$782,СВЦЭМ!$A$39:$A$782,$A111,СВЦЭМ!$B$39:$B$782,E$83)+'СЕТ СН'!$H$12+СВЦЭМ!$D$10+'СЕТ СН'!$H$5-'СЕТ СН'!$H$20</f>
        <v>4925.1822296500004</v>
      </c>
      <c r="F111" s="36">
        <f>SUMIFS(СВЦЭМ!$C$39:$C$782,СВЦЭМ!$A$39:$A$782,$A111,СВЦЭМ!$B$39:$B$782,F$83)+'СЕТ СН'!$H$12+СВЦЭМ!$D$10+'СЕТ СН'!$H$5-'СЕТ СН'!$H$20</f>
        <v>4943.4262783100003</v>
      </c>
      <c r="G111" s="36">
        <f>SUMIFS(СВЦЭМ!$C$39:$C$782,СВЦЭМ!$A$39:$A$782,$A111,СВЦЭМ!$B$39:$B$782,G$83)+'СЕТ СН'!$H$12+СВЦЭМ!$D$10+'СЕТ СН'!$H$5-'СЕТ СН'!$H$20</f>
        <v>4938.2396662400006</v>
      </c>
      <c r="H111" s="36">
        <f>SUMIFS(СВЦЭМ!$C$39:$C$782,СВЦЭМ!$A$39:$A$782,$A111,СВЦЭМ!$B$39:$B$782,H$83)+'СЕТ СН'!$H$12+СВЦЭМ!$D$10+'СЕТ СН'!$H$5-'СЕТ СН'!$H$20</f>
        <v>4822.0806641400004</v>
      </c>
      <c r="I111" s="36">
        <f>SUMIFS(СВЦЭМ!$C$39:$C$782,СВЦЭМ!$A$39:$A$782,$A111,СВЦЭМ!$B$39:$B$782,I$83)+'СЕТ СН'!$H$12+СВЦЭМ!$D$10+'СЕТ СН'!$H$5-'СЕТ СН'!$H$20</f>
        <v>4794.1788367400004</v>
      </c>
      <c r="J111" s="36">
        <f>SUMIFS(СВЦЭМ!$C$39:$C$782,СВЦЭМ!$A$39:$A$782,$A111,СВЦЭМ!$B$39:$B$782,J$83)+'СЕТ СН'!$H$12+СВЦЭМ!$D$10+'СЕТ СН'!$H$5-'СЕТ СН'!$H$20</f>
        <v>4778.6535515900005</v>
      </c>
      <c r="K111" s="36">
        <f>SUMIFS(СВЦЭМ!$C$39:$C$782,СВЦЭМ!$A$39:$A$782,$A111,СВЦЭМ!$B$39:$B$782,K$83)+'СЕТ СН'!$H$12+СВЦЭМ!$D$10+'СЕТ СН'!$H$5-'СЕТ СН'!$H$20</f>
        <v>4734.8366509699999</v>
      </c>
      <c r="L111" s="36">
        <f>SUMIFS(СВЦЭМ!$C$39:$C$782,СВЦЭМ!$A$39:$A$782,$A111,СВЦЭМ!$B$39:$B$782,L$83)+'СЕТ СН'!$H$12+СВЦЭМ!$D$10+'СЕТ СН'!$H$5-'СЕТ СН'!$H$20</f>
        <v>4771.1795819600002</v>
      </c>
      <c r="M111" s="36">
        <f>SUMIFS(СВЦЭМ!$C$39:$C$782,СВЦЭМ!$A$39:$A$782,$A111,СВЦЭМ!$B$39:$B$782,M$83)+'СЕТ СН'!$H$12+СВЦЭМ!$D$10+'СЕТ СН'!$H$5-'СЕТ СН'!$H$20</f>
        <v>4802.6589857600002</v>
      </c>
      <c r="N111" s="36">
        <f>SUMIFS(СВЦЭМ!$C$39:$C$782,СВЦЭМ!$A$39:$A$782,$A111,СВЦЭМ!$B$39:$B$782,N$83)+'СЕТ СН'!$H$12+СВЦЭМ!$D$10+'СЕТ СН'!$H$5-'СЕТ СН'!$H$20</f>
        <v>4815.1566245000004</v>
      </c>
      <c r="O111" s="36">
        <f>SUMIFS(СВЦЭМ!$C$39:$C$782,СВЦЭМ!$A$39:$A$782,$A111,СВЦЭМ!$B$39:$B$782,O$83)+'СЕТ СН'!$H$12+СВЦЭМ!$D$10+'СЕТ СН'!$H$5-'СЕТ СН'!$H$20</f>
        <v>4836.9252873100004</v>
      </c>
      <c r="P111" s="36">
        <f>SUMIFS(СВЦЭМ!$C$39:$C$782,СВЦЭМ!$A$39:$A$782,$A111,СВЦЭМ!$B$39:$B$782,P$83)+'СЕТ СН'!$H$12+СВЦЭМ!$D$10+'СЕТ СН'!$H$5-'СЕТ СН'!$H$20</f>
        <v>4851.3166781199998</v>
      </c>
      <c r="Q111" s="36">
        <f>SUMIFS(СВЦЭМ!$C$39:$C$782,СВЦЭМ!$A$39:$A$782,$A111,СВЦЭМ!$B$39:$B$782,Q$83)+'СЕТ СН'!$H$12+СВЦЭМ!$D$10+'СЕТ СН'!$H$5-'СЕТ СН'!$H$20</f>
        <v>4803.7180621400003</v>
      </c>
      <c r="R111" s="36">
        <f>SUMIFS(СВЦЭМ!$C$39:$C$782,СВЦЭМ!$A$39:$A$782,$A111,СВЦЭМ!$B$39:$B$782,R$83)+'СЕТ СН'!$H$12+СВЦЭМ!$D$10+'СЕТ СН'!$H$5-'СЕТ СН'!$H$20</f>
        <v>4786.8190676699996</v>
      </c>
      <c r="S111" s="36">
        <f>SUMIFS(СВЦЭМ!$C$39:$C$782,СВЦЭМ!$A$39:$A$782,$A111,СВЦЭМ!$B$39:$B$782,S$83)+'СЕТ СН'!$H$12+СВЦЭМ!$D$10+'СЕТ СН'!$H$5-'СЕТ СН'!$H$20</f>
        <v>4725.2698583000001</v>
      </c>
      <c r="T111" s="36">
        <f>SUMIFS(СВЦЭМ!$C$39:$C$782,СВЦЭМ!$A$39:$A$782,$A111,СВЦЭМ!$B$39:$B$782,T$83)+'СЕТ СН'!$H$12+СВЦЭМ!$D$10+'СЕТ СН'!$H$5-'СЕТ СН'!$H$20</f>
        <v>4717.97982469</v>
      </c>
      <c r="U111" s="36">
        <f>SUMIFS(СВЦЭМ!$C$39:$C$782,СВЦЭМ!$A$39:$A$782,$A111,СВЦЭМ!$B$39:$B$782,U$83)+'СЕТ СН'!$H$12+СВЦЭМ!$D$10+'СЕТ СН'!$H$5-'СЕТ СН'!$H$20</f>
        <v>4729.2477028900003</v>
      </c>
      <c r="V111" s="36">
        <f>SUMIFS(СВЦЭМ!$C$39:$C$782,СВЦЭМ!$A$39:$A$782,$A111,СВЦЭМ!$B$39:$B$782,V$83)+'СЕТ СН'!$H$12+СВЦЭМ!$D$10+'СЕТ СН'!$H$5-'СЕТ СН'!$H$20</f>
        <v>4749.6862248400002</v>
      </c>
      <c r="W111" s="36">
        <f>SUMIFS(СВЦЭМ!$C$39:$C$782,СВЦЭМ!$A$39:$A$782,$A111,СВЦЭМ!$B$39:$B$782,W$83)+'СЕТ СН'!$H$12+СВЦЭМ!$D$10+'СЕТ СН'!$H$5-'СЕТ СН'!$H$20</f>
        <v>4787.7007470799999</v>
      </c>
      <c r="X111" s="36">
        <f>SUMIFS(СВЦЭМ!$C$39:$C$782,СВЦЭМ!$A$39:$A$782,$A111,СВЦЭМ!$B$39:$B$782,X$83)+'СЕТ СН'!$H$12+СВЦЭМ!$D$10+'СЕТ СН'!$H$5-'СЕТ СН'!$H$20</f>
        <v>4818.3996136900005</v>
      </c>
      <c r="Y111" s="36">
        <f>SUMIFS(СВЦЭМ!$C$39:$C$782,СВЦЭМ!$A$39:$A$782,$A111,СВЦЭМ!$B$39:$B$782,Y$83)+'СЕТ СН'!$H$12+СВЦЭМ!$D$10+'СЕТ СН'!$H$5-'СЕТ СН'!$H$20</f>
        <v>4827.3115726899996</v>
      </c>
    </row>
    <row r="112" spans="1:25" ht="15.75" x14ac:dyDescent="0.2">
      <c r="A112" s="35">
        <f t="shared" si="2"/>
        <v>44894</v>
      </c>
      <c r="B112" s="36">
        <f>SUMIFS(СВЦЭМ!$C$39:$C$782,СВЦЭМ!$A$39:$A$782,$A112,СВЦЭМ!$B$39:$B$782,B$83)+'СЕТ СН'!$H$12+СВЦЭМ!$D$10+'СЕТ СН'!$H$5-'СЕТ СН'!$H$20</f>
        <v>4852.8946758000002</v>
      </c>
      <c r="C112" s="36">
        <f>SUMIFS(СВЦЭМ!$C$39:$C$782,СВЦЭМ!$A$39:$A$782,$A112,СВЦЭМ!$B$39:$B$782,C$83)+'СЕТ СН'!$H$12+СВЦЭМ!$D$10+'СЕТ СН'!$H$5-'СЕТ СН'!$H$20</f>
        <v>4881.3787543300004</v>
      </c>
      <c r="D112" s="36">
        <f>SUMIFS(СВЦЭМ!$C$39:$C$782,СВЦЭМ!$A$39:$A$782,$A112,СВЦЭМ!$B$39:$B$782,D$83)+'СЕТ СН'!$H$12+СВЦЭМ!$D$10+'СЕТ СН'!$H$5-'СЕТ СН'!$H$20</f>
        <v>4913.3802586900001</v>
      </c>
      <c r="E112" s="36">
        <f>SUMIFS(СВЦЭМ!$C$39:$C$782,СВЦЭМ!$A$39:$A$782,$A112,СВЦЭМ!$B$39:$B$782,E$83)+'СЕТ СН'!$H$12+СВЦЭМ!$D$10+'СЕТ СН'!$H$5-'СЕТ СН'!$H$20</f>
        <v>4777.17513039</v>
      </c>
      <c r="F112" s="36">
        <f>SUMIFS(СВЦЭМ!$C$39:$C$782,СВЦЭМ!$A$39:$A$782,$A112,СВЦЭМ!$B$39:$B$782,F$83)+'СЕТ СН'!$H$12+СВЦЭМ!$D$10+'СЕТ СН'!$H$5-'СЕТ СН'!$H$20</f>
        <v>4729.5621086499996</v>
      </c>
      <c r="G112" s="36">
        <f>SUMIFS(СВЦЭМ!$C$39:$C$782,СВЦЭМ!$A$39:$A$782,$A112,СВЦЭМ!$B$39:$B$782,G$83)+'СЕТ СН'!$H$12+СВЦЭМ!$D$10+'СЕТ СН'!$H$5-'СЕТ СН'!$H$20</f>
        <v>4706.4968078600004</v>
      </c>
      <c r="H112" s="36">
        <f>SUMIFS(СВЦЭМ!$C$39:$C$782,СВЦЭМ!$A$39:$A$782,$A112,СВЦЭМ!$B$39:$B$782,H$83)+'СЕТ СН'!$H$12+СВЦЭМ!$D$10+'СЕТ СН'!$H$5-'СЕТ СН'!$H$20</f>
        <v>4642.2801957400006</v>
      </c>
      <c r="I112" s="36">
        <f>SUMIFS(СВЦЭМ!$C$39:$C$782,СВЦЭМ!$A$39:$A$782,$A112,СВЦЭМ!$B$39:$B$782,I$83)+'СЕТ СН'!$H$12+СВЦЭМ!$D$10+'СЕТ СН'!$H$5-'СЕТ СН'!$H$20</f>
        <v>4648.9487243200001</v>
      </c>
      <c r="J112" s="36">
        <f>SUMIFS(СВЦЭМ!$C$39:$C$782,СВЦЭМ!$A$39:$A$782,$A112,СВЦЭМ!$B$39:$B$782,J$83)+'СЕТ СН'!$H$12+СВЦЭМ!$D$10+'СЕТ СН'!$H$5-'СЕТ СН'!$H$20</f>
        <v>4517.2099064600006</v>
      </c>
      <c r="K112" s="36">
        <f>SUMIFS(СВЦЭМ!$C$39:$C$782,СВЦЭМ!$A$39:$A$782,$A112,СВЦЭМ!$B$39:$B$782,K$83)+'СЕТ СН'!$H$12+СВЦЭМ!$D$10+'СЕТ СН'!$H$5-'СЕТ СН'!$H$20</f>
        <v>4513.3148021100005</v>
      </c>
      <c r="L112" s="36">
        <f>SUMIFS(СВЦЭМ!$C$39:$C$782,СВЦЭМ!$A$39:$A$782,$A112,СВЦЭМ!$B$39:$B$782,L$83)+'СЕТ СН'!$H$12+СВЦЭМ!$D$10+'СЕТ СН'!$H$5-'СЕТ СН'!$H$20</f>
        <v>4508.0846558200001</v>
      </c>
      <c r="M112" s="36">
        <f>SUMIFS(СВЦЭМ!$C$39:$C$782,СВЦЭМ!$A$39:$A$782,$A112,СВЦЭМ!$B$39:$B$782,M$83)+'СЕТ СН'!$H$12+СВЦЭМ!$D$10+'СЕТ СН'!$H$5-'СЕТ СН'!$H$20</f>
        <v>4626.32446514</v>
      </c>
      <c r="N112" s="36">
        <f>SUMIFS(СВЦЭМ!$C$39:$C$782,СВЦЭМ!$A$39:$A$782,$A112,СВЦЭМ!$B$39:$B$782,N$83)+'СЕТ СН'!$H$12+СВЦЭМ!$D$10+'СЕТ СН'!$H$5-'СЕТ СН'!$H$20</f>
        <v>4740.4570679300004</v>
      </c>
      <c r="O112" s="36">
        <f>SUMIFS(СВЦЭМ!$C$39:$C$782,СВЦЭМ!$A$39:$A$782,$A112,СВЦЭМ!$B$39:$B$782,O$83)+'СЕТ СН'!$H$12+СВЦЭМ!$D$10+'СЕТ СН'!$H$5-'СЕТ СН'!$H$20</f>
        <v>4737.50851805</v>
      </c>
      <c r="P112" s="36">
        <f>SUMIFS(СВЦЭМ!$C$39:$C$782,СВЦЭМ!$A$39:$A$782,$A112,СВЦЭМ!$B$39:$B$782,P$83)+'СЕТ СН'!$H$12+СВЦЭМ!$D$10+'СЕТ СН'!$H$5-'СЕТ СН'!$H$20</f>
        <v>4741.1446187800002</v>
      </c>
      <c r="Q112" s="36">
        <f>SUMIFS(СВЦЭМ!$C$39:$C$782,СВЦЭМ!$A$39:$A$782,$A112,СВЦЭМ!$B$39:$B$782,Q$83)+'СЕТ СН'!$H$12+СВЦЭМ!$D$10+'СЕТ СН'!$H$5-'СЕТ СН'!$H$20</f>
        <v>4735.4328598100001</v>
      </c>
      <c r="R112" s="36">
        <f>SUMIFS(СВЦЭМ!$C$39:$C$782,СВЦЭМ!$A$39:$A$782,$A112,СВЦЭМ!$B$39:$B$782,R$83)+'СЕТ СН'!$H$12+СВЦЭМ!$D$10+'СЕТ СН'!$H$5-'СЕТ СН'!$H$20</f>
        <v>4605.7824184399997</v>
      </c>
      <c r="S112" s="36">
        <f>SUMIFS(СВЦЭМ!$C$39:$C$782,СВЦЭМ!$A$39:$A$782,$A112,СВЦЭМ!$B$39:$B$782,S$83)+'СЕТ СН'!$H$12+СВЦЭМ!$D$10+'СЕТ СН'!$H$5-'СЕТ СН'!$H$20</f>
        <v>4493.63724413</v>
      </c>
      <c r="T112" s="36">
        <f>SUMIFS(СВЦЭМ!$C$39:$C$782,СВЦЭМ!$A$39:$A$782,$A112,СВЦЭМ!$B$39:$B$782,T$83)+'СЕТ СН'!$H$12+СВЦЭМ!$D$10+'СЕТ СН'!$H$5-'СЕТ СН'!$H$20</f>
        <v>4394.1026168400003</v>
      </c>
      <c r="U112" s="36">
        <f>SUMIFS(СВЦЭМ!$C$39:$C$782,СВЦЭМ!$A$39:$A$782,$A112,СВЦЭМ!$B$39:$B$782,U$83)+'СЕТ СН'!$H$12+СВЦЭМ!$D$10+'СЕТ СН'!$H$5-'СЕТ СН'!$H$20</f>
        <v>4426.9093765400003</v>
      </c>
      <c r="V112" s="36">
        <f>SUMIFS(СВЦЭМ!$C$39:$C$782,СВЦЭМ!$A$39:$A$782,$A112,СВЦЭМ!$B$39:$B$782,V$83)+'СЕТ СН'!$H$12+СВЦЭМ!$D$10+'СЕТ СН'!$H$5-'СЕТ СН'!$H$20</f>
        <v>4451.3992866400004</v>
      </c>
      <c r="W112" s="36">
        <f>SUMIFS(СВЦЭМ!$C$39:$C$782,СВЦЭМ!$A$39:$A$782,$A112,СВЦЭМ!$B$39:$B$782,W$83)+'СЕТ СН'!$H$12+СВЦЭМ!$D$10+'СЕТ СН'!$H$5-'СЕТ СН'!$H$20</f>
        <v>4470.8136499100001</v>
      </c>
      <c r="X112" s="36">
        <f>SUMIFS(СВЦЭМ!$C$39:$C$782,СВЦЭМ!$A$39:$A$782,$A112,СВЦЭМ!$B$39:$B$782,X$83)+'СЕТ СН'!$H$12+СВЦЭМ!$D$10+'СЕТ СН'!$H$5-'СЕТ СН'!$H$20</f>
        <v>4492.8700149100005</v>
      </c>
      <c r="Y112" s="36">
        <f>SUMIFS(СВЦЭМ!$C$39:$C$782,СВЦЭМ!$A$39:$A$782,$A112,СВЦЭМ!$B$39:$B$782,Y$83)+'СЕТ СН'!$H$12+СВЦЭМ!$D$10+'СЕТ СН'!$H$5-'СЕТ СН'!$H$20</f>
        <v>4490.9091842400003</v>
      </c>
    </row>
    <row r="113" spans="1:27" ht="15.75" x14ac:dyDescent="0.2">
      <c r="A113" s="35">
        <f t="shared" si="2"/>
        <v>44895</v>
      </c>
      <c r="B113" s="36">
        <f>SUMIFS(СВЦЭМ!$C$39:$C$782,СВЦЭМ!$A$39:$A$782,$A113,СВЦЭМ!$B$39:$B$782,B$83)+'СЕТ СН'!$H$12+СВЦЭМ!$D$10+'СЕТ СН'!$H$5-'СЕТ СН'!$H$20</f>
        <v>4739.4811696200004</v>
      </c>
      <c r="C113" s="36">
        <f>SUMIFS(СВЦЭМ!$C$39:$C$782,СВЦЭМ!$A$39:$A$782,$A113,СВЦЭМ!$B$39:$B$782,C$83)+'СЕТ СН'!$H$12+СВЦЭМ!$D$10+'СЕТ СН'!$H$5-'СЕТ СН'!$H$20</f>
        <v>4765.8734780100003</v>
      </c>
      <c r="D113" s="36">
        <f>SUMIFS(СВЦЭМ!$C$39:$C$782,СВЦЭМ!$A$39:$A$782,$A113,СВЦЭМ!$B$39:$B$782,D$83)+'СЕТ СН'!$H$12+СВЦЭМ!$D$10+'СЕТ СН'!$H$5-'СЕТ СН'!$H$20</f>
        <v>4830.3789112100003</v>
      </c>
      <c r="E113" s="36">
        <f>SUMIFS(СВЦЭМ!$C$39:$C$782,СВЦЭМ!$A$39:$A$782,$A113,СВЦЭМ!$B$39:$B$782,E$83)+'СЕТ СН'!$H$12+СВЦЭМ!$D$10+'СЕТ СН'!$H$5-'СЕТ СН'!$H$20</f>
        <v>4872.2125574299998</v>
      </c>
      <c r="F113" s="36">
        <f>SUMIFS(СВЦЭМ!$C$39:$C$782,СВЦЭМ!$A$39:$A$782,$A113,СВЦЭМ!$B$39:$B$782,F$83)+'СЕТ СН'!$H$12+СВЦЭМ!$D$10+'СЕТ СН'!$H$5-'СЕТ СН'!$H$20</f>
        <v>4851.5394182099999</v>
      </c>
      <c r="G113" s="36">
        <f>SUMIFS(СВЦЭМ!$C$39:$C$782,СВЦЭМ!$A$39:$A$782,$A113,СВЦЭМ!$B$39:$B$782,G$83)+'СЕТ СН'!$H$12+СВЦЭМ!$D$10+'СЕТ СН'!$H$5-'СЕТ СН'!$H$20</f>
        <v>4801.99890228</v>
      </c>
      <c r="H113" s="36">
        <f>SUMIFS(СВЦЭМ!$C$39:$C$782,СВЦЭМ!$A$39:$A$782,$A113,СВЦЭМ!$B$39:$B$782,H$83)+'СЕТ СН'!$H$12+СВЦЭМ!$D$10+'СЕТ СН'!$H$5-'СЕТ СН'!$H$20</f>
        <v>4757.6463147600007</v>
      </c>
      <c r="I113" s="36">
        <f>SUMIFS(СВЦЭМ!$C$39:$C$782,СВЦЭМ!$A$39:$A$782,$A113,СВЦЭМ!$B$39:$B$782,I$83)+'СЕТ СН'!$H$12+СВЦЭМ!$D$10+'СЕТ СН'!$H$5-'СЕТ СН'!$H$20</f>
        <v>4755.6800982599998</v>
      </c>
      <c r="J113" s="36">
        <f>SUMIFS(СВЦЭМ!$C$39:$C$782,СВЦЭМ!$A$39:$A$782,$A113,СВЦЭМ!$B$39:$B$782,J$83)+'СЕТ СН'!$H$12+СВЦЭМ!$D$10+'СЕТ СН'!$H$5-'СЕТ СН'!$H$20</f>
        <v>4709.3860200500003</v>
      </c>
      <c r="K113" s="36">
        <f>SUMIFS(СВЦЭМ!$C$39:$C$782,СВЦЭМ!$A$39:$A$782,$A113,СВЦЭМ!$B$39:$B$782,K$83)+'СЕТ СН'!$H$12+СВЦЭМ!$D$10+'СЕТ СН'!$H$5-'СЕТ СН'!$H$20</f>
        <v>4664.5517863599998</v>
      </c>
      <c r="L113" s="36">
        <f>SUMIFS(СВЦЭМ!$C$39:$C$782,СВЦЭМ!$A$39:$A$782,$A113,СВЦЭМ!$B$39:$B$782,L$83)+'СЕТ СН'!$H$12+СВЦЭМ!$D$10+'СЕТ СН'!$H$5-'СЕТ СН'!$H$20</f>
        <v>4671.3701997300004</v>
      </c>
      <c r="M113" s="36">
        <f>SUMIFS(СВЦЭМ!$C$39:$C$782,СВЦЭМ!$A$39:$A$782,$A113,СВЦЭМ!$B$39:$B$782,M$83)+'СЕТ СН'!$H$12+СВЦЭМ!$D$10+'СЕТ СН'!$H$5-'СЕТ СН'!$H$20</f>
        <v>4702.2776549999999</v>
      </c>
      <c r="N113" s="36">
        <f>SUMIFS(СВЦЭМ!$C$39:$C$782,СВЦЭМ!$A$39:$A$782,$A113,СВЦЭМ!$B$39:$B$782,N$83)+'СЕТ СН'!$H$12+СВЦЭМ!$D$10+'СЕТ СН'!$H$5-'СЕТ СН'!$H$20</f>
        <v>4727.3477041400001</v>
      </c>
      <c r="O113" s="36">
        <f>SUMIFS(СВЦЭМ!$C$39:$C$782,СВЦЭМ!$A$39:$A$782,$A113,СВЦЭМ!$B$39:$B$782,O$83)+'СЕТ СН'!$H$12+СВЦЭМ!$D$10+'СЕТ СН'!$H$5-'СЕТ СН'!$H$20</f>
        <v>4746.4466231799997</v>
      </c>
      <c r="P113" s="36">
        <f>SUMIFS(СВЦЭМ!$C$39:$C$782,СВЦЭМ!$A$39:$A$782,$A113,СВЦЭМ!$B$39:$B$782,P$83)+'СЕТ СН'!$H$12+СВЦЭМ!$D$10+'СЕТ СН'!$H$5-'СЕТ СН'!$H$20</f>
        <v>4752.2031799899996</v>
      </c>
      <c r="Q113" s="36">
        <f>SUMIFS(СВЦЭМ!$C$39:$C$782,СВЦЭМ!$A$39:$A$782,$A113,СВЦЭМ!$B$39:$B$782,Q$83)+'СЕТ СН'!$H$12+СВЦЭМ!$D$10+'СЕТ СН'!$H$5-'СЕТ СН'!$H$20</f>
        <v>4744.9255346400005</v>
      </c>
      <c r="R113" s="36">
        <f>SUMIFS(СВЦЭМ!$C$39:$C$782,СВЦЭМ!$A$39:$A$782,$A113,СВЦЭМ!$B$39:$B$782,R$83)+'СЕТ СН'!$H$12+СВЦЭМ!$D$10+'СЕТ СН'!$H$5-'СЕТ СН'!$H$20</f>
        <v>4742.3101421400006</v>
      </c>
      <c r="S113" s="36">
        <f>SUMIFS(СВЦЭМ!$C$39:$C$782,СВЦЭМ!$A$39:$A$782,$A113,СВЦЭМ!$B$39:$B$782,S$83)+'СЕТ СН'!$H$12+СВЦЭМ!$D$10+'СЕТ СН'!$H$5-'СЕТ СН'!$H$20</f>
        <v>4706.5600286600002</v>
      </c>
      <c r="T113" s="36">
        <f>SUMIFS(СВЦЭМ!$C$39:$C$782,СВЦЭМ!$A$39:$A$782,$A113,СВЦЭМ!$B$39:$B$782,T$83)+'СЕТ СН'!$H$12+СВЦЭМ!$D$10+'СЕТ СН'!$H$5-'СЕТ СН'!$H$20</f>
        <v>4650.4834042000002</v>
      </c>
      <c r="U113" s="36">
        <f>SUMIFS(СВЦЭМ!$C$39:$C$782,СВЦЭМ!$A$39:$A$782,$A113,СВЦЭМ!$B$39:$B$782,U$83)+'СЕТ СН'!$H$12+СВЦЭМ!$D$10+'СЕТ СН'!$H$5-'СЕТ СН'!$H$20</f>
        <v>4703.1273421400001</v>
      </c>
      <c r="V113" s="36">
        <f>SUMIFS(СВЦЭМ!$C$39:$C$782,СВЦЭМ!$A$39:$A$782,$A113,СВЦЭМ!$B$39:$B$782,V$83)+'СЕТ СН'!$H$12+СВЦЭМ!$D$10+'СЕТ СН'!$H$5-'СЕТ СН'!$H$20</f>
        <v>4759.9589231299997</v>
      </c>
      <c r="W113" s="36">
        <f>SUMIFS(СВЦЭМ!$C$39:$C$782,СВЦЭМ!$A$39:$A$782,$A113,СВЦЭМ!$B$39:$B$782,W$83)+'СЕТ СН'!$H$12+СВЦЭМ!$D$10+'СЕТ СН'!$H$5-'СЕТ СН'!$H$20</f>
        <v>4791.4969228999998</v>
      </c>
      <c r="X113" s="36">
        <f>SUMIFS(СВЦЭМ!$C$39:$C$782,СВЦЭМ!$A$39:$A$782,$A113,СВЦЭМ!$B$39:$B$782,X$83)+'СЕТ СН'!$H$12+СВЦЭМ!$D$10+'СЕТ СН'!$H$5-'СЕТ СН'!$H$20</f>
        <v>4807.1514963299996</v>
      </c>
      <c r="Y113" s="36">
        <f>SUMIFS(СВЦЭМ!$C$39:$C$782,СВЦЭМ!$A$39:$A$782,$A113,СВЦЭМ!$B$39:$B$782,Y$83)+'СЕТ СН'!$H$12+СВЦЭМ!$D$10+'СЕТ СН'!$H$5-'СЕТ СН'!$H$20</f>
        <v>4817.4562394800005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СН'!$I$12+СВЦЭМ!$D$10+'СЕТ СН'!$I$5-'СЕТ СН'!$I$20</f>
        <v>4727.6703132900002</v>
      </c>
      <c r="C120" s="36">
        <f>SUMIFS(СВЦЭМ!$C$39:$C$782,СВЦЭМ!$A$39:$A$782,$A120,СВЦЭМ!$B$39:$B$782,C$119)+'СЕТ СН'!$I$12+СВЦЭМ!$D$10+'СЕТ СН'!$I$5-'СЕТ СН'!$I$20</f>
        <v>4769.7568474999998</v>
      </c>
      <c r="D120" s="36">
        <f>SUMIFS(СВЦЭМ!$C$39:$C$782,СВЦЭМ!$A$39:$A$782,$A120,СВЦЭМ!$B$39:$B$782,D$119)+'СЕТ СН'!$I$12+СВЦЭМ!$D$10+'СЕТ СН'!$I$5-'СЕТ СН'!$I$20</f>
        <v>4823.0605525500005</v>
      </c>
      <c r="E120" s="36">
        <f>SUMIFS(СВЦЭМ!$C$39:$C$782,СВЦЭМ!$A$39:$A$782,$A120,СВЦЭМ!$B$39:$B$782,E$119)+'СЕТ СН'!$I$12+СВЦЭМ!$D$10+'СЕТ СН'!$I$5-'СЕТ СН'!$I$20</f>
        <v>4816.77706003</v>
      </c>
      <c r="F120" s="36">
        <f>SUMIFS(СВЦЭМ!$C$39:$C$782,СВЦЭМ!$A$39:$A$782,$A120,СВЦЭМ!$B$39:$B$782,F$119)+'СЕТ СН'!$I$12+СВЦЭМ!$D$10+'СЕТ СН'!$I$5-'СЕТ СН'!$I$20</f>
        <v>4807.9780165800003</v>
      </c>
      <c r="G120" s="36">
        <f>SUMIFS(СВЦЭМ!$C$39:$C$782,СВЦЭМ!$A$39:$A$782,$A120,СВЦЭМ!$B$39:$B$782,G$119)+'СЕТ СН'!$I$12+СВЦЭМ!$D$10+'СЕТ СН'!$I$5-'СЕТ СН'!$I$20</f>
        <v>4771.4509525200001</v>
      </c>
      <c r="H120" s="36">
        <f>SUMIFS(СВЦЭМ!$C$39:$C$782,СВЦЭМ!$A$39:$A$782,$A120,СВЦЭМ!$B$39:$B$782,H$119)+'СЕТ СН'!$I$12+СВЦЭМ!$D$10+'СЕТ СН'!$I$5-'СЕТ СН'!$I$20</f>
        <v>4683.9526974800001</v>
      </c>
      <c r="I120" s="36">
        <f>SUMIFS(СВЦЭМ!$C$39:$C$782,СВЦЭМ!$A$39:$A$782,$A120,СВЦЭМ!$B$39:$B$782,I$119)+'СЕТ СН'!$I$12+СВЦЭМ!$D$10+'СЕТ СН'!$I$5-'СЕТ СН'!$I$20</f>
        <v>4680.0715637499998</v>
      </c>
      <c r="J120" s="36">
        <f>SUMIFS(СВЦЭМ!$C$39:$C$782,СВЦЭМ!$A$39:$A$782,$A120,СВЦЭМ!$B$39:$B$782,J$119)+'СЕТ СН'!$I$12+СВЦЭМ!$D$10+'СЕТ СН'!$I$5-'СЕТ СН'!$I$20</f>
        <v>4640.7912905600006</v>
      </c>
      <c r="K120" s="36">
        <f>SUMIFS(СВЦЭМ!$C$39:$C$782,СВЦЭМ!$A$39:$A$782,$A120,СВЦЭМ!$B$39:$B$782,K$119)+'СЕТ СН'!$I$12+СВЦЭМ!$D$10+'СЕТ СН'!$I$5-'СЕТ СН'!$I$20</f>
        <v>4608.7378786600002</v>
      </c>
      <c r="L120" s="36">
        <f>SUMIFS(СВЦЭМ!$C$39:$C$782,СВЦЭМ!$A$39:$A$782,$A120,СВЦЭМ!$B$39:$B$782,L$119)+'СЕТ СН'!$I$12+СВЦЭМ!$D$10+'СЕТ СН'!$I$5-'СЕТ СН'!$I$20</f>
        <v>4629.9540382300002</v>
      </c>
      <c r="M120" s="36">
        <f>SUMIFS(СВЦЭМ!$C$39:$C$782,СВЦЭМ!$A$39:$A$782,$A120,СВЦЭМ!$B$39:$B$782,M$119)+'СЕТ СН'!$I$12+СВЦЭМ!$D$10+'СЕТ СН'!$I$5-'СЕТ СН'!$I$20</f>
        <v>4678.1239767000006</v>
      </c>
      <c r="N120" s="36">
        <f>SUMIFS(СВЦЭМ!$C$39:$C$782,СВЦЭМ!$A$39:$A$782,$A120,СВЦЭМ!$B$39:$B$782,N$119)+'СЕТ СН'!$I$12+СВЦЭМ!$D$10+'СЕТ СН'!$I$5-'СЕТ СН'!$I$20</f>
        <v>4683.7744771600001</v>
      </c>
      <c r="O120" s="36">
        <f>SUMIFS(СВЦЭМ!$C$39:$C$782,СВЦЭМ!$A$39:$A$782,$A120,СВЦЭМ!$B$39:$B$782,O$119)+'СЕТ СН'!$I$12+СВЦЭМ!$D$10+'СЕТ СН'!$I$5-'СЕТ СН'!$I$20</f>
        <v>4674.2790172100003</v>
      </c>
      <c r="P120" s="36">
        <f>SUMIFS(СВЦЭМ!$C$39:$C$782,СВЦЭМ!$A$39:$A$782,$A120,СВЦЭМ!$B$39:$B$782,P$119)+'СЕТ СН'!$I$12+СВЦЭМ!$D$10+'СЕТ СН'!$I$5-'СЕТ СН'!$I$20</f>
        <v>4686.8516849200005</v>
      </c>
      <c r="Q120" s="36">
        <f>SUMIFS(СВЦЭМ!$C$39:$C$782,СВЦЭМ!$A$39:$A$782,$A120,СВЦЭМ!$B$39:$B$782,Q$119)+'СЕТ СН'!$I$12+СВЦЭМ!$D$10+'СЕТ СН'!$I$5-'СЕТ СН'!$I$20</f>
        <v>4691.6787406700005</v>
      </c>
      <c r="R120" s="36">
        <f>SUMIFS(СВЦЭМ!$C$39:$C$782,СВЦЭМ!$A$39:$A$782,$A120,СВЦЭМ!$B$39:$B$782,R$119)+'СЕТ СН'!$I$12+СВЦЭМ!$D$10+'СЕТ СН'!$I$5-'СЕТ СН'!$I$20</f>
        <v>4660.5704932999997</v>
      </c>
      <c r="S120" s="36">
        <f>SUMIFS(СВЦЭМ!$C$39:$C$782,СВЦЭМ!$A$39:$A$782,$A120,СВЦЭМ!$B$39:$B$782,S$119)+'СЕТ СН'!$I$12+СВЦЭМ!$D$10+'СЕТ СН'!$I$5-'СЕТ СН'!$I$20</f>
        <v>4588.5201929900004</v>
      </c>
      <c r="T120" s="36">
        <f>SUMIFS(СВЦЭМ!$C$39:$C$782,СВЦЭМ!$A$39:$A$782,$A120,СВЦЭМ!$B$39:$B$782,T$119)+'СЕТ СН'!$I$12+СВЦЭМ!$D$10+'СЕТ СН'!$I$5-'СЕТ СН'!$I$20</f>
        <v>4579.8284256400002</v>
      </c>
      <c r="U120" s="36">
        <f>SUMIFS(СВЦЭМ!$C$39:$C$782,СВЦЭМ!$A$39:$A$782,$A120,СВЦЭМ!$B$39:$B$782,U$119)+'СЕТ СН'!$I$12+СВЦЭМ!$D$10+'СЕТ СН'!$I$5-'СЕТ СН'!$I$20</f>
        <v>4608.7092174899999</v>
      </c>
      <c r="V120" s="36">
        <f>SUMIFS(СВЦЭМ!$C$39:$C$782,СВЦЭМ!$A$39:$A$782,$A120,СВЦЭМ!$B$39:$B$782,V$119)+'СЕТ СН'!$I$12+СВЦЭМ!$D$10+'СЕТ СН'!$I$5-'СЕТ СН'!$I$20</f>
        <v>4631.7592005500001</v>
      </c>
      <c r="W120" s="36">
        <f>SUMIFS(СВЦЭМ!$C$39:$C$782,СВЦЭМ!$A$39:$A$782,$A120,СВЦЭМ!$B$39:$B$782,W$119)+'СЕТ СН'!$I$12+СВЦЭМ!$D$10+'СЕТ СН'!$I$5-'СЕТ СН'!$I$20</f>
        <v>4649.4857220900003</v>
      </c>
      <c r="X120" s="36">
        <f>SUMIFS(СВЦЭМ!$C$39:$C$782,СВЦЭМ!$A$39:$A$782,$A120,СВЦЭМ!$B$39:$B$782,X$119)+'СЕТ СН'!$I$12+СВЦЭМ!$D$10+'СЕТ СН'!$I$5-'СЕТ СН'!$I$20</f>
        <v>4718.5618084500002</v>
      </c>
      <c r="Y120" s="36">
        <f>SUMIFS(СВЦЭМ!$C$39:$C$782,СВЦЭМ!$A$39:$A$782,$A120,СВЦЭМ!$B$39:$B$782,Y$119)+'СЕТ СН'!$I$12+СВЦЭМ!$D$10+'СЕТ СН'!$I$5-'СЕТ СН'!$I$20</f>
        <v>4764.2809531800003</v>
      </c>
    </row>
    <row r="121" spans="1:27" ht="15.75" x14ac:dyDescent="0.2">
      <c r="A121" s="35">
        <f>A120+1</f>
        <v>44867</v>
      </c>
      <c r="B121" s="36">
        <f>SUMIFS(СВЦЭМ!$C$39:$C$782,СВЦЭМ!$A$39:$A$782,$A121,СВЦЭМ!$B$39:$B$782,B$119)+'СЕТ СН'!$I$12+СВЦЭМ!$D$10+'СЕТ СН'!$I$5-'СЕТ СН'!$I$20</f>
        <v>4716.9243594400004</v>
      </c>
      <c r="C121" s="36">
        <f>SUMIFS(СВЦЭМ!$C$39:$C$782,СВЦЭМ!$A$39:$A$782,$A121,СВЦЭМ!$B$39:$B$782,C$119)+'СЕТ СН'!$I$12+СВЦЭМ!$D$10+'СЕТ СН'!$I$5-'СЕТ СН'!$I$20</f>
        <v>4757.5459516600004</v>
      </c>
      <c r="D121" s="36">
        <f>SUMIFS(СВЦЭМ!$C$39:$C$782,СВЦЭМ!$A$39:$A$782,$A121,СВЦЭМ!$B$39:$B$782,D$119)+'СЕТ СН'!$I$12+СВЦЭМ!$D$10+'СЕТ СН'!$I$5-'СЕТ СН'!$I$20</f>
        <v>4814.8317373899999</v>
      </c>
      <c r="E121" s="36">
        <f>SUMIFS(СВЦЭМ!$C$39:$C$782,СВЦЭМ!$A$39:$A$782,$A121,СВЦЭМ!$B$39:$B$782,E$119)+'СЕТ СН'!$I$12+СВЦЭМ!$D$10+'СЕТ СН'!$I$5-'СЕТ СН'!$I$20</f>
        <v>4793.2111623800001</v>
      </c>
      <c r="F121" s="36">
        <f>SUMIFS(СВЦЭМ!$C$39:$C$782,СВЦЭМ!$A$39:$A$782,$A121,СВЦЭМ!$B$39:$B$782,F$119)+'СЕТ СН'!$I$12+СВЦЭМ!$D$10+'СЕТ СН'!$I$5-'СЕТ СН'!$I$20</f>
        <v>4804.5110029900006</v>
      </c>
      <c r="G121" s="36">
        <f>SUMIFS(СВЦЭМ!$C$39:$C$782,СВЦЭМ!$A$39:$A$782,$A121,СВЦЭМ!$B$39:$B$782,G$119)+'СЕТ СН'!$I$12+СВЦЭМ!$D$10+'СЕТ СН'!$I$5-'СЕТ СН'!$I$20</f>
        <v>4815.0038940100003</v>
      </c>
      <c r="H121" s="36">
        <f>SUMIFS(СВЦЭМ!$C$39:$C$782,СВЦЭМ!$A$39:$A$782,$A121,СВЦЭМ!$B$39:$B$782,H$119)+'СЕТ СН'!$I$12+СВЦЭМ!$D$10+'СЕТ СН'!$I$5-'СЕТ СН'!$I$20</f>
        <v>4741.8681038300001</v>
      </c>
      <c r="I121" s="36">
        <f>SUMIFS(СВЦЭМ!$C$39:$C$782,СВЦЭМ!$A$39:$A$782,$A121,СВЦЭМ!$B$39:$B$782,I$119)+'СЕТ СН'!$I$12+СВЦЭМ!$D$10+'СЕТ СН'!$I$5-'СЕТ СН'!$I$20</f>
        <v>4724.91740974</v>
      </c>
      <c r="J121" s="36">
        <f>SUMIFS(СВЦЭМ!$C$39:$C$782,СВЦЭМ!$A$39:$A$782,$A121,СВЦЭМ!$B$39:$B$782,J$119)+'СЕТ СН'!$I$12+СВЦЭМ!$D$10+'СЕТ СН'!$I$5-'СЕТ СН'!$I$20</f>
        <v>4676.3709124800007</v>
      </c>
      <c r="K121" s="36">
        <f>SUMIFS(СВЦЭМ!$C$39:$C$782,СВЦЭМ!$A$39:$A$782,$A121,СВЦЭМ!$B$39:$B$782,K$119)+'СЕТ СН'!$I$12+СВЦЭМ!$D$10+'СЕТ СН'!$I$5-'СЕТ СН'!$I$20</f>
        <v>4656.53930038</v>
      </c>
      <c r="L121" s="36">
        <f>SUMIFS(СВЦЭМ!$C$39:$C$782,СВЦЭМ!$A$39:$A$782,$A121,СВЦЭМ!$B$39:$B$782,L$119)+'СЕТ СН'!$I$12+СВЦЭМ!$D$10+'СЕТ СН'!$I$5-'СЕТ СН'!$I$20</f>
        <v>4630.0853442099997</v>
      </c>
      <c r="M121" s="36">
        <f>SUMIFS(СВЦЭМ!$C$39:$C$782,СВЦЭМ!$A$39:$A$782,$A121,СВЦЭМ!$B$39:$B$782,M$119)+'СЕТ СН'!$I$12+СВЦЭМ!$D$10+'СЕТ СН'!$I$5-'СЕТ СН'!$I$20</f>
        <v>4653.5695653399998</v>
      </c>
      <c r="N121" s="36">
        <f>SUMIFS(СВЦЭМ!$C$39:$C$782,СВЦЭМ!$A$39:$A$782,$A121,СВЦЭМ!$B$39:$B$782,N$119)+'СЕТ СН'!$I$12+СВЦЭМ!$D$10+'СЕТ СН'!$I$5-'СЕТ СН'!$I$20</f>
        <v>4699.14538937</v>
      </c>
      <c r="O121" s="36">
        <f>SUMIFS(СВЦЭМ!$C$39:$C$782,СВЦЭМ!$A$39:$A$782,$A121,СВЦЭМ!$B$39:$B$782,O$119)+'СЕТ СН'!$I$12+СВЦЭМ!$D$10+'СЕТ СН'!$I$5-'СЕТ СН'!$I$20</f>
        <v>4672.8966374000001</v>
      </c>
      <c r="P121" s="36">
        <f>SUMIFS(СВЦЭМ!$C$39:$C$782,СВЦЭМ!$A$39:$A$782,$A121,СВЦЭМ!$B$39:$B$782,P$119)+'СЕТ СН'!$I$12+СВЦЭМ!$D$10+'СЕТ СН'!$I$5-'СЕТ СН'!$I$20</f>
        <v>4691.8065834299996</v>
      </c>
      <c r="Q121" s="36">
        <f>SUMIFS(СВЦЭМ!$C$39:$C$782,СВЦЭМ!$A$39:$A$782,$A121,СВЦЭМ!$B$39:$B$782,Q$119)+'СЕТ СН'!$I$12+СВЦЭМ!$D$10+'СЕТ СН'!$I$5-'СЕТ СН'!$I$20</f>
        <v>4697.7275717000002</v>
      </c>
      <c r="R121" s="36">
        <f>SUMIFS(СВЦЭМ!$C$39:$C$782,СВЦЭМ!$A$39:$A$782,$A121,СВЦЭМ!$B$39:$B$782,R$119)+'СЕТ СН'!$I$12+СВЦЭМ!$D$10+'СЕТ СН'!$I$5-'СЕТ СН'!$I$20</f>
        <v>4676.9782945000006</v>
      </c>
      <c r="S121" s="36">
        <f>SUMIFS(СВЦЭМ!$C$39:$C$782,СВЦЭМ!$A$39:$A$782,$A121,СВЦЭМ!$B$39:$B$782,S$119)+'СЕТ СН'!$I$12+СВЦЭМ!$D$10+'СЕТ СН'!$I$5-'СЕТ СН'!$I$20</f>
        <v>4656.92026437</v>
      </c>
      <c r="T121" s="36">
        <f>SUMIFS(СВЦЭМ!$C$39:$C$782,СВЦЭМ!$A$39:$A$782,$A121,СВЦЭМ!$B$39:$B$782,T$119)+'СЕТ СН'!$I$12+СВЦЭМ!$D$10+'СЕТ СН'!$I$5-'СЕТ СН'!$I$20</f>
        <v>4614.4169761000003</v>
      </c>
      <c r="U121" s="36">
        <f>SUMIFS(СВЦЭМ!$C$39:$C$782,СВЦЭМ!$A$39:$A$782,$A121,СВЦЭМ!$B$39:$B$782,U$119)+'СЕТ СН'!$I$12+СВЦЭМ!$D$10+'СЕТ СН'!$I$5-'СЕТ СН'!$I$20</f>
        <v>4610.1713902700003</v>
      </c>
      <c r="V121" s="36">
        <f>SUMIFS(СВЦЭМ!$C$39:$C$782,СВЦЭМ!$A$39:$A$782,$A121,СВЦЭМ!$B$39:$B$782,V$119)+'СЕТ СН'!$I$12+СВЦЭМ!$D$10+'СЕТ СН'!$I$5-'СЕТ СН'!$I$20</f>
        <v>4651.51616216</v>
      </c>
      <c r="W121" s="36">
        <f>SUMIFS(СВЦЭМ!$C$39:$C$782,СВЦЭМ!$A$39:$A$782,$A121,СВЦЭМ!$B$39:$B$782,W$119)+'СЕТ СН'!$I$12+СВЦЭМ!$D$10+'СЕТ СН'!$I$5-'СЕТ СН'!$I$20</f>
        <v>4671.4047753900004</v>
      </c>
      <c r="X121" s="36">
        <f>SUMIFS(СВЦЭМ!$C$39:$C$782,СВЦЭМ!$A$39:$A$782,$A121,СВЦЭМ!$B$39:$B$782,X$119)+'СЕТ СН'!$I$12+СВЦЭМ!$D$10+'СЕТ СН'!$I$5-'СЕТ СН'!$I$20</f>
        <v>4700.1245991599999</v>
      </c>
      <c r="Y121" s="36">
        <f>SUMIFS(СВЦЭМ!$C$39:$C$782,СВЦЭМ!$A$39:$A$782,$A121,СВЦЭМ!$B$39:$B$782,Y$119)+'СЕТ СН'!$I$12+СВЦЭМ!$D$10+'СЕТ СН'!$I$5-'СЕТ СН'!$I$20</f>
        <v>4736.9148970400001</v>
      </c>
    </row>
    <row r="122" spans="1:27" ht="15.75" x14ac:dyDescent="0.2">
      <c r="A122" s="35">
        <f t="shared" ref="A122:A149" si="3">A121+1</f>
        <v>44868</v>
      </c>
      <c r="B122" s="36">
        <f>SUMIFS(СВЦЭМ!$C$39:$C$782,СВЦЭМ!$A$39:$A$782,$A122,СВЦЭМ!$B$39:$B$782,B$119)+'СЕТ СН'!$I$12+СВЦЭМ!$D$10+'СЕТ СН'!$I$5-'СЕТ СН'!$I$20</f>
        <v>4752.3784778200006</v>
      </c>
      <c r="C122" s="36">
        <f>SUMIFS(СВЦЭМ!$C$39:$C$782,СВЦЭМ!$A$39:$A$782,$A122,СВЦЭМ!$B$39:$B$782,C$119)+'СЕТ СН'!$I$12+СВЦЭМ!$D$10+'СЕТ СН'!$I$5-'СЕТ СН'!$I$20</f>
        <v>4772.9111676000002</v>
      </c>
      <c r="D122" s="36">
        <f>SUMIFS(СВЦЭМ!$C$39:$C$782,СВЦЭМ!$A$39:$A$782,$A122,СВЦЭМ!$B$39:$B$782,D$119)+'СЕТ СН'!$I$12+СВЦЭМ!$D$10+'СЕТ СН'!$I$5-'СЕТ СН'!$I$20</f>
        <v>4813.8819493700003</v>
      </c>
      <c r="E122" s="36">
        <f>SUMIFS(СВЦЭМ!$C$39:$C$782,СВЦЭМ!$A$39:$A$782,$A122,СВЦЭМ!$B$39:$B$782,E$119)+'СЕТ СН'!$I$12+СВЦЭМ!$D$10+'СЕТ СН'!$I$5-'СЕТ СН'!$I$20</f>
        <v>4765.3000626700004</v>
      </c>
      <c r="F122" s="36">
        <f>SUMIFS(СВЦЭМ!$C$39:$C$782,СВЦЭМ!$A$39:$A$782,$A122,СВЦЭМ!$B$39:$B$782,F$119)+'СЕТ СН'!$I$12+СВЦЭМ!$D$10+'СЕТ СН'!$I$5-'СЕТ СН'!$I$20</f>
        <v>4744.2402497900002</v>
      </c>
      <c r="G122" s="36">
        <f>SUMIFS(СВЦЭМ!$C$39:$C$782,СВЦЭМ!$A$39:$A$782,$A122,СВЦЭМ!$B$39:$B$782,G$119)+'СЕТ СН'!$I$12+СВЦЭМ!$D$10+'СЕТ СН'!$I$5-'СЕТ СН'!$I$20</f>
        <v>4683.2910647400004</v>
      </c>
      <c r="H122" s="36">
        <f>SUMIFS(СВЦЭМ!$C$39:$C$782,СВЦЭМ!$A$39:$A$782,$A122,СВЦЭМ!$B$39:$B$782,H$119)+'СЕТ СН'!$I$12+СВЦЭМ!$D$10+'СЕТ СН'!$I$5-'СЕТ СН'!$I$20</f>
        <v>4622.3417443899998</v>
      </c>
      <c r="I122" s="36">
        <f>SUMIFS(СВЦЭМ!$C$39:$C$782,СВЦЭМ!$A$39:$A$782,$A122,СВЦЭМ!$B$39:$B$782,I$119)+'СЕТ СН'!$I$12+СВЦЭМ!$D$10+'СЕТ СН'!$I$5-'СЕТ СН'!$I$20</f>
        <v>4582.7433598600001</v>
      </c>
      <c r="J122" s="36">
        <f>SUMIFS(СВЦЭМ!$C$39:$C$782,СВЦЭМ!$A$39:$A$782,$A122,СВЦЭМ!$B$39:$B$782,J$119)+'СЕТ СН'!$I$12+СВЦЭМ!$D$10+'СЕТ СН'!$I$5-'СЕТ СН'!$I$20</f>
        <v>4547.0277856800003</v>
      </c>
      <c r="K122" s="36">
        <f>SUMIFS(СВЦЭМ!$C$39:$C$782,СВЦЭМ!$A$39:$A$782,$A122,СВЦЭМ!$B$39:$B$782,K$119)+'СЕТ СН'!$I$12+СВЦЭМ!$D$10+'СЕТ СН'!$I$5-'СЕТ СН'!$I$20</f>
        <v>4568.8102301199997</v>
      </c>
      <c r="L122" s="36">
        <f>SUMIFS(СВЦЭМ!$C$39:$C$782,СВЦЭМ!$A$39:$A$782,$A122,СВЦЭМ!$B$39:$B$782,L$119)+'СЕТ СН'!$I$12+СВЦЭМ!$D$10+'СЕТ СН'!$I$5-'СЕТ СН'!$I$20</f>
        <v>4616.6940736500001</v>
      </c>
      <c r="M122" s="36">
        <f>SUMIFS(СВЦЭМ!$C$39:$C$782,СВЦЭМ!$A$39:$A$782,$A122,СВЦЭМ!$B$39:$B$782,M$119)+'СЕТ СН'!$I$12+СВЦЭМ!$D$10+'СЕТ СН'!$I$5-'СЕТ СН'!$I$20</f>
        <v>4660.9225670300002</v>
      </c>
      <c r="N122" s="36">
        <f>SUMIFS(СВЦЭМ!$C$39:$C$782,СВЦЭМ!$A$39:$A$782,$A122,СВЦЭМ!$B$39:$B$782,N$119)+'СЕТ СН'!$I$12+СВЦЭМ!$D$10+'СЕТ СН'!$I$5-'СЕТ СН'!$I$20</f>
        <v>4658.0471768000007</v>
      </c>
      <c r="O122" s="36">
        <f>SUMIFS(СВЦЭМ!$C$39:$C$782,СВЦЭМ!$A$39:$A$782,$A122,СВЦЭМ!$B$39:$B$782,O$119)+'СЕТ СН'!$I$12+СВЦЭМ!$D$10+'СЕТ СН'!$I$5-'СЕТ СН'!$I$20</f>
        <v>4664.7158433000004</v>
      </c>
      <c r="P122" s="36">
        <f>SUMIFS(СВЦЭМ!$C$39:$C$782,СВЦЭМ!$A$39:$A$782,$A122,СВЦЭМ!$B$39:$B$782,P$119)+'СЕТ СН'!$I$12+СВЦЭМ!$D$10+'СЕТ СН'!$I$5-'СЕТ СН'!$I$20</f>
        <v>4667.8553516900001</v>
      </c>
      <c r="Q122" s="36">
        <f>SUMIFS(СВЦЭМ!$C$39:$C$782,СВЦЭМ!$A$39:$A$782,$A122,СВЦЭМ!$B$39:$B$782,Q$119)+'СЕТ СН'!$I$12+СВЦЭМ!$D$10+'СЕТ СН'!$I$5-'СЕТ СН'!$I$20</f>
        <v>4676.6457342900003</v>
      </c>
      <c r="R122" s="36">
        <f>SUMIFS(СВЦЭМ!$C$39:$C$782,СВЦЭМ!$A$39:$A$782,$A122,СВЦЭМ!$B$39:$B$782,R$119)+'СЕТ СН'!$I$12+СВЦЭМ!$D$10+'СЕТ СН'!$I$5-'СЕТ СН'!$I$20</f>
        <v>4618.8184239800003</v>
      </c>
      <c r="S122" s="36">
        <f>SUMIFS(СВЦЭМ!$C$39:$C$782,СВЦЭМ!$A$39:$A$782,$A122,СВЦЭМ!$B$39:$B$782,S$119)+'СЕТ СН'!$I$12+СВЦЭМ!$D$10+'СЕТ СН'!$I$5-'СЕТ СН'!$I$20</f>
        <v>4566.6908570599999</v>
      </c>
      <c r="T122" s="36">
        <f>SUMIFS(СВЦЭМ!$C$39:$C$782,СВЦЭМ!$A$39:$A$782,$A122,СВЦЭМ!$B$39:$B$782,T$119)+'СЕТ СН'!$I$12+СВЦЭМ!$D$10+'СЕТ СН'!$I$5-'СЕТ СН'!$I$20</f>
        <v>4554.8164470000002</v>
      </c>
      <c r="U122" s="36">
        <f>SUMIFS(СВЦЭМ!$C$39:$C$782,СВЦЭМ!$A$39:$A$782,$A122,СВЦЭМ!$B$39:$B$782,U$119)+'СЕТ СН'!$I$12+СВЦЭМ!$D$10+'СЕТ СН'!$I$5-'СЕТ СН'!$I$20</f>
        <v>4567.33654252</v>
      </c>
      <c r="V122" s="36">
        <f>SUMIFS(СВЦЭМ!$C$39:$C$782,СВЦЭМ!$A$39:$A$782,$A122,СВЦЭМ!$B$39:$B$782,V$119)+'СЕТ СН'!$I$12+СВЦЭМ!$D$10+'СЕТ СН'!$I$5-'СЕТ СН'!$I$20</f>
        <v>4566.39835597</v>
      </c>
      <c r="W122" s="36">
        <f>SUMIFS(СВЦЭМ!$C$39:$C$782,СВЦЭМ!$A$39:$A$782,$A122,СВЦЭМ!$B$39:$B$782,W$119)+'СЕТ СН'!$I$12+СВЦЭМ!$D$10+'СЕТ СН'!$I$5-'СЕТ СН'!$I$20</f>
        <v>4563.3449710000004</v>
      </c>
      <c r="X122" s="36">
        <f>SUMIFS(СВЦЭМ!$C$39:$C$782,СВЦЭМ!$A$39:$A$782,$A122,СВЦЭМ!$B$39:$B$782,X$119)+'СЕТ СН'!$I$12+СВЦЭМ!$D$10+'СЕТ СН'!$I$5-'СЕТ СН'!$I$20</f>
        <v>4605.7934443800004</v>
      </c>
      <c r="Y122" s="36">
        <f>SUMIFS(СВЦЭМ!$C$39:$C$782,СВЦЭМ!$A$39:$A$782,$A122,СВЦЭМ!$B$39:$B$782,Y$119)+'СЕТ СН'!$I$12+СВЦЭМ!$D$10+'СЕТ СН'!$I$5-'СЕТ СН'!$I$20</f>
        <v>4656.7847415400001</v>
      </c>
    </row>
    <row r="123" spans="1:27" ht="15.75" x14ac:dyDescent="0.2">
      <c r="A123" s="35">
        <f t="shared" si="3"/>
        <v>44869</v>
      </c>
      <c r="B123" s="36">
        <f>SUMIFS(СВЦЭМ!$C$39:$C$782,СВЦЭМ!$A$39:$A$782,$A123,СВЦЭМ!$B$39:$B$782,B$119)+'СЕТ СН'!$I$12+СВЦЭМ!$D$10+'СЕТ СН'!$I$5-'СЕТ СН'!$I$20</f>
        <v>4578.72162974</v>
      </c>
      <c r="C123" s="36">
        <f>SUMIFS(СВЦЭМ!$C$39:$C$782,СВЦЭМ!$A$39:$A$782,$A123,СВЦЭМ!$B$39:$B$782,C$119)+'СЕТ СН'!$I$12+СВЦЭМ!$D$10+'СЕТ СН'!$I$5-'СЕТ СН'!$I$20</f>
        <v>4636.1456462799997</v>
      </c>
      <c r="D123" s="36">
        <f>SUMIFS(СВЦЭМ!$C$39:$C$782,СВЦЭМ!$A$39:$A$782,$A123,СВЦЭМ!$B$39:$B$782,D$119)+'СЕТ СН'!$I$12+СВЦЭМ!$D$10+'СЕТ СН'!$I$5-'СЕТ СН'!$I$20</f>
        <v>4711.4640767300007</v>
      </c>
      <c r="E123" s="36">
        <f>SUMIFS(СВЦЭМ!$C$39:$C$782,СВЦЭМ!$A$39:$A$782,$A123,СВЦЭМ!$B$39:$B$782,E$119)+'СЕТ СН'!$I$12+СВЦЭМ!$D$10+'СЕТ СН'!$I$5-'СЕТ СН'!$I$20</f>
        <v>4723.0213249799999</v>
      </c>
      <c r="F123" s="36">
        <f>SUMIFS(СВЦЭМ!$C$39:$C$782,СВЦЭМ!$A$39:$A$782,$A123,СВЦЭМ!$B$39:$B$782,F$119)+'СЕТ СН'!$I$12+СВЦЭМ!$D$10+'СЕТ СН'!$I$5-'СЕТ СН'!$I$20</f>
        <v>4735.6767435100001</v>
      </c>
      <c r="G123" s="36">
        <f>SUMIFS(СВЦЭМ!$C$39:$C$782,СВЦЭМ!$A$39:$A$782,$A123,СВЦЭМ!$B$39:$B$782,G$119)+'СЕТ СН'!$I$12+СВЦЭМ!$D$10+'СЕТ СН'!$I$5-'СЕТ СН'!$I$20</f>
        <v>4757.9665224300006</v>
      </c>
      <c r="H123" s="36">
        <f>SUMIFS(СВЦЭМ!$C$39:$C$782,СВЦЭМ!$A$39:$A$782,$A123,СВЦЭМ!$B$39:$B$782,H$119)+'СЕТ СН'!$I$12+СВЦЭМ!$D$10+'СЕТ СН'!$I$5-'СЕТ СН'!$I$20</f>
        <v>4732.2788163000005</v>
      </c>
      <c r="I123" s="36">
        <f>SUMIFS(СВЦЭМ!$C$39:$C$782,СВЦЭМ!$A$39:$A$782,$A123,СВЦЭМ!$B$39:$B$782,I$119)+'СЕТ СН'!$I$12+СВЦЭМ!$D$10+'СЕТ СН'!$I$5-'СЕТ СН'!$I$20</f>
        <v>4692.6061395100005</v>
      </c>
      <c r="J123" s="36">
        <f>SUMIFS(СВЦЭМ!$C$39:$C$782,СВЦЭМ!$A$39:$A$782,$A123,СВЦЭМ!$B$39:$B$782,J$119)+'СЕТ СН'!$I$12+СВЦЭМ!$D$10+'СЕТ СН'!$I$5-'СЕТ СН'!$I$20</f>
        <v>4621.4170399499999</v>
      </c>
      <c r="K123" s="36">
        <f>SUMIFS(СВЦЭМ!$C$39:$C$782,СВЦЭМ!$A$39:$A$782,$A123,СВЦЭМ!$B$39:$B$782,K$119)+'СЕТ СН'!$I$12+СВЦЭМ!$D$10+'СЕТ СН'!$I$5-'СЕТ СН'!$I$20</f>
        <v>4567.3382001800001</v>
      </c>
      <c r="L123" s="36">
        <f>SUMIFS(СВЦЭМ!$C$39:$C$782,СВЦЭМ!$A$39:$A$782,$A123,СВЦЭМ!$B$39:$B$782,L$119)+'СЕТ СН'!$I$12+СВЦЭМ!$D$10+'СЕТ СН'!$I$5-'СЕТ СН'!$I$20</f>
        <v>4561.7753888699999</v>
      </c>
      <c r="M123" s="36">
        <f>SUMIFS(СВЦЭМ!$C$39:$C$782,СВЦЭМ!$A$39:$A$782,$A123,СВЦЭМ!$B$39:$B$782,M$119)+'СЕТ СН'!$I$12+СВЦЭМ!$D$10+'СЕТ СН'!$I$5-'СЕТ СН'!$I$20</f>
        <v>4586.4921521100005</v>
      </c>
      <c r="N123" s="36">
        <f>SUMIFS(СВЦЭМ!$C$39:$C$782,СВЦЭМ!$A$39:$A$782,$A123,СВЦЭМ!$B$39:$B$782,N$119)+'СЕТ СН'!$I$12+СВЦЭМ!$D$10+'СЕТ СН'!$I$5-'СЕТ СН'!$I$20</f>
        <v>4621.2945622900006</v>
      </c>
      <c r="O123" s="36">
        <f>SUMIFS(СВЦЭМ!$C$39:$C$782,СВЦЭМ!$A$39:$A$782,$A123,СВЦЭМ!$B$39:$B$782,O$119)+'СЕТ СН'!$I$12+СВЦЭМ!$D$10+'СЕТ СН'!$I$5-'СЕТ СН'!$I$20</f>
        <v>4636.1979344199999</v>
      </c>
      <c r="P123" s="36">
        <f>SUMIFS(СВЦЭМ!$C$39:$C$782,СВЦЭМ!$A$39:$A$782,$A123,СВЦЭМ!$B$39:$B$782,P$119)+'СЕТ СН'!$I$12+СВЦЭМ!$D$10+'СЕТ СН'!$I$5-'СЕТ СН'!$I$20</f>
        <v>4646.9930047300004</v>
      </c>
      <c r="Q123" s="36">
        <f>SUMIFS(СВЦЭМ!$C$39:$C$782,СВЦЭМ!$A$39:$A$782,$A123,СВЦЭМ!$B$39:$B$782,Q$119)+'СЕТ СН'!$I$12+СВЦЭМ!$D$10+'СЕТ СН'!$I$5-'СЕТ СН'!$I$20</f>
        <v>4643.9830783100006</v>
      </c>
      <c r="R123" s="36">
        <f>SUMIFS(СВЦЭМ!$C$39:$C$782,СВЦЭМ!$A$39:$A$782,$A123,СВЦЭМ!$B$39:$B$782,R$119)+'СЕТ СН'!$I$12+СВЦЭМ!$D$10+'СЕТ СН'!$I$5-'СЕТ СН'!$I$20</f>
        <v>4608.8400262000005</v>
      </c>
      <c r="S123" s="36">
        <f>SUMIFS(СВЦЭМ!$C$39:$C$782,СВЦЭМ!$A$39:$A$782,$A123,СВЦЭМ!$B$39:$B$782,S$119)+'СЕТ СН'!$I$12+СВЦЭМ!$D$10+'СЕТ СН'!$I$5-'СЕТ СН'!$I$20</f>
        <v>4530.4419284800006</v>
      </c>
      <c r="T123" s="36">
        <f>SUMIFS(СВЦЭМ!$C$39:$C$782,СВЦЭМ!$A$39:$A$782,$A123,СВЦЭМ!$B$39:$B$782,T$119)+'СЕТ СН'!$I$12+СВЦЭМ!$D$10+'СЕТ СН'!$I$5-'СЕТ СН'!$I$20</f>
        <v>4513.1546287900001</v>
      </c>
      <c r="U123" s="36">
        <f>SUMIFS(СВЦЭМ!$C$39:$C$782,СВЦЭМ!$A$39:$A$782,$A123,СВЦЭМ!$B$39:$B$782,U$119)+'СЕТ СН'!$I$12+СВЦЭМ!$D$10+'СЕТ СН'!$I$5-'СЕТ СН'!$I$20</f>
        <v>4524.8904767499998</v>
      </c>
      <c r="V123" s="36">
        <f>SUMIFS(СВЦЭМ!$C$39:$C$782,СВЦЭМ!$A$39:$A$782,$A123,СВЦЭМ!$B$39:$B$782,V$119)+'СЕТ СН'!$I$12+СВЦЭМ!$D$10+'СЕТ СН'!$I$5-'СЕТ СН'!$I$20</f>
        <v>4548.4778614300003</v>
      </c>
      <c r="W123" s="36">
        <f>SUMIFS(СВЦЭМ!$C$39:$C$782,СВЦЭМ!$A$39:$A$782,$A123,СВЦЭМ!$B$39:$B$782,W$119)+'СЕТ СН'!$I$12+СВЦЭМ!$D$10+'СЕТ СН'!$I$5-'СЕТ СН'!$I$20</f>
        <v>4593.4012987799997</v>
      </c>
      <c r="X123" s="36">
        <f>SUMIFS(СВЦЭМ!$C$39:$C$782,СВЦЭМ!$A$39:$A$782,$A123,СВЦЭМ!$B$39:$B$782,X$119)+'СЕТ СН'!$I$12+СВЦЭМ!$D$10+'СЕТ СН'!$I$5-'СЕТ СН'!$I$20</f>
        <v>4654.84493776</v>
      </c>
      <c r="Y123" s="36">
        <f>SUMIFS(СВЦЭМ!$C$39:$C$782,СВЦЭМ!$A$39:$A$782,$A123,СВЦЭМ!$B$39:$B$782,Y$119)+'СЕТ СН'!$I$12+СВЦЭМ!$D$10+'СЕТ СН'!$I$5-'СЕТ СН'!$I$20</f>
        <v>4722.2151647500004</v>
      </c>
    </row>
    <row r="124" spans="1:27" ht="15.75" x14ac:dyDescent="0.2">
      <c r="A124" s="35">
        <f t="shared" si="3"/>
        <v>44870</v>
      </c>
      <c r="B124" s="36">
        <f>SUMIFS(СВЦЭМ!$C$39:$C$782,СВЦЭМ!$A$39:$A$782,$A124,СВЦЭМ!$B$39:$B$782,B$119)+'СЕТ СН'!$I$12+СВЦЭМ!$D$10+'СЕТ СН'!$I$5-'СЕТ СН'!$I$20</f>
        <v>4633.5496330699998</v>
      </c>
      <c r="C124" s="36">
        <f>SUMIFS(СВЦЭМ!$C$39:$C$782,СВЦЭМ!$A$39:$A$782,$A124,СВЦЭМ!$B$39:$B$782,C$119)+'СЕТ СН'!$I$12+СВЦЭМ!$D$10+'СЕТ СН'!$I$5-'СЕТ СН'!$I$20</f>
        <v>4642.8167458400003</v>
      </c>
      <c r="D124" s="36">
        <f>SUMIFS(СВЦЭМ!$C$39:$C$782,СВЦЭМ!$A$39:$A$782,$A124,СВЦЭМ!$B$39:$B$782,D$119)+'СЕТ СН'!$I$12+СВЦЭМ!$D$10+'СЕТ СН'!$I$5-'СЕТ СН'!$I$20</f>
        <v>4682.0774317200003</v>
      </c>
      <c r="E124" s="36">
        <f>SUMIFS(СВЦЭМ!$C$39:$C$782,СВЦЭМ!$A$39:$A$782,$A124,СВЦЭМ!$B$39:$B$782,E$119)+'СЕТ СН'!$I$12+СВЦЭМ!$D$10+'СЕТ СН'!$I$5-'СЕТ СН'!$I$20</f>
        <v>4664.5015303300006</v>
      </c>
      <c r="F124" s="36">
        <f>SUMIFS(СВЦЭМ!$C$39:$C$782,СВЦЭМ!$A$39:$A$782,$A124,СВЦЭМ!$B$39:$B$782,F$119)+'СЕТ СН'!$I$12+СВЦЭМ!$D$10+'СЕТ СН'!$I$5-'СЕТ СН'!$I$20</f>
        <v>4686.22056668</v>
      </c>
      <c r="G124" s="36">
        <f>SUMIFS(СВЦЭМ!$C$39:$C$782,СВЦЭМ!$A$39:$A$782,$A124,СВЦЭМ!$B$39:$B$782,G$119)+'СЕТ СН'!$I$12+СВЦЭМ!$D$10+'СЕТ СН'!$I$5-'СЕТ СН'!$I$20</f>
        <v>4695.97970979</v>
      </c>
      <c r="H124" s="36">
        <f>SUMIFS(СВЦЭМ!$C$39:$C$782,СВЦЭМ!$A$39:$A$782,$A124,СВЦЭМ!$B$39:$B$782,H$119)+'СЕТ СН'!$I$12+СВЦЭМ!$D$10+'СЕТ СН'!$I$5-'СЕТ СН'!$I$20</f>
        <v>4666.6578179300004</v>
      </c>
      <c r="I124" s="36">
        <f>SUMIFS(СВЦЭМ!$C$39:$C$782,СВЦЭМ!$A$39:$A$782,$A124,СВЦЭМ!$B$39:$B$782,I$119)+'СЕТ СН'!$I$12+СВЦЭМ!$D$10+'СЕТ СН'!$I$5-'СЕТ СН'!$I$20</f>
        <v>4646.4608847</v>
      </c>
      <c r="J124" s="36">
        <f>SUMIFS(СВЦЭМ!$C$39:$C$782,СВЦЭМ!$A$39:$A$782,$A124,СВЦЭМ!$B$39:$B$782,J$119)+'СЕТ СН'!$I$12+СВЦЭМ!$D$10+'СЕТ СН'!$I$5-'СЕТ СН'!$I$20</f>
        <v>4577.8533209100005</v>
      </c>
      <c r="K124" s="36">
        <f>SUMIFS(СВЦЭМ!$C$39:$C$782,СВЦЭМ!$A$39:$A$782,$A124,СВЦЭМ!$B$39:$B$782,K$119)+'СЕТ СН'!$I$12+СВЦЭМ!$D$10+'СЕТ СН'!$I$5-'СЕТ СН'!$I$20</f>
        <v>4558.6663290800007</v>
      </c>
      <c r="L124" s="36">
        <f>SUMIFS(СВЦЭМ!$C$39:$C$782,СВЦЭМ!$A$39:$A$782,$A124,СВЦЭМ!$B$39:$B$782,L$119)+'СЕТ СН'!$I$12+СВЦЭМ!$D$10+'СЕТ СН'!$I$5-'СЕТ СН'!$I$20</f>
        <v>4545.5034278700005</v>
      </c>
      <c r="M124" s="36">
        <f>SUMIFS(СВЦЭМ!$C$39:$C$782,СВЦЭМ!$A$39:$A$782,$A124,СВЦЭМ!$B$39:$B$782,M$119)+'СЕТ СН'!$I$12+СВЦЭМ!$D$10+'СЕТ СН'!$I$5-'СЕТ СН'!$I$20</f>
        <v>4568.3834582600002</v>
      </c>
      <c r="N124" s="36">
        <f>SUMIFS(СВЦЭМ!$C$39:$C$782,СВЦЭМ!$A$39:$A$782,$A124,СВЦЭМ!$B$39:$B$782,N$119)+'СЕТ СН'!$I$12+СВЦЭМ!$D$10+'СЕТ СН'!$I$5-'СЕТ СН'!$I$20</f>
        <v>4592.4258043400005</v>
      </c>
      <c r="O124" s="36">
        <f>SUMIFS(СВЦЭМ!$C$39:$C$782,СВЦЭМ!$A$39:$A$782,$A124,СВЦЭМ!$B$39:$B$782,O$119)+'СЕТ СН'!$I$12+СВЦЭМ!$D$10+'СЕТ СН'!$I$5-'СЕТ СН'!$I$20</f>
        <v>4592.2558079099999</v>
      </c>
      <c r="P124" s="36">
        <f>SUMIFS(СВЦЭМ!$C$39:$C$782,СВЦЭМ!$A$39:$A$782,$A124,СВЦЭМ!$B$39:$B$782,P$119)+'СЕТ СН'!$I$12+СВЦЭМ!$D$10+'СЕТ СН'!$I$5-'СЕТ СН'!$I$20</f>
        <v>4625.5618016500002</v>
      </c>
      <c r="Q124" s="36">
        <f>SUMIFS(СВЦЭМ!$C$39:$C$782,СВЦЭМ!$A$39:$A$782,$A124,СВЦЭМ!$B$39:$B$782,Q$119)+'СЕТ СН'!$I$12+СВЦЭМ!$D$10+'СЕТ СН'!$I$5-'СЕТ СН'!$I$20</f>
        <v>4644.4387814199999</v>
      </c>
      <c r="R124" s="36">
        <f>SUMIFS(СВЦЭМ!$C$39:$C$782,СВЦЭМ!$A$39:$A$782,$A124,СВЦЭМ!$B$39:$B$782,R$119)+'СЕТ СН'!$I$12+СВЦЭМ!$D$10+'СЕТ СН'!$I$5-'СЕТ СН'!$I$20</f>
        <v>4579.7921446199998</v>
      </c>
      <c r="S124" s="36">
        <f>SUMIFS(СВЦЭМ!$C$39:$C$782,СВЦЭМ!$A$39:$A$782,$A124,СВЦЭМ!$B$39:$B$782,S$119)+'СЕТ СН'!$I$12+СВЦЭМ!$D$10+'СЕТ СН'!$I$5-'СЕТ СН'!$I$20</f>
        <v>4480.9597195400002</v>
      </c>
      <c r="T124" s="36">
        <f>SUMIFS(СВЦЭМ!$C$39:$C$782,СВЦЭМ!$A$39:$A$782,$A124,СВЦЭМ!$B$39:$B$782,T$119)+'СЕТ СН'!$I$12+СВЦЭМ!$D$10+'СЕТ СН'!$I$5-'СЕТ СН'!$I$20</f>
        <v>4493.7452099299999</v>
      </c>
      <c r="U124" s="36">
        <f>SUMIFS(СВЦЭМ!$C$39:$C$782,СВЦЭМ!$A$39:$A$782,$A124,СВЦЭМ!$B$39:$B$782,U$119)+'СЕТ СН'!$I$12+СВЦЭМ!$D$10+'СЕТ СН'!$I$5-'СЕТ СН'!$I$20</f>
        <v>4513.4405683900004</v>
      </c>
      <c r="V124" s="36">
        <f>SUMIFS(СВЦЭМ!$C$39:$C$782,СВЦЭМ!$A$39:$A$782,$A124,СВЦЭМ!$B$39:$B$782,V$119)+'СЕТ СН'!$I$12+СВЦЭМ!$D$10+'СЕТ СН'!$I$5-'СЕТ СН'!$I$20</f>
        <v>4555.7143488000002</v>
      </c>
      <c r="W124" s="36">
        <f>SUMIFS(СВЦЭМ!$C$39:$C$782,СВЦЭМ!$A$39:$A$782,$A124,СВЦЭМ!$B$39:$B$782,W$119)+'СЕТ СН'!$I$12+СВЦЭМ!$D$10+'СЕТ СН'!$I$5-'СЕТ СН'!$I$20</f>
        <v>4576.3279641999998</v>
      </c>
      <c r="X124" s="36">
        <f>SUMIFS(СВЦЭМ!$C$39:$C$782,СВЦЭМ!$A$39:$A$782,$A124,СВЦЭМ!$B$39:$B$782,X$119)+'СЕТ СН'!$I$12+СВЦЭМ!$D$10+'СЕТ СН'!$I$5-'СЕТ СН'!$I$20</f>
        <v>4625.2002083900006</v>
      </c>
      <c r="Y124" s="36">
        <f>SUMIFS(СВЦЭМ!$C$39:$C$782,СВЦЭМ!$A$39:$A$782,$A124,СВЦЭМ!$B$39:$B$782,Y$119)+'СЕТ СН'!$I$12+СВЦЭМ!$D$10+'СЕТ СН'!$I$5-'СЕТ СН'!$I$20</f>
        <v>4671.4495295100005</v>
      </c>
    </row>
    <row r="125" spans="1:27" ht="15.75" x14ac:dyDescent="0.2">
      <c r="A125" s="35">
        <f t="shared" si="3"/>
        <v>44871</v>
      </c>
      <c r="B125" s="36">
        <f>SUMIFS(СВЦЭМ!$C$39:$C$782,СВЦЭМ!$A$39:$A$782,$A125,СВЦЭМ!$B$39:$B$782,B$119)+'СЕТ СН'!$I$12+СВЦЭМ!$D$10+'СЕТ СН'!$I$5-'СЕТ СН'!$I$20</f>
        <v>4501.4953829699998</v>
      </c>
      <c r="C125" s="36">
        <f>SUMIFS(СВЦЭМ!$C$39:$C$782,СВЦЭМ!$A$39:$A$782,$A125,СВЦЭМ!$B$39:$B$782,C$119)+'СЕТ СН'!$I$12+СВЦЭМ!$D$10+'СЕТ СН'!$I$5-'СЕТ СН'!$I$20</f>
        <v>4540.8518781399998</v>
      </c>
      <c r="D125" s="36">
        <f>SUMIFS(СВЦЭМ!$C$39:$C$782,СВЦЭМ!$A$39:$A$782,$A125,СВЦЭМ!$B$39:$B$782,D$119)+'СЕТ СН'!$I$12+СВЦЭМ!$D$10+'СЕТ СН'!$I$5-'СЕТ СН'!$I$20</f>
        <v>4572.0312270300001</v>
      </c>
      <c r="E125" s="36">
        <f>SUMIFS(СВЦЭМ!$C$39:$C$782,СВЦЭМ!$A$39:$A$782,$A125,СВЦЭМ!$B$39:$B$782,E$119)+'СЕТ СН'!$I$12+СВЦЭМ!$D$10+'СЕТ СН'!$I$5-'СЕТ СН'!$I$20</f>
        <v>4573.5227253700004</v>
      </c>
      <c r="F125" s="36">
        <f>SUMIFS(СВЦЭМ!$C$39:$C$782,СВЦЭМ!$A$39:$A$782,$A125,СВЦЭМ!$B$39:$B$782,F$119)+'СЕТ СН'!$I$12+СВЦЭМ!$D$10+'СЕТ СН'!$I$5-'СЕТ СН'!$I$20</f>
        <v>4574.7180268600005</v>
      </c>
      <c r="G125" s="36">
        <f>SUMIFS(СВЦЭМ!$C$39:$C$782,СВЦЭМ!$A$39:$A$782,$A125,СВЦЭМ!$B$39:$B$782,G$119)+'СЕТ СН'!$I$12+СВЦЭМ!$D$10+'СЕТ СН'!$I$5-'СЕТ СН'!$I$20</f>
        <v>4587.5595701299999</v>
      </c>
      <c r="H125" s="36">
        <f>SUMIFS(СВЦЭМ!$C$39:$C$782,СВЦЭМ!$A$39:$A$782,$A125,СВЦЭМ!$B$39:$B$782,H$119)+'СЕТ СН'!$I$12+СВЦЭМ!$D$10+'СЕТ СН'!$I$5-'СЕТ СН'!$I$20</f>
        <v>4585.7085611800003</v>
      </c>
      <c r="I125" s="36">
        <f>SUMIFS(СВЦЭМ!$C$39:$C$782,СВЦЭМ!$A$39:$A$782,$A125,СВЦЭМ!$B$39:$B$782,I$119)+'СЕТ СН'!$I$12+СВЦЭМ!$D$10+'СЕТ СН'!$I$5-'СЕТ СН'!$I$20</f>
        <v>4516.8376181399999</v>
      </c>
      <c r="J125" s="36">
        <f>SUMIFS(СВЦЭМ!$C$39:$C$782,СВЦЭМ!$A$39:$A$782,$A125,СВЦЭМ!$B$39:$B$782,J$119)+'СЕТ СН'!$I$12+СВЦЭМ!$D$10+'СЕТ СН'!$I$5-'СЕТ СН'!$I$20</f>
        <v>4476.1867101300004</v>
      </c>
      <c r="K125" s="36">
        <f>SUMIFS(СВЦЭМ!$C$39:$C$782,СВЦЭМ!$A$39:$A$782,$A125,СВЦЭМ!$B$39:$B$782,K$119)+'СЕТ СН'!$I$12+СВЦЭМ!$D$10+'СЕТ СН'!$I$5-'СЕТ СН'!$I$20</f>
        <v>4442.9485430499999</v>
      </c>
      <c r="L125" s="36">
        <f>SUMIFS(СВЦЭМ!$C$39:$C$782,СВЦЭМ!$A$39:$A$782,$A125,СВЦЭМ!$B$39:$B$782,L$119)+'СЕТ СН'!$I$12+СВЦЭМ!$D$10+'СЕТ СН'!$I$5-'СЕТ СН'!$I$20</f>
        <v>4437.2668169899998</v>
      </c>
      <c r="M125" s="36">
        <f>SUMIFS(СВЦЭМ!$C$39:$C$782,СВЦЭМ!$A$39:$A$782,$A125,СВЦЭМ!$B$39:$B$782,M$119)+'СЕТ СН'!$I$12+СВЦЭМ!$D$10+'СЕТ СН'!$I$5-'СЕТ СН'!$I$20</f>
        <v>4474.1065523300003</v>
      </c>
      <c r="N125" s="36">
        <f>SUMIFS(СВЦЭМ!$C$39:$C$782,СВЦЭМ!$A$39:$A$782,$A125,СВЦЭМ!$B$39:$B$782,N$119)+'СЕТ СН'!$I$12+СВЦЭМ!$D$10+'СЕТ СН'!$I$5-'СЕТ СН'!$I$20</f>
        <v>4510.9914884</v>
      </c>
      <c r="O125" s="36">
        <f>SUMIFS(СВЦЭМ!$C$39:$C$782,СВЦЭМ!$A$39:$A$782,$A125,СВЦЭМ!$B$39:$B$782,O$119)+'СЕТ СН'!$I$12+СВЦЭМ!$D$10+'СЕТ СН'!$I$5-'СЕТ СН'!$I$20</f>
        <v>4521.2695565399999</v>
      </c>
      <c r="P125" s="36">
        <f>SUMIFS(СВЦЭМ!$C$39:$C$782,СВЦЭМ!$A$39:$A$782,$A125,СВЦЭМ!$B$39:$B$782,P$119)+'СЕТ СН'!$I$12+СВЦЭМ!$D$10+'СЕТ СН'!$I$5-'СЕТ СН'!$I$20</f>
        <v>4532.13711573</v>
      </c>
      <c r="Q125" s="36">
        <f>SUMIFS(СВЦЭМ!$C$39:$C$782,СВЦЭМ!$A$39:$A$782,$A125,СВЦЭМ!$B$39:$B$782,Q$119)+'СЕТ СН'!$I$12+СВЦЭМ!$D$10+'СЕТ СН'!$I$5-'СЕТ СН'!$I$20</f>
        <v>4531.0609474100002</v>
      </c>
      <c r="R125" s="36">
        <f>SUMIFS(СВЦЭМ!$C$39:$C$782,СВЦЭМ!$A$39:$A$782,$A125,СВЦЭМ!$B$39:$B$782,R$119)+'СЕТ СН'!$I$12+СВЦЭМ!$D$10+'СЕТ СН'!$I$5-'СЕТ СН'!$I$20</f>
        <v>4460.8633683999997</v>
      </c>
      <c r="S125" s="36">
        <f>SUMIFS(СВЦЭМ!$C$39:$C$782,СВЦЭМ!$A$39:$A$782,$A125,СВЦЭМ!$B$39:$B$782,S$119)+'СЕТ СН'!$I$12+СВЦЭМ!$D$10+'СЕТ СН'!$I$5-'СЕТ СН'!$I$20</f>
        <v>4416.2676406999999</v>
      </c>
      <c r="T125" s="36">
        <f>SUMIFS(СВЦЭМ!$C$39:$C$782,СВЦЭМ!$A$39:$A$782,$A125,СВЦЭМ!$B$39:$B$782,T$119)+'СЕТ СН'!$I$12+СВЦЭМ!$D$10+'СЕТ СН'!$I$5-'СЕТ СН'!$I$20</f>
        <v>4421.8618473099996</v>
      </c>
      <c r="U125" s="36">
        <f>SUMIFS(СВЦЭМ!$C$39:$C$782,СВЦЭМ!$A$39:$A$782,$A125,СВЦЭМ!$B$39:$B$782,U$119)+'СЕТ СН'!$I$12+СВЦЭМ!$D$10+'СЕТ СН'!$I$5-'СЕТ СН'!$I$20</f>
        <v>4437.0960509500001</v>
      </c>
      <c r="V125" s="36">
        <f>SUMIFS(СВЦЭМ!$C$39:$C$782,СВЦЭМ!$A$39:$A$782,$A125,СВЦЭМ!$B$39:$B$782,V$119)+'СЕТ СН'!$I$12+СВЦЭМ!$D$10+'СЕТ СН'!$I$5-'СЕТ СН'!$I$20</f>
        <v>4458.5543121500004</v>
      </c>
      <c r="W125" s="36">
        <f>SUMIFS(СВЦЭМ!$C$39:$C$782,СВЦЭМ!$A$39:$A$782,$A125,СВЦЭМ!$B$39:$B$782,W$119)+'СЕТ СН'!$I$12+СВЦЭМ!$D$10+'СЕТ СН'!$I$5-'СЕТ СН'!$I$20</f>
        <v>4516.9010950800002</v>
      </c>
      <c r="X125" s="36">
        <f>SUMIFS(СВЦЭМ!$C$39:$C$782,СВЦЭМ!$A$39:$A$782,$A125,СВЦЭМ!$B$39:$B$782,X$119)+'СЕТ СН'!$I$12+СВЦЭМ!$D$10+'СЕТ СН'!$I$5-'СЕТ СН'!$I$20</f>
        <v>4556.2353467200001</v>
      </c>
      <c r="Y125" s="36">
        <f>SUMIFS(СВЦЭМ!$C$39:$C$782,СВЦЭМ!$A$39:$A$782,$A125,СВЦЭМ!$B$39:$B$782,Y$119)+'СЕТ СН'!$I$12+СВЦЭМ!$D$10+'СЕТ СН'!$I$5-'СЕТ СН'!$I$20</f>
        <v>4612.6898467500005</v>
      </c>
    </row>
    <row r="126" spans="1:27" ht="15.75" x14ac:dyDescent="0.2">
      <c r="A126" s="35">
        <f t="shared" si="3"/>
        <v>44872</v>
      </c>
      <c r="B126" s="36">
        <f>SUMIFS(СВЦЭМ!$C$39:$C$782,СВЦЭМ!$A$39:$A$782,$A126,СВЦЭМ!$B$39:$B$782,B$119)+'СЕТ СН'!$I$12+СВЦЭМ!$D$10+'СЕТ СН'!$I$5-'СЕТ СН'!$I$20</f>
        <v>4647.1941576999998</v>
      </c>
      <c r="C126" s="36">
        <f>SUMIFS(СВЦЭМ!$C$39:$C$782,СВЦЭМ!$A$39:$A$782,$A126,СВЦЭМ!$B$39:$B$782,C$119)+'СЕТ СН'!$I$12+СВЦЭМ!$D$10+'СЕТ СН'!$I$5-'СЕТ СН'!$I$20</f>
        <v>4701.5270822299999</v>
      </c>
      <c r="D126" s="36">
        <f>SUMIFS(СВЦЭМ!$C$39:$C$782,СВЦЭМ!$A$39:$A$782,$A126,СВЦЭМ!$B$39:$B$782,D$119)+'СЕТ СН'!$I$12+СВЦЭМ!$D$10+'СЕТ СН'!$I$5-'СЕТ СН'!$I$20</f>
        <v>4755.8215447399998</v>
      </c>
      <c r="E126" s="36">
        <f>SUMIFS(СВЦЭМ!$C$39:$C$782,СВЦЭМ!$A$39:$A$782,$A126,СВЦЭМ!$B$39:$B$782,E$119)+'СЕТ СН'!$I$12+СВЦЭМ!$D$10+'СЕТ СН'!$I$5-'СЕТ СН'!$I$20</f>
        <v>4736.9732798200002</v>
      </c>
      <c r="F126" s="36">
        <f>SUMIFS(СВЦЭМ!$C$39:$C$782,СВЦЭМ!$A$39:$A$782,$A126,СВЦЭМ!$B$39:$B$782,F$119)+'СЕТ СН'!$I$12+СВЦЭМ!$D$10+'СЕТ СН'!$I$5-'СЕТ СН'!$I$20</f>
        <v>4749.7152517900004</v>
      </c>
      <c r="G126" s="36">
        <f>SUMIFS(СВЦЭМ!$C$39:$C$782,СВЦЭМ!$A$39:$A$782,$A126,СВЦЭМ!$B$39:$B$782,G$119)+'СЕТ СН'!$I$12+СВЦЭМ!$D$10+'СЕТ СН'!$I$5-'СЕТ СН'!$I$20</f>
        <v>4760.2429577599996</v>
      </c>
      <c r="H126" s="36">
        <f>SUMIFS(СВЦЭМ!$C$39:$C$782,СВЦЭМ!$A$39:$A$782,$A126,СВЦЭМ!$B$39:$B$782,H$119)+'СЕТ СН'!$I$12+СВЦЭМ!$D$10+'СЕТ СН'!$I$5-'СЕТ СН'!$I$20</f>
        <v>4688.8524195099999</v>
      </c>
      <c r="I126" s="36">
        <f>SUMIFS(СВЦЭМ!$C$39:$C$782,СВЦЭМ!$A$39:$A$782,$A126,СВЦЭМ!$B$39:$B$782,I$119)+'СЕТ СН'!$I$12+СВЦЭМ!$D$10+'СЕТ СН'!$I$5-'СЕТ СН'!$I$20</f>
        <v>4613.0612358400003</v>
      </c>
      <c r="J126" s="36">
        <f>SUMIFS(СВЦЭМ!$C$39:$C$782,СВЦЭМ!$A$39:$A$782,$A126,СВЦЭМ!$B$39:$B$782,J$119)+'СЕТ СН'!$I$12+СВЦЭМ!$D$10+'СЕТ СН'!$I$5-'СЕТ СН'!$I$20</f>
        <v>4565.8344908899999</v>
      </c>
      <c r="K126" s="36">
        <f>SUMIFS(СВЦЭМ!$C$39:$C$782,СВЦЭМ!$A$39:$A$782,$A126,СВЦЭМ!$B$39:$B$782,K$119)+'СЕТ СН'!$I$12+СВЦЭМ!$D$10+'СЕТ СН'!$I$5-'СЕТ СН'!$I$20</f>
        <v>4549.1788810899998</v>
      </c>
      <c r="L126" s="36">
        <f>SUMIFS(СВЦЭМ!$C$39:$C$782,СВЦЭМ!$A$39:$A$782,$A126,СВЦЭМ!$B$39:$B$782,L$119)+'СЕТ СН'!$I$12+СВЦЭМ!$D$10+'СЕТ СН'!$I$5-'СЕТ СН'!$I$20</f>
        <v>4551.0376865100006</v>
      </c>
      <c r="M126" s="36">
        <f>SUMIFS(СВЦЭМ!$C$39:$C$782,СВЦЭМ!$A$39:$A$782,$A126,СВЦЭМ!$B$39:$B$782,M$119)+'СЕТ СН'!$I$12+СВЦЭМ!$D$10+'СЕТ СН'!$I$5-'СЕТ СН'!$I$20</f>
        <v>4567.2820286100005</v>
      </c>
      <c r="N126" s="36">
        <f>SUMIFS(СВЦЭМ!$C$39:$C$782,СВЦЭМ!$A$39:$A$782,$A126,СВЦЭМ!$B$39:$B$782,N$119)+'СЕТ СН'!$I$12+СВЦЭМ!$D$10+'СЕТ СН'!$I$5-'СЕТ СН'!$I$20</f>
        <v>4573.3999147900004</v>
      </c>
      <c r="O126" s="36">
        <f>SUMIFS(СВЦЭМ!$C$39:$C$782,СВЦЭМ!$A$39:$A$782,$A126,СВЦЭМ!$B$39:$B$782,O$119)+'СЕТ СН'!$I$12+СВЦЭМ!$D$10+'СЕТ СН'!$I$5-'СЕТ СН'!$I$20</f>
        <v>4557.3934391100001</v>
      </c>
      <c r="P126" s="36">
        <f>SUMIFS(СВЦЭМ!$C$39:$C$782,СВЦЭМ!$A$39:$A$782,$A126,СВЦЭМ!$B$39:$B$782,P$119)+'СЕТ СН'!$I$12+СВЦЭМ!$D$10+'СЕТ СН'!$I$5-'СЕТ СН'!$I$20</f>
        <v>4580.3902603500001</v>
      </c>
      <c r="Q126" s="36">
        <f>SUMIFS(СВЦЭМ!$C$39:$C$782,СВЦЭМ!$A$39:$A$782,$A126,СВЦЭМ!$B$39:$B$782,Q$119)+'СЕТ СН'!$I$12+СВЦЭМ!$D$10+'СЕТ СН'!$I$5-'СЕТ СН'!$I$20</f>
        <v>4635.8393579599997</v>
      </c>
      <c r="R126" s="36">
        <f>SUMIFS(СВЦЭМ!$C$39:$C$782,СВЦЭМ!$A$39:$A$782,$A126,СВЦЭМ!$B$39:$B$782,R$119)+'СЕТ СН'!$I$12+СВЦЭМ!$D$10+'СЕТ СН'!$I$5-'СЕТ СН'!$I$20</f>
        <v>4580.7868795100003</v>
      </c>
      <c r="S126" s="36">
        <f>SUMIFS(СВЦЭМ!$C$39:$C$782,СВЦЭМ!$A$39:$A$782,$A126,СВЦЭМ!$B$39:$B$782,S$119)+'СЕТ СН'!$I$12+СВЦЭМ!$D$10+'СЕТ СН'!$I$5-'СЕТ СН'!$I$20</f>
        <v>4555.9592599300004</v>
      </c>
      <c r="T126" s="36">
        <f>SUMIFS(СВЦЭМ!$C$39:$C$782,СВЦЭМ!$A$39:$A$782,$A126,СВЦЭМ!$B$39:$B$782,T$119)+'СЕТ СН'!$I$12+СВЦЭМ!$D$10+'СЕТ СН'!$I$5-'СЕТ СН'!$I$20</f>
        <v>4568.7137623899998</v>
      </c>
      <c r="U126" s="36">
        <f>SUMIFS(СВЦЭМ!$C$39:$C$782,СВЦЭМ!$A$39:$A$782,$A126,СВЦЭМ!$B$39:$B$782,U$119)+'СЕТ СН'!$I$12+СВЦЭМ!$D$10+'СЕТ СН'!$I$5-'СЕТ СН'!$I$20</f>
        <v>4563.6345813999997</v>
      </c>
      <c r="V126" s="36">
        <f>SUMIFS(СВЦЭМ!$C$39:$C$782,СВЦЭМ!$A$39:$A$782,$A126,СВЦЭМ!$B$39:$B$782,V$119)+'СЕТ СН'!$I$12+СВЦЭМ!$D$10+'СЕТ СН'!$I$5-'СЕТ СН'!$I$20</f>
        <v>4540.5534561300001</v>
      </c>
      <c r="W126" s="36">
        <f>SUMIFS(СВЦЭМ!$C$39:$C$782,СВЦЭМ!$A$39:$A$782,$A126,СВЦЭМ!$B$39:$B$782,W$119)+'СЕТ СН'!$I$12+СВЦЭМ!$D$10+'СЕТ СН'!$I$5-'СЕТ СН'!$I$20</f>
        <v>4560.9773252499999</v>
      </c>
      <c r="X126" s="36">
        <f>SUMIFS(СВЦЭМ!$C$39:$C$782,СВЦЭМ!$A$39:$A$782,$A126,СВЦЭМ!$B$39:$B$782,X$119)+'СЕТ СН'!$I$12+СВЦЭМ!$D$10+'СЕТ СН'!$I$5-'СЕТ СН'!$I$20</f>
        <v>4602.5791155099996</v>
      </c>
      <c r="Y126" s="36">
        <f>SUMIFS(СВЦЭМ!$C$39:$C$782,СВЦЭМ!$A$39:$A$782,$A126,СВЦЭМ!$B$39:$B$782,Y$119)+'СЕТ СН'!$I$12+СВЦЭМ!$D$10+'СЕТ СН'!$I$5-'СЕТ СН'!$I$20</f>
        <v>4603.02355128</v>
      </c>
    </row>
    <row r="127" spans="1:27" ht="15.75" x14ac:dyDescent="0.2">
      <c r="A127" s="35">
        <f t="shared" si="3"/>
        <v>44873</v>
      </c>
      <c r="B127" s="36">
        <f>SUMIFS(СВЦЭМ!$C$39:$C$782,СВЦЭМ!$A$39:$A$782,$A127,СВЦЭМ!$B$39:$B$782,B$119)+'СЕТ СН'!$I$12+СВЦЭМ!$D$10+'СЕТ СН'!$I$5-'СЕТ СН'!$I$20</f>
        <v>4629.5563440799997</v>
      </c>
      <c r="C127" s="36">
        <f>SUMIFS(СВЦЭМ!$C$39:$C$782,СВЦЭМ!$A$39:$A$782,$A127,СВЦЭМ!$B$39:$B$782,C$119)+'СЕТ СН'!$I$12+СВЦЭМ!$D$10+'СЕТ СН'!$I$5-'СЕТ СН'!$I$20</f>
        <v>4682.6564015100003</v>
      </c>
      <c r="D127" s="36">
        <f>SUMIFS(СВЦЭМ!$C$39:$C$782,СВЦЭМ!$A$39:$A$782,$A127,СВЦЭМ!$B$39:$B$782,D$119)+'СЕТ СН'!$I$12+СВЦЭМ!$D$10+'СЕТ СН'!$I$5-'СЕТ СН'!$I$20</f>
        <v>4744.42705879</v>
      </c>
      <c r="E127" s="36">
        <f>SUMIFS(СВЦЭМ!$C$39:$C$782,СВЦЭМ!$A$39:$A$782,$A127,СВЦЭМ!$B$39:$B$782,E$119)+'СЕТ СН'!$I$12+СВЦЭМ!$D$10+'СЕТ СН'!$I$5-'СЕТ СН'!$I$20</f>
        <v>4727.8152329000004</v>
      </c>
      <c r="F127" s="36">
        <f>SUMIFS(СВЦЭМ!$C$39:$C$782,СВЦЭМ!$A$39:$A$782,$A127,СВЦЭМ!$B$39:$B$782,F$119)+'СЕТ СН'!$I$12+СВЦЭМ!$D$10+'СЕТ СН'!$I$5-'СЕТ СН'!$I$20</f>
        <v>4731.6384544900002</v>
      </c>
      <c r="G127" s="36">
        <f>SUMIFS(СВЦЭМ!$C$39:$C$782,СВЦЭМ!$A$39:$A$782,$A127,СВЦЭМ!$B$39:$B$782,G$119)+'СЕТ СН'!$I$12+СВЦЭМ!$D$10+'СЕТ СН'!$I$5-'СЕТ СН'!$I$20</f>
        <v>4750.2992805200001</v>
      </c>
      <c r="H127" s="36">
        <f>SUMIFS(СВЦЭМ!$C$39:$C$782,СВЦЭМ!$A$39:$A$782,$A127,СВЦЭМ!$B$39:$B$782,H$119)+'СЕТ СН'!$I$12+СВЦЭМ!$D$10+'СЕТ СН'!$I$5-'СЕТ СН'!$I$20</f>
        <v>4688.7097620900004</v>
      </c>
      <c r="I127" s="36">
        <f>SUMIFS(СВЦЭМ!$C$39:$C$782,СВЦЭМ!$A$39:$A$782,$A127,СВЦЭМ!$B$39:$B$782,I$119)+'СЕТ СН'!$I$12+СВЦЭМ!$D$10+'СЕТ СН'!$I$5-'СЕТ СН'!$I$20</f>
        <v>4666.6712602699999</v>
      </c>
      <c r="J127" s="36">
        <f>SUMIFS(СВЦЭМ!$C$39:$C$782,СВЦЭМ!$A$39:$A$782,$A127,СВЦЭМ!$B$39:$B$782,J$119)+'СЕТ СН'!$I$12+СВЦЭМ!$D$10+'СЕТ СН'!$I$5-'СЕТ СН'!$I$20</f>
        <v>4621.4521935000002</v>
      </c>
      <c r="K127" s="36">
        <f>SUMIFS(СВЦЭМ!$C$39:$C$782,СВЦЭМ!$A$39:$A$782,$A127,СВЦЭМ!$B$39:$B$782,K$119)+'СЕТ СН'!$I$12+СВЦЭМ!$D$10+'СЕТ СН'!$I$5-'СЕТ СН'!$I$20</f>
        <v>4582.5438066900006</v>
      </c>
      <c r="L127" s="36">
        <f>SUMIFS(СВЦЭМ!$C$39:$C$782,СВЦЭМ!$A$39:$A$782,$A127,СВЦЭМ!$B$39:$B$782,L$119)+'СЕТ СН'!$I$12+СВЦЭМ!$D$10+'СЕТ СН'!$I$5-'СЕТ СН'!$I$20</f>
        <v>4568.4914223900005</v>
      </c>
      <c r="M127" s="36">
        <f>SUMIFS(СВЦЭМ!$C$39:$C$782,СВЦЭМ!$A$39:$A$782,$A127,СВЦЭМ!$B$39:$B$782,M$119)+'СЕТ СН'!$I$12+СВЦЭМ!$D$10+'СЕТ СН'!$I$5-'СЕТ СН'!$I$20</f>
        <v>4573.1267451000003</v>
      </c>
      <c r="N127" s="36">
        <f>SUMIFS(СВЦЭМ!$C$39:$C$782,СВЦЭМ!$A$39:$A$782,$A127,СВЦЭМ!$B$39:$B$782,N$119)+'СЕТ СН'!$I$12+СВЦЭМ!$D$10+'СЕТ СН'!$I$5-'СЕТ СН'!$I$20</f>
        <v>4575.8722014300001</v>
      </c>
      <c r="O127" s="36">
        <f>SUMIFS(СВЦЭМ!$C$39:$C$782,СВЦЭМ!$A$39:$A$782,$A127,СВЦЭМ!$B$39:$B$782,O$119)+'СЕТ СН'!$I$12+СВЦЭМ!$D$10+'СЕТ СН'!$I$5-'СЕТ СН'!$I$20</f>
        <v>4571.2168807500002</v>
      </c>
      <c r="P127" s="36">
        <f>SUMIFS(СВЦЭМ!$C$39:$C$782,СВЦЭМ!$A$39:$A$782,$A127,СВЦЭМ!$B$39:$B$782,P$119)+'СЕТ СН'!$I$12+СВЦЭМ!$D$10+'СЕТ СН'!$I$5-'СЕТ СН'!$I$20</f>
        <v>4585.7017806000003</v>
      </c>
      <c r="Q127" s="36">
        <f>SUMIFS(СВЦЭМ!$C$39:$C$782,СВЦЭМ!$A$39:$A$782,$A127,СВЦЭМ!$B$39:$B$782,Q$119)+'СЕТ СН'!$I$12+СВЦЭМ!$D$10+'СЕТ СН'!$I$5-'СЕТ СН'!$I$20</f>
        <v>4620.0596279000001</v>
      </c>
      <c r="R127" s="36">
        <f>SUMIFS(СВЦЭМ!$C$39:$C$782,СВЦЭМ!$A$39:$A$782,$A127,СВЦЭМ!$B$39:$B$782,R$119)+'СЕТ СН'!$I$12+СВЦЭМ!$D$10+'СЕТ СН'!$I$5-'СЕТ СН'!$I$20</f>
        <v>4604.7660448900006</v>
      </c>
      <c r="S127" s="36">
        <f>SUMIFS(СВЦЭМ!$C$39:$C$782,СВЦЭМ!$A$39:$A$782,$A127,СВЦЭМ!$B$39:$B$782,S$119)+'СЕТ СН'!$I$12+СВЦЭМ!$D$10+'СЕТ СН'!$I$5-'СЕТ СН'!$I$20</f>
        <v>4598.4247063000003</v>
      </c>
      <c r="T127" s="36">
        <f>SUMIFS(СВЦЭМ!$C$39:$C$782,СВЦЭМ!$A$39:$A$782,$A127,СВЦЭМ!$B$39:$B$782,T$119)+'СЕТ СН'!$I$12+СВЦЭМ!$D$10+'СЕТ СН'!$I$5-'СЕТ СН'!$I$20</f>
        <v>4579.6058223999999</v>
      </c>
      <c r="U127" s="36">
        <f>SUMIFS(СВЦЭМ!$C$39:$C$782,СВЦЭМ!$A$39:$A$782,$A127,СВЦЭМ!$B$39:$B$782,U$119)+'СЕТ СН'!$I$12+СВЦЭМ!$D$10+'СЕТ СН'!$I$5-'СЕТ СН'!$I$20</f>
        <v>4583.4044610700003</v>
      </c>
      <c r="V127" s="36">
        <f>SUMIFS(СВЦЭМ!$C$39:$C$782,СВЦЭМ!$A$39:$A$782,$A127,СВЦЭМ!$B$39:$B$782,V$119)+'СЕТ СН'!$I$12+СВЦЭМ!$D$10+'СЕТ СН'!$I$5-'СЕТ СН'!$I$20</f>
        <v>4574.5013057599999</v>
      </c>
      <c r="W127" s="36">
        <f>SUMIFS(СВЦЭМ!$C$39:$C$782,СВЦЭМ!$A$39:$A$782,$A127,СВЦЭМ!$B$39:$B$782,W$119)+'СЕТ СН'!$I$12+СВЦЭМ!$D$10+'СЕТ СН'!$I$5-'СЕТ СН'!$I$20</f>
        <v>4583.5392330800005</v>
      </c>
      <c r="X127" s="36">
        <f>SUMIFS(СВЦЭМ!$C$39:$C$782,СВЦЭМ!$A$39:$A$782,$A127,СВЦЭМ!$B$39:$B$782,X$119)+'СЕТ СН'!$I$12+СВЦЭМ!$D$10+'СЕТ СН'!$I$5-'СЕТ СН'!$I$20</f>
        <v>4586.8015636199998</v>
      </c>
      <c r="Y127" s="36">
        <f>SUMIFS(СВЦЭМ!$C$39:$C$782,СВЦЭМ!$A$39:$A$782,$A127,СВЦЭМ!$B$39:$B$782,Y$119)+'СЕТ СН'!$I$12+СВЦЭМ!$D$10+'СЕТ СН'!$I$5-'СЕТ СН'!$I$20</f>
        <v>4604.6306595000005</v>
      </c>
    </row>
    <row r="128" spans="1:27" ht="15.75" x14ac:dyDescent="0.2">
      <c r="A128" s="35">
        <f t="shared" si="3"/>
        <v>44874</v>
      </c>
      <c r="B128" s="36">
        <f>SUMIFS(СВЦЭМ!$C$39:$C$782,СВЦЭМ!$A$39:$A$782,$A128,СВЦЭМ!$B$39:$B$782,B$119)+'СЕТ СН'!$I$12+СВЦЭМ!$D$10+'СЕТ СН'!$I$5-'СЕТ СН'!$I$20</f>
        <v>4823.5131329200003</v>
      </c>
      <c r="C128" s="36">
        <f>SUMIFS(СВЦЭМ!$C$39:$C$782,СВЦЭМ!$A$39:$A$782,$A128,СВЦЭМ!$B$39:$B$782,C$119)+'СЕТ СН'!$I$12+СВЦЭМ!$D$10+'СЕТ СН'!$I$5-'СЕТ СН'!$I$20</f>
        <v>4822.04080101</v>
      </c>
      <c r="D128" s="36">
        <f>SUMIFS(СВЦЭМ!$C$39:$C$782,СВЦЭМ!$A$39:$A$782,$A128,СВЦЭМ!$B$39:$B$782,D$119)+'СЕТ СН'!$I$12+СВЦЭМ!$D$10+'СЕТ СН'!$I$5-'СЕТ СН'!$I$20</f>
        <v>4842.2652822199998</v>
      </c>
      <c r="E128" s="36">
        <f>SUMIFS(СВЦЭМ!$C$39:$C$782,СВЦЭМ!$A$39:$A$782,$A128,СВЦЭМ!$B$39:$B$782,E$119)+'СЕТ СН'!$I$12+СВЦЭМ!$D$10+'СЕТ СН'!$I$5-'СЕТ СН'!$I$20</f>
        <v>4820.9142583700004</v>
      </c>
      <c r="F128" s="36">
        <f>SUMIFS(СВЦЭМ!$C$39:$C$782,СВЦЭМ!$A$39:$A$782,$A128,СВЦЭМ!$B$39:$B$782,F$119)+'СЕТ СН'!$I$12+СВЦЭМ!$D$10+'СЕТ СН'!$I$5-'СЕТ СН'!$I$20</f>
        <v>4816.0634737099999</v>
      </c>
      <c r="G128" s="36">
        <f>SUMIFS(СВЦЭМ!$C$39:$C$782,СВЦЭМ!$A$39:$A$782,$A128,СВЦЭМ!$B$39:$B$782,G$119)+'СЕТ СН'!$I$12+СВЦЭМ!$D$10+'СЕТ СН'!$I$5-'СЕТ СН'!$I$20</f>
        <v>4816.3486656900004</v>
      </c>
      <c r="H128" s="36">
        <f>SUMIFS(СВЦЭМ!$C$39:$C$782,СВЦЭМ!$A$39:$A$782,$A128,СВЦЭМ!$B$39:$B$782,H$119)+'СЕТ СН'!$I$12+СВЦЭМ!$D$10+'СЕТ СН'!$I$5-'СЕТ СН'!$I$20</f>
        <v>4745.6133524300003</v>
      </c>
      <c r="I128" s="36">
        <f>SUMIFS(СВЦЭМ!$C$39:$C$782,СВЦЭМ!$A$39:$A$782,$A128,СВЦЭМ!$B$39:$B$782,I$119)+'СЕТ СН'!$I$12+СВЦЭМ!$D$10+'СЕТ СН'!$I$5-'СЕТ СН'!$I$20</f>
        <v>4678.4924584199998</v>
      </c>
      <c r="J128" s="36">
        <f>SUMIFS(СВЦЭМ!$C$39:$C$782,СВЦЭМ!$A$39:$A$782,$A128,СВЦЭМ!$B$39:$B$782,J$119)+'СЕТ СН'!$I$12+СВЦЭМ!$D$10+'СЕТ СН'!$I$5-'СЕТ СН'!$I$20</f>
        <v>4652.9229797600001</v>
      </c>
      <c r="K128" s="36">
        <f>SUMIFS(СВЦЭМ!$C$39:$C$782,СВЦЭМ!$A$39:$A$782,$A128,СВЦЭМ!$B$39:$B$782,K$119)+'СЕТ СН'!$I$12+СВЦЭМ!$D$10+'СЕТ СН'!$I$5-'СЕТ СН'!$I$20</f>
        <v>4665.5152605500007</v>
      </c>
      <c r="L128" s="36">
        <f>SUMIFS(СВЦЭМ!$C$39:$C$782,СВЦЭМ!$A$39:$A$782,$A128,СВЦЭМ!$B$39:$B$782,L$119)+'СЕТ СН'!$I$12+СВЦЭМ!$D$10+'СЕТ СН'!$I$5-'СЕТ СН'!$I$20</f>
        <v>4689.9437015200001</v>
      </c>
      <c r="M128" s="36">
        <f>SUMIFS(СВЦЭМ!$C$39:$C$782,СВЦЭМ!$A$39:$A$782,$A128,СВЦЭМ!$B$39:$B$782,M$119)+'СЕТ СН'!$I$12+СВЦЭМ!$D$10+'СЕТ СН'!$I$5-'СЕТ СН'!$I$20</f>
        <v>4721.4755374599999</v>
      </c>
      <c r="N128" s="36">
        <f>SUMIFS(СВЦЭМ!$C$39:$C$782,СВЦЭМ!$A$39:$A$782,$A128,СВЦЭМ!$B$39:$B$782,N$119)+'СЕТ СН'!$I$12+СВЦЭМ!$D$10+'СЕТ СН'!$I$5-'СЕТ СН'!$I$20</f>
        <v>4780.0689835800003</v>
      </c>
      <c r="O128" s="36">
        <f>SUMIFS(СВЦЭМ!$C$39:$C$782,СВЦЭМ!$A$39:$A$782,$A128,СВЦЭМ!$B$39:$B$782,O$119)+'СЕТ СН'!$I$12+СВЦЭМ!$D$10+'СЕТ СН'!$I$5-'СЕТ СН'!$I$20</f>
        <v>4774.6304229400002</v>
      </c>
      <c r="P128" s="36">
        <f>SUMIFS(СВЦЭМ!$C$39:$C$782,СВЦЭМ!$A$39:$A$782,$A128,СВЦЭМ!$B$39:$B$782,P$119)+'СЕТ СН'!$I$12+СВЦЭМ!$D$10+'СЕТ СН'!$I$5-'СЕТ СН'!$I$20</f>
        <v>4764.11859293</v>
      </c>
      <c r="Q128" s="36">
        <f>SUMIFS(СВЦЭМ!$C$39:$C$782,СВЦЭМ!$A$39:$A$782,$A128,СВЦЭМ!$B$39:$B$782,Q$119)+'СЕТ СН'!$I$12+СВЦЭМ!$D$10+'СЕТ СН'!$I$5-'СЕТ СН'!$I$20</f>
        <v>4731.5741146800001</v>
      </c>
      <c r="R128" s="36">
        <f>SUMIFS(СВЦЭМ!$C$39:$C$782,СВЦЭМ!$A$39:$A$782,$A128,СВЦЭМ!$B$39:$B$782,R$119)+'СЕТ СН'!$I$12+СВЦЭМ!$D$10+'СЕТ СН'!$I$5-'СЕТ СН'!$I$20</f>
        <v>4697.9048960199998</v>
      </c>
      <c r="S128" s="36">
        <f>SUMIFS(СВЦЭМ!$C$39:$C$782,СВЦЭМ!$A$39:$A$782,$A128,СВЦЭМ!$B$39:$B$782,S$119)+'СЕТ СН'!$I$12+СВЦЭМ!$D$10+'СЕТ СН'!$I$5-'СЕТ СН'!$I$20</f>
        <v>4650.7524109699998</v>
      </c>
      <c r="T128" s="36">
        <f>SUMIFS(СВЦЭМ!$C$39:$C$782,СВЦЭМ!$A$39:$A$782,$A128,СВЦЭМ!$B$39:$B$782,T$119)+'СЕТ СН'!$I$12+СВЦЭМ!$D$10+'СЕТ СН'!$I$5-'СЕТ СН'!$I$20</f>
        <v>4711.1128282099999</v>
      </c>
      <c r="U128" s="36">
        <f>SUMIFS(СВЦЭМ!$C$39:$C$782,СВЦЭМ!$A$39:$A$782,$A128,СВЦЭМ!$B$39:$B$782,U$119)+'СЕТ СН'!$I$12+СВЦЭМ!$D$10+'СЕТ СН'!$I$5-'СЕТ СН'!$I$20</f>
        <v>4710.5491843400005</v>
      </c>
      <c r="V128" s="36">
        <f>SUMIFS(СВЦЭМ!$C$39:$C$782,СВЦЭМ!$A$39:$A$782,$A128,СВЦЭМ!$B$39:$B$782,V$119)+'СЕТ СН'!$I$12+СВЦЭМ!$D$10+'СЕТ СН'!$I$5-'СЕТ СН'!$I$20</f>
        <v>4730.8121779000003</v>
      </c>
      <c r="W128" s="36">
        <f>SUMIFS(СВЦЭМ!$C$39:$C$782,СВЦЭМ!$A$39:$A$782,$A128,СВЦЭМ!$B$39:$B$782,W$119)+'СЕТ СН'!$I$12+СВЦЭМ!$D$10+'СЕТ СН'!$I$5-'СЕТ СН'!$I$20</f>
        <v>4597.8331092600001</v>
      </c>
      <c r="X128" s="36">
        <f>SUMIFS(СВЦЭМ!$C$39:$C$782,СВЦЭМ!$A$39:$A$782,$A128,СВЦЭМ!$B$39:$B$782,X$119)+'СЕТ СН'!$I$12+СВЦЭМ!$D$10+'СЕТ СН'!$I$5-'СЕТ СН'!$I$20</f>
        <v>4596.4240388899998</v>
      </c>
      <c r="Y128" s="36">
        <f>SUMIFS(СВЦЭМ!$C$39:$C$782,СВЦЭМ!$A$39:$A$782,$A128,СВЦЭМ!$B$39:$B$782,Y$119)+'СЕТ СН'!$I$12+СВЦЭМ!$D$10+'СЕТ СН'!$I$5-'СЕТ СН'!$I$20</f>
        <v>4548.7088951599999</v>
      </c>
    </row>
    <row r="129" spans="1:25" ht="15.75" x14ac:dyDescent="0.2">
      <c r="A129" s="35">
        <f t="shared" si="3"/>
        <v>44875</v>
      </c>
      <c r="B129" s="36">
        <f>SUMIFS(СВЦЭМ!$C$39:$C$782,СВЦЭМ!$A$39:$A$782,$A129,СВЦЭМ!$B$39:$B$782,B$119)+'СЕТ СН'!$I$12+СВЦЭМ!$D$10+'СЕТ СН'!$I$5-'СЕТ СН'!$I$20</f>
        <v>4705.9433074500002</v>
      </c>
      <c r="C129" s="36">
        <f>SUMIFS(СВЦЭМ!$C$39:$C$782,СВЦЭМ!$A$39:$A$782,$A129,СВЦЭМ!$B$39:$B$782,C$119)+'СЕТ СН'!$I$12+СВЦЭМ!$D$10+'СЕТ СН'!$I$5-'СЕТ СН'!$I$20</f>
        <v>4760.1294442799999</v>
      </c>
      <c r="D129" s="36">
        <f>SUMIFS(СВЦЭМ!$C$39:$C$782,СВЦЭМ!$A$39:$A$782,$A129,СВЦЭМ!$B$39:$B$782,D$119)+'СЕТ СН'!$I$12+СВЦЭМ!$D$10+'СЕТ СН'!$I$5-'СЕТ СН'!$I$20</f>
        <v>4848.06148226</v>
      </c>
      <c r="E129" s="36">
        <f>SUMIFS(СВЦЭМ!$C$39:$C$782,СВЦЭМ!$A$39:$A$782,$A129,СВЦЭМ!$B$39:$B$782,E$119)+'СЕТ СН'!$I$12+СВЦЭМ!$D$10+'СЕТ СН'!$I$5-'СЕТ СН'!$I$20</f>
        <v>4821.0550833100006</v>
      </c>
      <c r="F129" s="36">
        <f>SUMIFS(СВЦЭМ!$C$39:$C$782,СВЦЭМ!$A$39:$A$782,$A129,СВЦЭМ!$B$39:$B$782,F$119)+'СЕТ СН'!$I$12+СВЦЭМ!$D$10+'СЕТ СН'!$I$5-'СЕТ СН'!$I$20</f>
        <v>4852.7823346499999</v>
      </c>
      <c r="G129" s="36">
        <f>SUMIFS(СВЦЭМ!$C$39:$C$782,СВЦЭМ!$A$39:$A$782,$A129,СВЦЭМ!$B$39:$B$782,G$119)+'СЕТ СН'!$I$12+СВЦЭМ!$D$10+'СЕТ СН'!$I$5-'СЕТ СН'!$I$20</f>
        <v>4870.4939358199999</v>
      </c>
      <c r="H129" s="36">
        <f>SUMIFS(СВЦЭМ!$C$39:$C$782,СВЦЭМ!$A$39:$A$782,$A129,СВЦЭМ!$B$39:$B$782,H$119)+'СЕТ СН'!$I$12+СВЦЭМ!$D$10+'СЕТ СН'!$I$5-'СЕТ СН'!$I$20</f>
        <v>4824.0524913899999</v>
      </c>
      <c r="I129" s="36">
        <f>SUMIFS(СВЦЭМ!$C$39:$C$782,СВЦЭМ!$A$39:$A$782,$A129,СВЦЭМ!$B$39:$B$782,I$119)+'СЕТ СН'!$I$12+СВЦЭМ!$D$10+'СЕТ СН'!$I$5-'СЕТ СН'!$I$20</f>
        <v>4796.81558692</v>
      </c>
      <c r="J129" s="36">
        <f>SUMIFS(СВЦЭМ!$C$39:$C$782,СВЦЭМ!$A$39:$A$782,$A129,СВЦЭМ!$B$39:$B$782,J$119)+'СЕТ СН'!$I$12+СВЦЭМ!$D$10+'СЕТ СН'!$I$5-'СЕТ СН'!$I$20</f>
        <v>4769.9184586499996</v>
      </c>
      <c r="K129" s="36">
        <f>SUMIFS(СВЦЭМ!$C$39:$C$782,СВЦЭМ!$A$39:$A$782,$A129,СВЦЭМ!$B$39:$B$782,K$119)+'СЕТ СН'!$I$12+СВЦЭМ!$D$10+'СЕТ СН'!$I$5-'СЕТ СН'!$I$20</f>
        <v>4762.4399365700001</v>
      </c>
      <c r="L129" s="36">
        <f>SUMIFS(СВЦЭМ!$C$39:$C$782,СВЦЭМ!$A$39:$A$782,$A129,СВЦЭМ!$B$39:$B$782,L$119)+'СЕТ СН'!$I$12+СВЦЭМ!$D$10+'СЕТ СН'!$I$5-'СЕТ СН'!$I$20</f>
        <v>4780.18466644</v>
      </c>
      <c r="M129" s="36">
        <f>SUMIFS(СВЦЭМ!$C$39:$C$782,СВЦЭМ!$A$39:$A$782,$A129,СВЦЭМ!$B$39:$B$782,M$119)+'СЕТ СН'!$I$12+СВЦЭМ!$D$10+'СЕТ СН'!$I$5-'СЕТ СН'!$I$20</f>
        <v>4808.9493862700001</v>
      </c>
      <c r="N129" s="36">
        <f>SUMIFS(СВЦЭМ!$C$39:$C$782,СВЦЭМ!$A$39:$A$782,$A129,СВЦЭМ!$B$39:$B$782,N$119)+'СЕТ СН'!$I$12+СВЦЭМ!$D$10+'СЕТ СН'!$I$5-'СЕТ СН'!$I$20</f>
        <v>4819.8352967199999</v>
      </c>
      <c r="O129" s="36">
        <f>SUMIFS(СВЦЭМ!$C$39:$C$782,СВЦЭМ!$A$39:$A$782,$A129,СВЦЭМ!$B$39:$B$782,O$119)+'СЕТ СН'!$I$12+СВЦЭМ!$D$10+'СЕТ СН'!$I$5-'СЕТ СН'!$I$20</f>
        <v>4842.9256210500007</v>
      </c>
      <c r="P129" s="36">
        <f>SUMIFS(СВЦЭМ!$C$39:$C$782,СВЦЭМ!$A$39:$A$782,$A129,СВЦЭМ!$B$39:$B$782,P$119)+'СЕТ СН'!$I$12+СВЦЭМ!$D$10+'СЕТ СН'!$I$5-'СЕТ СН'!$I$20</f>
        <v>4861.0818307</v>
      </c>
      <c r="Q129" s="36">
        <f>SUMIFS(СВЦЭМ!$C$39:$C$782,СВЦЭМ!$A$39:$A$782,$A129,СВЦЭМ!$B$39:$B$782,Q$119)+'СЕТ СН'!$I$12+СВЦЭМ!$D$10+'СЕТ СН'!$I$5-'СЕТ СН'!$I$20</f>
        <v>4870.5888522900004</v>
      </c>
      <c r="R129" s="36">
        <f>SUMIFS(СВЦЭМ!$C$39:$C$782,СВЦЭМ!$A$39:$A$782,$A129,СВЦЭМ!$B$39:$B$782,R$119)+'СЕТ СН'!$I$12+СВЦЭМ!$D$10+'СЕТ СН'!$I$5-'СЕТ СН'!$I$20</f>
        <v>4862.8246918599998</v>
      </c>
      <c r="S129" s="36">
        <f>SUMIFS(СВЦЭМ!$C$39:$C$782,СВЦЭМ!$A$39:$A$782,$A129,СВЦЭМ!$B$39:$B$782,S$119)+'СЕТ СН'!$I$12+СВЦЭМ!$D$10+'СЕТ СН'!$I$5-'СЕТ СН'!$I$20</f>
        <v>4788.8117888100005</v>
      </c>
      <c r="T129" s="36">
        <f>SUMIFS(СВЦЭМ!$C$39:$C$782,СВЦЭМ!$A$39:$A$782,$A129,СВЦЭМ!$B$39:$B$782,T$119)+'СЕТ СН'!$I$12+СВЦЭМ!$D$10+'СЕТ СН'!$I$5-'СЕТ СН'!$I$20</f>
        <v>4720.0557327699998</v>
      </c>
      <c r="U129" s="36">
        <f>SUMIFS(СВЦЭМ!$C$39:$C$782,СВЦЭМ!$A$39:$A$782,$A129,СВЦЭМ!$B$39:$B$782,U$119)+'СЕТ СН'!$I$12+СВЦЭМ!$D$10+'СЕТ СН'!$I$5-'СЕТ СН'!$I$20</f>
        <v>4747.1323558499998</v>
      </c>
      <c r="V129" s="36">
        <f>SUMIFS(СВЦЭМ!$C$39:$C$782,СВЦЭМ!$A$39:$A$782,$A129,СВЦЭМ!$B$39:$B$782,V$119)+'СЕТ СН'!$I$12+СВЦЭМ!$D$10+'СЕТ СН'!$I$5-'СЕТ СН'!$I$20</f>
        <v>4753.7620318400004</v>
      </c>
      <c r="W129" s="36">
        <f>SUMIFS(СВЦЭМ!$C$39:$C$782,СВЦЭМ!$A$39:$A$782,$A129,СВЦЭМ!$B$39:$B$782,W$119)+'СЕТ СН'!$I$12+СВЦЭМ!$D$10+'СЕТ СН'!$I$5-'СЕТ СН'!$I$20</f>
        <v>4781.3143244599996</v>
      </c>
      <c r="X129" s="36">
        <f>SUMIFS(СВЦЭМ!$C$39:$C$782,СВЦЭМ!$A$39:$A$782,$A129,СВЦЭМ!$B$39:$B$782,X$119)+'СЕТ СН'!$I$12+СВЦЭМ!$D$10+'СЕТ СН'!$I$5-'СЕТ СН'!$I$20</f>
        <v>4821.9544666299998</v>
      </c>
      <c r="Y129" s="36">
        <f>SUMIFS(СВЦЭМ!$C$39:$C$782,СВЦЭМ!$A$39:$A$782,$A129,СВЦЭМ!$B$39:$B$782,Y$119)+'СЕТ СН'!$I$12+СВЦЭМ!$D$10+'СЕТ СН'!$I$5-'СЕТ СН'!$I$20</f>
        <v>4816.4669728500003</v>
      </c>
    </row>
    <row r="130" spans="1:25" ht="15.75" x14ac:dyDescent="0.2">
      <c r="A130" s="35">
        <f t="shared" si="3"/>
        <v>44876</v>
      </c>
      <c r="B130" s="36">
        <f>SUMIFS(СВЦЭМ!$C$39:$C$782,СВЦЭМ!$A$39:$A$782,$A130,СВЦЭМ!$B$39:$B$782,B$119)+'СЕТ СН'!$I$12+СВЦЭМ!$D$10+'СЕТ СН'!$I$5-'СЕТ СН'!$I$20</f>
        <v>4698.7592506500005</v>
      </c>
      <c r="C130" s="36">
        <f>SUMIFS(СВЦЭМ!$C$39:$C$782,СВЦЭМ!$A$39:$A$782,$A130,СВЦЭМ!$B$39:$B$782,C$119)+'СЕТ СН'!$I$12+СВЦЭМ!$D$10+'СЕТ СН'!$I$5-'СЕТ СН'!$I$20</f>
        <v>4851.12801038</v>
      </c>
      <c r="D130" s="36">
        <f>SUMIFS(СВЦЭМ!$C$39:$C$782,СВЦЭМ!$A$39:$A$782,$A130,СВЦЭМ!$B$39:$B$782,D$119)+'СЕТ СН'!$I$12+СВЦЭМ!$D$10+'СЕТ СН'!$I$5-'СЕТ СН'!$I$20</f>
        <v>4988.2385160600006</v>
      </c>
      <c r="E130" s="36">
        <f>SUMIFS(СВЦЭМ!$C$39:$C$782,СВЦЭМ!$A$39:$A$782,$A130,СВЦЭМ!$B$39:$B$782,E$119)+'СЕТ СН'!$I$12+СВЦЭМ!$D$10+'СЕТ СН'!$I$5-'СЕТ СН'!$I$20</f>
        <v>4974.9845215599998</v>
      </c>
      <c r="F130" s="36">
        <f>SUMIFS(СВЦЭМ!$C$39:$C$782,СВЦЭМ!$A$39:$A$782,$A130,СВЦЭМ!$B$39:$B$782,F$119)+'СЕТ СН'!$I$12+СВЦЭМ!$D$10+'СЕТ СН'!$I$5-'СЕТ СН'!$I$20</f>
        <v>4959.9097996800001</v>
      </c>
      <c r="G130" s="36">
        <f>SUMIFS(СВЦЭМ!$C$39:$C$782,СВЦЭМ!$A$39:$A$782,$A130,СВЦЭМ!$B$39:$B$782,G$119)+'СЕТ СН'!$I$12+СВЦЭМ!$D$10+'СЕТ СН'!$I$5-'СЕТ СН'!$I$20</f>
        <v>4944.1879132100003</v>
      </c>
      <c r="H130" s="36">
        <f>SUMIFS(СВЦЭМ!$C$39:$C$782,СВЦЭМ!$A$39:$A$782,$A130,СВЦЭМ!$B$39:$B$782,H$119)+'СЕТ СН'!$I$12+СВЦЭМ!$D$10+'СЕТ СН'!$I$5-'СЕТ СН'!$I$20</f>
        <v>4884.0998727599999</v>
      </c>
      <c r="I130" s="36">
        <f>SUMIFS(СВЦЭМ!$C$39:$C$782,СВЦЭМ!$A$39:$A$782,$A130,СВЦЭМ!$B$39:$B$782,I$119)+'СЕТ СН'!$I$12+СВЦЭМ!$D$10+'СЕТ СН'!$I$5-'СЕТ СН'!$I$20</f>
        <v>4858.5857090999998</v>
      </c>
      <c r="J130" s="36">
        <f>SUMIFS(СВЦЭМ!$C$39:$C$782,СВЦЭМ!$A$39:$A$782,$A130,СВЦЭМ!$B$39:$B$782,J$119)+'СЕТ СН'!$I$12+СВЦЭМ!$D$10+'СЕТ СН'!$I$5-'СЕТ СН'!$I$20</f>
        <v>4775.6309488400002</v>
      </c>
      <c r="K130" s="36">
        <f>SUMIFS(СВЦЭМ!$C$39:$C$782,СВЦЭМ!$A$39:$A$782,$A130,СВЦЭМ!$B$39:$B$782,K$119)+'СЕТ СН'!$I$12+СВЦЭМ!$D$10+'СЕТ СН'!$I$5-'СЕТ СН'!$I$20</f>
        <v>4775.8984688500004</v>
      </c>
      <c r="L130" s="36">
        <f>SUMIFS(СВЦЭМ!$C$39:$C$782,СВЦЭМ!$A$39:$A$782,$A130,СВЦЭМ!$B$39:$B$782,L$119)+'СЕТ СН'!$I$12+СВЦЭМ!$D$10+'СЕТ СН'!$I$5-'СЕТ СН'!$I$20</f>
        <v>4791.7425751700002</v>
      </c>
      <c r="M130" s="36">
        <f>SUMIFS(СВЦЭМ!$C$39:$C$782,СВЦЭМ!$A$39:$A$782,$A130,СВЦЭМ!$B$39:$B$782,M$119)+'СЕТ СН'!$I$12+СВЦЭМ!$D$10+'СЕТ СН'!$I$5-'СЕТ СН'!$I$20</f>
        <v>4833.4629475199999</v>
      </c>
      <c r="N130" s="36">
        <f>SUMIFS(СВЦЭМ!$C$39:$C$782,СВЦЭМ!$A$39:$A$782,$A130,СВЦЭМ!$B$39:$B$782,N$119)+'СЕТ СН'!$I$12+СВЦЭМ!$D$10+'СЕТ СН'!$I$5-'СЕТ СН'!$I$20</f>
        <v>4858.5550575300003</v>
      </c>
      <c r="O130" s="36">
        <f>SUMIFS(СВЦЭМ!$C$39:$C$782,СВЦЭМ!$A$39:$A$782,$A130,СВЦЭМ!$B$39:$B$782,O$119)+'СЕТ СН'!$I$12+СВЦЭМ!$D$10+'СЕТ СН'!$I$5-'СЕТ СН'!$I$20</f>
        <v>4872.1825729600005</v>
      </c>
      <c r="P130" s="36">
        <f>SUMIFS(СВЦЭМ!$C$39:$C$782,СВЦЭМ!$A$39:$A$782,$A130,СВЦЭМ!$B$39:$B$782,P$119)+'СЕТ СН'!$I$12+СВЦЭМ!$D$10+'СЕТ СН'!$I$5-'СЕТ СН'!$I$20</f>
        <v>4829.7439000100003</v>
      </c>
      <c r="Q130" s="36">
        <f>SUMIFS(СВЦЭМ!$C$39:$C$782,СВЦЭМ!$A$39:$A$782,$A130,СВЦЭМ!$B$39:$B$782,Q$119)+'СЕТ СН'!$I$12+СВЦЭМ!$D$10+'СЕТ СН'!$I$5-'СЕТ СН'!$I$20</f>
        <v>4832.8240278499998</v>
      </c>
      <c r="R130" s="36">
        <f>SUMIFS(СВЦЭМ!$C$39:$C$782,СВЦЭМ!$A$39:$A$782,$A130,СВЦЭМ!$B$39:$B$782,R$119)+'СЕТ СН'!$I$12+СВЦЭМ!$D$10+'СЕТ СН'!$I$5-'СЕТ СН'!$I$20</f>
        <v>4817.1726613700002</v>
      </c>
      <c r="S130" s="36">
        <f>SUMIFS(СВЦЭМ!$C$39:$C$782,СВЦЭМ!$A$39:$A$782,$A130,СВЦЭМ!$B$39:$B$782,S$119)+'СЕТ СН'!$I$12+СВЦЭМ!$D$10+'СЕТ СН'!$I$5-'СЕТ СН'!$I$20</f>
        <v>4739.3722691599996</v>
      </c>
      <c r="T130" s="36">
        <f>SUMIFS(СВЦЭМ!$C$39:$C$782,СВЦЭМ!$A$39:$A$782,$A130,СВЦЭМ!$B$39:$B$782,T$119)+'СЕТ СН'!$I$12+СВЦЭМ!$D$10+'СЕТ СН'!$I$5-'СЕТ СН'!$I$20</f>
        <v>4738.8214408100002</v>
      </c>
      <c r="U130" s="36">
        <f>SUMIFS(СВЦЭМ!$C$39:$C$782,СВЦЭМ!$A$39:$A$782,$A130,СВЦЭМ!$B$39:$B$782,U$119)+'СЕТ СН'!$I$12+СВЦЭМ!$D$10+'СЕТ СН'!$I$5-'СЕТ СН'!$I$20</f>
        <v>4762.1282079800003</v>
      </c>
      <c r="V130" s="36">
        <f>SUMIFS(СВЦЭМ!$C$39:$C$782,СВЦЭМ!$A$39:$A$782,$A130,СВЦЭМ!$B$39:$B$782,V$119)+'СЕТ СН'!$I$12+СВЦЭМ!$D$10+'СЕТ СН'!$I$5-'СЕТ СН'!$I$20</f>
        <v>4800.6415753700003</v>
      </c>
      <c r="W130" s="36">
        <f>SUMIFS(СВЦЭМ!$C$39:$C$782,СВЦЭМ!$A$39:$A$782,$A130,СВЦЭМ!$B$39:$B$782,W$119)+'СЕТ СН'!$I$12+СВЦЭМ!$D$10+'СЕТ СН'!$I$5-'СЕТ СН'!$I$20</f>
        <v>4799.2286187600002</v>
      </c>
      <c r="X130" s="36">
        <f>SUMIFS(СВЦЭМ!$C$39:$C$782,СВЦЭМ!$A$39:$A$782,$A130,СВЦЭМ!$B$39:$B$782,X$119)+'СЕТ СН'!$I$12+СВЦЭМ!$D$10+'СЕТ СН'!$I$5-'СЕТ СН'!$I$20</f>
        <v>4763.8230828599999</v>
      </c>
      <c r="Y130" s="36">
        <f>SUMIFS(СВЦЭМ!$C$39:$C$782,СВЦЭМ!$A$39:$A$782,$A130,СВЦЭМ!$B$39:$B$782,Y$119)+'СЕТ СН'!$I$12+СВЦЭМ!$D$10+'СЕТ СН'!$I$5-'СЕТ СН'!$I$20</f>
        <v>4778.6703843000005</v>
      </c>
    </row>
    <row r="131" spans="1:25" ht="15.75" x14ac:dyDescent="0.2">
      <c r="A131" s="35">
        <f t="shared" si="3"/>
        <v>44877</v>
      </c>
      <c r="B131" s="36">
        <f>SUMIFS(СВЦЭМ!$C$39:$C$782,СВЦЭМ!$A$39:$A$782,$A131,СВЦЭМ!$B$39:$B$782,B$119)+'СЕТ СН'!$I$12+СВЦЭМ!$D$10+'СЕТ СН'!$I$5-'СЕТ СН'!$I$20</f>
        <v>4669.1953372099997</v>
      </c>
      <c r="C131" s="36">
        <f>SUMIFS(СВЦЭМ!$C$39:$C$782,СВЦЭМ!$A$39:$A$782,$A131,СВЦЭМ!$B$39:$B$782,C$119)+'СЕТ СН'!$I$12+СВЦЭМ!$D$10+'СЕТ СН'!$I$5-'СЕТ СН'!$I$20</f>
        <v>4720.8951511200003</v>
      </c>
      <c r="D131" s="36">
        <f>SUMIFS(СВЦЭМ!$C$39:$C$782,СВЦЭМ!$A$39:$A$782,$A131,СВЦЭМ!$B$39:$B$782,D$119)+'СЕТ СН'!$I$12+СВЦЭМ!$D$10+'СЕТ СН'!$I$5-'СЕТ СН'!$I$20</f>
        <v>4775.5815605500002</v>
      </c>
      <c r="E131" s="36">
        <f>SUMIFS(СВЦЭМ!$C$39:$C$782,СВЦЭМ!$A$39:$A$782,$A131,СВЦЭМ!$B$39:$B$782,E$119)+'СЕТ СН'!$I$12+СВЦЭМ!$D$10+'СЕТ СН'!$I$5-'СЕТ СН'!$I$20</f>
        <v>4799.7377884899997</v>
      </c>
      <c r="F131" s="36">
        <f>SUMIFS(СВЦЭМ!$C$39:$C$782,СВЦЭМ!$A$39:$A$782,$A131,СВЦЭМ!$B$39:$B$782,F$119)+'СЕТ СН'!$I$12+СВЦЭМ!$D$10+'СЕТ СН'!$I$5-'СЕТ СН'!$I$20</f>
        <v>4799.2163199699999</v>
      </c>
      <c r="G131" s="36">
        <f>SUMIFS(СВЦЭМ!$C$39:$C$782,СВЦЭМ!$A$39:$A$782,$A131,СВЦЭМ!$B$39:$B$782,G$119)+'СЕТ СН'!$I$12+СВЦЭМ!$D$10+'СЕТ СН'!$I$5-'СЕТ СН'!$I$20</f>
        <v>4808.9620226699999</v>
      </c>
      <c r="H131" s="36">
        <f>SUMIFS(СВЦЭМ!$C$39:$C$782,СВЦЭМ!$A$39:$A$782,$A131,СВЦЭМ!$B$39:$B$782,H$119)+'СЕТ СН'!$I$12+СВЦЭМ!$D$10+'СЕТ СН'!$I$5-'СЕТ СН'!$I$20</f>
        <v>4797.7993993999999</v>
      </c>
      <c r="I131" s="36">
        <f>SUMIFS(СВЦЭМ!$C$39:$C$782,СВЦЭМ!$A$39:$A$782,$A131,СВЦЭМ!$B$39:$B$782,I$119)+'СЕТ СН'!$I$12+СВЦЭМ!$D$10+'СЕТ СН'!$I$5-'СЕТ СН'!$I$20</f>
        <v>4772.5512872199997</v>
      </c>
      <c r="J131" s="36">
        <f>SUMIFS(СВЦЭМ!$C$39:$C$782,СВЦЭМ!$A$39:$A$782,$A131,СВЦЭМ!$B$39:$B$782,J$119)+'СЕТ СН'!$I$12+СВЦЭМ!$D$10+'СЕТ СН'!$I$5-'СЕТ СН'!$I$20</f>
        <v>4724.1525106999998</v>
      </c>
      <c r="K131" s="36">
        <f>SUMIFS(СВЦЭМ!$C$39:$C$782,СВЦЭМ!$A$39:$A$782,$A131,СВЦЭМ!$B$39:$B$782,K$119)+'СЕТ СН'!$I$12+СВЦЭМ!$D$10+'СЕТ СН'!$I$5-'СЕТ СН'!$I$20</f>
        <v>4687.6835776999997</v>
      </c>
      <c r="L131" s="36">
        <f>SUMIFS(СВЦЭМ!$C$39:$C$782,СВЦЭМ!$A$39:$A$782,$A131,СВЦЭМ!$B$39:$B$782,L$119)+'СЕТ СН'!$I$12+СВЦЭМ!$D$10+'СЕТ СН'!$I$5-'СЕТ СН'!$I$20</f>
        <v>4657.0885917100004</v>
      </c>
      <c r="M131" s="36">
        <f>SUMIFS(СВЦЭМ!$C$39:$C$782,СВЦЭМ!$A$39:$A$782,$A131,СВЦЭМ!$B$39:$B$782,M$119)+'СЕТ СН'!$I$12+СВЦЭМ!$D$10+'СЕТ СН'!$I$5-'СЕТ СН'!$I$20</f>
        <v>4722.5913604100006</v>
      </c>
      <c r="N131" s="36">
        <f>SUMIFS(СВЦЭМ!$C$39:$C$782,СВЦЭМ!$A$39:$A$782,$A131,СВЦЭМ!$B$39:$B$782,N$119)+'СЕТ СН'!$I$12+СВЦЭМ!$D$10+'СЕТ СН'!$I$5-'СЕТ СН'!$I$20</f>
        <v>4753.9678978600004</v>
      </c>
      <c r="O131" s="36">
        <f>SUMIFS(СВЦЭМ!$C$39:$C$782,СВЦЭМ!$A$39:$A$782,$A131,СВЦЭМ!$B$39:$B$782,O$119)+'СЕТ СН'!$I$12+СВЦЭМ!$D$10+'СЕТ СН'!$I$5-'СЕТ СН'!$I$20</f>
        <v>4777.5908296100006</v>
      </c>
      <c r="P131" s="36">
        <f>SUMIFS(СВЦЭМ!$C$39:$C$782,СВЦЭМ!$A$39:$A$782,$A131,СВЦЭМ!$B$39:$B$782,P$119)+'СЕТ СН'!$I$12+СВЦЭМ!$D$10+'СЕТ СН'!$I$5-'СЕТ СН'!$I$20</f>
        <v>4789.7306549000004</v>
      </c>
      <c r="Q131" s="36">
        <f>SUMIFS(СВЦЭМ!$C$39:$C$782,СВЦЭМ!$A$39:$A$782,$A131,СВЦЭМ!$B$39:$B$782,Q$119)+'СЕТ СН'!$I$12+СВЦЭМ!$D$10+'СЕТ СН'!$I$5-'СЕТ СН'!$I$20</f>
        <v>4756.8325619500001</v>
      </c>
      <c r="R131" s="36">
        <f>SUMIFS(СВЦЭМ!$C$39:$C$782,СВЦЭМ!$A$39:$A$782,$A131,СВЦЭМ!$B$39:$B$782,R$119)+'СЕТ СН'!$I$12+СВЦЭМ!$D$10+'СЕТ СН'!$I$5-'СЕТ СН'!$I$20</f>
        <v>4731.2889462800003</v>
      </c>
      <c r="S131" s="36">
        <f>SUMIFS(СВЦЭМ!$C$39:$C$782,СВЦЭМ!$A$39:$A$782,$A131,СВЦЭМ!$B$39:$B$782,S$119)+'СЕТ СН'!$I$12+СВЦЭМ!$D$10+'СЕТ СН'!$I$5-'СЕТ СН'!$I$20</f>
        <v>4680.1767716800005</v>
      </c>
      <c r="T131" s="36">
        <f>SUMIFS(СВЦЭМ!$C$39:$C$782,СВЦЭМ!$A$39:$A$782,$A131,СВЦЭМ!$B$39:$B$782,T$119)+'СЕТ СН'!$I$12+СВЦЭМ!$D$10+'СЕТ СН'!$I$5-'СЕТ СН'!$I$20</f>
        <v>4678.7946450099998</v>
      </c>
      <c r="U131" s="36">
        <f>SUMIFS(СВЦЭМ!$C$39:$C$782,СВЦЭМ!$A$39:$A$782,$A131,СВЦЭМ!$B$39:$B$782,U$119)+'СЕТ СН'!$I$12+СВЦЭМ!$D$10+'СЕТ СН'!$I$5-'СЕТ СН'!$I$20</f>
        <v>4710.59257523</v>
      </c>
      <c r="V131" s="36">
        <f>SUMIFS(СВЦЭМ!$C$39:$C$782,СВЦЭМ!$A$39:$A$782,$A131,СВЦЭМ!$B$39:$B$782,V$119)+'СЕТ СН'!$I$12+СВЦЭМ!$D$10+'СЕТ СН'!$I$5-'СЕТ СН'!$I$20</f>
        <v>4732.9503902100005</v>
      </c>
      <c r="W131" s="36">
        <f>SUMIFS(СВЦЭМ!$C$39:$C$782,СВЦЭМ!$A$39:$A$782,$A131,СВЦЭМ!$B$39:$B$782,W$119)+'СЕТ СН'!$I$12+СВЦЭМ!$D$10+'СЕТ СН'!$I$5-'СЕТ СН'!$I$20</f>
        <v>4764.80379051</v>
      </c>
      <c r="X131" s="36">
        <f>SUMIFS(СВЦЭМ!$C$39:$C$782,СВЦЭМ!$A$39:$A$782,$A131,СВЦЭМ!$B$39:$B$782,X$119)+'СЕТ СН'!$I$12+СВЦЭМ!$D$10+'СЕТ СН'!$I$5-'СЕТ СН'!$I$20</f>
        <v>4791.5782698599996</v>
      </c>
      <c r="Y131" s="36">
        <f>SUMIFS(СВЦЭМ!$C$39:$C$782,СВЦЭМ!$A$39:$A$782,$A131,СВЦЭМ!$B$39:$B$782,Y$119)+'СЕТ СН'!$I$12+СВЦЭМ!$D$10+'СЕТ СН'!$I$5-'СЕТ СН'!$I$20</f>
        <v>4843.9227493500002</v>
      </c>
    </row>
    <row r="132" spans="1:25" ht="15.75" x14ac:dyDescent="0.2">
      <c r="A132" s="35">
        <f t="shared" si="3"/>
        <v>44878</v>
      </c>
      <c r="B132" s="36">
        <f>SUMIFS(СВЦЭМ!$C$39:$C$782,СВЦЭМ!$A$39:$A$782,$A132,СВЦЭМ!$B$39:$B$782,B$119)+'СЕТ СН'!$I$12+СВЦЭМ!$D$10+'СЕТ СН'!$I$5-'СЕТ СН'!$I$20</f>
        <v>4781.3390529899998</v>
      </c>
      <c r="C132" s="36">
        <f>SUMIFS(СВЦЭМ!$C$39:$C$782,СВЦЭМ!$A$39:$A$782,$A132,СВЦЭМ!$B$39:$B$782,C$119)+'СЕТ СН'!$I$12+СВЦЭМ!$D$10+'СЕТ СН'!$I$5-'СЕТ СН'!$I$20</f>
        <v>4821.09689213</v>
      </c>
      <c r="D132" s="36">
        <f>SUMIFS(СВЦЭМ!$C$39:$C$782,СВЦЭМ!$A$39:$A$782,$A132,СВЦЭМ!$B$39:$B$782,D$119)+'СЕТ СН'!$I$12+СВЦЭМ!$D$10+'СЕТ СН'!$I$5-'СЕТ СН'!$I$20</f>
        <v>4839.2999114800004</v>
      </c>
      <c r="E132" s="36">
        <f>SUMIFS(СВЦЭМ!$C$39:$C$782,СВЦЭМ!$A$39:$A$782,$A132,СВЦЭМ!$B$39:$B$782,E$119)+'СЕТ СН'!$I$12+СВЦЭМ!$D$10+'СЕТ СН'!$I$5-'СЕТ СН'!$I$20</f>
        <v>4828.5140476200004</v>
      </c>
      <c r="F132" s="36">
        <f>SUMIFS(СВЦЭМ!$C$39:$C$782,СВЦЭМ!$A$39:$A$782,$A132,СВЦЭМ!$B$39:$B$782,F$119)+'СЕТ СН'!$I$12+СВЦЭМ!$D$10+'СЕТ СН'!$I$5-'СЕТ СН'!$I$20</f>
        <v>4828.6977937400006</v>
      </c>
      <c r="G132" s="36">
        <f>SUMIFS(СВЦЭМ!$C$39:$C$782,СВЦЭМ!$A$39:$A$782,$A132,СВЦЭМ!$B$39:$B$782,G$119)+'СЕТ СН'!$I$12+СВЦЭМ!$D$10+'СЕТ СН'!$I$5-'СЕТ СН'!$I$20</f>
        <v>4823.7195989800002</v>
      </c>
      <c r="H132" s="36">
        <f>SUMIFS(СВЦЭМ!$C$39:$C$782,СВЦЭМ!$A$39:$A$782,$A132,СВЦЭМ!$B$39:$B$782,H$119)+'СЕТ СН'!$I$12+СВЦЭМ!$D$10+'СЕТ СН'!$I$5-'СЕТ СН'!$I$20</f>
        <v>4784.3932947700005</v>
      </c>
      <c r="I132" s="36">
        <f>SUMIFS(СВЦЭМ!$C$39:$C$782,СВЦЭМ!$A$39:$A$782,$A132,СВЦЭМ!$B$39:$B$782,I$119)+'СЕТ СН'!$I$12+СВЦЭМ!$D$10+'СЕТ СН'!$I$5-'СЕТ СН'!$I$20</f>
        <v>4780.9235969399997</v>
      </c>
      <c r="J132" s="36">
        <f>SUMIFS(СВЦЭМ!$C$39:$C$782,СВЦЭМ!$A$39:$A$782,$A132,СВЦЭМ!$B$39:$B$782,J$119)+'СЕТ СН'!$I$12+СВЦЭМ!$D$10+'СЕТ СН'!$I$5-'СЕТ СН'!$I$20</f>
        <v>4720.9047778000004</v>
      </c>
      <c r="K132" s="36">
        <f>SUMIFS(СВЦЭМ!$C$39:$C$782,СВЦЭМ!$A$39:$A$782,$A132,СВЦЭМ!$B$39:$B$782,K$119)+'СЕТ СН'!$I$12+СВЦЭМ!$D$10+'СЕТ СН'!$I$5-'СЕТ СН'!$I$20</f>
        <v>4671.0940716200002</v>
      </c>
      <c r="L132" s="36">
        <f>SUMIFS(СВЦЭМ!$C$39:$C$782,СВЦЭМ!$A$39:$A$782,$A132,СВЦЭМ!$B$39:$B$782,L$119)+'СЕТ СН'!$I$12+СВЦЭМ!$D$10+'СЕТ СН'!$I$5-'СЕТ СН'!$I$20</f>
        <v>4657.8528621700007</v>
      </c>
      <c r="M132" s="36">
        <f>SUMIFS(СВЦЭМ!$C$39:$C$782,СВЦЭМ!$A$39:$A$782,$A132,СВЦЭМ!$B$39:$B$782,M$119)+'СЕТ СН'!$I$12+СВЦЭМ!$D$10+'СЕТ СН'!$I$5-'СЕТ СН'!$I$20</f>
        <v>4696.8478904900003</v>
      </c>
      <c r="N132" s="36">
        <f>SUMIFS(СВЦЭМ!$C$39:$C$782,СВЦЭМ!$A$39:$A$782,$A132,СВЦЭМ!$B$39:$B$782,N$119)+'СЕТ СН'!$I$12+СВЦЭМ!$D$10+'СЕТ СН'!$I$5-'СЕТ СН'!$I$20</f>
        <v>4743.1197198200007</v>
      </c>
      <c r="O132" s="36">
        <f>SUMIFS(СВЦЭМ!$C$39:$C$782,СВЦЭМ!$A$39:$A$782,$A132,СВЦЭМ!$B$39:$B$782,O$119)+'СЕТ СН'!$I$12+СВЦЭМ!$D$10+'СЕТ СН'!$I$5-'СЕТ СН'!$I$20</f>
        <v>4752.1651437600003</v>
      </c>
      <c r="P132" s="36">
        <f>SUMIFS(СВЦЭМ!$C$39:$C$782,СВЦЭМ!$A$39:$A$782,$A132,СВЦЭМ!$B$39:$B$782,P$119)+'СЕТ СН'!$I$12+СВЦЭМ!$D$10+'СЕТ СН'!$I$5-'СЕТ СН'!$I$20</f>
        <v>4759.8701184399997</v>
      </c>
      <c r="Q132" s="36">
        <f>SUMIFS(СВЦЭМ!$C$39:$C$782,СВЦЭМ!$A$39:$A$782,$A132,СВЦЭМ!$B$39:$B$782,Q$119)+'СЕТ СН'!$I$12+СВЦЭМ!$D$10+'СЕТ СН'!$I$5-'СЕТ СН'!$I$20</f>
        <v>4755.7049691499997</v>
      </c>
      <c r="R132" s="36">
        <f>SUMIFS(СВЦЭМ!$C$39:$C$782,СВЦЭМ!$A$39:$A$782,$A132,СВЦЭМ!$B$39:$B$782,R$119)+'СЕТ СН'!$I$12+СВЦЭМ!$D$10+'СЕТ СН'!$I$5-'СЕТ СН'!$I$20</f>
        <v>4727.5643852900002</v>
      </c>
      <c r="S132" s="36">
        <f>SUMIFS(СВЦЭМ!$C$39:$C$782,СВЦЭМ!$A$39:$A$782,$A132,СВЦЭМ!$B$39:$B$782,S$119)+'СЕТ СН'!$I$12+СВЦЭМ!$D$10+'СЕТ СН'!$I$5-'СЕТ СН'!$I$20</f>
        <v>4669.4652848100004</v>
      </c>
      <c r="T132" s="36">
        <f>SUMIFS(СВЦЭМ!$C$39:$C$782,СВЦЭМ!$A$39:$A$782,$A132,СВЦЭМ!$B$39:$B$782,T$119)+'СЕТ СН'!$I$12+СВЦЭМ!$D$10+'СЕТ СН'!$I$5-'СЕТ СН'!$I$20</f>
        <v>4626.6381229899998</v>
      </c>
      <c r="U132" s="36">
        <f>SUMIFS(СВЦЭМ!$C$39:$C$782,СВЦЭМ!$A$39:$A$782,$A132,СВЦЭМ!$B$39:$B$782,U$119)+'СЕТ СН'!$I$12+СВЦЭМ!$D$10+'СЕТ СН'!$I$5-'СЕТ СН'!$I$20</f>
        <v>4648.1988640500003</v>
      </c>
      <c r="V132" s="36">
        <f>SUMIFS(СВЦЭМ!$C$39:$C$782,СВЦЭМ!$A$39:$A$782,$A132,СВЦЭМ!$B$39:$B$782,V$119)+'СЕТ СН'!$I$12+СВЦЭМ!$D$10+'СЕТ СН'!$I$5-'СЕТ СН'!$I$20</f>
        <v>4672.27919793</v>
      </c>
      <c r="W132" s="36">
        <f>SUMIFS(СВЦЭМ!$C$39:$C$782,СВЦЭМ!$A$39:$A$782,$A132,СВЦЭМ!$B$39:$B$782,W$119)+'СЕТ СН'!$I$12+СВЦЭМ!$D$10+'СЕТ СН'!$I$5-'СЕТ СН'!$I$20</f>
        <v>4730.0568248700001</v>
      </c>
      <c r="X132" s="36">
        <f>SUMIFS(СВЦЭМ!$C$39:$C$782,СВЦЭМ!$A$39:$A$782,$A132,СВЦЭМ!$B$39:$B$782,X$119)+'СЕТ СН'!$I$12+СВЦЭМ!$D$10+'СЕТ СН'!$I$5-'СЕТ СН'!$I$20</f>
        <v>4734.0089846600004</v>
      </c>
      <c r="Y132" s="36">
        <f>SUMIFS(СВЦЭМ!$C$39:$C$782,СВЦЭМ!$A$39:$A$782,$A132,СВЦЭМ!$B$39:$B$782,Y$119)+'СЕТ СН'!$I$12+СВЦЭМ!$D$10+'СЕТ СН'!$I$5-'СЕТ СН'!$I$20</f>
        <v>4792.7822564400003</v>
      </c>
    </row>
    <row r="133" spans="1:25" ht="15.75" x14ac:dyDescent="0.2">
      <c r="A133" s="35">
        <f t="shared" si="3"/>
        <v>44879</v>
      </c>
      <c r="B133" s="36">
        <f>SUMIFS(СВЦЭМ!$C$39:$C$782,СВЦЭМ!$A$39:$A$782,$A133,СВЦЭМ!$B$39:$B$782,B$119)+'СЕТ СН'!$I$12+СВЦЭМ!$D$10+'СЕТ СН'!$I$5-'СЕТ СН'!$I$20</f>
        <v>4752.2391508399996</v>
      </c>
      <c r="C133" s="36">
        <f>SUMIFS(СВЦЭМ!$C$39:$C$782,СВЦЭМ!$A$39:$A$782,$A133,СВЦЭМ!$B$39:$B$782,C$119)+'СЕТ СН'!$I$12+СВЦЭМ!$D$10+'СЕТ СН'!$I$5-'СЕТ СН'!$I$20</f>
        <v>4776.1910044100005</v>
      </c>
      <c r="D133" s="36">
        <f>SUMIFS(СВЦЭМ!$C$39:$C$782,СВЦЭМ!$A$39:$A$782,$A133,СВЦЭМ!$B$39:$B$782,D$119)+'СЕТ СН'!$I$12+СВЦЭМ!$D$10+'СЕТ СН'!$I$5-'СЕТ СН'!$I$20</f>
        <v>4793.71458919</v>
      </c>
      <c r="E133" s="36">
        <f>SUMIFS(СВЦЭМ!$C$39:$C$782,СВЦЭМ!$A$39:$A$782,$A133,СВЦЭМ!$B$39:$B$782,E$119)+'СЕТ СН'!$I$12+СВЦЭМ!$D$10+'СЕТ СН'!$I$5-'СЕТ СН'!$I$20</f>
        <v>4798.3363656399997</v>
      </c>
      <c r="F133" s="36">
        <f>SUMIFS(СВЦЭМ!$C$39:$C$782,СВЦЭМ!$A$39:$A$782,$A133,СВЦЭМ!$B$39:$B$782,F$119)+'СЕТ СН'!$I$12+СВЦЭМ!$D$10+'СЕТ СН'!$I$5-'СЕТ СН'!$I$20</f>
        <v>4799.5945087199998</v>
      </c>
      <c r="G133" s="36">
        <f>SUMIFS(СВЦЭМ!$C$39:$C$782,СВЦЭМ!$A$39:$A$782,$A133,СВЦЭМ!$B$39:$B$782,G$119)+'СЕТ СН'!$I$12+СВЦЭМ!$D$10+'СЕТ СН'!$I$5-'СЕТ СН'!$I$20</f>
        <v>4775.2866488300006</v>
      </c>
      <c r="H133" s="36">
        <f>SUMIFS(СВЦЭМ!$C$39:$C$782,СВЦЭМ!$A$39:$A$782,$A133,СВЦЭМ!$B$39:$B$782,H$119)+'СЕТ СН'!$I$12+СВЦЭМ!$D$10+'СЕТ СН'!$I$5-'СЕТ СН'!$I$20</f>
        <v>4697.7191834499999</v>
      </c>
      <c r="I133" s="36">
        <f>SUMIFS(СВЦЭМ!$C$39:$C$782,СВЦЭМ!$A$39:$A$782,$A133,СВЦЭМ!$B$39:$B$782,I$119)+'СЕТ СН'!$I$12+СВЦЭМ!$D$10+'СЕТ СН'!$I$5-'СЕТ СН'!$I$20</f>
        <v>4716.2286058999998</v>
      </c>
      <c r="J133" s="36">
        <f>SUMIFS(СВЦЭМ!$C$39:$C$782,СВЦЭМ!$A$39:$A$782,$A133,СВЦЭМ!$B$39:$B$782,J$119)+'СЕТ СН'!$I$12+СВЦЭМ!$D$10+'СЕТ СН'!$I$5-'СЕТ СН'!$I$20</f>
        <v>4683.6037013499999</v>
      </c>
      <c r="K133" s="36">
        <f>SUMIFS(СВЦЭМ!$C$39:$C$782,СВЦЭМ!$A$39:$A$782,$A133,СВЦЭМ!$B$39:$B$782,K$119)+'СЕТ СН'!$I$12+СВЦЭМ!$D$10+'СЕТ СН'!$I$5-'СЕТ СН'!$I$20</f>
        <v>4669.1461891700001</v>
      </c>
      <c r="L133" s="36">
        <f>SUMIFS(СВЦЭМ!$C$39:$C$782,СВЦЭМ!$A$39:$A$782,$A133,СВЦЭМ!$B$39:$B$782,L$119)+'СЕТ СН'!$I$12+СВЦЭМ!$D$10+'СЕТ СН'!$I$5-'СЕТ СН'!$I$20</f>
        <v>4672.1449195100004</v>
      </c>
      <c r="M133" s="36">
        <f>SUMIFS(СВЦЭМ!$C$39:$C$782,СВЦЭМ!$A$39:$A$782,$A133,СВЦЭМ!$B$39:$B$782,M$119)+'СЕТ СН'!$I$12+СВЦЭМ!$D$10+'СЕТ СН'!$I$5-'СЕТ СН'!$I$20</f>
        <v>4686.2239137500001</v>
      </c>
      <c r="N133" s="36">
        <f>SUMIFS(СВЦЭМ!$C$39:$C$782,СВЦЭМ!$A$39:$A$782,$A133,СВЦЭМ!$B$39:$B$782,N$119)+'СЕТ СН'!$I$12+СВЦЭМ!$D$10+'СЕТ СН'!$I$5-'СЕТ СН'!$I$20</f>
        <v>4704.7107903699998</v>
      </c>
      <c r="O133" s="36">
        <f>SUMIFS(СВЦЭМ!$C$39:$C$782,СВЦЭМ!$A$39:$A$782,$A133,СВЦЭМ!$B$39:$B$782,O$119)+'СЕТ СН'!$I$12+СВЦЭМ!$D$10+'СЕТ СН'!$I$5-'СЕТ СН'!$I$20</f>
        <v>4716.5334178399999</v>
      </c>
      <c r="P133" s="36">
        <f>SUMIFS(СВЦЭМ!$C$39:$C$782,СВЦЭМ!$A$39:$A$782,$A133,СВЦЭМ!$B$39:$B$782,P$119)+'СЕТ СН'!$I$12+СВЦЭМ!$D$10+'СЕТ СН'!$I$5-'СЕТ СН'!$I$20</f>
        <v>4730.3582776200001</v>
      </c>
      <c r="Q133" s="36">
        <f>SUMIFS(СВЦЭМ!$C$39:$C$782,СВЦЭМ!$A$39:$A$782,$A133,СВЦЭМ!$B$39:$B$782,Q$119)+'СЕТ СН'!$I$12+СВЦЭМ!$D$10+'СЕТ СН'!$I$5-'СЕТ СН'!$I$20</f>
        <v>4697.23971231</v>
      </c>
      <c r="R133" s="36">
        <f>SUMIFS(СВЦЭМ!$C$39:$C$782,СВЦЭМ!$A$39:$A$782,$A133,СВЦЭМ!$B$39:$B$782,R$119)+'СЕТ СН'!$I$12+СВЦЭМ!$D$10+'СЕТ СН'!$I$5-'СЕТ СН'!$I$20</f>
        <v>4667.7094034199999</v>
      </c>
      <c r="S133" s="36">
        <f>SUMIFS(СВЦЭМ!$C$39:$C$782,СВЦЭМ!$A$39:$A$782,$A133,СВЦЭМ!$B$39:$B$782,S$119)+'СЕТ СН'!$I$12+СВЦЭМ!$D$10+'СЕТ СН'!$I$5-'СЕТ СН'!$I$20</f>
        <v>4626.1690855400002</v>
      </c>
      <c r="T133" s="36">
        <f>SUMIFS(СВЦЭМ!$C$39:$C$782,СВЦЭМ!$A$39:$A$782,$A133,СВЦЭМ!$B$39:$B$782,T$119)+'СЕТ СН'!$I$12+СВЦЭМ!$D$10+'СЕТ СН'!$I$5-'СЕТ СН'!$I$20</f>
        <v>4665.3145648500004</v>
      </c>
      <c r="U133" s="36">
        <f>SUMIFS(СВЦЭМ!$C$39:$C$782,СВЦЭМ!$A$39:$A$782,$A133,СВЦЭМ!$B$39:$B$782,U$119)+'СЕТ СН'!$I$12+СВЦЭМ!$D$10+'СЕТ СН'!$I$5-'СЕТ СН'!$I$20</f>
        <v>4662.3795271100007</v>
      </c>
      <c r="V133" s="36">
        <f>SUMIFS(СВЦЭМ!$C$39:$C$782,СВЦЭМ!$A$39:$A$782,$A133,СВЦЭМ!$B$39:$B$782,V$119)+'СЕТ СН'!$I$12+СВЦЭМ!$D$10+'СЕТ СН'!$I$5-'СЕТ СН'!$I$20</f>
        <v>4698.4636948400002</v>
      </c>
      <c r="W133" s="36">
        <f>SUMIFS(СВЦЭМ!$C$39:$C$782,СВЦЭМ!$A$39:$A$782,$A133,СВЦЭМ!$B$39:$B$782,W$119)+'СЕТ СН'!$I$12+СВЦЭМ!$D$10+'СЕТ СН'!$I$5-'СЕТ СН'!$I$20</f>
        <v>4725.4912816100004</v>
      </c>
      <c r="X133" s="36">
        <f>SUMIFS(СВЦЭМ!$C$39:$C$782,СВЦЭМ!$A$39:$A$782,$A133,СВЦЭМ!$B$39:$B$782,X$119)+'СЕТ СН'!$I$12+СВЦЭМ!$D$10+'СЕТ СН'!$I$5-'СЕТ СН'!$I$20</f>
        <v>4734.79442053</v>
      </c>
      <c r="Y133" s="36">
        <f>SUMIFS(СВЦЭМ!$C$39:$C$782,СВЦЭМ!$A$39:$A$782,$A133,СВЦЭМ!$B$39:$B$782,Y$119)+'СЕТ СН'!$I$12+СВЦЭМ!$D$10+'СЕТ СН'!$I$5-'СЕТ СН'!$I$20</f>
        <v>4786.30189101</v>
      </c>
    </row>
    <row r="134" spans="1:25" ht="15.75" x14ac:dyDescent="0.2">
      <c r="A134" s="35">
        <f t="shared" si="3"/>
        <v>44880</v>
      </c>
      <c r="B134" s="36">
        <f>SUMIFS(СВЦЭМ!$C$39:$C$782,СВЦЭМ!$A$39:$A$782,$A134,СВЦЭМ!$B$39:$B$782,B$119)+'СЕТ СН'!$I$12+СВЦЭМ!$D$10+'СЕТ СН'!$I$5-'СЕТ СН'!$I$20</f>
        <v>4790.5536161500004</v>
      </c>
      <c r="C134" s="36">
        <f>SUMIFS(СВЦЭМ!$C$39:$C$782,СВЦЭМ!$A$39:$A$782,$A134,СВЦЭМ!$B$39:$B$782,C$119)+'СЕТ СН'!$I$12+СВЦЭМ!$D$10+'СЕТ СН'!$I$5-'СЕТ СН'!$I$20</f>
        <v>4833.0165111599999</v>
      </c>
      <c r="D134" s="36">
        <f>SUMIFS(СВЦЭМ!$C$39:$C$782,СВЦЭМ!$A$39:$A$782,$A134,СВЦЭМ!$B$39:$B$782,D$119)+'СЕТ СН'!$I$12+СВЦЭМ!$D$10+'СЕТ СН'!$I$5-'СЕТ СН'!$I$20</f>
        <v>4821.1100145099999</v>
      </c>
      <c r="E134" s="36">
        <f>SUMIFS(СВЦЭМ!$C$39:$C$782,СВЦЭМ!$A$39:$A$782,$A134,СВЦЭМ!$B$39:$B$782,E$119)+'СЕТ СН'!$I$12+СВЦЭМ!$D$10+'СЕТ СН'!$I$5-'СЕТ СН'!$I$20</f>
        <v>4798.34664582</v>
      </c>
      <c r="F134" s="36">
        <f>SUMIFS(СВЦЭМ!$C$39:$C$782,СВЦЭМ!$A$39:$A$782,$A134,СВЦЭМ!$B$39:$B$782,F$119)+'СЕТ СН'!$I$12+СВЦЭМ!$D$10+'СЕТ СН'!$I$5-'СЕТ СН'!$I$20</f>
        <v>4807.9002148099999</v>
      </c>
      <c r="G134" s="36">
        <f>SUMIFS(СВЦЭМ!$C$39:$C$782,СВЦЭМ!$A$39:$A$782,$A134,СВЦЭМ!$B$39:$B$782,G$119)+'СЕТ СН'!$I$12+СВЦЭМ!$D$10+'СЕТ СН'!$I$5-'СЕТ СН'!$I$20</f>
        <v>4827.2147076900001</v>
      </c>
      <c r="H134" s="36">
        <f>SUMIFS(СВЦЭМ!$C$39:$C$782,СВЦЭМ!$A$39:$A$782,$A134,СВЦЭМ!$B$39:$B$782,H$119)+'СЕТ СН'!$I$12+СВЦЭМ!$D$10+'СЕТ СН'!$I$5-'СЕТ СН'!$I$20</f>
        <v>4743.6544065199996</v>
      </c>
      <c r="I134" s="36">
        <f>SUMIFS(СВЦЭМ!$C$39:$C$782,СВЦЭМ!$A$39:$A$782,$A134,СВЦЭМ!$B$39:$B$782,I$119)+'СЕТ СН'!$I$12+СВЦЭМ!$D$10+'СЕТ СН'!$I$5-'СЕТ СН'!$I$20</f>
        <v>4746.3889734700006</v>
      </c>
      <c r="J134" s="36">
        <f>SUMIFS(СВЦЭМ!$C$39:$C$782,СВЦЭМ!$A$39:$A$782,$A134,СВЦЭМ!$B$39:$B$782,J$119)+'СЕТ СН'!$I$12+СВЦЭМ!$D$10+'СЕТ СН'!$I$5-'СЕТ СН'!$I$20</f>
        <v>4702.2331658800003</v>
      </c>
      <c r="K134" s="36">
        <f>SUMIFS(СВЦЭМ!$C$39:$C$782,СВЦЭМ!$A$39:$A$782,$A134,СВЦЭМ!$B$39:$B$782,K$119)+'СЕТ СН'!$I$12+СВЦЭМ!$D$10+'СЕТ СН'!$I$5-'СЕТ СН'!$I$20</f>
        <v>4691.6512132400003</v>
      </c>
      <c r="L134" s="36">
        <f>SUMIFS(СВЦЭМ!$C$39:$C$782,СВЦЭМ!$A$39:$A$782,$A134,СВЦЭМ!$B$39:$B$782,L$119)+'СЕТ СН'!$I$12+СВЦЭМ!$D$10+'СЕТ СН'!$I$5-'СЕТ СН'!$I$20</f>
        <v>4703.7829028699998</v>
      </c>
      <c r="M134" s="36">
        <f>SUMIFS(СВЦЭМ!$C$39:$C$782,СВЦЭМ!$A$39:$A$782,$A134,СВЦЭМ!$B$39:$B$782,M$119)+'СЕТ СН'!$I$12+СВЦЭМ!$D$10+'СЕТ СН'!$I$5-'СЕТ СН'!$I$20</f>
        <v>4736.8763019400003</v>
      </c>
      <c r="N134" s="36">
        <f>SUMIFS(СВЦЭМ!$C$39:$C$782,СВЦЭМ!$A$39:$A$782,$A134,СВЦЭМ!$B$39:$B$782,N$119)+'СЕТ СН'!$I$12+СВЦЭМ!$D$10+'СЕТ СН'!$I$5-'СЕТ СН'!$I$20</f>
        <v>4752.8566283399996</v>
      </c>
      <c r="O134" s="36">
        <f>SUMIFS(СВЦЭМ!$C$39:$C$782,СВЦЭМ!$A$39:$A$782,$A134,СВЦЭМ!$B$39:$B$782,O$119)+'СЕТ СН'!$I$12+СВЦЭМ!$D$10+'СЕТ СН'!$I$5-'СЕТ СН'!$I$20</f>
        <v>4752.0635336200003</v>
      </c>
      <c r="P134" s="36">
        <f>SUMIFS(СВЦЭМ!$C$39:$C$782,СВЦЭМ!$A$39:$A$782,$A134,СВЦЭМ!$B$39:$B$782,P$119)+'СЕТ СН'!$I$12+СВЦЭМ!$D$10+'СЕТ СН'!$I$5-'СЕТ СН'!$I$20</f>
        <v>4779.0507936200001</v>
      </c>
      <c r="Q134" s="36">
        <f>SUMIFS(СВЦЭМ!$C$39:$C$782,СВЦЭМ!$A$39:$A$782,$A134,СВЦЭМ!$B$39:$B$782,Q$119)+'СЕТ СН'!$I$12+СВЦЭМ!$D$10+'СЕТ СН'!$I$5-'СЕТ СН'!$I$20</f>
        <v>4776.0276037000003</v>
      </c>
      <c r="R134" s="36">
        <f>SUMIFS(СВЦЭМ!$C$39:$C$782,СВЦЭМ!$A$39:$A$782,$A134,СВЦЭМ!$B$39:$B$782,R$119)+'СЕТ СН'!$I$12+СВЦЭМ!$D$10+'СЕТ СН'!$I$5-'СЕТ СН'!$I$20</f>
        <v>4765.4686263599997</v>
      </c>
      <c r="S134" s="36">
        <f>SUMIFS(СВЦЭМ!$C$39:$C$782,СВЦЭМ!$A$39:$A$782,$A134,СВЦЭМ!$B$39:$B$782,S$119)+'СЕТ СН'!$I$12+СВЦЭМ!$D$10+'СЕТ СН'!$I$5-'СЕТ СН'!$I$20</f>
        <v>4706.0173417799997</v>
      </c>
      <c r="T134" s="36">
        <f>SUMIFS(СВЦЭМ!$C$39:$C$782,СВЦЭМ!$A$39:$A$782,$A134,СВЦЭМ!$B$39:$B$782,T$119)+'СЕТ СН'!$I$12+СВЦЭМ!$D$10+'СЕТ СН'!$I$5-'СЕТ СН'!$I$20</f>
        <v>4617.3105215900005</v>
      </c>
      <c r="U134" s="36">
        <f>SUMIFS(СВЦЭМ!$C$39:$C$782,СВЦЭМ!$A$39:$A$782,$A134,СВЦЭМ!$B$39:$B$782,U$119)+'СЕТ СН'!$I$12+СВЦЭМ!$D$10+'СЕТ СН'!$I$5-'СЕТ СН'!$I$20</f>
        <v>4619.2219454900005</v>
      </c>
      <c r="V134" s="36">
        <f>SUMIFS(СВЦЭМ!$C$39:$C$782,СВЦЭМ!$A$39:$A$782,$A134,СВЦЭМ!$B$39:$B$782,V$119)+'СЕТ СН'!$I$12+СВЦЭМ!$D$10+'СЕТ СН'!$I$5-'СЕТ СН'!$I$20</f>
        <v>4645.5735385600001</v>
      </c>
      <c r="W134" s="36">
        <f>SUMIFS(СВЦЭМ!$C$39:$C$782,СВЦЭМ!$A$39:$A$782,$A134,СВЦЭМ!$B$39:$B$782,W$119)+'СЕТ СН'!$I$12+СВЦЭМ!$D$10+'СЕТ СН'!$I$5-'СЕТ СН'!$I$20</f>
        <v>4698.9505419100005</v>
      </c>
      <c r="X134" s="36">
        <f>SUMIFS(СВЦЭМ!$C$39:$C$782,СВЦЭМ!$A$39:$A$782,$A134,СВЦЭМ!$B$39:$B$782,X$119)+'СЕТ СН'!$I$12+СВЦЭМ!$D$10+'СЕТ СН'!$I$5-'СЕТ СН'!$I$20</f>
        <v>4726.8311915699996</v>
      </c>
      <c r="Y134" s="36">
        <f>SUMIFS(СВЦЭМ!$C$39:$C$782,СВЦЭМ!$A$39:$A$782,$A134,СВЦЭМ!$B$39:$B$782,Y$119)+'СЕТ СН'!$I$12+СВЦЭМ!$D$10+'СЕТ СН'!$I$5-'СЕТ СН'!$I$20</f>
        <v>4760.6214975900002</v>
      </c>
    </row>
    <row r="135" spans="1:25" ht="15.75" x14ac:dyDescent="0.2">
      <c r="A135" s="35">
        <f t="shared" si="3"/>
        <v>44881</v>
      </c>
      <c r="B135" s="36">
        <f>SUMIFS(СВЦЭМ!$C$39:$C$782,СВЦЭМ!$A$39:$A$782,$A135,СВЦЭМ!$B$39:$B$782,B$119)+'СЕТ СН'!$I$12+СВЦЭМ!$D$10+'СЕТ СН'!$I$5-'СЕТ СН'!$I$20</f>
        <v>4773.3602130899999</v>
      </c>
      <c r="C135" s="36">
        <f>SUMIFS(СВЦЭМ!$C$39:$C$782,СВЦЭМ!$A$39:$A$782,$A135,СВЦЭМ!$B$39:$B$782,C$119)+'СЕТ СН'!$I$12+СВЦЭМ!$D$10+'СЕТ СН'!$I$5-'СЕТ СН'!$I$20</f>
        <v>4813.30460012</v>
      </c>
      <c r="D135" s="36">
        <f>SUMIFS(СВЦЭМ!$C$39:$C$782,СВЦЭМ!$A$39:$A$782,$A135,СВЦЭМ!$B$39:$B$782,D$119)+'СЕТ СН'!$I$12+СВЦЭМ!$D$10+'СЕТ СН'!$I$5-'СЕТ СН'!$I$20</f>
        <v>4839.2431551200007</v>
      </c>
      <c r="E135" s="36">
        <f>SUMIFS(СВЦЭМ!$C$39:$C$782,СВЦЭМ!$A$39:$A$782,$A135,СВЦЭМ!$B$39:$B$782,E$119)+'СЕТ СН'!$I$12+СВЦЭМ!$D$10+'СЕТ СН'!$I$5-'СЕТ СН'!$I$20</f>
        <v>4846.5307623400004</v>
      </c>
      <c r="F135" s="36">
        <f>SUMIFS(СВЦЭМ!$C$39:$C$782,СВЦЭМ!$A$39:$A$782,$A135,СВЦЭМ!$B$39:$B$782,F$119)+'СЕТ СН'!$I$12+СВЦЭМ!$D$10+'СЕТ СН'!$I$5-'СЕТ СН'!$I$20</f>
        <v>4818.3460228100002</v>
      </c>
      <c r="G135" s="36">
        <f>SUMIFS(СВЦЭМ!$C$39:$C$782,СВЦЭМ!$A$39:$A$782,$A135,СВЦЭМ!$B$39:$B$782,G$119)+'СЕТ СН'!$I$12+СВЦЭМ!$D$10+'СЕТ СН'!$I$5-'СЕТ СН'!$I$20</f>
        <v>4809.0694103000005</v>
      </c>
      <c r="H135" s="36">
        <f>SUMIFS(СВЦЭМ!$C$39:$C$782,СВЦЭМ!$A$39:$A$782,$A135,СВЦЭМ!$B$39:$B$782,H$119)+'СЕТ СН'!$I$12+СВЦЭМ!$D$10+'СЕТ СН'!$I$5-'СЕТ СН'!$I$20</f>
        <v>4772.91329744</v>
      </c>
      <c r="I135" s="36">
        <f>SUMIFS(СВЦЭМ!$C$39:$C$782,СВЦЭМ!$A$39:$A$782,$A135,СВЦЭМ!$B$39:$B$782,I$119)+'СЕТ СН'!$I$12+СВЦЭМ!$D$10+'СЕТ СН'!$I$5-'СЕТ СН'!$I$20</f>
        <v>4772.16641824</v>
      </c>
      <c r="J135" s="36">
        <f>SUMIFS(СВЦЭМ!$C$39:$C$782,СВЦЭМ!$A$39:$A$782,$A135,СВЦЭМ!$B$39:$B$782,J$119)+'СЕТ СН'!$I$12+СВЦЭМ!$D$10+'СЕТ СН'!$I$5-'СЕТ СН'!$I$20</f>
        <v>4738.5598590700001</v>
      </c>
      <c r="K135" s="36">
        <f>SUMIFS(СВЦЭМ!$C$39:$C$782,СВЦЭМ!$A$39:$A$782,$A135,СВЦЭМ!$B$39:$B$782,K$119)+'СЕТ СН'!$I$12+СВЦЭМ!$D$10+'СЕТ СН'!$I$5-'СЕТ СН'!$I$20</f>
        <v>4733.7000507600005</v>
      </c>
      <c r="L135" s="36">
        <f>SUMIFS(СВЦЭМ!$C$39:$C$782,СВЦЭМ!$A$39:$A$782,$A135,СВЦЭМ!$B$39:$B$782,L$119)+'СЕТ СН'!$I$12+СВЦЭМ!$D$10+'СЕТ СН'!$I$5-'СЕТ СН'!$I$20</f>
        <v>4743.9267650500005</v>
      </c>
      <c r="M135" s="36">
        <f>SUMIFS(СВЦЭМ!$C$39:$C$782,СВЦЭМ!$A$39:$A$782,$A135,СВЦЭМ!$B$39:$B$782,M$119)+'СЕТ СН'!$I$12+СВЦЭМ!$D$10+'СЕТ СН'!$I$5-'СЕТ СН'!$I$20</f>
        <v>4774.7455542500002</v>
      </c>
      <c r="N135" s="36">
        <f>SUMIFS(СВЦЭМ!$C$39:$C$782,СВЦЭМ!$A$39:$A$782,$A135,СВЦЭМ!$B$39:$B$782,N$119)+'СЕТ СН'!$I$12+СВЦЭМ!$D$10+'СЕТ СН'!$I$5-'СЕТ СН'!$I$20</f>
        <v>4774.7656106200002</v>
      </c>
      <c r="O135" s="36">
        <f>SUMIFS(СВЦЭМ!$C$39:$C$782,СВЦЭМ!$A$39:$A$782,$A135,СВЦЭМ!$B$39:$B$782,O$119)+'СЕТ СН'!$I$12+СВЦЭМ!$D$10+'СЕТ СН'!$I$5-'СЕТ СН'!$I$20</f>
        <v>4785.9866125300005</v>
      </c>
      <c r="P135" s="36">
        <f>SUMIFS(СВЦЭМ!$C$39:$C$782,СВЦЭМ!$A$39:$A$782,$A135,СВЦЭМ!$B$39:$B$782,P$119)+'СЕТ СН'!$I$12+СВЦЭМ!$D$10+'СЕТ СН'!$I$5-'СЕТ СН'!$I$20</f>
        <v>4812.6763105800001</v>
      </c>
      <c r="Q135" s="36">
        <f>SUMIFS(СВЦЭМ!$C$39:$C$782,СВЦЭМ!$A$39:$A$782,$A135,СВЦЭМ!$B$39:$B$782,Q$119)+'СЕТ СН'!$I$12+СВЦЭМ!$D$10+'СЕТ СН'!$I$5-'СЕТ СН'!$I$20</f>
        <v>4776.7968734300002</v>
      </c>
      <c r="R135" s="36">
        <f>SUMIFS(СВЦЭМ!$C$39:$C$782,СВЦЭМ!$A$39:$A$782,$A135,СВЦЭМ!$B$39:$B$782,R$119)+'СЕТ СН'!$I$12+СВЦЭМ!$D$10+'СЕТ СН'!$I$5-'СЕТ СН'!$I$20</f>
        <v>4750.4700485700005</v>
      </c>
      <c r="S135" s="36">
        <f>SUMIFS(СВЦЭМ!$C$39:$C$782,СВЦЭМ!$A$39:$A$782,$A135,СВЦЭМ!$B$39:$B$782,S$119)+'СЕТ СН'!$I$12+СВЦЭМ!$D$10+'СЕТ СН'!$I$5-'СЕТ СН'!$I$20</f>
        <v>4703.0739766300003</v>
      </c>
      <c r="T135" s="36">
        <f>SUMIFS(СВЦЭМ!$C$39:$C$782,СВЦЭМ!$A$39:$A$782,$A135,СВЦЭМ!$B$39:$B$782,T$119)+'СЕТ СН'!$I$12+СВЦЭМ!$D$10+'СЕТ СН'!$I$5-'СЕТ СН'!$I$20</f>
        <v>4664.5761636300003</v>
      </c>
      <c r="U135" s="36">
        <f>SUMIFS(СВЦЭМ!$C$39:$C$782,СВЦЭМ!$A$39:$A$782,$A135,СВЦЭМ!$B$39:$B$782,U$119)+'СЕТ СН'!$I$12+СВЦЭМ!$D$10+'СЕТ СН'!$I$5-'СЕТ СН'!$I$20</f>
        <v>4696.4805680299996</v>
      </c>
      <c r="V135" s="36">
        <f>SUMIFS(СВЦЭМ!$C$39:$C$782,СВЦЭМ!$A$39:$A$782,$A135,СВЦЭМ!$B$39:$B$782,V$119)+'СЕТ СН'!$I$12+СВЦЭМ!$D$10+'СЕТ СН'!$I$5-'СЕТ СН'!$I$20</f>
        <v>4733.7746031300003</v>
      </c>
      <c r="W135" s="36">
        <f>SUMIFS(СВЦЭМ!$C$39:$C$782,СВЦЭМ!$A$39:$A$782,$A135,СВЦЭМ!$B$39:$B$782,W$119)+'СЕТ СН'!$I$12+СВЦЭМ!$D$10+'СЕТ СН'!$I$5-'СЕТ СН'!$I$20</f>
        <v>4734.27897897</v>
      </c>
      <c r="X135" s="36">
        <f>SUMIFS(СВЦЭМ!$C$39:$C$782,СВЦЭМ!$A$39:$A$782,$A135,СВЦЭМ!$B$39:$B$782,X$119)+'СЕТ СН'!$I$12+СВЦЭМ!$D$10+'СЕТ СН'!$I$5-'СЕТ СН'!$I$20</f>
        <v>4766.0657957500007</v>
      </c>
      <c r="Y135" s="36">
        <f>SUMIFS(СВЦЭМ!$C$39:$C$782,СВЦЭМ!$A$39:$A$782,$A135,СВЦЭМ!$B$39:$B$782,Y$119)+'СЕТ СН'!$I$12+СВЦЭМ!$D$10+'СЕТ СН'!$I$5-'СЕТ СН'!$I$20</f>
        <v>4832.8073884300002</v>
      </c>
    </row>
    <row r="136" spans="1:25" ht="15.75" x14ac:dyDescent="0.2">
      <c r="A136" s="35">
        <f t="shared" si="3"/>
        <v>44882</v>
      </c>
      <c r="B136" s="36">
        <f>SUMIFS(СВЦЭМ!$C$39:$C$782,СВЦЭМ!$A$39:$A$782,$A136,СВЦЭМ!$B$39:$B$782,B$119)+'СЕТ СН'!$I$12+СВЦЭМ!$D$10+'СЕТ СН'!$I$5-'СЕТ СН'!$I$20</f>
        <v>4752.00059255</v>
      </c>
      <c r="C136" s="36">
        <f>SUMIFS(СВЦЭМ!$C$39:$C$782,СВЦЭМ!$A$39:$A$782,$A136,СВЦЭМ!$B$39:$B$782,C$119)+'СЕТ СН'!$I$12+СВЦЭМ!$D$10+'СЕТ СН'!$I$5-'СЕТ СН'!$I$20</f>
        <v>4774.7923429800003</v>
      </c>
      <c r="D136" s="36">
        <f>SUMIFS(СВЦЭМ!$C$39:$C$782,СВЦЭМ!$A$39:$A$782,$A136,СВЦЭМ!$B$39:$B$782,D$119)+'СЕТ СН'!$I$12+СВЦЭМ!$D$10+'СЕТ СН'!$I$5-'СЕТ СН'!$I$20</f>
        <v>4812.4911616299996</v>
      </c>
      <c r="E136" s="36">
        <f>SUMIFS(СВЦЭМ!$C$39:$C$782,СВЦЭМ!$A$39:$A$782,$A136,СВЦЭМ!$B$39:$B$782,E$119)+'СЕТ СН'!$I$12+СВЦЭМ!$D$10+'СЕТ СН'!$I$5-'СЕТ СН'!$I$20</f>
        <v>4805.8023139200004</v>
      </c>
      <c r="F136" s="36">
        <f>SUMIFS(СВЦЭМ!$C$39:$C$782,СВЦЭМ!$A$39:$A$782,$A136,СВЦЭМ!$B$39:$B$782,F$119)+'СЕТ СН'!$I$12+СВЦЭМ!$D$10+'СЕТ СН'!$I$5-'СЕТ СН'!$I$20</f>
        <v>4811.24364969</v>
      </c>
      <c r="G136" s="36">
        <f>SUMIFS(СВЦЭМ!$C$39:$C$782,СВЦЭМ!$A$39:$A$782,$A136,СВЦЭМ!$B$39:$B$782,G$119)+'СЕТ СН'!$I$12+СВЦЭМ!$D$10+'СЕТ СН'!$I$5-'СЕТ СН'!$I$20</f>
        <v>4817.9153910200002</v>
      </c>
      <c r="H136" s="36">
        <f>SUMIFS(СВЦЭМ!$C$39:$C$782,СВЦЭМ!$A$39:$A$782,$A136,СВЦЭМ!$B$39:$B$782,H$119)+'СЕТ СН'!$I$12+СВЦЭМ!$D$10+'СЕТ СН'!$I$5-'СЕТ СН'!$I$20</f>
        <v>4730.8088420399999</v>
      </c>
      <c r="I136" s="36">
        <f>SUMIFS(СВЦЭМ!$C$39:$C$782,СВЦЭМ!$A$39:$A$782,$A136,СВЦЭМ!$B$39:$B$782,I$119)+'СЕТ СН'!$I$12+СВЦЭМ!$D$10+'СЕТ СН'!$I$5-'СЕТ СН'!$I$20</f>
        <v>4638.2578619100004</v>
      </c>
      <c r="J136" s="36">
        <f>SUMIFS(СВЦЭМ!$C$39:$C$782,СВЦЭМ!$A$39:$A$782,$A136,СВЦЭМ!$B$39:$B$782,J$119)+'СЕТ СН'!$I$12+СВЦЭМ!$D$10+'СЕТ СН'!$I$5-'СЕТ СН'!$I$20</f>
        <v>4678.77403529</v>
      </c>
      <c r="K136" s="36">
        <f>SUMIFS(СВЦЭМ!$C$39:$C$782,СВЦЭМ!$A$39:$A$782,$A136,СВЦЭМ!$B$39:$B$782,K$119)+'СЕТ СН'!$I$12+СВЦЭМ!$D$10+'СЕТ СН'!$I$5-'СЕТ СН'!$I$20</f>
        <v>4683.9626786700001</v>
      </c>
      <c r="L136" s="36">
        <f>SUMIFS(СВЦЭМ!$C$39:$C$782,СВЦЭМ!$A$39:$A$782,$A136,СВЦЭМ!$B$39:$B$782,L$119)+'СЕТ СН'!$I$12+СВЦЭМ!$D$10+'СЕТ СН'!$I$5-'СЕТ СН'!$I$20</f>
        <v>4684.4069208500005</v>
      </c>
      <c r="M136" s="36">
        <f>SUMIFS(СВЦЭМ!$C$39:$C$782,СВЦЭМ!$A$39:$A$782,$A136,СВЦЭМ!$B$39:$B$782,M$119)+'СЕТ СН'!$I$12+СВЦЭМ!$D$10+'СЕТ СН'!$I$5-'СЕТ СН'!$I$20</f>
        <v>4716.7389851400003</v>
      </c>
      <c r="N136" s="36">
        <f>SUMIFS(СВЦЭМ!$C$39:$C$782,СВЦЭМ!$A$39:$A$782,$A136,СВЦЭМ!$B$39:$B$782,N$119)+'СЕТ СН'!$I$12+СВЦЭМ!$D$10+'СЕТ СН'!$I$5-'СЕТ СН'!$I$20</f>
        <v>4707.2808189000007</v>
      </c>
      <c r="O136" s="36">
        <f>SUMIFS(СВЦЭМ!$C$39:$C$782,СВЦЭМ!$A$39:$A$782,$A136,СВЦЭМ!$B$39:$B$782,O$119)+'СЕТ СН'!$I$12+СВЦЭМ!$D$10+'СЕТ СН'!$I$5-'СЕТ СН'!$I$20</f>
        <v>4747.5051507999997</v>
      </c>
      <c r="P136" s="36">
        <f>SUMIFS(СВЦЭМ!$C$39:$C$782,СВЦЭМ!$A$39:$A$782,$A136,СВЦЭМ!$B$39:$B$782,P$119)+'СЕТ СН'!$I$12+СВЦЭМ!$D$10+'СЕТ СН'!$I$5-'СЕТ СН'!$I$20</f>
        <v>4758.3612324300002</v>
      </c>
      <c r="Q136" s="36">
        <f>SUMIFS(СВЦЭМ!$C$39:$C$782,СВЦЭМ!$A$39:$A$782,$A136,СВЦЭМ!$B$39:$B$782,Q$119)+'СЕТ СН'!$I$12+СВЦЭМ!$D$10+'СЕТ СН'!$I$5-'СЕТ СН'!$I$20</f>
        <v>4734.9206775100001</v>
      </c>
      <c r="R136" s="36">
        <f>SUMIFS(СВЦЭМ!$C$39:$C$782,СВЦЭМ!$A$39:$A$782,$A136,СВЦЭМ!$B$39:$B$782,R$119)+'СЕТ СН'!$I$12+СВЦЭМ!$D$10+'СЕТ СН'!$I$5-'СЕТ СН'!$I$20</f>
        <v>4706.5465544400004</v>
      </c>
      <c r="S136" s="36">
        <f>SUMIFS(СВЦЭМ!$C$39:$C$782,СВЦЭМ!$A$39:$A$782,$A136,СВЦЭМ!$B$39:$B$782,S$119)+'СЕТ СН'!$I$12+СВЦЭМ!$D$10+'СЕТ СН'!$I$5-'СЕТ СН'!$I$20</f>
        <v>4691.3980557900004</v>
      </c>
      <c r="T136" s="36">
        <f>SUMIFS(СВЦЭМ!$C$39:$C$782,СВЦЭМ!$A$39:$A$782,$A136,СВЦЭМ!$B$39:$B$782,T$119)+'СЕТ СН'!$I$12+СВЦЭМ!$D$10+'СЕТ СН'!$I$5-'СЕТ СН'!$I$20</f>
        <v>4633.20198798</v>
      </c>
      <c r="U136" s="36">
        <f>SUMIFS(СВЦЭМ!$C$39:$C$782,СВЦЭМ!$A$39:$A$782,$A136,СВЦЭМ!$B$39:$B$782,U$119)+'СЕТ СН'!$I$12+СВЦЭМ!$D$10+'СЕТ СН'!$I$5-'СЕТ СН'!$I$20</f>
        <v>4650.5070808500004</v>
      </c>
      <c r="V136" s="36">
        <f>SUMIFS(СВЦЭМ!$C$39:$C$782,СВЦЭМ!$A$39:$A$782,$A136,СВЦЭМ!$B$39:$B$782,V$119)+'СЕТ СН'!$I$12+СВЦЭМ!$D$10+'СЕТ СН'!$I$5-'СЕТ СН'!$I$20</f>
        <v>4666.8480838100004</v>
      </c>
      <c r="W136" s="36">
        <f>SUMIFS(СВЦЭМ!$C$39:$C$782,СВЦЭМ!$A$39:$A$782,$A136,СВЦЭМ!$B$39:$B$782,W$119)+'СЕТ СН'!$I$12+СВЦЭМ!$D$10+'СЕТ СН'!$I$5-'СЕТ СН'!$I$20</f>
        <v>4692.9757712400005</v>
      </c>
      <c r="X136" s="36">
        <f>SUMIFS(СВЦЭМ!$C$39:$C$782,СВЦЭМ!$A$39:$A$782,$A136,СВЦЭМ!$B$39:$B$782,X$119)+'СЕТ СН'!$I$12+СВЦЭМ!$D$10+'СЕТ СН'!$I$5-'СЕТ СН'!$I$20</f>
        <v>4717.6712242600006</v>
      </c>
      <c r="Y136" s="36">
        <f>SUMIFS(СВЦЭМ!$C$39:$C$782,СВЦЭМ!$A$39:$A$782,$A136,СВЦЭМ!$B$39:$B$782,Y$119)+'СЕТ СН'!$I$12+СВЦЭМ!$D$10+'СЕТ СН'!$I$5-'СЕТ СН'!$I$20</f>
        <v>4760.1057104400006</v>
      </c>
    </row>
    <row r="137" spans="1:25" ht="15.75" x14ac:dyDescent="0.2">
      <c r="A137" s="35">
        <f t="shared" si="3"/>
        <v>44883</v>
      </c>
      <c r="B137" s="36">
        <f>SUMIFS(СВЦЭМ!$C$39:$C$782,СВЦЭМ!$A$39:$A$782,$A137,СВЦЭМ!$B$39:$B$782,B$119)+'СЕТ СН'!$I$12+СВЦЭМ!$D$10+'СЕТ СН'!$I$5-'СЕТ СН'!$I$20</f>
        <v>4750.1564164800002</v>
      </c>
      <c r="C137" s="36">
        <f>SUMIFS(СВЦЭМ!$C$39:$C$782,СВЦЭМ!$A$39:$A$782,$A137,СВЦЭМ!$B$39:$B$782,C$119)+'СЕТ СН'!$I$12+СВЦЭМ!$D$10+'СЕТ СН'!$I$5-'СЕТ СН'!$I$20</f>
        <v>4800.2637126200007</v>
      </c>
      <c r="D137" s="36">
        <f>SUMIFS(СВЦЭМ!$C$39:$C$782,СВЦЭМ!$A$39:$A$782,$A137,СВЦЭМ!$B$39:$B$782,D$119)+'СЕТ СН'!$I$12+СВЦЭМ!$D$10+'СЕТ СН'!$I$5-'СЕТ СН'!$I$20</f>
        <v>4811.5723766199999</v>
      </c>
      <c r="E137" s="36">
        <f>SUMIFS(СВЦЭМ!$C$39:$C$782,СВЦЭМ!$A$39:$A$782,$A137,СВЦЭМ!$B$39:$B$782,E$119)+'СЕТ СН'!$I$12+СВЦЭМ!$D$10+'СЕТ СН'!$I$5-'СЕТ СН'!$I$20</f>
        <v>4822.6400439099998</v>
      </c>
      <c r="F137" s="36">
        <f>SUMIFS(СВЦЭМ!$C$39:$C$782,СВЦЭМ!$A$39:$A$782,$A137,СВЦЭМ!$B$39:$B$782,F$119)+'СЕТ СН'!$I$12+СВЦЭМ!$D$10+'СЕТ СН'!$I$5-'СЕТ СН'!$I$20</f>
        <v>4841.4941837400002</v>
      </c>
      <c r="G137" s="36">
        <f>SUMIFS(СВЦЭМ!$C$39:$C$782,СВЦЭМ!$A$39:$A$782,$A137,СВЦЭМ!$B$39:$B$782,G$119)+'СЕТ СН'!$I$12+СВЦЭМ!$D$10+'СЕТ СН'!$I$5-'СЕТ СН'!$I$20</f>
        <v>4824.5476171600003</v>
      </c>
      <c r="H137" s="36">
        <f>SUMIFS(СВЦЭМ!$C$39:$C$782,СВЦЭМ!$A$39:$A$782,$A137,СВЦЭМ!$B$39:$B$782,H$119)+'СЕТ СН'!$I$12+СВЦЭМ!$D$10+'СЕТ СН'!$I$5-'СЕТ СН'!$I$20</f>
        <v>4775.60154203</v>
      </c>
      <c r="I137" s="36">
        <f>SUMIFS(СВЦЭМ!$C$39:$C$782,СВЦЭМ!$A$39:$A$782,$A137,СВЦЭМ!$B$39:$B$782,I$119)+'СЕТ СН'!$I$12+СВЦЭМ!$D$10+'СЕТ СН'!$I$5-'СЕТ СН'!$I$20</f>
        <v>4741.1934677500003</v>
      </c>
      <c r="J137" s="36">
        <f>SUMIFS(СВЦЭМ!$C$39:$C$782,СВЦЭМ!$A$39:$A$782,$A137,СВЦЭМ!$B$39:$B$782,J$119)+'СЕТ СН'!$I$12+СВЦЭМ!$D$10+'СЕТ СН'!$I$5-'СЕТ СН'!$I$20</f>
        <v>4702.4234367600002</v>
      </c>
      <c r="K137" s="36">
        <f>SUMIFS(СВЦЭМ!$C$39:$C$782,СВЦЭМ!$A$39:$A$782,$A137,СВЦЭМ!$B$39:$B$782,K$119)+'СЕТ СН'!$I$12+СВЦЭМ!$D$10+'СЕТ СН'!$I$5-'СЕТ СН'!$I$20</f>
        <v>4680.0634460900001</v>
      </c>
      <c r="L137" s="36">
        <f>SUMIFS(СВЦЭМ!$C$39:$C$782,СВЦЭМ!$A$39:$A$782,$A137,СВЦЭМ!$B$39:$B$782,L$119)+'СЕТ СН'!$I$12+СВЦЭМ!$D$10+'СЕТ СН'!$I$5-'СЕТ СН'!$I$20</f>
        <v>4685.2945048199999</v>
      </c>
      <c r="M137" s="36">
        <f>SUMIFS(СВЦЭМ!$C$39:$C$782,СВЦЭМ!$A$39:$A$782,$A137,СВЦЭМ!$B$39:$B$782,M$119)+'СЕТ СН'!$I$12+СВЦЭМ!$D$10+'СЕТ СН'!$I$5-'СЕТ СН'!$I$20</f>
        <v>4718.2874582700006</v>
      </c>
      <c r="N137" s="36">
        <f>SUMIFS(СВЦЭМ!$C$39:$C$782,СВЦЭМ!$A$39:$A$782,$A137,СВЦЭМ!$B$39:$B$782,N$119)+'СЕТ СН'!$I$12+СВЦЭМ!$D$10+'СЕТ СН'!$I$5-'СЕТ СН'!$I$20</f>
        <v>4750.5322615799996</v>
      </c>
      <c r="O137" s="36">
        <f>SUMIFS(СВЦЭМ!$C$39:$C$782,СВЦЭМ!$A$39:$A$782,$A137,СВЦЭМ!$B$39:$B$782,O$119)+'СЕТ СН'!$I$12+СВЦЭМ!$D$10+'СЕТ СН'!$I$5-'СЕТ СН'!$I$20</f>
        <v>4749.8577060699999</v>
      </c>
      <c r="P137" s="36">
        <f>SUMIFS(СВЦЭМ!$C$39:$C$782,СВЦЭМ!$A$39:$A$782,$A137,СВЦЭМ!$B$39:$B$782,P$119)+'СЕТ СН'!$I$12+СВЦЭМ!$D$10+'СЕТ СН'!$I$5-'СЕТ СН'!$I$20</f>
        <v>4744.48445567</v>
      </c>
      <c r="Q137" s="36">
        <f>SUMIFS(СВЦЭМ!$C$39:$C$782,СВЦЭМ!$A$39:$A$782,$A137,СВЦЭМ!$B$39:$B$782,Q$119)+'СЕТ СН'!$I$12+СВЦЭМ!$D$10+'СЕТ СН'!$I$5-'СЕТ СН'!$I$20</f>
        <v>4774.2843430000003</v>
      </c>
      <c r="R137" s="36">
        <f>SUMIFS(СВЦЭМ!$C$39:$C$782,СВЦЭМ!$A$39:$A$782,$A137,СВЦЭМ!$B$39:$B$782,R$119)+'СЕТ СН'!$I$12+СВЦЭМ!$D$10+'СЕТ СН'!$I$5-'СЕТ СН'!$I$20</f>
        <v>4776.5914958000003</v>
      </c>
      <c r="S137" s="36">
        <f>SUMIFS(СВЦЭМ!$C$39:$C$782,СВЦЭМ!$A$39:$A$782,$A137,СВЦЭМ!$B$39:$B$782,S$119)+'СЕТ СН'!$I$12+СВЦЭМ!$D$10+'СЕТ СН'!$I$5-'СЕТ СН'!$I$20</f>
        <v>4750.9181330600004</v>
      </c>
      <c r="T137" s="36">
        <f>SUMIFS(СВЦЭМ!$C$39:$C$782,СВЦЭМ!$A$39:$A$782,$A137,СВЦЭМ!$B$39:$B$782,T$119)+'СЕТ СН'!$I$12+СВЦЭМ!$D$10+'СЕТ СН'!$I$5-'СЕТ СН'!$I$20</f>
        <v>4676.5178143700005</v>
      </c>
      <c r="U137" s="36">
        <f>SUMIFS(СВЦЭМ!$C$39:$C$782,СВЦЭМ!$A$39:$A$782,$A137,СВЦЭМ!$B$39:$B$782,U$119)+'СЕТ СН'!$I$12+СВЦЭМ!$D$10+'СЕТ СН'!$I$5-'СЕТ СН'!$I$20</f>
        <v>4674.0700413499999</v>
      </c>
      <c r="V137" s="36">
        <f>SUMIFS(СВЦЭМ!$C$39:$C$782,СВЦЭМ!$A$39:$A$782,$A137,СВЦЭМ!$B$39:$B$782,V$119)+'СЕТ СН'!$I$12+СВЦЭМ!$D$10+'СЕТ СН'!$I$5-'СЕТ СН'!$I$20</f>
        <v>4685.5885139100001</v>
      </c>
      <c r="W137" s="36">
        <f>SUMIFS(СВЦЭМ!$C$39:$C$782,СВЦЭМ!$A$39:$A$782,$A137,СВЦЭМ!$B$39:$B$782,W$119)+'СЕТ СН'!$I$12+СВЦЭМ!$D$10+'СЕТ СН'!$I$5-'СЕТ СН'!$I$20</f>
        <v>4717.1311358900002</v>
      </c>
      <c r="X137" s="36">
        <f>SUMIFS(СВЦЭМ!$C$39:$C$782,СВЦЭМ!$A$39:$A$782,$A137,СВЦЭМ!$B$39:$B$782,X$119)+'СЕТ СН'!$I$12+СВЦЭМ!$D$10+'СЕТ СН'!$I$5-'СЕТ СН'!$I$20</f>
        <v>4736.5895095899996</v>
      </c>
      <c r="Y137" s="36">
        <f>SUMIFS(СВЦЭМ!$C$39:$C$782,СВЦЭМ!$A$39:$A$782,$A137,СВЦЭМ!$B$39:$B$782,Y$119)+'СЕТ СН'!$I$12+СВЦЭМ!$D$10+'СЕТ СН'!$I$5-'СЕТ СН'!$I$20</f>
        <v>4751.0609613200004</v>
      </c>
    </row>
    <row r="138" spans="1:25" ht="15.75" x14ac:dyDescent="0.2">
      <c r="A138" s="35">
        <f t="shared" si="3"/>
        <v>44884</v>
      </c>
      <c r="B138" s="36">
        <f>SUMIFS(СВЦЭМ!$C$39:$C$782,СВЦЭМ!$A$39:$A$782,$A138,СВЦЭМ!$B$39:$B$782,B$119)+'СЕТ СН'!$I$12+СВЦЭМ!$D$10+'СЕТ СН'!$I$5-'СЕТ СН'!$I$20</f>
        <v>4819.8431640300005</v>
      </c>
      <c r="C138" s="36">
        <f>SUMIFS(СВЦЭМ!$C$39:$C$782,СВЦЭМ!$A$39:$A$782,$A138,СВЦЭМ!$B$39:$B$782,C$119)+'СЕТ СН'!$I$12+СВЦЭМ!$D$10+'СЕТ СН'!$I$5-'СЕТ СН'!$I$20</f>
        <v>4855.9884142500005</v>
      </c>
      <c r="D138" s="36">
        <f>SUMIFS(СВЦЭМ!$C$39:$C$782,СВЦЭМ!$A$39:$A$782,$A138,СВЦЭМ!$B$39:$B$782,D$119)+'СЕТ СН'!$I$12+СВЦЭМ!$D$10+'СЕТ СН'!$I$5-'СЕТ СН'!$I$20</f>
        <v>4884.9286215900001</v>
      </c>
      <c r="E138" s="36">
        <f>SUMIFS(СВЦЭМ!$C$39:$C$782,СВЦЭМ!$A$39:$A$782,$A138,СВЦЭМ!$B$39:$B$782,E$119)+'СЕТ СН'!$I$12+СВЦЭМ!$D$10+'СЕТ СН'!$I$5-'СЕТ СН'!$I$20</f>
        <v>4891.9966139900007</v>
      </c>
      <c r="F138" s="36">
        <f>SUMIFS(СВЦЭМ!$C$39:$C$782,СВЦЭМ!$A$39:$A$782,$A138,СВЦЭМ!$B$39:$B$782,F$119)+'СЕТ СН'!$I$12+СВЦЭМ!$D$10+'СЕТ СН'!$I$5-'СЕТ СН'!$I$20</f>
        <v>4932.3105331900006</v>
      </c>
      <c r="G138" s="36">
        <f>SUMIFS(СВЦЭМ!$C$39:$C$782,СВЦЭМ!$A$39:$A$782,$A138,СВЦЭМ!$B$39:$B$782,G$119)+'СЕТ СН'!$I$12+СВЦЭМ!$D$10+'СЕТ СН'!$I$5-'СЕТ СН'!$I$20</f>
        <v>4777.8843085300005</v>
      </c>
      <c r="H138" s="36">
        <f>SUMIFS(СВЦЭМ!$C$39:$C$782,СВЦЭМ!$A$39:$A$782,$A138,СВЦЭМ!$B$39:$B$782,H$119)+'СЕТ СН'!$I$12+СВЦЭМ!$D$10+'СЕТ СН'!$I$5-'СЕТ СН'!$I$20</f>
        <v>4711.5033545400001</v>
      </c>
      <c r="I138" s="36">
        <f>SUMIFS(СВЦЭМ!$C$39:$C$782,СВЦЭМ!$A$39:$A$782,$A138,СВЦЭМ!$B$39:$B$782,I$119)+'СЕТ СН'!$I$12+СВЦЭМ!$D$10+'СЕТ СН'!$I$5-'СЕТ СН'!$I$20</f>
        <v>4707.4521575700001</v>
      </c>
      <c r="J138" s="36">
        <f>SUMIFS(СВЦЭМ!$C$39:$C$782,СВЦЭМ!$A$39:$A$782,$A138,СВЦЭМ!$B$39:$B$782,J$119)+'СЕТ СН'!$I$12+СВЦЭМ!$D$10+'СЕТ СН'!$I$5-'СЕТ СН'!$I$20</f>
        <v>4539.4836315100001</v>
      </c>
      <c r="K138" s="36">
        <f>SUMIFS(СВЦЭМ!$C$39:$C$782,СВЦЭМ!$A$39:$A$782,$A138,СВЦЭМ!$B$39:$B$782,K$119)+'СЕТ СН'!$I$12+СВЦЭМ!$D$10+'СЕТ СН'!$I$5-'СЕТ СН'!$I$20</f>
        <v>4490.8877526899996</v>
      </c>
      <c r="L138" s="36">
        <f>SUMIFS(СВЦЭМ!$C$39:$C$782,СВЦЭМ!$A$39:$A$782,$A138,СВЦЭМ!$B$39:$B$782,L$119)+'СЕТ СН'!$I$12+СВЦЭМ!$D$10+'СЕТ СН'!$I$5-'СЕТ СН'!$I$20</f>
        <v>4479.1487071400006</v>
      </c>
      <c r="M138" s="36">
        <f>SUMIFS(СВЦЭМ!$C$39:$C$782,СВЦЭМ!$A$39:$A$782,$A138,СВЦЭМ!$B$39:$B$782,M$119)+'СЕТ СН'!$I$12+СВЦЭМ!$D$10+'СЕТ СН'!$I$5-'СЕТ СН'!$I$20</f>
        <v>4579.5842681800004</v>
      </c>
      <c r="N138" s="36">
        <f>SUMIFS(СВЦЭМ!$C$39:$C$782,СВЦЭМ!$A$39:$A$782,$A138,СВЦЭМ!$B$39:$B$782,N$119)+'СЕТ СН'!$I$12+СВЦЭМ!$D$10+'СЕТ СН'!$I$5-'СЕТ СН'!$I$20</f>
        <v>4702.7247417799999</v>
      </c>
      <c r="O138" s="36">
        <f>SUMIFS(СВЦЭМ!$C$39:$C$782,СВЦЭМ!$A$39:$A$782,$A138,СВЦЭМ!$B$39:$B$782,O$119)+'СЕТ СН'!$I$12+СВЦЭМ!$D$10+'СЕТ СН'!$I$5-'СЕТ СН'!$I$20</f>
        <v>4693.9139654099999</v>
      </c>
      <c r="P138" s="36">
        <f>SUMIFS(СВЦЭМ!$C$39:$C$782,СВЦЭМ!$A$39:$A$782,$A138,СВЦЭМ!$B$39:$B$782,P$119)+'СЕТ СН'!$I$12+СВЦЭМ!$D$10+'СЕТ СН'!$I$5-'СЕТ СН'!$I$20</f>
        <v>4706.3362401600007</v>
      </c>
      <c r="Q138" s="36">
        <f>SUMIFS(СВЦЭМ!$C$39:$C$782,СВЦЭМ!$A$39:$A$782,$A138,СВЦЭМ!$B$39:$B$782,Q$119)+'СЕТ СН'!$I$12+СВЦЭМ!$D$10+'СЕТ СН'!$I$5-'СЕТ СН'!$I$20</f>
        <v>4709.5244257000004</v>
      </c>
      <c r="R138" s="36">
        <f>SUMIFS(СВЦЭМ!$C$39:$C$782,СВЦЭМ!$A$39:$A$782,$A138,СВЦЭМ!$B$39:$B$782,R$119)+'СЕТ СН'!$I$12+СВЦЭМ!$D$10+'СЕТ СН'!$I$5-'СЕТ СН'!$I$20</f>
        <v>4614.9257566599999</v>
      </c>
      <c r="S138" s="36">
        <f>SUMIFS(СВЦЭМ!$C$39:$C$782,СВЦЭМ!$A$39:$A$782,$A138,СВЦЭМ!$B$39:$B$782,S$119)+'СЕТ СН'!$I$12+СВЦЭМ!$D$10+'СЕТ СН'!$I$5-'СЕТ СН'!$I$20</f>
        <v>4540.3286586300001</v>
      </c>
      <c r="T138" s="36">
        <f>SUMIFS(СВЦЭМ!$C$39:$C$782,СВЦЭМ!$A$39:$A$782,$A138,СВЦЭМ!$B$39:$B$782,T$119)+'СЕТ СН'!$I$12+СВЦЭМ!$D$10+'СЕТ СН'!$I$5-'СЕТ СН'!$I$20</f>
        <v>4408.8909623199997</v>
      </c>
      <c r="U138" s="36">
        <f>SUMIFS(СВЦЭМ!$C$39:$C$782,СВЦЭМ!$A$39:$A$782,$A138,СВЦЭМ!$B$39:$B$782,U$119)+'СЕТ СН'!$I$12+СВЦЭМ!$D$10+'СЕТ СН'!$I$5-'СЕТ СН'!$I$20</f>
        <v>4410.1215977499996</v>
      </c>
      <c r="V138" s="36">
        <f>SUMIFS(СВЦЭМ!$C$39:$C$782,СВЦЭМ!$A$39:$A$782,$A138,СВЦЭМ!$B$39:$B$782,V$119)+'СЕТ СН'!$I$12+СВЦЭМ!$D$10+'СЕТ СН'!$I$5-'СЕТ СН'!$I$20</f>
        <v>4421.5837902500007</v>
      </c>
      <c r="W138" s="36">
        <f>SUMIFS(СВЦЭМ!$C$39:$C$782,СВЦЭМ!$A$39:$A$782,$A138,СВЦЭМ!$B$39:$B$782,W$119)+'СЕТ СН'!$I$12+СВЦЭМ!$D$10+'СЕТ СН'!$I$5-'СЕТ СН'!$I$20</f>
        <v>4448.0805438400002</v>
      </c>
      <c r="X138" s="36">
        <f>SUMIFS(СВЦЭМ!$C$39:$C$782,СВЦЭМ!$A$39:$A$782,$A138,СВЦЭМ!$B$39:$B$782,X$119)+'СЕТ СН'!$I$12+СВЦЭМ!$D$10+'СЕТ СН'!$I$5-'СЕТ СН'!$I$20</f>
        <v>4447.8273634500001</v>
      </c>
      <c r="Y138" s="36">
        <f>SUMIFS(СВЦЭМ!$C$39:$C$782,СВЦЭМ!$A$39:$A$782,$A138,СВЦЭМ!$B$39:$B$782,Y$119)+'СЕТ СН'!$I$12+СВЦЭМ!$D$10+'СЕТ СН'!$I$5-'СЕТ СН'!$I$20</f>
        <v>4453.5440548000006</v>
      </c>
    </row>
    <row r="139" spans="1:25" ht="15.75" x14ac:dyDescent="0.2">
      <c r="A139" s="35">
        <f t="shared" si="3"/>
        <v>44885</v>
      </c>
      <c r="B139" s="36">
        <f>SUMIFS(СВЦЭМ!$C$39:$C$782,СВЦЭМ!$A$39:$A$782,$A139,СВЦЭМ!$B$39:$B$782,B$119)+'СЕТ СН'!$I$12+СВЦЭМ!$D$10+'СЕТ СН'!$I$5-'СЕТ СН'!$I$20</f>
        <v>4828.6596555699998</v>
      </c>
      <c r="C139" s="36">
        <f>SUMIFS(СВЦЭМ!$C$39:$C$782,СВЦЭМ!$A$39:$A$782,$A139,СВЦЭМ!$B$39:$B$782,C$119)+'СЕТ СН'!$I$12+СВЦЭМ!$D$10+'СЕТ СН'!$I$5-'СЕТ СН'!$I$20</f>
        <v>4880.1354091499998</v>
      </c>
      <c r="D139" s="36">
        <f>SUMIFS(СВЦЭМ!$C$39:$C$782,СВЦЭМ!$A$39:$A$782,$A139,СВЦЭМ!$B$39:$B$782,D$119)+'СЕТ СН'!$I$12+СВЦЭМ!$D$10+'СЕТ СН'!$I$5-'СЕТ СН'!$I$20</f>
        <v>4890.5249512700002</v>
      </c>
      <c r="E139" s="36">
        <f>SUMIFS(СВЦЭМ!$C$39:$C$782,СВЦЭМ!$A$39:$A$782,$A139,СВЦЭМ!$B$39:$B$782,E$119)+'СЕТ СН'!$I$12+СВЦЭМ!$D$10+'СЕТ СН'!$I$5-'СЕТ СН'!$I$20</f>
        <v>4861.2870592300005</v>
      </c>
      <c r="F139" s="36">
        <f>SUMIFS(СВЦЭМ!$C$39:$C$782,СВЦЭМ!$A$39:$A$782,$A139,СВЦЭМ!$B$39:$B$782,F$119)+'СЕТ СН'!$I$12+СВЦЭМ!$D$10+'СЕТ СН'!$I$5-'СЕТ СН'!$I$20</f>
        <v>4884.9346684499997</v>
      </c>
      <c r="G139" s="36">
        <f>SUMIFS(СВЦЭМ!$C$39:$C$782,СВЦЭМ!$A$39:$A$782,$A139,СВЦЭМ!$B$39:$B$782,G$119)+'СЕТ СН'!$I$12+СВЦЭМ!$D$10+'СЕТ СН'!$I$5-'СЕТ СН'!$I$20</f>
        <v>4877.0389331100005</v>
      </c>
      <c r="H139" s="36">
        <f>SUMIFS(СВЦЭМ!$C$39:$C$782,СВЦЭМ!$A$39:$A$782,$A139,СВЦЭМ!$B$39:$B$782,H$119)+'СЕТ СН'!$I$12+СВЦЭМ!$D$10+'СЕТ СН'!$I$5-'СЕТ СН'!$I$20</f>
        <v>4874.2498602400001</v>
      </c>
      <c r="I139" s="36">
        <f>SUMIFS(СВЦЭМ!$C$39:$C$782,СВЦЭМ!$A$39:$A$782,$A139,СВЦЭМ!$B$39:$B$782,I$119)+'СЕТ СН'!$I$12+СВЦЭМ!$D$10+'СЕТ СН'!$I$5-'СЕТ СН'!$I$20</f>
        <v>4886.85169253</v>
      </c>
      <c r="J139" s="36">
        <f>SUMIFS(СВЦЭМ!$C$39:$C$782,СВЦЭМ!$A$39:$A$782,$A139,СВЦЭМ!$B$39:$B$782,J$119)+'СЕТ СН'!$I$12+СВЦЭМ!$D$10+'СЕТ СН'!$I$5-'СЕТ СН'!$I$20</f>
        <v>4820.26006478</v>
      </c>
      <c r="K139" s="36">
        <f>SUMIFS(СВЦЭМ!$C$39:$C$782,СВЦЭМ!$A$39:$A$782,$A139,СВЦЭМ!$B$39:$B$782,K$119)+'СЕТ СН'!$I$12+СВЦЭМ!$D$10+'СЕТ СН'!$I$5-'СЕТ СН'!$I$20</f>
        <v>4746.96960502</v>
      </c>
      <c r="L139" s="36">
        <f>SUMIFS(СВЦЭМ!$C$39:$C$782,СВЦЭМ!$A$39:$A$782,$A139,СВЦЭМ!$B$39:$B$782,L$119)+'СЕТ СН'!$I$12+СВЦЭМ!$D$10+'СЕТ СН'!$I$5-'СЕТ СН'!$I$20</f>
        <v>4731.26561004</v>
      </c>
      <c r="M139" s="36">
        <f>SUMIFS(СВЦЭМ!$C$39:$C$782,СВЦЭМ!$A$39:$A$782,$A139,СВЦЭМ!$B$39:$B$782,M$119)+'СЕТ СН'!$I$12+СВЦЭМ!$D$10+'СЕТ СН'!$I$5-'СЕТ СН'!$I$20</f>
        <v>4758.36500136</v>
      </c>
      <c r="N139" s="36">
        <f>SUMIFS(СВЦЭМ!$C$39:$C$782,СВЦЭМ!$A$39:$A$782,$A139,СВЦЭМ!$B$39:$B$782,N$119)+'СЕТ СН'!$I$12+СВЦЭМ!$D$10+'СЕТ СН'!$I$5-'СЕТ СН'!$I$20</f>
        <v>4779.38096116</v>
      </c>
      <c r="O139" s="36">
        <f>SUMIFS(СВЦЭМ!$C$39:$C$782,СВЦЭМ!$A$39:$A$782,$A139,СВЦЭМ!$B$39:$B$782,O$119)+'СЕТ СН'!$I$12+СВЦЭМ!$D$10+'СЕТ СН'!$I$5-'СЕТ СН'!$I$20</f>
        <v>4776.0969760600001</v>
      </c>
      <c r="P139" s="36">
        <f>SUMIFS(СВЦЭМ!$C$39:$C$782,СВЦЭМ!$A$39:$A$782,$A139,СВЦЭМ!$B$39:$B$782,P$119)+'СЕТ СН'!$I$12+СВЦЭМ!$D$10+'СЕТ СН'!$I$5-'СЕТ СН'!$I$20</f>
        <v>4785.8611023399999</v>
      </c>
      <c r="Q139" s="36">
        <f>SUMIFS(СВЦЭМ!$C$39:$C$782,СВЦЭМ!$A$39:$A$782,$A139,СВЦЭМ!$B$39:$B$782,Q$119)+'СЕТ СН'!$I$12+СВЦЭМ!$D$10+'СЕТ СН'!$I$5-'СЕТ СН'!$I$20</f>
        <v>4795.9818542600005</v>
      </c>
      <c r="R139" s="36">
        <f>SUMIFS(СВЦЭМ!$C$39:$C$782,СВЦЭМ!$A$39:$A$782,$A139,СВЦЭМ!$B$39:$B$782,R$119)+'СЕТ СН'!$I$12+СВЦЭМ!$D$10+'СЕТ СН'!$I$5-'СЕТ СН'!$I$20</f>
        <v>4775.8868426200006</v>
      </c>
      <c r="S139" s="36">
        <f>SUMIFS(СВЦЭМ!$C$39:$C$782,СВЦЭМ!$A$39:$A$782,$A139,СВЦЭМ!$B$39:$B$782,S$119)+'СЕТ СН'!$I$12+СВЦЭМ!$D$10+'СЕТ СН'!$I$5-'СЕТ СН'!$I$20</f>
        <v>4771.0224332899998</v>
      </c>
      <c r="T139" s="36">
        <f>SUMIFS(СВЦЭМ!$C$39:$C$782,СВЦЭМ!$A$39:$A$782,$A139,СВЦЭМ!$B$39:$B$782,T$119)+'СЕТ СН'!$I$12+СВЦЭМ!$D$10+'СЕТ СН'!$I$5-'СЕТ СН'!$I$20</f>
        <v>4683.9938327400005</v>
      </c>
      <c r="U139" s="36">
        <f>SUMIFS(СВЦЭМ!$C$39:$C$782,СВЦЭМ!$A$39:$A$782,$A139,СВЦЭМ!$B$39:$B$782,U$119)+'СЕТ СН'!$I$12+СВЦЭМ!$D$10+'СЕТ СН'!$I$5-'СЕТ СН'!$I$20</f>
        <v>4692.1644235000003</v>
      </c>
      <c r="V139" s="36">
        <f>SUMIFS(СВЦЭМ!$C$39:$C$782,СВЦЭМ!$A$39:$A$782,$A139,СВЦЭМ!$B$39:$B$782,V$119)+'СЕТ СН'!$I$12+СВЦЭМ!$D$10+'СЕТ СН'!$I$5-'СЕТ СН'!$I$20</f>
        <v>4707.8510963700001</v>
      </c>
      <c r="W139" s="36">
        <f>SUMIFS(СВЦЭМ!$C$39:$C$782,СВЦЭМ!$A$39:$A$782,$A139,СВЦЭМ!$B$39:$B$782,W$119)+'СЕТ СН'!$I$12+СВЦЭМ!$D$10+'СЕТ СН'!$I$5-'СЕТ СН'!$I$20</f>
        <v>4734.8919725599999</v>
      </c>
      <c r="X139" s="36">
        <f>SUMIFS(СВЦЭМ!$C$39:$C$782,СВЦЭМ!$A$39:$A$782,$A139,СВЦЭМ!$B$39:$B$782,X$119)+'СЕТ СН'!$I$12+СВЦЭМ!$D$10+'СЕТ СН'!$I$5-'СЕТ СН'!$I$20</f>
        <v>4748.4443128599996</v>
      </c>
      <c r="Y139" s="36">
        <f>SUMIFS(СВЦЭМ!$C$39:$C$782,СВЦЭМ!$A$39:$A$782,$A139,СВЦЭМ!$B$39:$B$782,Y$119)+'СЕТ СН'!$I$12+СВЦЭМ!$D$10+'СЕТ СН'!$I$5-'СЕТ СН'!$I$20</f>
        <v>4791.1479448999999</v>
      </c>
    </row>
    <row r="140" spans="1:25" ht="15.75" x14ac:dyDescent="0.2">
      <c r="A140" s="35">
        <f t="shared" si="3"/>
        <v>44886</v>
      </c>
      <c r="B140" s="36">
        <f>SUMIFS(СВЦЭМ!$C$39:$C$782,СВЦЭМ!$A$39:$A$782,$A140,СВЦЭМ!$B$39:$B$782,B$119)+'СЕТ СН'!$I$12+СВЦЭМ!$D$10+'СЕТ СН'!$I$5-'СЕТ СН'!$I$20</f>
        <v>4865.3105102400004</v>
      </c>
      <c r="C140" s="36">
        <f>SUMIFS(СВЦЭМ!$C$39:$C$782,СВЦЭМ!$A$39:$A$782,$A140,СВЦЭМ!$B$39:$B$782,C$119)+'СЕТ СН'!$I$12+СВЦЭМ!$D$10+'СЕТ СН'!$I$5-'СЕТ СН'!$I$20</f>
        <v>4900.20697225</v>
      </c>
      <c r="D140" s="36">
        <f>SUMIFS(СВЦЭМ!$C$39:$C$782,СВЦЭМ!$A$39:$A$782,$A140,СВЦЭМ!$B$39:$B$782,D$119)+'СЕТ СН'!$I$12+СВЦЭМ!$D$10+'СЕТ СН'!$I$5-'СЕТ СН'!$I$20</f>
        <v>4929.7174126800001</v>
      </c>
      <c r="E140" s="36">
        <f>SUMIFS(СВЦЭМ!$C$39:$C$782,СВЦЭМ!$A$39:$A$782,$A140,СВЦЭМ!$B$39:$B$782,E$119)+'СЕТ СН'!$I$12+СВЦЭМ!$D$10+'СЕТ СН'!$I$5-'СЕТ СН'!$I$20</f>
        <v>4939.2037519599999</v>
      </c>
      <c r="F140" s="36">
        <f>SUMIFS(СВЦЭМ!$C$39:$C$782,СВЦЭМ!$A$39:$A$782,$A140,СВЦЭМ!$B$39:$B$782,F$119)+'СЕТ СН'!$I$12+СВЦЭМ!$D$10+'СЕТ СН'!$I$5-'СЕТ СН'!$I$20</f>
        <v>4971.7702805400004</v>
      </c>
      <c r="G140" s="36">
        <f>SUMIFS(СВЦЭМ!$C$39:$C$782,СВЦЭМ!$A$39:$A$782,$A140,СВЦЭМ!$B$39:$B$782,G$119)+'СЕТ СН'!$I$12+СВЦЭМ!$D$10+'СЕТ СН'!$I$5-'СЕТ СН'!$I$20</f>
        <v>4946.80705029</v>
      </c>
      <c r="H140" s="36">
        <f>SUMIFS(СВЦЭМ!$C$39:$C$782,СВЦЭМ!$A$39:$A$782,$A140,СВЦЭМ!$B$39:$B$782,H$119)+'СЕТ СН'!$I$12+СВЦЭМ!$D$10+'СЕТ СН'!$I$5-'СЕТ СН'!$I$20</f>
        <v>4873.2490108600005</v>
      </c>
      <c r="I140" s="36">
        <f>SUMIFS(СВЦЭМ!$C$39:$C$782,СВЦЭМ!$A$39:$A$782,$A140,СВЦЭМ!$B$39:$B$782,I$119)+'СЕТ СН'!$I$12+СВЦЭМ!$D$10+'СЕТ СН'!$I$5-'СЕТ СН'!$I$20</f>
        <v>4803.1947944200001</v>
      </c>
      <c r="J140" s="36">
        <f>SUMIFS(СВЦЭМ!$C$39:$C$782,СВЦЭМ!$A$39:$A$782,$A140,СВЦЭМ!$B$39:$B$782,J$119)+'СЕТ СН'!$I$12+СВЦЭМ!$D$10+'СЕТ СН'!$I$5-'СЕТ СН'!$I$20</f>
        <v>4769.40688434</v>
      </c>
      <c r="K140" s="36">
        <f>SUMIFS(СВЦЭМ!$C$39:$C$782,СВЦЭМ!$A$39:$A$782,$A140,СВЦЭМ!$B$39:$B$782,K$119)+'СЕТ СН'!$I$12+СВЦЭМ!$D$10+'СЕТ СН'!$I$5-'СЕТ СН'!$I$20</f>
        <v>4783.1054362000004</v>
      </c>
      <c r="L140" s="36">
        <f>SUMIFS(СВЦЭМ!$C$39:$C$782,СВЦЭМ!$A$39:$A$782,$A140,СВЦЭМ!$B$39:$B$782,L$119)+'СЕТ СН'!$I$12+СВЦЭМ!$D$10+'СЕТ СН'!$I$5-'СЕТ СН'!$I$20</f>
        <v>4780.2600711000005</v>
      </c>
      <c r="M140" s="36">
        <f>SUMIFS(СВЦЭМ!$C$39:$C$782,СВЦЭМ!$A$39:$A$782,$A140,СВЦЭМ!$B$39:$B$782,M$119)+'СЕТ СН'!$I$12+СВЦЭМ!$D$10+'СЕТ СН'!$I$5-'СЕТ СН'!$I$20</f>
        <v>4778.0523509300001</v>
      </c>
      <c r="N140" s="36">
        <f>SUMIFS(СВЦЭМ!$C$39:$C$782,СВЦЭМ!$A$39:$A$782,$A140,СВЦЭМ!$B$39:$B$782,N$119)+'СЕТ СН'!$I$12+СВЦЭМ!$D$10+'СЕТ СН'!$I$5-'СЕТ СН'!$I$20</f>
        <v>4794.9576861400001</v>
      </c>
      <c r="O140" s="36">
        <f>SUMIFS(СВЦЭМ!$C$39:$C$782,СВЦЭМ!$A$39:$A$782,$A140,СВЦЭМ!$B$39:$B$782,O$119)+'СЕТ СН'!$I$12+СВЦЭМ!$D$10+'СЕТ СН'!$I$5-'СЕТ СН'!$I$20</f>
        <v>4788.9974558600006</v>
      </c>
      <c r="P140" s="36">
        <f>SUMIFS(СВЦЭМ!$C$39:$C$782,СВЦЭМ!$A$39:$A$782,$A140,СВЦЭМ!$B$39:$B$782,P$119)+'СЕТ СН'!$I$12+СВЦЭМ!$D$10+'СЕТ СН'!$I$5-'СЕТ СН'!$I$20</f>
        <v>4803.9854837700004</v>
      </c>
      <c r="Q140" s="36">
        <f>SUMIFS(СВЦЭМ!$C$39:$C$782,СВЦЭМ!$A$39:$A$782,$A140,СВЦЭМ!$B$39:$B$782,Q$119)+'СЕТ СН'!$I$12+СВЦЭМ!$D$10+'СЕТ СН'!$I$5-'СЕТ СН'!$I$20</f>
        <v>4801.6020745900005</v>
      </c>
      <c r="R140" s="36">
        <f>SUMIFS(СВЦЭМ!$C$39:$C$782,СВЦЭМ!$A$39:$A$782,$A140,СВЦЭМ!$B$39:$B$782,R$119)+'СЕТ СН'!$I$12+СВЦЭМ!$D$10+'СЕТ СН'!$I$5-'СЕТ СН'!$I$20</f>
        <v>4781.2566594400005</v>
      </c>
      <c r="S140" s="36">
        <f>SUMIFS(СВЦЭМ!$C$39:$C$782,СВЦЭМ!$A$39:$A$782,$A140,СВЦЭМ!$B$39:$B$782,S$119)+'СЕТ СН'!$I$12+СВЦЭМ!$D$10+'СЕТ СН'!$I$5-'СЕТ СН'!$I$20</f>
        <v>4800.2978510299999</v>
      </c>
      <c r="T140" s="36">
        <f>SUMIFS(СВЦЭМ!$C$39:$C$782,СВЦЭМ!$A$39:$A$782,$A140,СВЦЭМ!$B$39:$B$782,T$119)+'СЕТ СН'!$I$12+СВЦЭМ!$D$10+'СЕТ СН'!$I$5-'СЕТ СН'!$I$20</f>
        <v>4776.0355731500003</v>
      </c>
      <c r="U140" s="36">
        <f>SUMIFS(СВЦЭМ!$C$39:$C$782,СВЦЭМ!$A$39:$A$782,$A140,СВЦЭМ!$B$39:$B$782,U$119)+'СЕТ СН'!$I$12+СВЦЭМ!$D$10+'СЕТ СН'!$I$5-'СЕТ СН'!$I$20</f>
        <v>4777.1463709</v>
      </c>
      <c r="V140" s="36">
        <f>SUMIFS(СВЦЭМ!$C$39:$C$782,СВЦЭМ!$A$39:$A$782,$A140,СВЦЭМ!$B$39:$B$782,V$119)+'СЕТ СН'!$I$12+СВЦЭМ!$D$10+'СЕТ СН'!$I$5-'СЕТ СН'!$I$20</f>
        <v>4780.1521673099996</v>
      </c>
      <c r="W140" s="36">
        <f>SUMIFS(СВЦЭМ!$C$39:$C$782,СВЦЭМ!$A$39:$A$782,$A140,СВЦЭМ!$B$39:$B$782,W$119)+'СЕТ СН'!$I$12+СВЦЭМ!$D$10+'СЕТ СН'!$I$5-'СЕТ СН'!$I$20</f>
        <v>4803.4271913900002</v>
      </c>
      <c r="X140" s="36">
        <f>SUMIFS(СВЦЭМ!$C$39:$C$782,СВЦЭМ!$A$39:$A$782,$A140,СВЦЭМ!$B$39:$B$782,X$119)+'СЕТ СН'!$I$12+СВЦЭМ!$D$10+'СЕТ СН'!$I$5-'СЕТ СН'!$I$20</f>
        <v>4820.7655990599997</v>
      </c>
      <c r="Y140" s="36">
        <f>SUMIFS(СВЦЭМ!$C$39:$C$782,СВЦЭМ!$A$39:$A$782,$A140,СВЦЭМ!$B$39:$B$782,Y$119)+'СЕТ СН'!$I$12+СВЦЭМ!$D$10+'СЕТ СН'!$I$5-'СЕТ СН'!$I$20</f>
        <v>4872.15629248</v>
      </c>
    </row>
    <row r="141" spans="1:25" ht="15.75" x14ac:dyDescent="0.2">
      <c r="A141" s="35">
        <f t="shared" si="3"/>
        <v>44887</v>
      </c>
      <c r="B141" s="36">
        <f>SUMIFS(СВЦЭМ!$C$39:$C$782,СВЦЭМ!$A$39:$A$782,$A141,СВЦЭМ!$B$39:$B$782,B$119)+'СЕТ СН'!$I$12+СВЦЭМ!$D$10+'СЕТ СН'!$I$5-'СЕТ СН'!$I$20</f>
        <v>4801.04307814</v>
      </c>
      <c r="C141" s="36">
        <f>SUMIFS(СВЦЭМ!$C$39:$C$782,СВЦЭМ!$A$39:$A$782,$A141,СВЦЭМ!$B$39:$B$782,C$119)+'СЕТ СН'!$I$12+СВЦЭМ!$D$10+'СЕТ СН'!$I$5-'СЕТ СН'!$I$20</f>
        <v>4840.3297140300001</v>
      </c>
      <c r="D141" s="36">
        <f>SUMIFS(СВЦЭМ!$C$39:$C$782,СВЦЭМ!$A$39:$A$782,$A141,СВЦЭМ!$B$39:$B$782,D$119)+'СЕТ СН'!$I$12+СВЦЭМ!$D$10+'СЕТ СН'!$I$5-'СЕТ СН'!$I$20</f>
        <v>4833.9346821500003</v>
      </c>
      <c r="E141" s="36">
        <f>SUMIFS(СВЦЭМ!$C$39:$C$782,СВЦЭМ!$A$39:$A$782,$A141,СВЦЭМ!$B$39:$B$782,E$119)+'СЕТ СН'!$I$12+СВЦЭМ!$D$10+'СЕТ СН'!$I$5-'СЕТ СН'!$I$20</f>
        <v>4823.9225959599999</v>
      </c>
      <c r="F141" s="36">
        <f>SUMIFS(СВЦЭМ!$C$39:$C$782,СВЦЭМ!$A$39:$A$782,$A141,СВЦЭМ!$B$39:$B$782,F$119)+'СЕТ СН'!$I$12+СВЦЭМ!$D$10+'СЕТ СН'!$I$5-'СЕТ СН'!$I$20</f>
        <v>4890.6356018500001</v>
      </c>
      <c r="G141" s="36">
        <f>SUMIFS(СВЦЭМ!$C$39:$C$782,СВЦЭМ!$A$39:$A$782,$A141,СВЦЭМ!$B$39:$B$782,G$119)+'СЕТ СН'!$I$12+СВЦЭМ!$D$10+'СЕТ СН'!$I$5-'СЕТ СН'!$I$20</f>
        <v>4837.6419413500007</v>
      </c>
      <c r="H141" s="36">
        <f>SUMIFS(СВЦЭМ!$C$39:$C$782,СВЦЭМ!$A$39:$A$782,$A141,СВЦЭМ!$B$39:$B$782,H$119)+'СЕТ СН'!$I$12+СВЦЭМ!$D$10+'СЕТ СН'!$I$5-'СЕТ СН'!$I$20</f>
        <v>4819.8114080900004</v>
      </c>
      <c r="I141" s="36">
        <f>SUMIFS(СВЦЭМ!$C$39:$C$782,СВЦЭМ!$A$39:$A$782,$A141,СВЦЭМ!$B$39:$B$782,I$119)+'СЕТ СН'!$I$12+СВЦЭМ!$D$10+'СЕТ СН'!$I$5-'СЕТ СН'!$I$20</f>
        <v>4812.9797711000001</v>
      </c>
      <c r="J141" s="36">
        <f>SUMIFS(СВЦЭМ!$C$39:$C$782,СВЦЭМ!$A$39:$A$782,$A141,СВЦЭМ!$B$39:$B$782,J$119)+'СЕТ СН'!$I$12+СВЦЭМ!$D$10+'СЕТ СН'!$I$5-'СЕТ СН'!$I$20</f>
        <v>4800.3454072000004</v>
      </c>
      <c r="K141" s="36">
        <f>SUMIFS(СВЦЭМ!$C$39:$C$782,СВЦЭМ!$A$39:$A$782,$A141,СВЦЭМ!$B$39:$B$782,K$119)+'СЕТ СН'!$I$12+СВЦЭМ!$D$10+'СЕТ СН'!$I$5-'СЕТ СН'!$I$20</f>
        <v>4760.9360217100002</v>
      </c>
      <c r="L141" s="36">
        <f>SUMIFS(СВЦЭМ!$C$39:$C$782,СВЦЭМ!$A$39:$A$782,$A141,СВЦЭМ!$B$39:$B$782,L$119)+'СЕТ СН'!$I$12+СВЦЭМ!$D$10+'СЕТ СН'!$I$5-'СЕТ СН'!$I$20</f>
        <v>4767.8023008600003</v>
      </c>
      <c r="M141" s="36">
        <f>SUMIFS(СВЦЭМ!$C$39:$C$782,СВЦЭМ!$A$39:$A$782,$A141,СВЦЭМ!$B$39:$B$782,M$119)+'СЕТ СН'!$I$12+СВЦЭМ!$D$10+'СЕТ СН'!$I$5-'СЕТ СН'!$I$20</f>
        <v>4774.4853024599997</v>
      </c>
      <c r="N141" s="36">
        <f>SUMIFS(СВЦЭМ!$C$39:$C$782,СВЦЭМ!$A$39:$A$782,$A141,СВЦЭМ!$B$39:$B$782,N$119)+'СЕТ СН'!$I$12+СВЦЭМ!$D$10+'СЕТ СН'!$I$5-'СЕТ СН'!$I$20</f>
        <v>4818.6436831400006</v>
      </c>
      <c r="O141" s="36">
        <f>SUMIFS(СВЦЭМ!$C$39:$C$782,СВЦЭМ!$A$39:$A$782,$A141,СВЦЭМ!$B$39:$B$782,O$119)+'СЕТ СН'!$I$12+СВЦЭМ!$D$10+'СЕТ СН'!$I$5-'СЕТ СН'!$I$20</f>
        <v>4768.1050555900001</v>
      </c>
      <c r="P141" s="36">
        <f>SUMIFS(СВЦЭМ!$C$39:$C$782,СВЦЭМ!$A$39:$A$782,$A141,СВЦЭМ!$B$39:$B$782,P$119)+'СЕТ СН'!$I$12+СВЦЭМ!$D$10+'СЕТ СН'!$I$5-'СЕТ СН'!$I$20</f>
        <v>4771.7160781399998</v>
      </c>
      <c r="Q141" s="36">
        <f>SUMIFS(СВЦЭМ!$C$39:$C$782,СВЦЭМ!$A$39:$A$782,$A141,СВЦЭМ!$B$39:$B$782,Q$119)+'СЕТ СН'!$I$12+СВЦЭМ!$D$10+'СЕТ СН'!$I$5-'СЕТ СН'!$I$20</f>
        <v>4805.6048876499999</v>
      </c>
      <c r="R141" s="36">
        <f>SUMIFS(СВЦЭМ!$C$39:$C$782,СВЦЭМ!$A$39:$A$782,$A141,СВЦЭМ!$B$39:$B$782,R$119)+'СЕТ СН'!$I$12+СВЦЭМ!$D$10+'СЕТ СН'!$I$5-'СЕТ СН'!$I$20</f>
        <v>4798.7674178200004</v>
      </c>
      <c r="S141" s="36">
        <f>SUMIFS(СВЦЭМ!$C$39:$C$782,СВЦЭМ!$A$39:$A$782,$A141,СВЦЭМ!$B$39:$B$782,S$119)+'СЕТ СН'!$I$12+СВЦЭМ!$D$10+'СЕТ СН'!$I$5-'СЕТ СН'!$I$20</f>
        <v>4795.1265229099999</v>
      </c>
      <c r="T141" s="36">
        <f>SUMIFS(СВЦЭМ!$C$39:$C$782,СВЦЭМ!$A$39:$A$782,$A141,СВЦЭМ!$B$39:$B$782,T$119)+'СЕТ СН'!$I$12+СВЦЭМ!$D$10+'СЕТ СН'!$I$5-'СЕТ СН'!$I$20</f>
        <v>4725.5648300900002</v>
      </c>
      <c r="U141" s="36">
        <f>SUMIFS(СВЦЭМ!$C$39:$C$782,СВЦЭМ!$A$39:$A$782,$A141,СВЦЭМ!$B$39:$B$782,U$119)+'СЕТ СН'!$I$12+СВЦЭМ!$D$10+'СЕТ СН'!$I$5-'СЕТ СН'!$I$20</f>
        <v>4723.2734562400001</v>
      </c>
      <c r="V141" s="36">
        <f>SUMIFS(СВЦЭМ!$C$39:$C$782,СВЦЭМ!$A$39:$A$782,$A141,СВЦЭМ!$B$39:$B$782,V$119)+'СЕТ СН'!$I$12+СВЦЭМ!$D$10+'СЕТ СН'!$I$5-'СЕТ СН'!$I$20</f>
        <v>4746.7837956700005</v>
      </c>
      <c r="W141" s="36">
        <f>SUMIFS(СВЦЭМ!$C$39:$C$782,СВЦЭМ!$A$39:$A$782,$A141,СВЦЭМ!$B$39:$B$782,W$119)+'СЕТ СН'!$I$12+СВЦЭМ!$D$10+'СЕТ СН'!$I$5-'СЕТ СН'!$I$20</f>
        <v>4739.9852897700002</v>
      </c>
      <c r="X141" s="36">
        <f>SUMIFS(СВЦЭМ!$C$39:$C$782,СВЦЭМ!$A$39:$A$782,$A141,СВЦЭМ!$B$39:$B$782,X$119)+'СЕТ СН'!$I$12+СВЦЭМ!$D$10+'СЕТ СН'!$I$5-'СЕТ СН'!$I$20</f>
        <v>4766.4110665799999</v>
      </c>
      <c r="Y141" s="36">
        <f>SUMIFS(СВЦЭМ!$C$39:$C$782,СВЦЭМ!$A$39:$A$782,$A141,СВЦЭМ!$B$39:$B$782,Y$119)+'СЕТ СН'!$I$12+СВЦЭМ!$D$10+'СЕТ СН'!$I$5-'СЕТ СН'!$I$20</f>
        <v>4782.8956661000002</v>
      </c>
    </row>
    <row r="142" spans="1:25" ht="15.75" x14ac:dyDescent="0.2">
      <c r="A142" s="35">
        <f t="shared" si="3"/>
        <v>44888</v>
      </c>
      <c r="B142" s="36">
        <f>SUMIFS(СВЦЭМ!$C$39:$C$782,СВЦЭМ!$A$39:$A$782,$A142,СВЦЭМ!$B$39:$B$782,B$119)+'СЕТ СН'!$I$12+СВЦЭМ!$D$10+'СЕТ СН'!$I$5-'СЕТ СН'!$I$20</f>
        <v>4779.7844994799998</v>
      </c>
      <c r="C142" s="36">
        <f>SUMIFS(СВЦЭМ!$C$39:$C$782,СВЦЭМ!$A$39:$A$782,$A142,СВЦЭМ!$B$39:$B$782,C$119)+'СЕТ СН'!$I$12+СВЦЭМ!$D$10+'СЕТ СН'!$I$5-'СЕТ СН'!$I$20</f>
        <v>4814.3378652400006</v>
      </c>
      <c r="D142" s="36">
        <f>SUMIFS(СВЦЭМ!$C$39:$C$782,СВЦЭМ!$A$39:$A$782,$A142,СВЦЭМ!$B$39:$B$782,D$119)+'СЕТ СН'!$I$12+СВЦЭМ!$D$10+'СЕТ СН'!$I$5-'СЕТ СН'!$I$20</f>
        <v>4854.9452492999999</v>
      </c>
      <c r="E142" s="36">
        <f>SUMIFS(СВЦЭМ!$C$39:$C$782,СВЦЭМ!$A$39:$A$782,$A142,СВЦЭМ!$B$39:$B$782,E$119)+'СЕТ СН'!$I$12+СВЦЭМ!$D$10+'СЕТ СН'!$I$5-'СЕТ СН'!$I$20</f>
        <v>4864.31429372</v>
      </c>
      <c r="F142" s="36">
        <f>SUMIFS(СВЦЭМ!$C$39:$C$782,СВЦЭМ!$A$39:$A$782,$A142,СВЦЭМ!$B$39:$B$782,F$119)+'СЕТ СН'!$I$12+СВЦЭМ!$D$10+'СЕТ СН'!$I$5-'СЕТ СН'!$I$20</f>
        <v>4908.4634007200002</v>
      </c>
      <c r="G142" s="36">
        <f>SUMIFS(СВЦЭМ!$C$39:$C$782,СВЦЭМ!$A$39:$A$782,$A142,СВЦЭМ!$B$39:$B$782,G$119)+'СЕТ СН'!$I$12+СВЦЭМ!$D$10+'СЕТ СН'!$I$5-'СЕТ СН'!$I$20</f>
        <v>4890.8972036900004</v>
      </c>
      <c r="H142" s="36">
        <f>SUMIFS(СВЦЭМ!$C$39:$C$782,СВЦЭМ!$A$39:$A$782,$A142,СВЦЭМ!$B$39:$B$782,H$119)+'СЕТ СН'!$I$12+СВЦЭМ!$D$10+'СЕТ СН'!$I$5-'СЕТ СН'!$I$20</f>
        <v>4819.7616277300003</v>
      </c>
      <c r="I142" s="36">
        <f>SUMIFS(СВЦЭМ!$C$39:$C$782,СВЦЭМ!$A$39:$A$782,$A142,СВЦЭМ!$B$39:$B$782,I$119)+'СЕТ СН'!$I$12+СВЦЭМ!$D$10+'СЕТ СН'!$I$5-'СЕТ СН'!$I$20</f>
        <v>4772.2436760600003</v>
      </c>
      <c r="J142" s="36">
        <f>SUMIFS(СВЦЭМ!$C$39:$C$782,СВЦЭМ!$A$39:$A$782,$A142,СВЦЭМ!$B$39:$B$782,J$119)+'СЕТ СН'!$I$12+СВЦЭМ!$D$10+'СЕТ СН'!$I$5-'СЕТ СН'!$I$20</f>
        <v>4742.6952497100001</v>
      </c>
      <c r="K142" s="36">
        <f>SUMIFS(СВЦЭМ!$C$39:$C$782,СВЦЭМ!$A$39:$A$782,$A142,СВЦЭМ!$B$39:$B$782,K$119)+'СЕТ СН'!$I$12+СВЦЭМ!$D$10+'СЕТ СН'!$I$5-'СЕТ СН'!$I$20</f>
        <v>4796.4170107200007</v>
      </c>
      <c r="L142" s="36">
        <f>SUMIFS(СВЦЭМ!$C$39:$C$782,СВЦЭМ!$A$39:$A$782,$A142,СВЦЭМ!$B$39:$B$782,L$119)+'СЕТ СН'!$I$12+СВЦЭМ!$D$10+'СЕТ СН'!$I$5-'СЕТ СН'!$I$20</f>
        <v>4831.2042965099999</v>
      </c>
      <c r="M142" s="36">
        <f>SUMIFS(СВЦЭМ!$C$39:$C$782,СВЦЭМ!$A$39:$A$782,$A142,СВЦЭМ!$B$39:$B$782,M$119)+'СЕТ СН'!$I$12+СВЦЭМ!$D$10+'СЕТ СН'!$I$5-'СЕТ СН'!$I$20</f>
        <v>4829.4952689600004</v>
      </c>
      <c r="N142" s="36">
        <f>SUMIFS(СВЦЭМ!$C$39:$C$782,СВЦЭМ!$A$39:$A$782,$A142,СВЦЭМ!$B$39:$B$782,N$119)+'СЕТ СН'!$I$12+СВЦЭМ!$D$10+'СЕТ СН'!$I$5-'СЕТ СН'!$I$20</f>
        <v>4858.3528426600005</v>
      </c>
      <c r="O142" s="36">
        <f>SUMIFS(СВЦЭМ!$C$39:$C$782,СВЦЭМ!$A$39:$A$782,$A142,СВЦЭМ!$B$39:$B$782,O$119)+'СЕТ СН'!$I$12+СВЦЭМ!$D$10+'СЕТ СН'!$I$5-'СЕТ СН'!$I$20</f>
        <v>4874.5286441300004</v>
      </c>
      <c r="P142" s="36">
        <f>SUMIFS(СВЦЭМ!$C$39:$C$782,СВЦЭМ!$A$39:$A$782,$A142,СВЦЭМ!$B$39:$B$782,P$119)+'СЕТ СН'!$I$12+СВЦЭМ!$D$10+'СЕТ СН'!$I$5-'СЕТ СН'!$I$20</f>
        <v>4894.1402856900004</v>
      </c>
      <c r="Q142" s="36">
        <f>SUMIFS(СВЦЭМ!$C$39:$C$782,СВЦЭМ!$A$39:$A$782,$A142,СВЦЭМ!$B$39:$B$782,Q$119)+'СЕТ СН'!$I$12+СВЦЭМ!$D$10+'СЕТ СН'!$I$5-'СЕТ СН'!$I$20</f>
        <v>4878.3859479100001</v>
      </c>
      <c r="R142" s="36">
        <f>SUMIFS(СВЦЭМ!$C$39:$C$782,СВЦЭМ!$A$39:$A$782,$A142,СВЦЭМ!$B$39:$B$782,R$119)+'СЕТ СН'!$I$12+СВЦЭМ!$D$10+'СЕТ СН'!$I$5-'СЕТ СН'!$I$20</f>
        <v>4881.2456409400002</v>
      </c>
      <c r="S142" s="36">
        <f>SUMIFS(СВЦЭМ!$C$39:$C$782,СВЦЭМ!$A$39:$A$782,$A142,СВЦЭМ!$B$39:$B$782,S$119)+'СЕТ СН'!$I$12+СВЦЭМ!$D$10+'СЕТ СН'!$I$5-'СЕТ СН'!$I$20</f>
        <v>4855.5232740800002</v>
      </c>
      <c r="T142" s="36">
        <f>SUMIFS(СВЦЭМ!$C$39:$C$782,СВЦЭМ!$A$39:$A$782,$A142,СВЦЭМ!$B$39:$B$782,T$119)+'СЕТ СН'!$I$12+СВЦЭМ!$D$10+'СЕТ СН'!$I$5-'СЕТ СН'!$I$20</f>
        <v>4787.7220057100003</v>
      </c>
      <c r="U142" s="36">
        <f>SUMIFS(СВЦЭМ!$C$39:$C$782,СВЦЭМ!$A$39:$A$782,$A142,СВЦЭМ!$B$39:$B$782,U$119)+'СЕТ СН'!$I$12+СВЦЭМ!$D$10+'СЕТ СН'!$I$5-'СЕТ СН'!$I$20</f>
        <v>4761.33889705</v>
      </c>
      <c r="V142" s="36">
        <f>SUMIFS(СВЦЭМ!$C$39:$C$782,СВЦЭМ!$A$39:$A$782,$A142,СВЦЭМ!$B$39:$B$782,V$119)+'СЕТ СН'!$I$12+СВЦЭМ!$D$10+'СЕТ СН'!$I$5-'СЕТ СН'!$I$20</f>
        <v>4741.3321513700002</v>
      </c>
      <c r="W142" s="36">
        <f>SUMIFS(СВЦЭМ!$C$39:$C$782,СВЦЭМ!$A$39:$A$782,$A142,СВЦЭМ!$B$39:$B$782,W$119)+'СЕТ СН'!$I$12+СВЦЭМ!$D$10+'СЕТ СН'!$I$5-'СЕТ СН'!$I$20</f>
        <v>4750.8857445699996</v>
      </c>
      <c r="X142" s="36">
        <f>SUMIFS(СВЦЭМ!$C$39:$C$782,СВЦЭМ!$A$39:$A$782,$A142,СВЦЭМ!$B$39:$B$782,X$119)+'СЕТ СН'!$I$12+СВЦЭМ!$D$10+'СЕТ СН'!$I$5-'СЕТ СН'!$I$20</f>
        <v>4753.1140972700005</v>
      </c>
      <c r="Y142" s="36">
        <f>SUMIFS(СВЦЭМ!$C$39:$C$782,СВЦЭМ!$A$39:$A$782,$A142,СВЦЭМ!$B$39:$B$782,Y$119)+'СЕТ СН'!$I$12+СВЦЭМ!$D$10+'СЕТ СН'!$I$5-'СЕТ СН'!$I$20</f>
        <v>4780.6673386000002</v>
      </c>
    </row>
    <row r="143" spans="1:25" ht="15.75" x14ac:dyDescent="0.2">
      <c r="A143" s="35">
        <f t="shared" si="3"/>
        <v>44889</v>
      </c>
      <c r="B143" s="36">
        <f>SUMIFS(СВЦЭМ!$C$39:$C$782,СВЦЭМ!$A$39:$A$782,$A143,СВЦЭМ!$B$39:$B$782,B$119)+'СЕТ СН'!$I$12+СВЦЭМ!$D$10+'СЕТ СН'!$I$5-'СЕТ СН'!$I$20</f>
        <v>4890.6556019700001</v>
      </c>
      <c r="C143" s="36">
        <f>SUMIFS(СВЦЭМ!$C$39:$C$782,СВЦЭМ!$A$39:$A$782,$A143,СВЦЭМ!$B$39:$B$782,C$119)+'СЕТ СН'!$I$12+СВЦЭМ!$D$10+'СЕТ СН'!$I$5-'СЕТ СН'!$I$20</f>
        <v>4923.5867267100002</v>
      </c>
      <c r="D143" s="36">
        <f>SUMIFS(СВЦЭМ!$C$39:$C$782,СВЦЭМ!$A$39:$A$782,$A143,СВЦЭМ!$B$39:$B$782,D$119)+'СЕТ СН'!$I$12+СВЦЭМ!$D$10+'СЕТ СН'!$I$5-'СЕТ СН'!$I$20</f>
        <v>4933.75541393</v>
      </c>
      <c r="E143" s="36">
        <f>SUMIFS(СВЦЭМ!$C$39:$C$782,СВЦЭМ!$A$39:$A$782,$A143,СВЦЭМ!$B$39:$B$782,E$119)+'СЕТ СН'!$I$12+СВЦЭМ!$D$10+'СЕТ СН'!$I$5-'СЕТ СН'!$I$20</f>
        <v>4953.4164413400003</v>
      </c>
      <c r="F143" s="36">
        <f>SUMIFS(СВЦЭМ!$C$39:$C$782,СВЦЭМ!$A$39:$A$782,$A143,СВЦЭМ!$B$39:$B$782,F$119)+'СЕТ СН'!$I$12+СВЦЭМ!$D$10+'СЕТ СН'!$I$5-'СЕТ СН'!$I$20</f>
        <v>4966.3786066600005</v>
      </c>
      <c r="G143" s="36">
        <f>SUMIFS(СВЦЭМ!$C$39:$C$782,СВЦЭМ!$A$39:$A$782,$A143,СВЦЭМ!$B$39:$B$782,G$119)+'СЕТ СН'!$I$12+СВЦЭМ!$D$10+'СЕТ СН'!$I$5-'СЕТ СН'!$I$20</f>
        <v>4963.1211957900005</v>
      </c>
      <c r="H143" s="36">
        <f>SUMIFS(СВЦЭМ!$C$39:$C$782,СВЦЭМ!$A$39:$A$782,$A143,СВЦЭМ!$B$39:$B$782,H$119)+'СЕТ СН'!$I$12+СВЦЭМ!$D$10+'СЕТ СН'!$I$5-'СЕТ СН'!$I$20</f>
        <v>4937.3710070100005</v>
      </c>
      <c r="I143" s="36">
        <f>SUMIFS(СВЦЭМ!$C$39:$C$782,СВЦЭМ!$A$39:$A$782,$A143,СВЦЭМ!$B$39:$B$782,I$119)+'СЕТ СН'!$I$12+СВЦЭМ!$D$10+'СЕТ СН'!$I$5-'СЕТ СН'!$I$20</f>
        <v>4876.8154675900005</v>
      </c>
      <c r="J143" s="36">
        <f>SUMIFS(СВЦЭМ!$C$39:$C$782,СВЦЭМ!$A$39:$A$782,$A143,СВЦЭМ!$B$39:$B$782,J$119)+'СЕТ СН'!$I$12+СВЦЭМ!$D$10+'СЕТ СН'!$I$5-'СЕТ СН'!$I$20</f>
        <v>4833.5077254000007</v>
      </c>
      <c r="K143" s="36">
        <f>SUMIFS(СВЦЭМ!$C$39:$C$782,СВЦЭМ!$A$39:$A$782,$A143,СВЦЭМ!$B$39:$B$782,K$119)+'СЕТ СН'!$I$12+СВЦЭМ!$D$10+'СЕТ СН'!$I$5-'СЕТ СН'!$I$20</f>
        <v>4907.0055892700002</v>
      </c>
      <c r="L143" s="36">
        <f>SUMIFS(СВЦЭМ!$C$39:$C$782,СВЦЭМ!$A$39:$A$782,$A143,СВЦЭМ!$B$39:$B$782,L$119)+'СЕТ СН'!$I$12+СВЦЭМ!$D$10+'СЕТ СН'!$I$5-'СЕТ СН'!$I$20</f>
        <v>4997.7530478099998</v>
      </c>
      <c r="M143" s="36">
        <f>SUMIFS(СВЦЭМ!$C$39:$C$782,СВЦЭМ!$A$39:$A$782,$A143,СВЦЭМ!$B$39:$B$782,M$119)+'СЕТ СН'!$I$12+СВЦЭМ!$D$10+'СЕТ СН'!$I$5-'СЕТ СН'!$I$20</f>
        <v>4997.9121184400001</v>
      </c>
      <c r="N143" s="36">
        <f>SUMIFS(СВЦЭМ!$C$39:$C$782,СВЦЭМ!$A$39:$A$782,$A143,СВЦЭМ!$B$39:$B$782,N$119)+'СЕТ СН'!$I$12+СВЦЭМ!$D$10+'СЕТ СН'!$I$5-'СЕТ СН'!$I$20</f>
        <v>5030.3263970400003</v>
      </c>
      <c r="O143" s="36">
        <f>SUMIFS(СВЦЭМ!$C$39:$C$782,СВЦЭМ!$A$39:$A$782,$A143,СВЦЭМ!$B$39:$B$782,O$119)+'СЕТ СН'!$I$12+СВЦЭМ!$D$10+'СЕТ СН'!$I$5-'СЕТ СН'!$I$20</f>
        <v>5040.2038383300005</v>
      </c>
      <c r="P143" s="36">
        <f>SUMIFS(СВЦЭМ!$C$39:$C$782,СВЦЭМ!$A$39:$A$782,$A143,СВЦЭМ!$B$39:$B$782,P$119)+'СЕТ СН'!$I$12+СВЦЭМ!$D$10+'СЕТ СН'!$I$5-'СЕТ СН'!$I$20</f>
        <v>5041.6781694600004</v>
      </c>
      <c r="Q143" s="36">
        <f>SUMIFS(СВЦЭМ!$C$39:$C$782,СВЦЭМ!$A$39:$A$782,$A143,СВЦЭМ!$B$39:$B$782,Q$119)+'СЕТ СН'!$I$12+СВЦЭМ!$D$10+'СЕТ СН'!$I$5-'СЕТ СН'!$I$20</f>
        <v>5048.0356841399998</v>
      </c>
      <c r="R143" s="36">
        <f>SUMIFS(СВЦЭМ!$C$39:$C$782,СВЦЭМ!$A$39:$A$782,$A143,СВЦЭМ!$B$39:$B$782,R$119)+'СЕТ СН'!$I$12+СВЦЭМ!$D$10+'СЕТ СН'!$I$5-'СЕТ СН'!$I$20</f>
        <v>5040.5196117699998</v>
      </c>
      <c r="S143" s="36">
        <f>SUMIFS(СВЦЭМ!$C$39:$C$782,СВЦЭМ!$A$39:$A$782,$A143,СВЦЭМ!$B$39:$B$782,S$119)+'СЕТ СН'!$I$12+СВЦЭМ!$D$10+'СЕТ СН'!$I$5-'СЕТ СН'!$I$20</f>
        <v>4976.2285799300007</v>
      </c>
      <c r="T143" s="36">
        <f>SUMIFS(СВЦЭМ!$C$39:$C$782,СВЦЭМ!$A$39:$A$782,$A143,СВЦЭМ!$B$39:$B$782,T$119)+'СЕТ СН'!$I$12+СВЦЭМ!$D$10+'СЕТ СН'!$I$5-'СЕТ СН'!$I$20</f>
        <v>4899.3323418099999</v>
      </c>
      <c r="U143" s="36">
        <f>SUMIFS(СВЦЭМ!$C$39:$C$782,СВЦЭМ!$A$39:$A$782,$A143,СВЦЭМ!$B$39:$B$782,U$119)+'СЕТ СН'!$I$12+СВЦЭМ!$D$10+'СЕТ СН'!$I$5-'СЕТ СН'!$I$20</f>
        <v>4838.9767303400004</v>
      </c>
      <c r="V143" s="36">
        <f>SUMIFS(СВЦЭМ!$C$39:$C$782,СВЦЭМ!$A$39:$A$782,$A143,СВЦЭМ!$B$39:$B$782,V$119)+'СЕТ СН'!$I$12+СВЦЭМ!$D$10+'СЕТ СН'!$I$5-'СЕТ СН'!$I$20</f>
        <v>4825.0357592800001</v>
      </c>
      <c r="W143" s="36">
        <f>SUMIFS(СВЦЭМ!$C$39:$C$782,СВЦЭМ!$A$39:$A$782,$A143,СВЦЭМ!$B$39:$B$782,W$119)+'СЕТ СН'!$I$12+СВЦЭМ!$D$10+'СЕТ СН'!$I$5-'СЕТ СН'!$I$20</f>
        <v>4841.6874497099998</v>
      </c>
      <c r="X143" s="36">
        <f>SUMIFS(СВЦЭМ!$C$39:$C$782,СВЦЭМ!$A$39:$A$782,$A143,СВЦЭМ!$B$39:$B$782,X$119)+'СЕТ СН'!$I$12+СВЦЭМ!$D$10+'СЕТ СН'!$I$5-'СЕТ СН'!$I$20</f>
        <v>4864.0092412100003</v>
      </c>
      <c r="Y143" s="36">
        <f>SUMIFS(СВЦЭМ!$C$39:$C$782,СВЦЭМ!$A$39:$A$782,$A143,СВЦЭМ!$B$39:$B$782,Y$119)+'СЕТ СН'!$I$12+СВЦЭМ!$D$10+'СЕТ СН'!$I$5-'СЕТ СН'!$I$20</f>
        <v>4900.3555637999998</v>
      </c>
    </row>
    <row r="144" spans="1:25" ht="15.75" x14ac:dyDescent="0.2">
      <c r="A144" s="35">
        <f t="shared" si="3"/>
        <v>44890</v>
      </c>
      <c r="B144" s="36">
        <f>SUMIFS(СВЦЭМ!$C$39:$C$782,СВЦЭМ!$A$39:$A$782,$A144,СВЦЭМ!$B$39:$B$782,B$119)+'СЕТ СН'!$I$12+СВЦЭМ!$D$10+'СЕТ СН'!$I$5-'СЕТ СН'!$I$20</f>
        <v>4783.2424168799998</v>
      </c>
      <c r="C144" s="36">
        <f>SUMIFS(СВЦЭМ!$C$39:$C$782,СВЦЭМ!$A$39:$A$782,$A144,СВЦЭМ!$B$39:$B$782,C$119)+'СЕТ СН'!$I$12+СВЦЭМ!$D$10+'СЕТ СН'!$I$5-'СЕТ СН'!$I$20</f>
        <v>4874.1119696799997</v>
      </c>
      <c r="D144" s="36">
        <f>SUMIFS(СВЦЭМ!$C$39:$C$782,СВЦЭМ!$A$39:$A$782,$A144,СВЦЭМ!$B$39:$B$782,D$119)+'СЕТ СН'!$I$12+СВЦЭМ!$D$10+'СЕТ СН'!$I$5-'СЕТ СН'!$I$20</f>
        <v>4956.7305457299999</v>
      </c>
      <c r="E144" s="36">
        <f>SUMIFS(СВЦЭМ!$C$39:$C$782,СВЦЭМ!$A$39:$A$782,$A144,СВЦЭМ!$B$39:$B$782,E$119)+'СЕТ СН'!$I$12+СВЦЭМ!$D$10+'СЕТ СН'!$I$5-'СЕТ СН'!$I$20</f>
        <v>4980.5593627100006</v>
      </c>
      <c r="F144" s="36">
        <f>SUMIFS(СВЦЭМ!$C$39:$C$782,СВЦЭМ!$A$39:$A$782,$A144,СВЦЭМ!$B$39:$B$782,F$119)+'СЕТ СН'!$I$12+СВЦЭМ!$D$10+'СЕТ СН'!$I$5-'СЕТ СН'!$I$20</f>
        <v>4971.0619330700001</v>
      </c>
      <c r="G144" s="36">
        <f>SUMIFS(СВЦЭМ!$C$39:$C$782,СВЦЭМ!$A$39:$A$782,$A144,СВЦЭМ!$B$39:$B$782,G$119)+'СЕТ СН'!$I$12+СВЦЭМ!$D$10+'СЕТ СН'!$I$5-'СЕТ СН'!$I$20</f>
        <v>4948.9191342800004</v>
      </c>
      <c r="H144" s="36">
        <f>SUMIFS(СВЦЭМ!$C$39:$C$782,СВЦЭМ!$A$39:$A$782,$A144,СВЦЭМ!$B$39:$B$782,H$119)+'СЕТ СН'!$I$12+СВЦЭМ!$D$10+'СЕТ СН'!$I$5-'СЕТ СН'!$I$20</f>
        <v>4914.1417023900003</v>
      </c>
      <c r="I144" s="36">
        <f>SUMIFS(СВЦЭМ!$C$39:$C$782,СВЦЭМ!$A$39:$A$782,$A144,СВЦЭМ!$B$39:$B$782,I$119)+'СЕТ СН'!$I$12+СВЦЭМ!$D$10+'СЕТ СН'!$I$5-'СЕТ СН'!$I$20</f>
        <v>4848.4193037599998</v>
      </c>
      <c r="J144" s="36">
        <f>SUMIFS(СВЦЭМ!$C$39:$C$782,СВЦЭМ!$A$39:$A$782,$A144,СВЦЭМ!$B$39:$B$782,J$119)+'СЕТ СН'!$I$12+СВЦЭМ!$D$10+'СЕТ СН'!$I$5-'СЕТ СН'!$I$20</f>
        <v>4792.2220360600004</v>
      </c>
      <c r="K144" s="36">
        <f>SUMIFS(СВЦЭМ!$C$39:$C$782,СВЦЭМ!$A$39:$A$782,$A144,СВЦЭМ!$B$39:$B$782,K$119)+'СЕТ СН'!$I$12+СВЦЭМ!$D$10+'СЕТ СН'!$I$5-'СЕТ СН'!$I$20</f>
        <v>4824.3651119200003</v>
      </c>
      <c r="L144" s="36">
        <f>SUMIFS(СВЦЭМ!$C$39:$C$782,СВЦЭМ!$A$39:$A$782,$A144,СВЦЭМ!$B$39:$B$782,L$119)+'СЕТ СН'!$I$12+СВЦЭМ!$D$10+'СЕТ СН'!$I$5-'СЕТ СН'!$I$20</f>
        <v>4801.71900594</v>
      </c>
      <c r="M144" s="36">
        <f>SUMIFS(СВЦЭМ!$C$39:$C$782,СВЦЭМ!$A$39:$A$782,$A144,СВЦЭМ!$B$39:$B$782,M$119)+'СЕТ СН'!$I$12+СВЦЭМ!$D$10+'СЕТ СН'!$I$5-'СЕТ СН'!$I$20</f>
        <v>4822.6455466500001</v>
      </c>
      <c r="N144" s="36">
        <f>SUMIFS(СВЦЭМ!$C$39:$C$782,СВЦЭМ!$A$39:$A$782,$A144,СВЦЭМ!$B$39:$B$782,N$119)+'СЕТ СН'!$I$12+СВЦЭМ!$D$10+'СЕТ СН'!$I$5-'СЕТ СН'!$I$20</f>
        <v>4849.5584163599997</v>
      </c>
      <c r="O144" s="36">
        <f>SUMIFS(СВЦЭМ!$C$39:$C$782,СВЦЭМ!$A$39:$A$782,$A144,СВЦЭМ!$B$39:$B$782,O$119)+'СЕТ СН'!$I$12+СВЦЭМ!$D$10+'СЕТ СН'!$I$5-'СЕТ СН'!$I$20</f>
        <v>4839.1426034400001</v>
      </c>
      <c r="P144" s="36">
        <f>SUMIFS(СВЦЭМ!$C$39:$C$782,СВЦЭМ!$A$39:$A$782,$A144,СВЦЭМ!$B$39:$B$782,P$119)+'СЕТ СН'!$I$12+СВЦЭМ!$D$10+'СЕТ СН'!$I$5-'СЕТ СН'!$I$20</f>
        <v>4854.1459868100001</v>
      </c>
      <c r="Q144" s="36">
        <f>SUMIFS(СВЦЭМ!$C$39:$C$782,СВЦЭМ!$A$39:$A$782,$A144,СВЦЭМ!$B$39:$B$782,Q$119)+'СЕТ СН'!$I$12+СВЦЭМ!$D$10+'СЕТ СН'!$I$5-'СЕТ СН'!$I$20</f>
        <v>4884.8214362500003</v>
      </c>
      <c r="R144" s="36">
        <f>SUMIFS(СВЦЭМ!$C$39:$C$782,СВЦЭМ!$A$39:$A$782,$A144,СВЦЭМ!$B$39:$B$782,R$119)+'СЕТ СН'!$I$12+СВЦЭМ!$D$10+'СЕТ СН'!$I$5-'СЕТ СН'!$I$20</f>
        <v>4868.38965723</v>
      </c>
      <c r="S144" s="36">
        <f>SUMIFS(СВЦЭМ!$C$39:$C$782,СВЦЭМ!$A$39:$A$782,$A144,СВЦЭМ!$B$39:$B$782,S$119)+'СЕТ СН'!$I$12+СВЦЭМ!$D$10+'СЕТ СН'!$I$5-'СЕТ СН'!$I$20</f>
        <v>4788.8720935299998</v>
      </c>
      <c r="T144" s="36">
        <f>SUMIFS(СВЦЭМ!$C$39:$C$782,СВЦЭМ!$A$39:$A$782,$A144,СВЦЭМ!$B$39:$B$782,T$119)+'СЕТ СН'!$I$12+СВЦЭМ!$D$10+'СЕТ СН'!$I$5-'СЕТ СН'!$I$20</f>
        <v>4768.3482783600002</v>
      </c>
      <c r="U144" s="36">
        <f>SUMIFS(СВЦЭМ!$C$39:$C$782,СВЦЭМ!$A$39:$A$782,$A144,СВЦЭМ!$B$39:$B$782,U$119)+'СЕТ СН'!$I$12+СВЦЭМ!$D$10+'СЕТ СН'!$I$5-'СЕТ СН'!$I$20</f>
        <v>4783.3957466100001</v>
      </c>
      <c r="V144" s="36">
        <f>SUMIFS(СВЦЭМ!$C$39:$C$782,СВЦЭМ!$A$39:$A$782,$A144,СВЦЭМ!$B$39:$B$782,V$119)+'СЕТ СН'!$I$12+СВЦЭМ!$D$10+'СЕТ СН'!$I$5-'СЕТ СН'!$I$20</f>
        <v>4799.5310645999998</v>
      </c>
      <c r="W144" s="36">
        <f>SUMIFS(СВЦЭМ!$C$39:$C$782,СВЦЭМ!$A$39:$A$782,$A144,СВЦЭМ!$B$39:$B$782,W$119)+'СЕТ СН'!$I$12+СВЦЭМ!$D$10+'СЕТ СН'!$I$5-'СЕТ СН'!$I$20</f>
        <v>4818.4879195000003</v>
      </c>
      <c r="X144" s="36">
        <f>SUMIFS(СВЦЭМ!$C$39:$C$782,СВЦЭМ!$A$39:$A$782,$A144,СВЦЭМ!$B$39:$B$782,X$119)+'СЕТ СН'!$I$12+СВЦЭМ!$D$10+'СЕТ СН'!$I$5-'СЕТ СН'!$I$20</f>
        <v>4827.1809535400007</v>
      </c>
      <c r="Y144" s="36">
        <f>SUMIFS(СВЦЭМ!$C$39:$C$782,СВЦЭМ!$A$39:$A$782,$A144,СВЦЭМ!$B$39:$B$782,Y$119)+'СЕТ СН'!$I$12+СВЦЭМ!$D$10+'СЕТ СН'!$I$5-'СЕТ СН'!$I$20</f>
        <v>4863.0241800900003</v>
      </c>
    </row>
    <row r="145" spans="1:26" ht="15.75" x14ac:dyDescent="0.2">
      <c r="A145" s="35">
        <f t="shared" si="3"/>
        <v>44891</v>
      </c>
      <c r="B145" s="36">
        <f>SUMIFS(СВЦЭМ!$C$39:$C$782,СВЦЭМ!$A$39:$A$782,$A145,СВЦЭМ!$B$39:$B$782,B$119)+'СЕТ СН'!$I$12+СВЦЭМ!$D$10+'СЕТ СН'!$I$5-'СЕТ СН'!$I$20</f>
        <v>4884.0000554400003</v>
      </c>
      <c r="C145" s="36">
        <f>SUMIFS(СВЦЭМ!$C$39:$C$782,СВЦЭМ!$A$39:$A$782,$A145,СВЦЭМ!$B$39:$B$782,C$119)+'СЕТ СН'!$I$12+СВЦЭМ!$D$10+'СЕТ СН'!$I$5-'СЕТ СН'!$I$20</f>
        <v>4913.7397186300004</v>
      </c>
      <c r="D145" s="36">
        <f>SUMIFS(СВЦЭМ!$C$39:$C$782,СВЦЭМ!$A$39:$A$782,$A145,СВЦЭМ!$B$39:$B$782,D$119)+'СЕТ СН'!$I$12+СВЦЭМ!$D$10+'СЕТ СН'!$I$5-'СЕТ СН'!$I$20</f>
        <v>4915.7950936200004</v>
      </c>
      <c r="E145" s="36">
        <f>SUMIFS(СВЦЭМ!$C$39:$C$782,СВЦЭМ!$A$39:$A$782,$A145,СВЦЭМ!$B$39:$B$782,E$119)+'СЕТ СН'!$I$12+СВЦЭМ!$D$10+'СЕТ СН'!$I$5-'СЕТ СН'!$I$20</f>
        <v>4919.3417083499999</v>
      </c>
      <c r="F145" s="36">
        <f>SUMIFS(СВЦЭМ!$C$39:$C$782,СВЦЭМ!$A$39:$A$782,$A145,СВЦЭМ!$B$39:$B$782,F$119)+'СЕТ СН'!$I$12+СВЦЭМ!$D$10+'СЕТ СН'!$I$5-'СЕТ СН'!$I$20</f>
        <v>4935.2277512800001</v>
      </c>
      <c r="G145" s="36">
        <f>SUMIFS(СВЦЭМ!$C$39:$C$782,СВЦЭМ!$A$39:$A$782,$A145,СВЦЭМ!$B$39:$B$782,G$119)+'СЕТ СН'!$I$12+СВЦЭМ!$D$10+'СЕТ СН'!$I$5-'СЕТ СН'!$I$20</f>
        <v>4907.96789008</v>
      </c>
      <c r="H145" s="36">
        <f>SUMIFS(СВЦЭМ!$C$39:$C$782,СВЦЭМ!$A$39:$A$782,$A145,СВЦЭМ!$B$39:$B$782,H$119)+'СЕТ СН'!$I$12+СВЦЭМ!$D$10+'СЕТ СН'!$I$5-'СЕТ СН'!$I$20</f>
        <v>4892.32394759</v>
      </c>
      <c r="I145" s="36">
        <f>SUMIFS(СВЦЭМ!$C$39:$C$782,СВЦЭМ!$A$39:$A$782,$A145,СВЦЭМ!$B$39:$B$782,I$119)+'СЕТ СН'!$I$12+СВЦЭМ!$D$10+'СЕТ СН'!$I$5-'СЕТ СН'!$I$20</f>
        <v>4885.8214576999999</v>
      </c>
      <c r="J145" s="36">
        <f>SUMIFS(СВЦЭМ!$C$39:$C$782,СВЦЭМ!$A$39:$A$782,$A145,СВЦЭМ!$B$39:$B$782,J$119)+'СЕТ СН'!$I$12+СВЦЭМ!$D$10+'СЕТ СН'!$I$5-'СЕТ СН'!$I$20</f>
        <v>4834.93965441</v>
      </c>
      <c r="K145" s="36">
        <f>SUMIFS(СВЦЭМ!$C$39:$C$782,СВЦЭМ!$A$39:$A$782,$A145,СВЦЭМ!$B$39:$B$782,K$119)+'СЕТ СН'!$I$12+СВЦЭМ!$D$10+'СЕТ СН'!$I$5-'СЕТ СН'!$I$20</f>
        <v>4795.8651756099998</v>
      </c>
      <c r="L145" s="36">
        <f>SUMIFS(СВЦЭМ!$C$39:$C$782,СВЦЭМ!$A$39:$A$782,$A145,СВЦЭМ!$B$39:$B$782,L$119)+'СЕТ СН'!$I$12+СВЦЭМ!$D$10+'СЕТ СН'!$I$5-'СЕТ СН'!$I$20</f>
        <v>4797.11815123</v>
      </c>
      <c r="M145" s="36">
        <f>SUMIFS(СВЦЭМ!$C$39:$C$782,СВЦЭМ!$A$39:$A$782,$A145,СВЦЭМ!$B$39:$B$782,M$119)+'СЕТ СН'!$I$12+СВЦЭМ!$D$10+'СЕТ СН'!$I$5-'СЕТ СН'!$I$20</f>
        <v>4836.1407092299996</v>
      </c>
      <c r="N145" s="36">
        <f>SUMIFS(СВЦЭМ!$C$39:$C$782,СВЦЭМ!$A$39:$A$782,$A145,СВЦЭМ!$B$39:$B$782,N$119)+'СЕТ СН'!$I$12+СВЦЭМ!$D$10+'СЕТ СН'!$I$5-'СЕТ СН'!$I$20</f>
        <v>4883.3877078700007</v>
      </c>
      <c r="O145" s="36">
        <f>SUMIFS(СВЦЭМ!$C$39:$C$782,СВЦЭМ!$A$39:$A$782,$A145,СВЦЭМ!$B$39:$B$782,O$119)+'СЕТ СН'!$I$12+СВЦЭМ!$D$10+'СЕТ СН'!$I$5-'СЕТ СН'!$I$20</f>
        <v>4881.4421028699999</v>
      </c>
      <c r="P145" s="36">
        <f>SUMIFS(СВЦЭМ!$C$39:$C$782,СВЦЭМ!$A$39:$A$782,$A145,СВЦЭМ!$B$39:$B$782,P$119)+'СЕТ СН'!$I$12+СВЦЭМ!$D$10+'СЕТ СН'!$I$5-'СЕТ СН'!$I$20</f>
        <v>4897.9246677800002</v>
      </c>
      <c r="Q145" s="36">
        <f>SUMIFS(СВЦЭМ!$C$39:$C$782,СВЦЭМ!$A$39:$A$782,$A145,СВЦЭМ!$B$39:$B$782,Q$119)+'СЕТ СН'!$I$12+СВЦЭМ!$D$10+'СЕТ СН'!$I$5-'СЕТ СН'!$I$20</f>
        <v>4902.0702038600002</v>
      </c>
      <c r="R145" s="36">
        <f>SUMIFS(СВЦЭМ!$C$39:$C$782,СВЦЭМ!$A$39:$A$782,$A145,СВЦЭМ!$B$39:$B$782,R$119)+'СЕТ СН'!$I$12+СВЦЭМ!$D$10+'СЕТ СН'!$I$5-'СЕТ СН'!$I$20</f>
        <v>4860.6489099999999</v>
      </c>
      <c r="S145" s="36">
        <f>SUMIFS(СВЦЭМ!$C$39:$C$782,СВЦЭМ!$A$39:$A$782,$A145,СВЦЭМ!$B$39:$B$782,S$119)+'СЕТ СН'!$I$12+СВЦЭМ!$D$10+'СЕТ СН'!$I$5-'СЕТ СН'!$I$20</f>
        <v>4821.58514853</v>
      </c>
      <c r="T145" s="36">
        <f>SUMIFS(СВЦЭМ!$C$39:$C$782,СВЦЭМ!$A$39:$A$782,$A145,СВЦЭМ!$B$39:$B$782,T$119)+'СЕТ СН'!$I$12+СВЦЭМ!$D$10+'СЕТ СН'!$I$5-'СЕТ СН'!$I$20</f>
        <v>4799.3416685100001</v>
      </c>
      <c r="U145" s="36">
        <f>SUMIFS(СВЦЭМ!$C$39:$C$782,СВЦЭМ!$A$39:$A$782,$A145,СВЦЭМ!$B$39:$B$782,U$119)+'СЕТ СН'!$I$12+СВЦЭМ!$D$10+'СЕТ СН'!$I$5-'СЕТ СН'!$I$20</f>
        <v>4796.9714606899997</v>
      </c>
      <c r="V145" s="36">
        <f>SUMIFS(СВЦЭМ!$C$39:$C$782,СВЦЭМ!$A$39:$A$782,$A145,СВЦЭМ!$B$39:$B$782,V$119)+'СЕТ СН'!$I$12+СВЦЭМ!$D$10+'СЕТ СН'!$I$5-'СЕТ СН'!$I$20</f>
        <v>4843.1616146400002</v>
      </c>
      <c r="W145" s="36">
        <f>SUMIFS(СВЦЭМ!$C$39:$C$782,СВЦЭМ!$A$39:$A$782,$A145,СВЦЭМ!$B$39:$B$782,W$119)+'СЕТ СН'!$I$12+СВЦЭМ!$D$10+'СЕТ СН'!$I$5-'СЕТ СН'!$I$20</f>
        <v>4870.2722280300004</v>
      </c>
      <c r="X145" s="36">
        <f>SUMIFS(СВЦЭМ!$C$39:$C$782,СВЦЭМ!$A$39:$A$782,$A145,СВЦЭМ!$B$39:$B$782,X$119)+'СЕТ СН'!$I$12+СВЦЭМ!$D$10+'СЕТ СН'!$I$5-'СЕТ СН'!$I$20</f>
        <v>4904.3903775799999</v>
      </c>
      <c r="Y145" s="36">
        <f>SUMIFS(СВЦЭМ!$C$39:$C$782,СВЦЭМ!$A$39:$A$782,$A145,СВЦЭМ!$B$39:$B$782,Y$119)+'СЕТ СН'!$I$12+СВЦЭМ!$D$10+'СЕТ СН'!$I$5-'СЕТ СН'!$I$20</f>
        <v>4906.7424268100003</v>
      </c>
    </row>
    <row r="146" spans="1:26" ht="15.75" x14ac:dyDescent="0.2">
      <c r="A146" s="35">
        <f t="shared" si="3"/>
        <v>44892</v>
      </c>
      <c r="B146" s="36">
        <f>SUMIFS(СВЦЭМ!$C$39:$C$782,СВЦЭМ!$A$39:$A$782,$A146,СВЦЭМ!$B$39:$B$782,B$119)+'СЕТ СН'!$I$12+СВЦЭМ!$D$10+'СЕТ СН'!$I$5-'СЕТ СН'!$I$20</f>
        <v>4957.1880593799997</v>
      </c>
      <c r="C146" s="36">
        <f>SUMIFS(СВЦЭМ!$C$39:$C$782,СВЦЭМ!$A$39:$A$782,$A146,СВЦЭМ!$B$39:$B$782,C$119)+'СЕТ СН'!$I$12+СВЦЭМ!$D$10+'СЕТ СН'!$I$5-'СЕТ СН'!$I$20</f>
        <v>4945.0715290799999</v>
      </c>
      <c r="D146" s="36">
        <f>SUMIFS(СВЦЭМ!$C$39:$C$782,СВЦЭМ!$A$39:$A$782,$A146,СВЦЭМ!$B$39:$B$782,D$119)+'СЕТ СН'!$I$12+СВЦЭМ!$D$10+'СЕТ СН'!$I$5-'СЕТ СН'!$I$20</f>
        <v>4951.7484487600004</v>
      </c>
      <c r="E146" s="36">
        <f>SUMIFS(СВЦЭМ!$C$39:$C$782,СВЦЭМ!$A$39:$A$782,$A146,СВЦЭМ!$B$39:$B$782,E$119)+'СЕТ СН'!$I$12+СВЦЭМ!$D$10+'СЕТ СН'!$I$5-'СЕТ СН'!$I$20</f>
        <v>4947.4408229800001</v>
      </c>
      <c r="F146" s="36">
        <f>SUMIFS(СВЦЭМ!$C$39:$C$782,СВЦЭМ!$A$39:$A$782,$A146,СВЦЭМ!$B$39:$B$782,F$119)+'СЕТ СН'!$I$12+СВЦЭМ!$D$10+'СЕТ СН'!$I$5-'СЕТ СН'!$I$20</f>
        <v>4987.5720502499998</v>
      </c>
      <c r="G146" s="36">
        <f>SUMIFS(СВЦЭМ!$C$39:$C$782,СВЦЭМ!$A$39:$A$782,$A146,СВЦЭМ!$B$39:$B$782,G$119)+'СЕТ СН'!$I$12+СВЦЭМ!$D$10+'СЕТ СН'!$I$5-'СЕТ СН'!$I$20</f>
        <v>4975.0978449699996</v>
      </c>
      <c r="H146" s="36">
        <f>SUMIFS(СВЦЭМ!$C$39:$C$782,СВЦЭМ!$A$39:$A$782,$A146,СВЦЭМ!$B$39:$B$782,H$119)+'СЕТ СН'!$I$12+СВЦЭМ!$D$10+'СЕТ СН'!$I$5-'СЕТ СН'!$I$20</f>
        <v>4953.2051674600007</v>
      </c>
      <c r="I146" s="36">
        <f>SUMIFS(СВЦЭМ!$C$39:$C$782,СВЦЭМ!$A$39:$A$782,$A146,СВЦЭМ!$B$39:$B$782,I$119)+'СЕТ СН'!$I$12+СВЦЭМ!$D$10+'СЕТ СН'!$I$5-'СЕТ СН'!$I$20</f>
        <v>4941.78390571</v>
      </c>
      <c r="J146" s="36">
        <f>SUMIFS(СВЦЭМ!$C$39:$C$782,СВЦЭМ!$A$39:$A$782,$A146,СВЦЭМ!$B$39:$B$782,J$119)+'СЕТ СН'!$I$12+СВЦЭМ!$D$10+'СЕТ СН'!$I$5-'СЕТ СН'!$I$20</f>
        <v>4944.3114860000005</v>
      </c>
      <c r="K146" s="36">
        <f>SUMIFS(СВЦЭМ!$C$39:$C$782,СВЦЭМ!$A$39:$A$782,$A146,СВЦЭМ!$B$39:$B$782,K$119)+'СЕТ СН'!$I$12+СВЦЭМ!$D$10+'СЕТ СН'!$I$5-'СЕТ СН'!$I$20</f>
        <v>4875.8231701599998</v>
      </c>
      <c r="L146" s="36">
        <f>SUMIFS(СВЦЭМ!$C$39:$C$782,СВЦЭМ!$A$39:$A$782,$A146,СВЦЭМ!$B$39:$B$782,L$119)+'СЕТ СН'!$I$12+СВЦЭМ!$D$10+'СЕТ СН'!$I$5-'СЕТ СН'!$I$20</f>
        <v>4812.7633485799997</v>
      </c>
      <c r="M146" s="36">
        <f>SUMIFS(СВЦЭМ!$C$39:$C$782,СВЦЭМ!$A$39:$A$782,$A146,СВЦЭМ!$B$39:$B$782,M$119)+'СЕТ СН'!$I$12+СВЦЭМ!$D$10+'СЕТ СН'!$I$5-'СЕТ СН'!$I$20</f>
        <v>4846.3500008199999</v>
      </c>
      <c r="N146" s="36">
        <f>SUMIFS(СВЦЭМ!$C$39:$C$782,СВЦЭМ!$A$39:$A$782,$A146,СВЦЭМ!$B$39:$B$782,N$119)+'СЕТ СН'!$I$12+СВЦЭМ!$D$10+'СЕТ СН'!$I$5-'СЕТ СН'!$I$20</f>
        <v>4872.2568828000003</v>
      </c>
      <c r="O146" s="36">
        <f>SUMIFS(СВЦЭМ!$C$39:$C$782,СВЦЭМ!$A$39:$A$782,$A146,СВЦЭМ!$B$39:$B$782,O$119)+'СЕТ СН'!$I$12+СВЦЭМ!$D$10+'СЕТ СН'!$I$5-'СЕТ СН'!$I$20</f>
        <v>4901.3334368800006</v>
      </c>
      <c r="P146" s="36">
        <f>SUMIFS(СВЦЭМ!$C$39:$C$782,СВЦЭМ!$A$39:$A$782,$A146,СВЦЭМ!$B$39:$B$782,P$119)+'СЕТ СН'!$I$12+СВЦЭМ!$D$10+'СЕТ СН'!$I$5-'СЕТ СН'!$I$20</f>
        <v>4912.5107342499996</v>
      </c>
      <c r="Q146" s="36">
        <f>SUMIFS(СВЦЭМ!$C$39:$C$782,СВЦЭМ!$A$39:$A$782,$A146,СВЦЭМ!$B$39:$B$782,Q$119)+'СЕТ СН'!$I$12+СВЦЭМ!$D$10+'СЕТ СН'!$I$5-'СЕТ СН'!$I$20</f>
        <v>4909.3959220400002</v>
      </c>
      <c r="R146" s="36">
        <f>SUMIFS(СВЦЭМ!$C$39:$C$782,СВЦЭМ!$A$39:$A$782,$A146,СВЦЭМ!$B$39:$B$782,R$119)+'СЕТ СН'!$I$12+СВЦЭМ!$D$10+'СЕТ СН'!$I$5-'СЕТ СН'!$I$20</f>
        <v>4907.5557778900002</v>
      </c>
      <c r="S146" s="36">
        <f>SUMIFS(СВЦЭМ!$C$39:$C$782,СВЦЭМ!$A$39:$A$782,$A146,СВЦЭМ!$B$39:$B$782,S$119)+'СЕТ СН'!$I$12+СВЦЭМ!$D$10+'СЕТ СН'!$I$5-'СЕТ СН'!$I$20</f>
        <v>4820.07147171</v>
      </c>
      <c r="T146" s="36">
        <f>SUMIFS(СВЦЭМ!$C$39:$C$782,СВЦЭМ!$A$39:$A$782,$A146,СВЦЭМ!$B$39:$B$782,T$119)+'СЕТ СН'!$I$12+СВЦЭМ!$D$10+'СЕТ СН'!$I$5-'СЕТ СН'!$I$20</f>
        <v>4796.6617447400004</v>
      </c>
      <c r="U146" s="36">
        <f>SUMIFS(СВЦЭМ!$C$39:$C$782,СВЦЭМ!$A$39:$A$782,$A146,СВЦЭМ!$B$39:$B$782,U$119)+'СЕТ СН'!$I$12+СВЦЭМ!$D$10+'СЕТ СН'!$I$5-'СЕТ СН'!$I$20</f>
        <v>4827.1917122599998</v>
      </c>
      <c r="V146" s="36">
        <f>SUMIFS(СВЦЭМ!$C$39:$C$782,СВЦЭМ!$A$39:$A$782,$A146,СВЦЭМ!$B$39:$B$782,V$119)+'СЕТ СН'!$I$12+СВЦЭМ!$D$10+'СЕТ СН'!$I$5-'СЕТ СН'!$I$20</f>
        <v>4842.8160804500003</v>
      </c>
      <c r="W146" s="36">
        <f>SUMIFS(СВЦЭМ!$C$39:$C$782,СВЦЭМ!$A$39:$A$782,$A146,СВЦЭМ!$B$39:$B$782,W$119)+'СЕТ СН'!$I$12+СВЦЭМ!$D$10+'СЕТ СН'!$I$5-'СЕТ СН'!$I$20</f>
        <v>4868.02057728</v>
      </c>
      <c r="X146" s="36">
        <f>SUMIFS(СВЦЭМ!$C$39:$C$782,СВЦЭМ!$A$39:$A$782,$A146,СВЦЭМ!$B$39:$B$782,X$119)+'СЕТ СН'!$I$12+СВЦЭМ!$D$10+'СЕТ СН'!$I$5-'СЕТ СН'!$I$20</f>
        <v>4864.4542160800002</v>
      </c>
      <c r="Y146" s="36">
        <f>SUMIFS(СВЦЭМ!$C$39:$C$782,СВЦЭМ!$A$39:$A$782,$A146,СВЦЭМ!$B$39:$B$782,Y$119)+'СЕТ СН'!$I$12+СВЦЭМ!$D$10+'СЕТ СН'!$I$5-'СЕТ СН'!$I$20</f>
        <v>4959.5377099699999</v>
      </c>
    </row>
    <row r="147" spans="1:26" ht="15.75" x14ac:dyDescent="0.2">
      <c r="A147" s="35">
        <f t="shared" si="3"/>
        <v>44893</v>
      </c>
      <c r="B147" s="36">
        <f>SUMIFS(СВЦЭМ!$C$39:$C$782,СВЦЭМ!$A$39:$A$782,$A147,СВЦЭМ!$B$39:$B$782,B$119)+'СЕТ СН'!$I$12+СВЦЭМ!$D$10+'СЕТ СН'!$I$5-'СЕТ СН'!$I$20</f>
        <v>4897.2049067900007</v>
      </c>
      <c r="C147" s="36">
        <f>SUMIFS(СВЦЭМ!$C$39:$C$782,СВЦЭМ!$A$39:$A$782,$A147,СВЦЭМ!$B$39:$B$782,C$119)+'СЕТ СН'!$I$12+СВЦЭМ!$D$10+'СЕТ СН'!$I$5-'СЕТ СН'!$I$20</f>
        <v>4924.4818417100005</v>
      </c>
      <c r="D147" s="36">
        <f>SUMIFS(СВЦЭМ!$C$39:$C$782,СВЦЭМ!$A$39:$A$782,$A147,СВЦЭМ!$B$39:$B$782,D$119)+'СЕТ СН'!$I$12+СВЦЭМ!$D$10+'СЕТ СН'!$I$5-'СЕТ СН'!$I$20</f>
        <v>4923.2756871399997</v>
      </c>
      <c r="E147" s="36">
        <f>SUMIFS(СВЦЭМ!$C$39:$C$782,СВЦЭМ!$A$39:$A$782,$A147,СВЦЭМ!$B$39:$B$782,E$119)+'СЕТ СН'!$I$12+СВЦЭМ!$D$10+'СЕТ СН'!$I$5-'СЕТ СН'!$I$20</f>
        <v>4925.1822296500004</v>
      </c>
      <c r="F147" s="36">
        <f>SUMIFS(СВЦЭМ!$C$39:$C$782,СВЦЭМ!$A$39:$A$782,$A147,СВЦЭМ!$B$39:$B$782,F$119)+'СЕТ СН'!$I$12+СВЦЭМ!$D$10+'СЕТ СН'!$I$5-'СЕТ СН'!$I$20</f>
        <v>4943.4262783100003</v>
      </c>
      <c r="G147" s="36">
        <f>SUMIFS(СВЦЭМ!$C$39:$C$782,СВЦЭМ!$A$39:$A$782,$A147,СВЦЭМ!$B$39:$B$782,G$119)+'СЕТ СН'!$I$12+СВЦЭМ!$D$10+'СЕТ СН'!$I$5-'СЕТ СН'!$I$20</f>
        <v>4938.2396662400006</v>
      </c>
      <c r="H147" s="36">
        <f>SUMIFS(СВЦЭМ!$C$39:$C$782,СВЦЭМ!$A$39:$A$782,$A147,СВЦЭМ!$B$39:$B$782,H$119)+'СЕТ СН'!$I$12+СВЦЭМ!$D$10+'СЕТ СН'!$I$5-'СЕТ СН'!$I$20</f>
        <v>4822.0806641400004</v>
      </c>
      <c r="I147" s="36">
        <f>SUMIFS(СВЦЭМ!$C$39:$C$782,СВЦЭМ!$A$39:$A$782,$A147,СВЦЭМ!$B$39:$B$782,I$119)+'СЕТ СН'!$I$12+СВЦЭМ!$D$10+'СЕТ СН'!$I$5-'СЕТ СН'!$I$20</f>
        <v>4794.1788367400004</v>
      </c>
      <c r="J147" s="36">
        <f>SUMIFS(СВЦЭМ!$C$39:$C$782,СВЦЭМ!$A$39:$A$782,$A147,СВЦЭМ!$B$39:$B$782,J$119)+'СЕТ СН'!$I$12+СВЦЭМ!$D$10+'СЕТ СН'!$I$5-'СЕТ СН'!$I$20</f>
        <v>4778.6535515900005</v>
      </c>
      <c r="K147" s="36">
        <f>SUMIFS(СВЦЭМ!$C$39:$C$782,СВЦЭМ!$A$39:$A$782,$A147,СВЦЭМ!$B$39:$B$782,K$119)+'СЕТ СН'!$I$12+СВЦЭМ!$D$10+'СЕТ СН'!$I$5-'СЕТ СН'!$I$20</f>
        <v>4734.8366509699999</v>
      </c>
      <c r="L147" s="36">
        <f>SUMIFS(СВЦЭМ!$C$39:$C$782,СВЦЭМ!$A$39:$A$782,$A147,СВЦЭМ!$B$39:$B$782,L$119)+'СЕТ СН'!$I$12+СВЦЭМ!$D$10+'СЕТ СН'!$I$5-'СЕТ СН'!$I$20</f>
        <v>4771.1795819600002</v>
      </c>
      <c r="M147" s="36">
        <f>SUMIFS(СВЦЭМ!$C$39:$C$782,СВЦЭМ!$A$39:$A$782,$A147,СВЦЭМ!$B$39:$B$782,M$119)+'СЕТ СН'!$I$12+СВЦЭМ!$D$10+'СЕТ СН'!$I$5-'СЕТ СН'!$I$20</f>
        <v>4802.6589857600002</v>
      </c>
      <c r="N147" s="36">
        <f>SUMIFS(СВЦЭМ!$C$39:$C$782,СВЦЭМ!$A$39:$A$782,$A147,СВЦЭМ!$B$39:$B$782,N$119)+'СЕТ СН'!$I$12+СВЦЭМ!$D$10+'СЕТ СН'!$I$5-'СЕТ СН'!$I$20</f>
        <v>4815.1566245000004</v>
      </c>
      <c r="O147" s="36">
        <f>SUMIFS(СВЦЭМ!$C$39:$C$782,СВЦЭМ!$A$39:$A$782,$A147,СВЦЭМ!$B$39:$B$782,O$119)+'СЕТ СН'!$I$12+СВЦЭМ!$D$10+'СЕТ СН'!$I$5-'СЕТ СН'!$I$20</f>
        <v>4836.9252873100004</v>
      </c>
      <c r="P147" s="36">
        <f>SUMIFS(СВЦЭМ!$C$39:$C$782,СВЦЭМ!$A$39:$A$782,$A147,СВЦЭМ!$B$39:$B$782,P$119)+'СЕТ СН'!$I$12+СВЦЭМ!$D$10+'СЕТ СН'!$I$5-'СЕТ СН'!$I$20</f>
        <v>4851.3166781199998</v>
      </c>
      <c r="Q147" s="36">
        <f>SUMIFS(СВЦЭМ!$C$39:$C$782,СВЦЭМ!$A$39:$A$782,$A147,СВЦЭМ!$B$39:$B$782,Q$119)+'СЕТ СН'!$I$12+СВЦЭМ!$D$10+'СЕТ СН'!$I$5-'СЕТ СН'!$I$20</f>
        <v>4803.7180621400003</v>
      </c>
      <c r="R147" s="36">
        <f>SUMIFS(СВЦЭМ!$C$39:$C$782,СВЦЭМ!$A$39:$A$782,$A147,СВЦЭМ!$B$39:$B$782,R$119)+'СЕТ СН'!$I$12+СВЦЭМ!$D$10+'СЕТ СН'!$I$5-'СЕТ СН'!$I$20</f>
        <v>4786.8190676699996</v>
      </c>
      <c r="S147" s="36">
        <f>SUMIFS(СВЦЭМ!$C$39:$C$782,СВЦЭМ!$A$39:$A$782,$A147,СВЦЭМ!$B$39:$B$782,S$119)+'СЕТ СН'!$I$12+СВЦЭМ!$D$10+'СЕТ СН'!$I$5-'СЕТ СН'!$I$20</f>
        <v>4725.2698583000001</v>
      </c>
      <c r="T147" s="36">
        <f>SUMIFS(СВЦЭМ!$C$39:$C$782,СВЦЭМ!$A$39:$A$782,$A147,СВЦЭМ!$B$39:$B$782,T$119)+'СЕТ СН'!$I$12+СВЦЭМ!$D$10+'СЕТ СН'!$I$5-'СЕТ СН'!$I$20</f>
        <v>4717.97982469</v>
      </c>
      <c r="U147" s="36">
        <f>SUMIFS(СВЦЭМ!$C$39:$C$782,СВЦЭМ!$A$39:$A$782,$A147,СВЦЭМ!$B$39:$B$782,U$119)+'СЕТ СН'!$I$12+СВЦЭМ!$D$10+'СЕТ СН'!$I$5-'СЕТ СН'!$I$20</f>
        <v>4729.2477028900003</v>
      </c>
      <c r="V147" s="36">
        <f>SUMIFS(СВЦЭМ!$C$39:$C$782,СВЦЭМ!$A$39:$A$782,$A147,СВЦЭМ!$B$39:$B$782,V$119)+'СЕТ СН'!$I$12+СВЦЭМ!$D$10+'СЕТ СН'!$I$5-'СЕТ СН'!$I$20</f>
        <v>4749.6862248400002</v>
      </c>
      <c r="W147" s="36">
        <f>SUMIFS(СВЦЭМ!$C$39:$C$782,СВЦЭМ!$A$39:$A$782,$A147,СВЦЭМ!$B$39:$B$782,W$119)+'СЕТ СН'!$I$12+СВЦЭМ!$D$10+'СЕТ СН'!$I$5-'СЕТ СН'!$I$20</f>
        <v>4787.7007470799999</v>
      </c>
      <c r="X147" s="36">
        <f>SUMIFS(СВЦЭМ!$C$39:$C$782,СВЦЭМ!$A$39:$A$782,$A147,СВЦЭМ!$B$39:$B$782,X$119)+'СЕТ СН'!$I$12+СВЦЭМ!$D$10+'СЕТ СН'!$I$5-'СЕТ СН'!$I$20</f>
        <v>4818.3996136900005</v>
      </c>
      <c r="Y147" s="36">
        <f>SUMIFS(СВЦЭМ!$C$39:$C$782,СВЦЭМ!$A$39:$A$782,$A147,СВЦЭМ!$B$39:$B$782,Y$119)+'СЕТ СН'!$I$12+СВЦЭМ!$D$10+'СЕТ СН'!$I$5-'СЕТ СН'!$I$20</f>
        <v>4827.3115726899996</v>
      </c>
    </row>
    <row r="148" spans="1:26" ht="15.75" x14ac:dyDescent="0.2">
      <c r="A148" s="35">
        <f t="shared" si="3"/>
        <v>44894</v>
      </c>
      <c r="B148" s="36">
        <f>SUMIFS(СВЦЭМ!$C$39:$C$782,СВЦЭМ!$A$39:$A$782,$A148,СВЦЭМ!$B$39:$B$782,B$119)+'СЕТ СН'!$I$12+СВЦЭМ!$D$10+'СЕТ СН'!$I$5-'СЕТ СН'!$I$20</f>
        <v>4852.8946758000002</v>
      </c>
      <c r="C148" s="36">
        <f>SUMIFS(СВЦЭМ!$C$39:$C$782,СВЦЭМ!$A$39:$A$782,$A148,СВЦЭМ!$B$39:$B$782,C$119)+'СЕТ СН'!$I$12+СВЦЭМ!$D$10+'СЕТ СН'!$I$5-'СЕТ СН'!$I$20</f>
        <v>4881.3787543300004</v>
      </c>
      <c r="D148" s="36">
        <f>SUMIFS(СВЦЭМ!$C$39:$C$782,СВЦЭМ!$A$39:$A$782,$A148,СВЦЭМ!$B$39:$B$782,D$119)+'СЕТ СН'!$I$12+СВЦЭМ!$D$10+'СЕТ СН'!$I$5-'СЕТ СН'!$I$20</f>
        <v>4913.3802586900001</v>
      </c>
      <c r="E148" s="36">
        <f>SUMIFS(СВЦЭМ!$C$39:$C$782,СВЦЭМ!$A$39:$A$782,$A148,СВЦЭМ!$B$39:$B$782,E$119)+'СЕТ СН'!$I$12+СВЦЭМ!$D$10+'СЕТ СН'!$I$5-'СЕТ СН'!$I$20</f>
        <v>4777.17513039</v>
      </c>
      <c r="F148" s="36">
        <f>SUMIFS(СВЦЭМ!$C$39:$C$782,СВЦЭМ!$A$39:$A$782,$A148,СВЦЭМ!$B$39:$B$782,F$119)+'СЕТ СН'!$I$12+СВЦЭМ!$D$10+'СЕТ СН'!$I$5-'СЕТ СН'!$I$20</f>
        <v>4729.5621086499996</v>
      </c>
      <c r="G148" s="36">
        <f>SUMIFS(СВЦЭМ!$C$39:$C$782,СВЦЭМ!$A$39:$A$782,$A148,СВЦЭМ!$B$39:$B$782,G$119)+'СЕТ СН'!$I$12+СВЦЭМ!$D$10+'СЕТ СН'!$I$5-'СЕТ СН'!$I$20</f>
        <v>4706.4968078600004</v>
      </c>
      <c r="H148" s="36">
        <f>SUMIFS(СВЦЭМ!$C$39:$C$782,СВЦЭМ!$A$39:$A$782,$A148,СВЦЭМ!$B$39:$B$782,H$119)+'СЕТ СН'!$I$12+СВЦЭМ!$D$10+'СЕТ СН'!$I$5-'СЕТ СН'!$I$20</f>
        <v>4642.2801957400006</v>
      </c>
      <c r="I148" s="36">
        <f>SUMIFS(СВЦЭМ!$C$39:$C$782,СВЦЭМ!$A$39:$A$782,$A148,СВЦЭМ!$B$39:$B$782,I$119)+'СЕТ СН'!$I$12+СВЦЭМ!$D$10+'СЕТ СН'!$I$5-'СЕТ СН'!$I$20</f>
        <v>4648.9487243200001</v>
      </c>
      <c r="J148" s="36">
        <f>SUMIFS(СВЦЭМ!$C$39:$C$782,СВЦЭМ!$A$39:$A$782,$A148,СВЦЭМ!$B$39:$B$782,J$119)+'СЕТ СН'!$I$12+СВЦЭМ!$D$10+'СЕТ СН'!$I$5-'СЕТ СН'!$I$20</f>
        <v>4517.2099064600006</v>
      </c>
      <c r="K148" s="36">
        <f>SUMIFS(СВЦЭМ!$C$39:$C$782,СВЦЭМ!$A$39:$A$782,$A148,СВЦЭМ!$B$39:$B$782,K$119)+'СЕТ СН'!$I$12+СВЦЭМ!$D$10+'СЕТ СН'!$I$5-'СЕТ СН'!$I$20</f>
        <v>4513.3148021100005</v>
      </c>
      <c r="L148" s="36">
        <f>SUMIFS(СВЦЭМ!$C$39:$C$782,СВЦЭМ!$A$39:$A$782,$A148,СВЦЭМ!$B$39:$B$782,L$119)+'СЕТ СН'!$I$12+СВЦЭМ!$D$10+'СЕТ СН'!$I$5-'СЕТ СН'!$I$20</f>
        <v>4508.0846558200001</v>
      </c>
      <c r="M148" s="36">
        <f>SUMIFS(СВЦЭМ!$C$39:$C$782,СВЦЭМ!$A$39:$A$782,$A148,СВЦЭМ!$B$39:$B$782,M$119)+'СЕТ СН'!$I$12+СВЦЭМ!$D$10+'СЕТ СН'!$I$5-'СЕТ СН'!$I$20</f>
        <v>4626.32446514</v>
      </c>
      <c r="N148" s="36">
        <f>SUMIFS(СВЦЭМ!$C$39:$C$782,СВЦЭМ!$A$39:$A$782,$A148,СВЦЭМ!$B$39:$B$782,N$119)+'СЕТ СН'!$I$12+СВЦЭМ!$D$10+'СЕТ СН'!$I$5-'СЕТ СН'!$I$20</f>
        <v>4740.4570679300004</v>
      </c>
      <c r="O148" s="36">
        <f>SUMIFS(СВЦЭМ!$C$39:$C$782,СВЦЭМ!$A$39:$A$782,$A148,СВЦЭМ!$B$39:$B$782,O$119)+'СЕТ СН'!$I$12+СВЦЭМ!$D$10+'СЕТ СН'!$I$5-'СЕТ СН'!$I$20</f>
        <v>4737.50851805</v>
      </c>
      <c r="P148" s="36">
        <f>SUMIFS(СВЦЭМ!$C$39:$C$782,СВЦЭМ!$A$39:$A$782,$A148,СВЦЭМ!$B$39:$B$782,P$119)+'СЕТ СН'!$I$12+СВЦЭМ!$D$10+'СЕТ СН'!$I$5-'СЕТ СН'!$I$20</f>
        <v>4741.1446187800002</v>
      </c>
      <c r="Q148" s="36">
        <f>SUMIFS(СВЦЭМ!$C$39:$C$782,СВЦЭМ!$A$39:$A$782,$A148,СВЦЭМ!$B$39:$B$782,Q$119)+'СЕТ СН'!$I$12+СВЦЭМ!$D$10+'СЕТ СН'!$I$5-'СЕТ СН'!$I$20</f>
        <v>4735.4328598100001</v>
      </c>
      <c r="R148" s="36">
        <f>SUMIFS(СВЦЭМ!$C$39:$C$782,СВЦЭМ!$A$39:$A$782,$A148,СВЦЭМ!$B$39:$B$782,R$119)+'СЕТ СН'!$I$12+СВЦЭМ!$D$10+'СЕТ СН'!$I$5-'СЕТ СН'!$I$20</f>
        <v>4605.7824184399997</v>
      </c>
      <c r="S148" s="36">
        <f>SUMIFS(СВЦЭМ!$C$39:$C$782,СВЦЭМ!$A$39:$A$782,$A148,СВЦЭМ!$B$39:$B$782,S$119)+'СЕТ СН'!$I$12+СВЦЭМ!$D$10+'СЕТ СН'!$I$5-'СЕТ СН'!$I$20</f>
        <v>4493.63724413</v>
      </c>
      <c r="T148" s="36">
        <f>SUMIFS(СВЦЭМ!$C$39:$C$782,СВЦЭМ!$A$39:$A$782,$A148,СВЦЭМ!$B$39:$B$782,T$119)+'СЕТ СН'!$I$12+СВЦЭМ!$D$10+'СЕТ СН'!$I$5-'СЕТ СН'!$I$20</f>
        <v>4394.1026168400003</v>
      </c>
      <c r="U148" s="36">
        <f>SUMIFS(СВЦЭМ!$C$39:$C$782,СВЦЭМ!$A$39:$A$782,$A148,СВЦЭМ!$B$39:$B$782,U$119)+'СЕТ СН'!$I$12+СВЦЭМ!$D$10+'СЕТ СН'!$I$5-'СЕТ СН'!$I$20</f>
        <v>4426.9093765400003</v>
      </c>
      <c r="V148" s="36">
        <f>SUMIFS(СВЦЭМ!$C$39:$C$782,СВЦЭМ!$A$39:$A$782,$A148,СВЦЭМ!$B$39:$B$782,V$119)+'СЕТ СН'!$I$12+СВЦЭМ!$D$10+'СЕТ СН'!$I$5-'СЕТ СН'!$I$20</f>
        <v>4451.3992866400004</v>
      </c>
      <c r="W148" s="36">
        <f>SUMIFS(СВЦЭМ!$C$39:$C$782,СВЦЭМ!$A$39:$A$782,$A148,СВЦЭМ!$B$39:$B$782,W$119)+'СЕТ СН'!$I$12+СВЦЭМ!$D$10+'СЕТ СН'!$I$5-'СЕТ СН'!$I$20</f>
        <v>4470.8136499100001</v>
      </c>
      <c r="X148" s="36">
        <f>SUMIFS(СВЦЭМ!$C$39:$C$782,СВЦЭМ!$A$39:$A$782,$A148,СВЦЭМ!$B$39:$B$782,X$119)+'СЕТ СН'!$I$12+СВЦЭМ!$D$10+'СЕТ СН'!$I$5-'СЕТ СН'!$I$20</f>
        <v>4492.8700149100005</v>
      </c>
      <c r="Y148" s="36">
        <f>SUMIFS(СВЦЭМ!$C$39:$C$782,СВЦЭМ!$A$39:$A$782,$A148,СВЦЭМ!$B$39:$B$782,Y$119)+'СЕТ СН'!$I$12+СВЦЭМ!$D$10+'СЕТ СН'!$I$5-'СЕТ СН'!$I$20</f>
        <v>4490.9091842400003</v>
      </c>
    </row>
    <row r="149" spans="1:26" ht="15.75" x14ac:dyDescent="0.2">
      <c r="A149" s="35">
        <f t="shared" si="3"/>
        <v>44895</v>
      </c>
      <c r="B149" s="36">
        <f>SUMIFS(СВЦЭМ!$C$39:$C$782,СВЦЭМ!$A$39:$A$782,$A149,СВЦЭМ!$B$39:$B$782,B$119)+'СЕТ СН'!$I$12+СВЦЭМ!$D$10+'СЕТ СН'!$I$5-'СЕТ СН'!$I$20</f>
        <v>4739.4811696200004</v>
      </c>
      <c r="C149" s="36">
        <f>SUMIFS(СВЦЭМ!$C$39:$C$782,СВЦЭМ!$A$39:$A$782,$A149,СВЦЭМ!$B$39:$B$782,C$119)+'СЕТ СН'!$I$12+СВЦЭМ!$D$10+'СЕТ СН'!$I$5-'СЕТ СН'!$I$20</f>
        <v>4765.8734780100003</v>
      </c>
      <c r="D149" s="36">
        <f>SUMIFS(СВЦЭМ!$C$39:$C$782,СВЦЭМ!$A$39:$A$782,$A149,СВЦЭМ!$B$39:$B$782,D$119)+'СЕТ СН'!$I$12+СВЦЭМ!$D$10+'СЕТ СН'!$I$5-'СЕТ СН'!$I$20</f>
        <v>4830.3789112100003</v>
      </c>
      <c r="E149" s="36">
        <f>SUMIFS(СВЦЭМ!$C$39:$C$782,СВЦЭМ!$A$39:$A$782,$A149,СВЦЭМ!$B$39:$B$782,E$119)+'СЕТ СН'!$I$12+СВЦЭМ!$D$10+'СЕТ СН'!$I$5-'СЕТ СН'!$I$20</f>
        <v>4872.2125574299998</v>
      </c>
      <c r="F149" s="36">
        <f>SUMIFS(СВЦЭМ!$C$39:$C$782,СВЦЭМ!$A$39:$A$782,$A149,СВЦЭМ!$B$39:$B$782,F$119)+'СЕТ СН'!$I$12+СВЦЭМ!$D$10+'СЕТ СН'!$I$5-'СЕТ СН'!$I$20</f>
        <v>4851.5394182099999</v>
      </c>
      <c r="G149" s="36">
        <f>SUMIFS(СВЦЭМ!$C$39:$C$782,СВЦЭМ!$A$39:$A$782,$A149,СВЦЭМ!$B$39:$B$782,G$119)+'СЕТ СН'!$I$12+СВЦЭМ!$D$10+'СЕТ СН'!$I$5-'СЕТ СН'!$I$20</f>
        <v>4801.99890228</v>
      </c>
      <c r="H149" s="36">
        <f>SUMIFS(СВЦЭМ!$C$39:$C$782,СВЦЭМ!$A$39:$A$782,$A149,СВЦЭМ!$B$39:$B$782,H$119)+'СЕТ СН'!$I$12+СВЦЭМ!$D$10+'СЕТ СН'!$I$5-'СЕТ СН'!$I$20</f>
        <v>4757.6463147600007</v>
      </c>
      <c r="I149" s="36">
        <f>SUMIFS(СВЦЭМ!$C$39:$C$782,СВЦЭМ!$A$39:$A$782,$A149,СВЦЭМ!$B$39:$B$782,I$119)+'СЕТ СН'!$I$12+СВЦЭМ!$D$10+'СЕТ СН'!$I$5-'СЕТ СН'!$I$20</f>
        <v>4755.6800982599998</v>
      </c>
      <c r="J149" s="36">
        <f>SUMIFS(СВЦЭМ!$C$39:$C$782,СВЦЭМ!$A$39:$A$782,$A149,СВЦЭМ!$B$39:$B$782,J$119)+'СЕТ СН'!$I$12+СВЦЭМ!$D$10+'СЕТ СН'!$I$5-'СЕТ СН'!$I$20</f>
        <v>4709.3860200500003</v>
      </c>
      <c r="K149" s="36">
        <f>SUMIFS(СВЦЭМ!$C$39:$C$782,СВЦЭМ!$A$39:$A$782,$A149,СВЦЭМ!$B$39:$B$782,K$119)+'СЕТ СН'!$I$12+СВЦЭМ!$D$10+'СЕТ СН'!$I$5-'СЕТ СН'!$I$20</f>
        <v>4664.5517863599998</v>
      </c>
      <c r="L149" s="36">
        <f>SUMIFS(СВЦЭМ!$C$39:$C$782,СВЦЭМ!$A$39:$A$782,$A149,СВЦЭМ!$B$39:$B$782,L$119)+'СЕТ СН'!$I$12+СВЦЭМ!$D$10+'СЕТ СН'!$I$5-'СЕТ СН'!$I$20</f>
        <v>4671.3701997300004</v>
      </c>
      <c r="M149" s="36">
        <f>SUMIFS(СВЦЭМ!$C$39:$C$782,СВЦЭМ!$A$39:$A$782,$A149,СВЦЭМ!$B$39:$B$782,M$119)+'СЕТ СН'!$I$12+СВЦЭМ!$D$10+'СЕТ СН'!$I$5-'СЕТ СН'!$I$20</f>
        <v>4702.2776549999999</v>
      </c>
      <c r="N149" s="36">
        <f>SUMIFS(СВЦЭМ!$C$39:$C$782,СВЦЭМ!$A$39:$A$782,$A149,СВЦЭМ!$B$39:$B$782,N$119)+'СЕТ СН'!$I$12+СВЦЭМ!$D$10+'СЕТ СН'!$I$5-'СЕТ СН'!$I$20</f>
        <v>4727.3477041400001</v>
      </c>
      <c r="O149" s="36">
        <f>SUMIFS(СВЦЭМ!$C$39:$C$782,СВЦЭМ!$A$39:$A$782,$A149,СВЦЭМ!$B$39:$B$782,O$119)+'СЕТ СН'!$I$12+СВЦЭМ!$D$10+'СЕТ СН'!$I$5-'СЕТ СН'!$I$20</f>
        <v>4746.4466231799997</v>
      </c>
      <c r="P149" s="36">
        <f>SUMIFS(СВЦЭМ!$C$39:$C$782,СВЦЭМ!$A$39:$A$782,$A149,СВЦЭМ!$B$39:$B$782,P$119)+'СЕТ СН'!$I$12+СВЦЭМ!$D$10+'СЕТ СН'!$I$5-'СЕТ СН'!$I$20</f>
        <v>4752.2031799899996</v>
      </c>
      <c r="Q149" s="36">
        <f>SUMIFS(СВЦЭМ!$C$39:$C$782,СВЦЭМ!$A$39:$A$782,$A149,СВЦЭМ!$B$39:$B$782,Q$119)+'СЕТ СН'!$I$12+СВЦЭМ!$D$10+'СЕТ СН'!$I$5-'СЕТ СН'!$I$20</f>
        <v>4744.9255346400005</v>
      </c>
      <c r="R149" s="36">
        <f>SUMIFS(СВЦЭМ!$C$39:$C$782,СВЦЭМ!$A$39:$A$782,$A149,СВЦЭМ!$B$39:$B$782,R$119)+'СЕТ СН'!$I$12+СВЦЭМ!$D$10+'СЕТ СН'!$I$5-'СЕТ СН'!$I$20</f>
        <v>4742.3101421400006</v>
      </c>
      <c r="S149" s="36">
        <f>SUMIFS(СВЦЭМ!$C$39:$C$782,СВЦЭМ!$A$39:$A$782,$A149,СВЦЭМ!$B$39:$B$782,S$119)+'СЕТ СН'!$I$12+СВЦЭМ!$D$10+'СЕТ СН'!$I$5-'СЕТ СН'!$I$20</f>
        <v>4706.5600286600002</v>
      </c>
      <c r="T149" s="36">
        <f>SUMIFS(СВЦЭМ!$C$39:$C$782,СВЦЭМ!$A$39:$A$782,$A149,СВЦЭМ!$B$39:$B$782,T$119)+'СЕТ СН'!$I$12+СВЦЭМ!$D$10+'СЕТ СН'!$I$5-'СЕТ СН'!$I$20</f>
        <v>4650.4834042000002</v>
      </c>
      <c r="U149" s="36">
        <f>SUMIFS(СВЦЭМ!$C$39:$C$782,СВЦЭМ!$A$39:$A$782,$A149,СВЦЭМ!$B$39:$B$782,U$119)+'СЕТ СН'!$I$12+СВЦЭМ!$D$10+'СЕТ СН'!$I$5-'СЕТ СН'!$I$20</f>
        <v>4703.1273421400001</v>
      </c>
      <c r="V149" s="36">
        <f>SUMIFS(СВЦЭМ!$C$39:$C$782,СВЦЭМ!$A$39:$A$782,$A149,СВЦЭМ!$B$39:$B$782,V$119)+'СЕТ СН'!$I$12+СВЦЭМ!$D$10+'СЕТ СН'!$I$5-'СЕТ СН'!$I$20</f>
        <v>4759.9589231299997</v>
      </c>
      <c r="W149" s="36">
        <f>SUMIFS(СВЦЭМ!$C$39:$C$782,СВЦЭМ!$A$39:$A$782,$A149,СВЦЭМ!$B$39:$B$782,W$119)+'СЕТ СН'!$I$12+СВЦЭМ!$D$10+'СЕТ СН'!$I$5-'СЕТ СН'!$I$20</f>
        <v>4791.4969228999998</v>
      </c>
      <c r="X149" s="36">
        <f>SUMIFS(СВЦЭМ!$C$39:$C$782,СВЦЭМ!$A$39:$A$782,$A149,СВЦЭМ!$B$39:$B$782,X$119)+'СЕТ СН'!$I$12+СВЦЭМ!$D$10+'СЕТ СН'!$I$5-'СЕТ СН'!$I$20</f>
        <v>4807.1514963299996</v>
      </c>
      <c r="Y149" s="36">
        <f>SUMIFS(СВЦЭМ!$C$39:$C$782,СВЦЭМ!$A$39:$A$782,$A149,СВЦЭМ!$B$39:$B$782,Y$119)+'СЕТ СН'!$I$12+СВЦЭМ!$D$10+'СЕТ СН'!$I$5-'СЕТ СН'!$I$20</f>
        <v>4817.4562394800005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557102.63464775181</v>
      </c>
      <c r="O155" s="143"/>
      <c r="P155" s="142">
        <f>СВЦЭМ!$D$12+'СЕТ СН'!$F$13-'СЕТ СН'!$G$21</f>
        <v>557102.63464775181</v>
      </c>
      <c r="Q155" s="143"/>
      <c r="R155" s="142">
        <f>СВЦЭМ!$D$12+'СЕТ СН'!$F$13-'СЕТ СН'!$H$21</f>
        <v>557102.63464775181</v>
      </c>
      <c r="S155" s="143"/>
      <c r="T155" s="142">
        <f>СВЦЭМ!$D$12+'СЕТ СН'!$F$13-'СЕТ СН'!$I$21</f>
        <v>557102.63464775181</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СН'!$F$12+СВЦЭМ!$D$10+'СЕТ СН'!$F$6-'СЕТ СН'!$F$22</f>
        <v>1733.4603132899999</v>
      </c>
      <c r="C12" s="36">
        <f>SUMIFS(СВЦЭМ!$C$39:$C$782,СВЦЭМ!$A$39:$A$782,$A12,СВЦЭМ!$B$39:$B$782,C$11)+'СЕТ СН'!$F$12+СВЦЭМ!$D$10+'СЕТ СН'!$F$6-'СЕТ СН'!$F$22</f>
        <v>1775.5468474999998</v>
      </c>
      <c r="D12" s="36">
        <f>SUMIFS(СВЦЭМ!$C$39:$C$782,СВЦЭМ!$A$39:$A$782,$A12,СВЦЭМ!$B$39:$B$782,D$11)+'СЕТ СН'!$F$12+СВЦЭМ!$D$10+'СЕТ СН'!$F$6-'СЕТ СН'!$F$22</f>
        <v>1828.85055255</v>
      </c>
      <c r="E12" s="36">
        <f>SUMIFS(СВЦЭМ!$C$39:$C$782,СВЦЭМ!$A$39:$A$782,$A12,СВЦЭМ!$B$39:$B$782,E$11)+'СЕТ СН'!$F$12+СВЦЭМ!$D$10+'СЕТ СН'!$F$6-'СЕТ СН'!$F$22</f>
        <v>1822.5670600299998</v>
      </c>
      <c r="F12" s="36">
        <f>SUMIFS(СВЦЭМ!$C$39:$C$782,СВЦЭМ!$A$39:$A$782,$A12,СВЦЭМ!$B$39:$B$782,F$11)+'СЕТ СН'!$F$12+СВЦЭМ!$D$10+'СЕТ СН'!$F$6-'СЕТ СН'!$F$22</f>
        <v>1813.7680165799998</v>
      </c>
      <c r="G12" s="36">
        <f>SUMIFS(СВЦЭМ!$C$39:$C$782,СВЦЭМ!$A$39:$A$782,$A12,СВЦЭМ!$B$39:$B$782,G$11)+'СЕТ СН'!$F$12+СВЦЭМ!$D$10+'СЕТ СН'!$F$6-'СЕТ СН'!$F$22</f>
        <v>1777.2409525199998</v>
      </c>
      <c r="H12" s="36">
        <f>SUMIFS(СВЦЭМ!$C$39:$C$782,СВЦЭМ!$A$39:$A$782,$A12,СВЦЭМ!$B$39:$B$782,H$11)+'СЕТ СН'!$F$12+СВЦЭМ!$D$10+'СЕТ СН'!$F$6-'СЕТ СН'!$F$22</f>
        <v>1689.7426974799998</v>
      </c>
      <c r="I12" s="36">
        <f>SUMIFS(СВЦЭМ!$C$39:$C$782,СВЦЭМ!$A$39:$A$782,$A12,СВЦЭМ!$B$39:$B$782,I$11)+'СЕТ СН'!$F$12+СВЦЭМ!$D$10+'СЕТ СН'!$F$6-'СЕТ СН'!$F$22</f>
        <v>1685.86156375</v>
      </c>
      <c r="J12" s="36">
        <f>SUMIFS(СВЦЭМ!$C$39:$C$782,СВЦЭМ!$A$39:$A$782,$A12,СВЦЭМ!$B$39:$B$782,J$11)+'СЕТ СН'!$F$12+СВЦЭМ!$D$10+'СЕТ СН'!$F$6-'СЕТ СН'!$F$22</f>
        <v>1646.5812905599998</v>
      </c>
      <c r="K12" s="36">
        <f>SUMIFS(СВЦЭМ!$C$39:$C$782,СВЦЭМ!$A$39:$A$782,$A12,СВЦЭМ!$B$39:$B$782,K$11)+'СЕТ СН'!$F$12+СВЦЭМ!$D$10+'СЕТ СН'!$F$6-'СЕТ СН'!$F$22</f>
        <v>1614.5278786599999</v>
      </c>
      <c r="L12" s="36">
        <f>SUMIFS(СВЦЭМ!$C$39:$C$782,СВЦЭМ!$A$39:$A$782,$A12,СВЦЭМ!$B$39:$B$782,L$11)+'СЕТ СН'!$F$12+СВЦЭМ!$D$10+'СЕТ СН'!$F$6-'СЕТ СН'!$F$22</f>
        <v>1635.7440382299999</v>
      </c>
      <c r="M12" s="36">
        <f>SUMIFS(СВЦЭМ!$C$39:$C$782,СВЦЭМ!$A$39:$A$782,$A12,СВЦЭМ!$B$39:$B$782,M$11)+'СЕТ СН'!$F$12+СВЦЭМ!$D$10+'СЕТ СН'!$F$6-'СЕТ СН'!$F$22</f>
        <v>1683.9139766999999</v>
      </c>
      <c r="N12" s="36">
        <f>SUMIFS(СВЦЭМ!$C$39:$C$782,СВЦЭМ!$A$39:$A$782,$A12,СВЦЭМ!$B$39:$B$782,N$11)+'СЕТ СН'!$F$12+СВЦЭМ!$D$10+'СЕТ СН'!$F$6-'СЕТ СН'!$F$22</f>
        <v>1689.5644771599998</v>
      </c>
      <c r="O12" s="36">
        <f>SUMIFS(СВЦЭМ!$C$39:$C$782,СВЦЭМ!$A$39:$A$782,$A12,СВЦЭМ!$B$39:$B$782,O$11)+'СЕТ СН'!$F$12+СВЦЭМ!$D$10+'СЕТ СН'!$F$6-'СЕТ СН'!$F$22</f>
        <v>1680.0690172099999</v>
      </c>
      <c r="P12" s="36">
        <f>SUMIFS(СВЦЭМ!$C$39:$C$782,СВЦЭМ!$A$39:$A$782,$A12,СВЦЭМ!$B$39:$B$782,P$11)+'СЕТ СН'!$F$12+СВЦЭМ!$D$10+'СЕТ СН'!$F$6-'СЕТ СН'!$F$22</f>
        <v>1692.64168492</v>
      </c>
      <c r="Q12" s="36">
        <f>SUMIFS(СВЦЭМ!$C$39:$C$782,СВЦЭМ!$A$39:$A$782,$A12,СВЦЭМ!$B$39:$B$782,Q$11)+'СЕТ СН'!$F$12+СВЦЭМ!$D$10+'СЕТ СН'!$F$6-'СЕТ СН'!$F$22</f>
        <v>1697.46874067</v>
      </c>
      <c r="R12" s="36">
        <f>SUMIFS(СВЦЭМ!$C$39:$C$782,СВЦЭМ!$A$39:$A$782,$A12,СВЦЭМ!$B$39:$B$782,R$11)+'СЕТ СН'!$F$12+СВЦЭМ!$D$10+'СЕТ СН'!$F$6-'СЕТ СН'!$F$22</f>
        <v>1666.3604932999999</v>
      </c>
      <c r="S12" s="36">
        <f>SUMIFS(СВЦЭМ!$C$39:$C$782,СВЦЭМ!$A$39:$A$782,$A12,СВЦЭМ!$B$39:$B$782,S$11)+'СЕТ СН'!$F$12+СВЦЭМ!$D$10+'СЕТ СН'!$F$6-'СЕТ СН'!$F$22</f>
        <v>1594.3101929899999</v>
      </c>
      <c r="T12" s="36">
        <f>SUMIFS(СВЦЭМ!$C$39:$C$782,СВЦЭМ!$A$39:$A$782,$A12,СВЦЭМ!$B$39:$B$782,T$11)+'СЕТ СН'!$F$12+СВЦЭМ!$D$10+'СЕТ СН'!$F$6-'СЕТ СН'!$F$22</f>
        <v>1585.6184256399999</v>
      </c>
      <c r="U12" s="36">
        <f>SUMIFS(СВЦЭМ!$C$39:$C$782,СВЦЭМ!$A$39:$A$782,$A12,СВЦЭМ!$B$39:$B$782,U$11)+'СЕТ СН'!$F$12+СВЦЭМ!$D$10+'СЕТ СН'!$F$6-'СЕТ СН'!$F$22</f>
        <v>1614.4992174899999</v>
      </c>
      <c r="V12" s="36">
        <f>SUMIFS(СВЦЭМ!$C$39:$C$782,СВЦЭМ!$A$39:$A$782,$A12,СВЦЭМ!$B$39:$B$782,V$11)+'СЕТ СН'!$F$12+СВЦЭМ!$D$10+'СЕТ СН'!$F$6-'СЕТ СН'!$F$22</f>
        <v>1637.5492005499998</v>
      </c>
      <c r="W12" s="36">
        <f>SUMIFS(СВЦЭМ!$C$39:$C$782,СВЦЭМ!$A$39:$A$782,$A12,СВЦЭМ!$B$39:$B$782,W$11)+'СЕТ СН'!$F$12+СВЦЭМ!$D$10+'СЕТ СН'!$F$6-'СЕТ СН'!$F$22</f>
        <v>1655.2757220899998</v>
      </c>
      <c r="X12" s="36">
        <f>SUMIFS(СВЦЭМ!$C$39:$C$782,СВЦЭМ!$A$39:$A$782,$A12,СВЦЭМ!$B$39:$B$782,X$11)+'СЕТ СН'!$F$12+СВЦЭМ!$D$10+'СЕТ СН'!$F$6-'СЕТ СН'!$F$22</f>
        <v>1724.3518084499999</v>
      </c>
      <c r="Y12" s="36">
        <f>SUMIFS(СВЦЭМ!$C$39:$C$782,СВЦЭМ!$A$39:$A$782,$A12,СВЦЭМ!$B$39:$B$782,Y$11)+'СЕТ СН'!$F$12+СВЦЭМ!$D$10+'СЕТ СН'!$F$6-'СЕТ СН'!$F$22</f>
        <v>1770.0709531799998</v>
      </c>
      <c r="AA12" s="37"/>
    </row>
    <row r="13" spans="1:27" ht="15.75" x14ac:dyDescent="0.2">
      <c r="A13" s="35">
        <f>A12+1</f>
        <v>44867</v>
      </c>
      <c r="B13" s="36">
        <f>SUMIFS(СВЦЭМ!$C$39:$C$782,СВЦЭМ!$A$39:$A$782,$A13,СВЦЭМ!$B$39:$B$782,B$11)+'СЕТ СН'!$F$12+СВЦЭМ!$D$10+'СЕТ СН'!$F$6-'СЕТ СН'!$F$22</f>
        <v>1722.71435944</v>
      </c>
      <c r="C13" s="36">
        <f>SUMIFS(СВЦЭМ!$C$39:$C$782,СВЦЭМ!$A$39:$A$782,$A13,СВЦЭМ!$B$39:$B$782,C$11)+'СЕТ СН'!$F$12+СВЦЭМ!$D$10+'СЕТ СН'!$F$6-'СЕТ СН'!$F$22</f>
        <v>1763.3359516599999</v>
      </c>
      <c r="D13" s="36">
        <f>SUMIFS(СВЦЭМ!$C$39:$C$782,СВЦЭМ!$A$39:$A$782,$A13,СВЦЭМ!$B$39:$B$782,D$11)+'СЕТ СН'!$F$12+СВЦЭМ!$D$10+'СЕТ СН'!$F$6-'СЕТ СН'!$F$22</f>
        <v>1820.6217373899999</v>
      </c>
      <c r="E13" s="36">
        <f>SUMIFS(СВЦЭМ!$C$39:$C$782,СВЦЭМ!$A$39:$A$782,$A13,СВЦЭМ!$B$39:$B$782,E$11)+'СЕТ СН'!$F$12+СВЦЭМ!$D$10+'СЕТ СН'!$F$6-'СЕТ СН'!$F$22</f>
        <v>1799.0011623799999</v>
      </c>
      <c r="F13" s="36">
        <f>SUMIFS(СВЦЭМ!$C$39:$C$782,СВЦЭМ!$A$39:$A$782,$A13,СВЦЭМ!$B$39:$B$782,F$11)+'СЕТ СН'!$F$12+СВЦЭМ!$D$10+'СЕТ СН'!$F$6-'СЕТ СН'!$F$22</f>
        <v>1810.3010029899999</v>
      </c>
      <c r="G13" s="36">
        <f>SUMIFS(СВЦЭМ!$C$39:$C$782,СВЦЭМ!$A$39:$A$782,$A13,СВЦЭМ!$B$39:$B$782,G$11)+'СЕТ СН'!$F$12+СВЦЭМ!$D$10+'СЕТ СН'!$F$6-'СЕТ СН'!$F$22</f>
        <v>1820.7938940099998</v>
      </c>
      <c r="H13" s="36">
        <f>SUMIFS(СВЦЭМ!$C$39:$C$782,СВЦЭМ!$A$39:$A$782,$A13,СВЦЭМ!$B$39:$B$782,H$11)+'СЕТ СН'!$F$12+СВЦЭМ!$D$10+'СЕТ СН'!$F$6-'СЕТ СН'!$F$22</f>
        <v>1747.6581038299998</v>
      </c>
      <c r="I13" s="36">
        <f>SUMIFS(СВЦЭМ!$C$39:$C$782,СВЦЭМ!$A$39:$A$782,$A13,СВЦЭМ!$B$39:$B$782,I$11)+'СЕТ СН'!$F$12+СВЦЭМ!$D$10+'СЕТ СН'!$F$6-'СЕТ СН'!$F$22</f>
        <v>1730.7074097399998</v>
      </c>
      <c r="J13" s="36">
        <f>SUMIFS(СВЦЭМ!$C$39:$C$782,СВЦЭМ!$A$39:$A$782,$A13,СВЦЭМ!$B$39:$B$782,J$11)+'СЕТ СН'!$F$12+СВЦЭМ!$D$10+'СЕТ СН'!$F$6-'СЕТ СН'!$F$22</f>
        <v>1682.16091248</v>
      </c>
      <c r="K13" s="36">
        <f>SUMIFS(СВЦЭМ!$C$39:$C$782,СВЦЭМ!$A$39:$A$782,$A13,СВЦЭМ!$B$39:$B$782,K$11)+'СЕТ СН'!$F$12+СВЦЭМ!$D$10+'СЕТ СН'!$F$6-'СЕТ СН'!$F$22</f>
        <v>1662.3293003799999</v>
      </c>
      <c r="L13" s="36">
        <f>SUMIFS(СВЦЭМ!$C$39:$C$782,СВЦЭМ!$A$39:$A$782,$A13,СВЦЭМ!$B$39:$B$782,L$11)+'СЕТ СН'!$F$12+СВЦЭМ!$D$10+'СЕТ СН'!$F$6-'СЕТ СН'!$F$22</f>
        <v>1635.8753442099999</v>
      </c>
      <c r="M13" s="36">
        <f>SUMIFS(СВЦЭМ!$C$39:$C$782,СВЦЭМ!$A$39:$A$782,$A13,СВЦЭМ!$B$39:$B$782,M$11)+'СЕТ СН'!$F$12+СВЦЭМ!$D$10+'СЕТ СН'!$F$6-'СЕТ СН'!$F$22</f>
        <v>1659.3595653399998</v>
      </c>
      <c r="N13" s="36">
        <f>SUMIFS(СВЦЭМ!$C$39:$C$782,СВЦЭМ!$A$39:$A$782,$A13,СВЦЭМ!$B$39:$B$782,N$11)+'СЕТ СН'!$F$12+СВЦЭМ!$D$10+'СЕТ СН'!$F$6-'СЕТ СН'!$F$22</f>
        <v>1704.9353893699999</v>
      </c>
      <c r="O13" s="36">
        <f>SUMIFS(СВЦЭМ!$C$39:$C$782,СВЦЭМ!$A$39:$A$782,$A13,СВЦЭМ!$B$39:$B$782,O$11)+'СЕТ СН'!$F$12+СВЦЭМ!$D$10+'СЕТ СН'!$F$6-'СЕТ СН'!$F$22</f>
        <v>1678.6866373999999</v>
      </c>
      <c r="P13" s="36">
        <f>SUMIFS(СВЦЭМ!$C$39:$C$782,СВЦЭМ!$A$39:$A$782,$A13,СВЦЭМ!$B$39:$B$782,P$11)+'СЕТ СН'!$F$12+СВЦЭМ!$D$10+'СЕТ СН'!$F$6-'СЕТ СН'!$F$22</f>
        <v>1697.5965834299998</v>
      </c>
      <c r="Q13" s="36">
        <f>SUMIFS(СВЦЭМ!$C$39:$C$782,СВЦЭМ!$A$39:$A$782,$A13,СВЦЭМ!$B$39:$B$782,Q$11)+'СЕТ СН'!$F$12+СВЦЭМ!$D$10+'СЕТ СН'!$F$6-'СЕТ СН'!$F$22</f>
        <v>1703.5175717</v>
      </c>
      <c r="R13" s="36">
        <f>SUMIFS(СВЦЭМ!$C$39:$C$782,СВЦЭМ!$A$39:$A$782,$A13,СВЦЭМ!$B$39:$B$782,R$11)+'СЕТ СН'!$F$12+СВЦЭМ!$D$10+'СЕТ СН'!$F$6-'СЕТ СН'!$F$22</f>
        <v>1682.7682944999999</v>
      </c>
      <c r="S13" s="36">
        <f>SUMIFS(СВЦЭМ!$C$39:$C$782,СВЦЭМ!$A$39:$A$782,$A13,СВЦЭМ!$B$39:$B$782,S$11)+'СЕТ СН'!$F$12+СВЦЭМ!$D$10+'СЕТ СН'!$F$6-'СЕТ СН'!$F$22</f>
        <v>1662.7102643699998</v>
      </c>
      <c r="T13" s="36">
        <f>SUMIFS(СВЦЭМ!$C$39:$C$782,СВЦЭМ!$A$39:$A$782,$A13,СВЦЭМ!$B$39:$B$782,T$11)+'СЕТ СН'!$F$12+СВЦЭМ!$D$10+'СЕТ СН'!$F$6-'СЕТ СН'!$F$22</f>
        <v>1620.2069760999998</v>
      </c>
      <c r="U13" s="36">
        <f>SUMIFS(СВЦЭМ!$C$39:$C$782,СВЦЭМ!$A$39:$A$782,$A13,СВЦЭМ!$B$39:$B$782,U$11)+'СЕТ СН'!$F$12+СВЦЭМ!$D$10+'СЕТ СН'!$F$6-'СЕТ СН'!$F$22</f>
        <v>1615.9613902699998</v>
      </c>
      <c r="V13" s="36">
        <f>SUMIFS(СВЦЭМ!$C$39:$C$782,СВЦЭМ!$A$39:$A$782,$A13,СВЦЭМ!$B$39:$B$782,V$11)+'СЕТ СН'!$F$12+СВЦЭМ!$D$10+'СЕТ СН'!$F$6-'СЕТ СН'!$F$22</f>
        <v>1657.30616216</v>
      </c>
      <c r="W13" s="36">
        <f>SUMIFS(СВЦЭМ!$C$39:$C$782,СВЦЭМ!$A$39:$A$782,$A13,СВЦЭМ!$B$39:$B$782,W$11)+'СЕТ СН'!$F$12+СВЦЭМ!$D$10+'СЕТ СН'!$F$6-'СЕТ СН'!$F$22</f>
        <v>1677.1947753899999</v>
      </c>
      <c r="X13" s="36">
        <f>SUMIFS(СВЦЭМ!$C$39:$C$782,СВЦЭМ!$A$39:$A$782,$A13,СВЦЭМ!$B$39:$B$782,X$11)+'СЕТ СН'!$F$12+СВЦЭМ!$D$10+'СЕТ СН'!$F$6-'СЕТ СН'!$F$22</f>
        <v>1705.9145991599999</v>
      </c>
      <c r="Y13" s="36">
        <f>SUMIFS(СВЦЭМ!$C$39:$C$782,СВЦЭМ!$A$39:$A$782,$A13,СВЦЭМ!$B$39:$B$782,Y$11)+'СЕТ СН'!$F$12+СВЦЭМ!$D$10+'СЕТ СН'!$F$6-'СЕТ СН'!$F$22</f>
        <v>1742.7048970399999</v>
      </c>
    </row>
    <row r="14" spans="1:27" ht="15.75" x14ac:dyDescent="0.2">
      <c r="A14" s="35">
        <f t="shared" ref="A14:A41" si="0">A13+1</f>
        <v>44868</v>
      </c>
      <c r="B14" s="36">
        <f>SUMIFS(СВЦЭМ!$C$39:$C$782,СВЦЭМ!$A$39:$A$782,$A14,СВЦЭМ!$B$39:$B$782,B$11)+'СЕТ СН'!$F$12+СВЦЭМ!$D$10+'СЕТ СН'!$F$6-'СЕТ СН'!$F$22</f>
        <v>1758.1684778199999</v>
      </c>
      <c r="C14" s="36">
        <f>SUMIFS(СВЦЭМ!$C$39:$C$782,СВЦЭМ!$A$39:$A$782,$A14,СВЦЭМ!$B$39:$B$782,C$11)+'СЕТ СН'!$F$12+СВЦЭМ!$D$10+'СЕТ СН'!$F$6-'СЕТ СН'!$F$22</f>
        <v>1778.7011676</v>
      </c>
      <c r="D14" s="36">
        <f>SUMIFS(СВЦЭМ!$C$39:$C$782,СВЦЭМ!$A$39:$A$782,$A14,СВЦЭМ!$B$39:$B$782,D$11)+'СЕТ СН'!$F$12+СВЦЭМ!$D$10+'СЕТ СН'!$F$6-'СЕТ СН'!$F$22</f>
        <v>1819.6719493699998</v>
      </c>
      <c r="E14" s="36">
        <f>SUMIFS(СВЦЭМ!$C$39:$C$782,СВЦЭМ!$A$39:$A$782,$A14,СВЦЭМ!$B$39:$B$782,E$11)+'СЕТ СН'!$F$12+СВЦЭМ!$D$10+'СЕТ СН'!$F$6-'СЕТ СН'!$F$22</f>
        <v>1771.09006267</v>
      </c>
      <c r="F14" s="36">
        <f>SUMIFS(СВЦЭМ!$C$39:$C$782,СВЦЭМ!$A$39:$A$782,$A14,СВЦЭМ!$B$39:$B$782,F$11)+'СЕТ СН'!$F$12+СВЦЭМ!$D$10+'СЕТ СН'!$F$6-'СЕТ СН'!$F$22</f>
        <v>1750.03024979</v>
      </c>
      <c r="G14" s="36">
        <f>SUMIFS(СВЦЭМ!$C$39:$C$782,СВЦЭМ!$A$39:$A$782,$A14,СВЦЭМ!$B$39:$B$782,G$11)+'СЕТ СН'!$F$12+СВЦЭМ!$D$10+'СЕТ СН'!$F$6-'СЕТ СН'!$F$22</f>
        <v>1689.0810647399999</v>
      </c>
      <c r="H14" s="36">
        <f>SUMIFS(СВЦЭМ!$C$39:$C$782,СВЦЭМ!$A$39:$A$782,$A14,СВЦЭМ!$B$39:$B$782,H$11)+'СЕТ СН'!$F$12+СВЦЭМ!$D$10+'СЕТ СН'!$F$6-'СЕТ СН'!$F$22</f>
        <v>1628.1317443899998</v>
      </c>
      <c r="I14" s="36">
        <f>SUMIFS(СВЦЭМ!$C$39:$C$782,СВЦЭМ!$A$39:$A$782,$A14,СВЦЭМ!$B$39:$B$782,I$11)+'СЕТ СН'!$F$12+СВЦЭМ!$D$10+'СЕТ СН'!$F$6-'СЕТ СН'!$F$22</f>
        <v>1588.5333598599998</v>
      </c>
      <c r="J14" s="36">
        <f>SUMIFS(СВЦЭМ!$C$39:$C$782,СВЦЭМ!$A$39:$A$782,$A14,СВЦЭМ!$B$39:$B$782,J$11)+'СЕТ СН'!$F$12+СВЦЭМ!$D$10+'СЕТ СН'!$F$6-'СЕТ СН'!$F$22</f>
        <v>1552.8177856799998</v>
      </c>
      <c r="K14" s="36">
        <f>SUMIFS(СВЦЭМ!$C$39:$C$782,СВЦЭМ!$A$39:$A$782,$A14,СВЦЭМ!$B$39:$B$782,K$11)+'СЕТ СН'!$F$12+СВЦЭМ!$D$10+'СЕТ СН'!$F$6-'СЕТ СН'!$F$22</f>
        <v>1574.6002301199999</v>
      </c>
      <c r="L14" s="36">
        <f>SUMIFS(СВЦЭМ!$C$39:$C$782,СВЦЭМ!$A$39:$A$782,$A14,СВЦЭМ!$B$39:$B$782,L$11)+'СЕТ СН'!$F$12+СВЦЭМ!$D$10+'СЕТ СН'!$F$6-'СЕТ СН'!$F$22</f>
        <v>1622.4840736499998</v>
      </c>
      <c r="M14" s="36">
        <f>SUMIFS(СВЦЭМ!$C$39:$C$782,СВЦЭМ!$A$39:$A$782,$A14,СВЦЭМ!$B$39:$B$782,M$11)+'СЕТ СН'!$F$12+СВЦЭМ!$D$10+'СЕТ СН'!$F$6-'СЕТ СН'!$F$22</f>
        <v>1666.7125670299999</v>
      </c>
      <c r="N14" s="36">
        <f>SUMIFS(СВЦЭМ!$C$39:$C$782,СВЦЭМ!$A$39:$A$782,$A14,СВЦЭМ!$B$39:$B$782,N$11)+'СЕТ СН'!$F$12+СВЦЭМ!$D$10+'СЕТ СН'!$F$6-'СЕТ СН'!$F$22</f>
        <v>1663.8371768</v>
      </c>
      <c r="O14" s="36">
        <f>SUMIFS(СВЦЭМ!$C$39:$C$782,СВЦЭМ!$A$39:$A$782,$A14,СВЦЭМ!$B$39:$B$782,O$11)+'СЕТ СН'!$F$12+СВЦЭМ!$D$10+'СЕТ СН'!$F$6-'СЕТ СН'!$F$22</f>
        <v>1670.5058432999999</v>
      </c>
      <c r="P14" s="36">
        <f>SUMIFS(СВЦЭМ!$C$39:$C$782,СВЦЭМ!$A$39:$A$782,$A14,СВЦЭМ!$B$39:$B$782,P$11)+'СЕТ СН'!$F$12+СВЦЭМ!$D$10+'СЕТ СН'!$F$6-'СЕТ СН'!$F$22</f>
        <v>1673.6453516899999</v>
      </c>
      <c r="Q14" s="36">
        <f>SUMIFS(СВЦЭМ!$C$39:$C$782,СВЦЭМ!$A$39:$A$782,$A14,СВЦЭМ!$B$39:$B$782,Q$11)+'СЕТ СН'!$F$12+СВЦЭМ!$D$10+'СЕТ СН'!$F$6-'СЕТ СН'!$F$22</f>
        <v>1682.4357342899998</v>
      </c>
      <c r="R14" s="36">
        <f>SUMIFS(СВЦЭМ!$C$39:$C$782,СВЦЭМ!$A$39:$A$782,$A14,СВЦЭМ!$B$39:$B$782,R$11)+'СЕТ СН'!$F$12+СВЦЭМ!$D$10+'СЕТ СН'!$F$6-'СЕТ СН'!$F$22</f>
        <v>1624.6084239799998</v>
      </c>
      <c r="S14" s="36">
        <f>SUMIFS(СВЦЭМ!$C$39:$C$782,СВЦЭМ!$A$39:$A$782,$A14,СВЦЭМ!$B$39:$B$782,S$11)+'СЕТ СН'!$F$12+СВЦЭМ!$D$10+'СЕТ СН'!$F$6-'СЕТ СН'!$F$22</f>
        <v>1572.4808570599998</v>
      </c>
      <c r="T14" s="36">
        <f>SUMIFS(СВЦЭМ!$C$39:$C$782,СВЦЭМ!$A$39:$A$782,$A14,СВЦЭМ!$B$39:$B$782,T$11)+'СЕТ СН'!$F$12+СВЦЭМ!$D$10+'СЕТ СН'!$F$6-'СЕТ СН'!$F$22</f>
        <v>1560.6064469999999</v>
      </c>
      <c r="U14" s="36">
        <f>SUMIFS(СВЦЭМ!$C$39:$C$782,СВЦЭМ!$A$39:$A$782,$A14,СВЦЭМ!$B$39:$B$782,U$11)+'СЕТ СН'!$F$12+СВЦЭМ!$D$10+'СЕТ СН'!$F$6-'СЕТ СН'!$F$22</f>
        <v>1573.1265425199999</v>
      </c>
      <c r="V14" s="36">
        <f>SUMIFS(СВЦЭМ!$C$39:$C$782,СВЦЭМ!$A$39:$A$782,$A14,СВЦЭМ!$B$39:$B$782,V$11)+'СЕТ СН'!$F$12+СВЦЭМ!$D$10+'СЕТ СН'!$F$6-'СЕТ СН'!$F$22</f>
        <v>1572.18835597</v>
      </c>
      <c r="W14" s="36">
        <f>SUMIFS(СВЦЭМ!$C$39:$C$782,СВЦЭМ!$A$39:$A$782,$A14,СВЦЭМ!$B$39:$B$782,W$11)+'СЕТ СН'!$F$12+СВЦЭМ!$D$10+'СЕТ СН'!$F$6-'СЕТ СН'!$F$22</f>
        <v>1569.134971</v>
      </c>
      <c r="X14" s="36">
        <f>SUMIFS(СВЦЭМ!$C$39:$C$782,СВЦЭМ!$A$39:$A$782,$A14,СВЦЭМ!$B$39:$B$782,X$11)+'СЕТ СН'!$F$12+СВЦЭМ!$D$10+'СЕТ СН'!$F$6-'СЕТ СН'!$F$22</f>
        <v>1611.5834443799999</v>
      </c>
      <c r="Y14" s="36">
        <f>SUMIFS(СВЦЭМ!$C$39:$C$782,СВЦЭМ!$A$39:$A$782,$A14,СВЦЭМ!$B$39:$B$782,Y$11)+'СЕТ СН'!$F$12+СВЦЭМ!$D$10+'СЕТ СН'!$F$6-'СЕТ СН'!$F$22</f>
        <v>1662.5747415399999</v>
      </c>
    </row>
    <row r="15" spans="1:27" ht="15.75" x14ac:dyDescent="0.2">
      <c r="A15" s="35">
        <f t="shared" si="0"/>
        <v>44869</v>
      </c>
      <c r="B15" s="36">
        <f>SUMIFS(СВЦЭМ!$C$39:$C$782,СВЦЭМ!$A$39:$A$782,$A15,СВЦЭМ!$B$39:$B$782,B$11)+'СЕТ СН'!$F$12+СВЦЭМ!$D$10+'СЕТ СН'!$F$6-'СЕТ СН'!$F$22</f>
        <v>1584.51162974</v>
      </c>
      <c r="C15" s="36">
        <f>SUMIFS(СВЦЭМ!$C$39:$C$782,СВЦЭМ!$A$39:$A$782,$A15,СВЦЭМ!$B$39:$B$782,C$11)+'СЕТ СН'!$F$12+СВЦЭМ!$D$10+'СЕТ СН'!$F$6-'СЕТ СН'!$F$22</f>
        <v>1641.9356462799999</v>
      </c>
      <c r="D15" s="36">
        <f>SUMIFS(СВЦЭМ!$C$39:$C$782,СВЦЭМ!$A$39:$A$782,$A15,СВЦЭМ!$B$39:$B$782,D$11)+'СЕТ СН'!$F$12+СВЦЭМ!$D$10+'СЕТ СН'!$F$6-'СЕТ СН'!$F$22</f>
        <v>1717.25407673</v>
      </c>
      <c r="E15" s="36">
        <f>SUMIFS(СВЦЭМ!$C$39:$C$782,СВЦЭМ!$A$39:$A$782,$A15,СВЦЭМ!$B$39:$B$782,E$11)+'СЕТ СН'!$F$12+СВЦЭМ!$D$10+'СЕТ СН'!$F$6-'СЕТ СН'!$F$22</f>
        <v>1728.8113249799999</v>
      </c>
      <c r="F15" s="36">
        <f>SUMIFS(СВЦЭМ!$C$39:$C$782,СВЦЭМ!$A$39:$A$782,$A15,СВЦЭМ!$B$39:$B$782,F$11)+'СЕТ СН'!$F$12+СВЦЭМ!$D$10+'СЕТ СН'!$F$6-'СЕТ СН'!$F$22</f>
        <v>1741.4667435099998</v>
      </c>
      <c r="G15" s="36">
        <f>SUMIFS(СВЦЭМ!$C$39:$C$782,СВЦЭМ!$A$39:$A$782,$A15,СВЦЭМ!$B$39:$B$782,G$11)+'СЕТ СН'!$F$12+СВЦЭМ!$D$10+'СЕТ СН'!$F$6-'СЕТ СН'!$F$22</f>
        <v>1763.7565224299999</v>
      </c>
      <c r="H15" s="36">
        <f>SUMIFS(СВЦЭМ!$C$39:$C$782,СВЦЭМ!$A$39:$A$782,$A15,СВЦЭМ!$B$39:$B$782,H$11)+'СЕТ СН'!$F$12+СВЦЭМ!$D$10+'СЕТ СН'!$F$6-'СЕТ СН'!$F$22</f>
        <v>1738.0688163</v>
      </c>
      <c r="I15" s="36">
        <f>SUMIFS(СВЦЭМ!$C$39:$C$782,СВЦЭМ!$A$39:$A$782,$A15,СВЦЭМ!$B$39:$B$782,I$11)+'СЕТ СН'!$F$12+СВЦЭМ!$D$10+'СЕТ СН'!$F$6-'СЕТ СН'!$F$22</f>
        <v>1698.3961395099998</v>
      </c>
      <c r="J15" s="36">
        <f>SUMIFS(СВЦЭМ!$C$39:$C$782,СВЦЭМ!$A$39:$A$782,$A15,СВЦЭМ!$B$39:$B$782,J$11)+'СЕТ СН'!$F$12+СВЦЭМ!$D$10+'СЕТ СН'!$F$6-'СЕТ СН'!$F$22</f>
        <v>1627.2070399499999</v>
      </c>
      <c r="K15" s="36">
        <f>SUMIFS(СВЦЭМ!$C$39:$C$782,СВЦЭМ!$A$39:$A$782,$A15,СВЦЭМ!$B$39:$B$782,K$11)+'СЕТ СН'!$F$12+СВЦЭМ!$D$10+'СЕТ СН'!$F$6-'СЕТ СН'!$F$22</f>
        <v>1573.1282001799998</v>
      </c>
      <c r="L15" s="36">
        <f>SUMIFS(СВЦЭМ!$C$39:$C$782,СВЦЭМ!$A$39:$A$782,$A15,СВЦЭМ!$B$39:$B$782,L$11)+'СЕТ СН'!$F$12+СВЦЭМ!$D$10+'СЕТ СН'!$F$6-'СЕТ СН'!$F$22</f>
        <v>1567.5653888699999</v>
      </c>
      <c r="M15" s="36">
        <f>SUMIFS(СВЦЭМ!$C$39:$C$782,СВЦЭМ!$A$39:$A$782,$A15,СВЦЭМ!$B$39:$B$782,M$11)+'СЕТ СН'!$F$12+СВЦЭМ!$D$10+'СЕТ СН'!$F$6-'СЕТ СН'!$F$22</f>
        <v>1592.28215211</v>
      </c>
      <c r="N15" s="36">
        <f>SUMIFS(СВЦЭМ!$C$39:$C$782,СВЦЭМ!$A$39:$A$782,$A15,СВЦЭМ!$B$39:$B$782,N$11)+'СЕТ СН'!$F$12+СВЦЭМ!$D$10+'СЕТ СН'!$F$6-'СЕТ СН'!$F$22</f>
        <v>1627.0845622899999</v>
      </c>
      <c r="O15" s="36">
        <f>SUMIFS(СВЦЭМ!$C$39:$C$782,СВЦЭМ!$A$39:$A$782,$A15,СВЦЭМ!$B$39:$B$782,O$11)+'СЕТ СН'!$F$12+СВЦЭМ!$D$10+'СЕТ СН'!$F$6-'СЕТ СН'!$F$22</f>
        <v>1641.9879344199999</v>
      </c>
      <c r="P15" s="36">
        <f>SUMIFS(СВЦЭМ!$C$39:$C$782,СВЦЭМ!$A$39:$A$782,$A15,СВЦЭМ!$B$39:$B$782,P$11)+'СЕТ СН'!$F$12+СВЦЭМ!$D$10+'СЕТ СН'!$F$6-'СЕТ СН'!$F$22</f>
        <v>1652.7830047299999</v>
      </c>
      <c r="Q15" s="36">
        <f>SUMIFS(СВЦЭМ!$C$39:$C$782,СВЦЭМ!$A$39:$A$782,$A15,СВЦЭМ!$B$39:$B$782,Q$11)+'СЕТ СН'!$F$12+СВЦЭМ!$D$10+'СЕТ СН'!$F$6-'СЕТ СН'!$F$22</f>
        <v>1649.7730783099998</v>
      </c>
      <c r="R15" s="36">
        <f>SUMIFS(СВЦЭМ!$C$39:$C$782,СВЦЭМ!$A$39:$A$782,$A15,СВЦЭМ!$B$39:$B$782,R$11)+'СЕТ СН'!$F$12+СВЦЭМ!$D$10+'СЕТ СН'!$F$6-'СЕТ СН'!$F$22</f>
        <v>1614.6300262</v>
      </c>
      <c r="S15" s="36">
        <f>SUMIFS(СВЦЭМ!$C$39:$C$782,СВЦЭМ!$A$39:$A$782,$A15,СВЦЭМ!$B$39:$B$782,S$11)+'СЕТ СН'!$F$12+СВЦЭМ!$D$10+'СЕТ СН'!$F$6-'СЕТ СН'!$F$22</f>
        <v>1536.2319284799999</v>
      </c>
      <c r="T15" s="36">
        <f>SUMIFS(СВЦЭМ!$C$39:$C$782,СВЦЭМ!$A$39:$A$782,$A15,СВЦЭМ!$B$39:$B$782,T$11)+'СЕТ СН'!$F$12+СВЦЭМ!$D$10+'СЕТ СН'!$F$6-'СЕТ СН'!$F$22</f>
        <v>1518.9446287899998</v>
      </c>
      <c r="U15" s="36">
        <f>SUMIFS(СВЦЭМ!$C$39:$C$782,СВЦЭМ!$A$39:$A$782,$A15,СВЦЭМ!$B$39:$B$782,U$11)+'СЕТ СН'!$F$12+СВЦЭМ!$D$10+'СЕТ СН'!$F$6-'СЕТ СН'!$F$22</f>
        <v>1530.6804767499998</v>
      </c>
      <c r="V15" s="36">
        <f>SUMIFS(СВЦЭМ!$C$39:$C$782,СВЦЭМ!$A$39:$A$782,$A15,СВЦЭМ!$B$39:$B$782,V$11)+'СЕТ СН'!$F$12+СВЦЭМ!$D$10+'СЕТ СН'!$F$6-'СЕТ СН'!$F$22</f>
        <v>1554.2678614299998</v>
      </c>
      <c r="W15" s="36">
        <f>SUMIFS(СВЦЭМ!$C$39:$C$782,СВЦЭМ!$A$39:$A$782,$A15,СВЦЭМ!$B$39:$B$782,W$11)+'СЕТ СН'!$F$12+СВЦЭМ!$D$10+'СЕТ СН'!$F$6-'СЕТ СН'!$F$22</f>
        <v>1599.1912987799999</v>
      </c>
      <c r="X15" s="36">
        <f>SUMIFS(СВЦЭМ!$C$39:$C$782,СВЦЭМ!$A$39:$A$782,$A15,СВЦЭМ!$B$39:$B$782,X$11)+'СЕТ СН'!$F$12+СВЦЭМ!$D$10+'СЕТ СН'!$F$6-'СЕТ СН'!$F$22</f>
        <v>1660.63493776</v>
      </c>
      <c r="Y15" s="36">
        <f>SUMIFS(СВЦЭМ!$C$39:$C$782,СВЦЭМ!$A$39:$A$782,$A15,СВЦЭМ!$B$39:$B$782,Y$11)+'СЕТ СН'!$F$12+СВЦЭМ!$D$10+'СЕТ СН'!$F$6-'СЕТ СН'!$F$22</f>
        <v>1728.0051647499999</v>
      </c>
    </row>
    <row r="16" spans="1:27" ht="15.75" x14ac:dyDescent="0.2">
      <c r="A16" s="35">
        <f t="shared" si="0"/>
        <v>44870</v>
      </c>
      <c r="B16" s="36">
        <f>SUMIFS(СВЦЭМ!$C$39:$C$782,СВЦЭМ!$A$39:$A$782,$A16,СВЦЭМ!$B$39:$B$782,B$11)+'СЕТ СН'!$F$12+СВЦЭМ!$D$10+'СЕТ СН'!$F$6-'СЕТ СН'!$F$22</f>
        <v>1639.3396330699998</v>
      </c>
      <c r="C16" s="36">
        <f>SUMIFS(СВЦЭМ!$C$39:$C$782,СВЦЭМ!$A$39:$A$782,$A16,СВЦЭМ!$B$39:$B$782,C$11)+'СЕТ СН'!$F$12+СВЦЭМ!$D$10+'СЕТ СН'!$F$6-'СЕТ СН'!$F$22</f>
        <v>1648.6067458399998</v>
      </c>
      <c r="D16" s="36">
        <f>SUMIFS(СВЦЭМ!$C$39:$C$782,СВЦЭМ!$A$39:$A$782,$A16,СВЦЭМ!$B$39:$B$782,D$11)+'СЕТ СН'!$F$12+СВЦЭМ!$D$10+'СЕТ СН'!$F$6-'СЕТ СН'!$F$22</f>
        <v>1687.8674317199998</v>
      </c>
      <c r="E16" s="36">
        <f>SUMIFS(СВЦЭМ!$C$39:$C$782,СВЦЭМ!$A$39:$A$782,$A16,СВЦЭМ!$B$39:$B$782,E$11)+'СЕТ СН'!$F$12+СВЦЭМ!$D$10+'СЕТ СН'!$F$6-'СЕТ СН'!$F$22</f>
        <v>1670.2915303299999</v>
      </c>
      <c r="F16" s="36">
        <f>SUMIFS(СВЦЭМ!$C$39:$C$782,СВЦЭМ!$A$39:$A$782,$A16,СВЦЭМ!$B$39:$B$782,F$11)+'СЕТ СН'!$F$12+СВЦЭМ!$D$10+'СЕТ СН'!$F$6-'СЕТ СН'!$F$22</f>
        <v>1692.0105666799998</v>
      </c>
      <c r="G16" s="36">
        <f>SUMIFS(СВЦЭМ!$C$39:$C$782,СВЦЭМ!$A$39:$A$782,$A16,СВЦЭМ!$B$39:$B$782,G$11)+'СЕТ СН'!$F$12+СВЦЭМ!$D$10+'СЕТ СН'!$F$6-'СЕТ СН'!$F$22</f>
        <v>1701.76970979</v>
      </c>
      <c r="H16" s="36">
        <f>SUMIFS(СВЦЭМ!$C$39:$C$782,СВЦЭМ!$A$39:$A$782,$A16,СВЦЭМ!$B$39:$B$782,H$11)+'СЕТ СН'!$F$12+СВЦЭМ!$D$10+'СЕТ СН'!$F$6-'СЕТ СН'!$F$22</f>
        <v>1672.4478179299999</v>
      </c>
      <c r="I16" s="36">
        <f>SUMIFS(СВЦЭМ!$C$39:$C$782,СВЦЭМ!$A$39:$A$782,$A16,СВЦЭМ!$B$39:$B$782,I$11)+'СЕТ СН'!$F$12+СВЦЭМ!$D$10+'СЕТ СН'!$F$6-'СЕТ СН'!$F$22</f>
        <v>1652.2508846999999</v>
      </c>
      <c r="J16" s="36">
        <f>SUMIFS(СВЦЭМ!$C$39:$C$782,СВЦЭМ!$A$39:$A$782,$A16,СВЦЭМ!$B$39:$B$782,J$11)+'СЕТ СН'!$F$12+СВЦЭМ!$D$10+'СЕТ СН'!$F$6-'СЕТ СН'!$F$22</f>
        <v>1583.6433209099998</v>
      </c>
      <c r="K16" s="36">
        <f>SUMIFS(СВЦЭМ!$C$39:$C$782,СВЦЭМ!$A$39:$A$782,$A16,СВЦЭМ!$B$39:$B$782,K$11)+'СЕТ СН'!$F$12+СВЦЭМ!$D$10+'СЕТ СН'!$F$6-'СЕТ СН'!$F$22</f>
        <v>1564.4563290799999</v>
      </c>
      <c r="L16" s="36">
        <f>SUMIFS(СВЦЭМ!$C$39:$C$782,СВЦЭМ!$A$39:$A$782,$A16,СВЦЭМ!$B$39:$B$782,L$11)+'СЕТ СН'!$F$12+СВЦЭМ!$D$10+'СЕТ СН'!$F$6-'СЕТ СН'!$F$22</f>
        <v>1551.29342787</v>
      </c>
      <c r="M16" s="36">
        <f>SUMIFS(СВЦЭМ!$C$39:$C$782,СВЦЭМ!$A$39:$A$782,$A16,СВЦЭМ!$B$39:$B$782,M$11)+'СЕТ СН'!$F$12+СВЦЭМ!$D$10+'СЕТ СН'!$F$6-'СЕТ СН'!$F$22</f>
        <v>1574.17345826</v>
      </c>
      <c r="N16" s="36">
        <f>SUMIFS(СВЦЭМ!$C$39:$C$782,СВЦЭМ!$A$39:$A$782,$A16,СВЦЭМ!$B$39:$B$782,N$11)+'СЕТ СН'!$F$12+СВЦЭМ!$D$10+'СЕТ СН'!$F$6-'СЕТ СН'!$F$22</f>
        <v>1598.21580434</v>
      </c>
      <c r="O16" s="36">
        <f>SUMIFS(СВЦЭМ!$C$39:$C$782,СВЦЭМ!$A$39:$A$782,$A16,СВЦЭМ!$B$39:$B$782,O$11)+'СЕТ СН'!$F$12+СВЦЭМ!$D$10+'СЕТ СН'!$F$6-'СЕТ СН'!$F$22</f>
        <v>1598.0458079099999</v>
      </c>
      <c r="P16" s="36">
        <f>SUMIFS(СВЦЭМ!$C$39:$C$782,СВЦЭМ!$A$39:$A$782,$A16,СВЦЭМ!$B$39:$B$782,P$11)+'СЕТ СН'!$F$12+СВЦЭМ!$D$10+'СЕТ СН'!$F$6-'СЕТ СН'!$F$22</f>
        <v>1631.35180165</v>
      </c>
      <c r="Q16" s="36">
        <f>SUMIFS(СВЦЭМ!$C$39:$C$782,СВЦЭМ!$A$39:$A$782,$A16,СВЦЭМ!$B$39:$B$782,Q$11)+'СЕТ СН'!$F$12+СВЦЭМ!$D$10+'СЕТ СН'!$F$6-'СЕТ СН'!$F$22</f>
        <v>1650.2287814199999</v>
      </c>
      <c r="R16" s="36">
        <f>SUMIFS(СВЦЭМ!$C$39:$C$782,СВЦЭМ!$A$39:$A$782,$A16,СВЦЭМ!$B$39:$B$782,R$11)+'СЕТ СН'!$F$12+СВЦЭМ!$D$10+'СЕТ СН'!$F$6-'СЕТ СН'!$F$22</f>
        <v>1585.5821446199998</v>
      </c>
      <c r="S16" s="36">
        <f>SUMIFS(СВЦЭМ!$C$39:$C$782,СВЦЭМ!$A$39:$A$782,$A16,СВЦЭМ!$B$39:$B$782,S$11)+'СЕТ СН'!$F$12+СВЦЭМ!$D$10+'СЕТ СН'!$F$6-'СЕТ СН'!$F$22</f>
        <v>1486.7497195399999</v>
      </c>
      <c r="T16" s="36">
        <f>SUMIFS(СВЦЭМ!$C$39:$C$782,СВЦЭМ!$A$39:$A$782,$A16,СВЦЭМ!$B$39:$B$782,T$11)+'СЕТ СН'!$F$12+СВЦЭМ!$D$10+'СЕТ СН'!$F$6-'СЕТ СН'!$F$22</f>
        <v>1499.5352099299998</v>
      </c>
      <c r="U16" s="36">
        <f>SUMIFS(СВЦЭМ!$C$39:$C$782,СВЦЭМ!$A$39:$A$782,$A16,СВЦЭМ!$B$39:$B$782,U$11)+'СЕТ СН'!$F$12+СВЦЭМ!$D$10+'СЕТ СН'!$F$6-'СЕТ СН'!$F$22</f>
        <v>1519.2305683899999</v>
      </c>
      <c r="V16" s="36">
        <f>SUMIFS(СВЦЭМ!$C$39:$C$782,СВЦЭМ!$A$39:$A$782,$A16,СВЦЭМ!$B$39:$B$782,V$11)+'СЕТ СН'!$F$12+СВЦЭМ!$D$10+'СЕТ СН'!$F$6-'СЕТ СН'!$F$22</f>
        <v>1561.5043487999999</v>
      </c>
      <c r="W16" s="36">
        <f>SUMIFS(СВЦЭМ!$C$39:$C$782,СВЦЭМ!$A$39:$A$782,$A16,СВЦЭМ!$B$39:$B$782,W$11)+'СЕТ СН'!$F$12+СВЦЭМ!$D$10+'СЕТ СН'!$F$6-'СЕТ СН'!$F$22</f>
        <v>1582.1179642</v>
      </c>
      <c r="X16" s="36">
        <f>SUMIFS(СВЦЭМ!$C$39:$C$782,СВЦЭМ!$A$39:$A$782,$A16,СВЦЭМ!$B$39:$B$782,X$11)+'СЕТ СН'!$F$12+СВЦЭМ!$D$10+'СЕТ СН'!$F$6-'СЕТ СН'!$F$22</f>
        <v>1630.9902083899999</v>
      </c>
      <c r="Y16" s="36">
        <f>SUMIFS(СВЦЭМ!$C$39:$C$782,СВЦЭМ!$A$39:$A$782,$A16,СВЦЭМ!$B$39:$B$782,Y$11)+'СЕТ СН'!$F$12+СВЦЭМ!$D$10+'СЕТ СН'!$F$6-'СЕТ СН'!$F$22</f>
        <v>1677.2395295099998</v>
      </c>
    </row>
    <row r="17" spans="1:25" ht="15.75" x14ac:dyDescent="0.2">
      <c r="A17" s="35">
        <f t="shared" si="0"/>
        <v>44871</v>
      </c>
      <c r="B17" s="36">
        <f>SUMIFS(СВЦЭМ!$C$39:$C$782,СВЦЭМ!$A$39:$A$782,$A17,СВЦЭМ!$B$39:$B$782,B$11)+'СЕТ СН'!$F$12+СВЦЭМ!$D$10+'СЕТ СН'!$F$6-'СЕТ СН'!$F$22</f>
        <v>1507.2853829699998</v>
      </c>
      <c r="C17" s="36">
        <f>SUMIFS(СВЦЭМ!$C$39:$C$782,СВЦЭМ!$A$39:$A$782,$A17,СВЦЭМ!$B$39:$B$782,C$11)+'СЕТ СН'!$F$12+СВЦЭМ!$D$10+'СЕТ СН'!$F$6-'СЕТ СН'!$F$22</f>
        <v>1546.6418781399998</v>
      </c>
      <c r="D17" s="36">
        <f>SUMIFS(СВЦЭМ!$C$39:$C$782,СВЦЭМ!$A$39:$A$782,$A17,СВЦЭМ!$B$39:$B$782,D$11)+'СЕТ СН'!$F$12+СВЦЭМ!$D$10+'СЕТ СН'!$F$6-'СЕТ СН'!$F$22</f>
        <v>1577.8212270299998</v>
      </c>
      <c r="E17" s="36">
        <f>SUMIFS(СВЦЭМ!$C$39:$C$782,СВЦЭМ!$A$39:$A$782,$A17,СВЦЭМ!$B$39:$B$782,E$11)+'СЕТ СН'!$F$12+СВЦЭМ!$D$10+'СЕТ СН'!$F$6-'СЕТ СН'!$F$22</f>
        <v>1579.31272537</v>
      </c>
      <c r="F17" s="36">
        <f>SUMIFS(СВЦЭМ!$C$39:$C$782,СВЦЭМ!$A$39:$A$782,$A17,СВЦЭМ!$B$39:$B$782,F$11)+'СЕТ СН'!$F$12+СВЦЭМ!$D$10+'СЕТ СН'!$F$6-'СЕТ СН'!$F$22</f>
        <v>1580.50802686</v>
      </c>
      <c r="G17" s="36">
        <f>SUMIFS(СВЦЭМ!$C$39:$C$782,СВЦЭМ!$A$39:$A$782,$A17,СВЦЭМ!$B$39:$B$782,G$11)+'СЕТ СН'!$F$12+СВЦЭМ!$D$10+'СЕТ СН'!$F$6-'СЕТ СН'!$F$22</f>
        <v>1593.3495701299998</v>
      </c>
      <c r="H17" s="36">
        <f>SUMIFS(СВЦЭМ!$C$39:$C$782,СВЦЭМ!$A$39:$A$782,$A17,СВЦЭМ!$B$39:$B$782,H$11)+'СЕТ СН'!$F$12+СВЦЭМ!$D$10+'СЕТ СН'!$F$6-'СЕТ СН'!$F$22</f>
        <v>1591.4985611799998</v>
      </c>
      <c r="I17" s="36">
        <f>SUMIFS(СВЦЭМ!$C$39:$C$782,СВЦЭМ!$A$39:$A$782,$A17,СВЦЭМ!$B$39:$B$782,I$11)+'СЕТ СН'!$F$12+СВЦЭМ!$D$10+'СЕТ СН'!$F$6-'СЕТ СН'!$F$22</f>
        <v>1522.6276181399999</v>
      </c>
      <c r="J17" s="36">
        <f>SUMIFS(СВЦЭМ!$C$39:$C$782,СВЦЭМ!$A$39:$A$782,$A17,СВЦЭМ!$B$39:$B$782,J$11)+'СЕТ СН'!$F$12+СВЦЭМ!$D$10+'СЕТ СН'!$F$6-'СЕТ СН'!$F$22</f>
        <v>1481.9767101299999</v>
      </c>
      <c r="K17" s="36">
        <f>SUMIFS(СВЦЭМ!$C$39:$C$782,СВЦЭМ!$A$39:$A$782,$A17,СВЦЭМ!$B$39:$B$782,K$11)+'СЕТ СН'!$F$12+СВЦЭМ!$D$10+'СЕТ СН'!$F$6-'СЕТ СН'!$F$22</f>
        <v>1448.7385430499999</v>
      </c>
      <c r="L17" s="36">
        <f>SUMIFS(СВЦЭМ!$C$39:$C$782,СВЦЭМ!$A$39:$A$782,$A17,СВЦЭМ!$B$39:$B$782,L$11)+'СЕТ СН'!$F$12+СВЦЭМ!$D$10+'СЕТ СН'!$F$6-'СЕТ СН'!$F$22</f>
        <v>1443.0568169899998</v>
      </c>
      <c r="M17" s="36">
        <f>SUMIFS(СВЦЭМ!$C$39:$C$782,СВЦЭМ!$A$39:$A$782,$A17,СВЦЭМ!$B$39:$B$782,M$11)+'СЕТ СН'!$F$12+СВЦЭМ!$D$10+'СЕТ СН'!$F$6-'СЕТ СН'!$F$22</f>
        <v>1479.8965523299998</v>
      </c>
      <c r="N17" s="36">
        <f>SUMIFS(СВЦЭМ!$C$39:$C$782,СВЦЭМ!$A$39:$A$782,$A17,СВЦЭМ!$B$39:$B$782,N$11)+'СЕТ СН'!$F$12+СВЦЭМ!$D$10+'СЕТ СН'!$F$6-'СЕТ СН'!$F$22</f>
        <v>1516.7814883999999</v>
      </c>
      <c r="O17" s="36">
        <f>SUMIFS(СВЦЭМ!$C$39:$C$782,СВЦЭМ!$A$39:$A$782,$A17,СВЦЭМ!$B$39:$B$782,O$11)+'СЕТ СН'!$F$12+СВЦЭМ!$D$10+'СЕТ СН'!$F$6-'СЕТ СН'!$F$22</f>
        <v>1527.0595565399999</v>
      </c>
      <c r="P17" s="36">
        <f>SUMIFS(СВЦЭМ!$C$39:$C$782,СВЦЭМ!$A$39:$A$782,$A17,СВЦЭМ!$B$39:$B$782,P$11)+'СЕТ СН'!$F$12+СВЦЭМ!$D$10+'СЕТ СН'!$F$6-'СЕТ СН'!$F$22</f>
        <v>1537.92711573</v>
      </c>
      <c r="Q17" s="36">
        <f>SUMIFS(СВЦЭМ!$C$39:$C$782,СВЦЭМ!$A$39:$A$782,$A17,СВЦЭМ!$B$39:$B$782,Q$11)+'СЕТ СН'!$F$12+СВЦЭМ!$D$10+'СЕТ СН'!$F$6-'СЕТ СН'!$F$22</f>
        <v>1536.8509474099999</v>
      </c>
      <c r="R17" s="36">
        <f>SUMIFS(СВЦЭМ!$C$39:$C$782,СВЦЭМ!$A$39:$A$782,$A17,СВЦЭМ!$B$39:$B$782,R$11)+'СЕТ СН'!$F$12+СВЦЭМ!$D$10+'СЕТ СН'!$F$6-'СЕТ СН'!$F$22</f>
        <v>1466.6533683999999</v>
      </c>
      <c r="S17" s="36">
        <f>SUMIFS(СВЦЭМ!$C$39:$C$782,СВЦЭМ!$A$39:$A$782,$A17,СВЦЭМ!$B$39:$B$782,S$11)+'СЕТ СН'!$F$12+СВЦЭМ!$D$10+'СЕТ СН'!$F$6-'СЕТ СН'!$F$22</f>
        <v>1422.0576406999999</v>
      </c>
      <c r="T17" s="36">
        <f>SUMIFS(СВЦЭМ!$C$39:$C$782,СВЦЭМ!$A$39:$A$782,$A17,СВЦЭМ!$B$39:$B$782,T$11)+'СЕТ СН'!$F$12+СВЦЭМ!$D$10+'СЕТ СН'!$F$6-'СЕТ СН'!$F$22</f>
        <v>1427.6518473099998</v>
      </c>
      <c r="U17" s="36">
        <f>SUMIFS(СВЦЭМ!$C$39:$C$782,СВЦЭМ!$A$39:$A$782,$A17,СВЦЭМ!$B$39:$B$782,U$11)+'СЕТ СН'!$F$12+СВЦЭМ!$D$10+'СЕТ СН'!$F$6-'СЕТ СН'!$F$22</f>
        <v>1442.8860509499998</v>
      </c>
      <c r="V17" s="36">
        <f>SUMIFS(СВЦЭМ!$C$39:$C$782,СВЦЭМ!$A$39:$A$782,$A17,СВЦЭМ!$B$39:$B$782,V$11)+'СЕТ СН'!$F$12+СВЦЭМ!$D$10+'СЕТ СН'!$F$6-'СЕТ СН'!$F$22</f>
        <v>1464.34431215</v>
      </c>
      <c r="W17" s="36">
        <f>SUMIFS(СВЦЭМ!$C$39:$C$782,СВЦЭМ!$A$39:$A$782,$A17,СВЦЭМ!$B$39:$B$782,W$11)+'СЕТ СН'!$F$12+СВЦЭМ!$D$10+'СЕТ СН'!$F$6-'СЕТ СН'!$F$22</f>
        <v>1522.69109508</v>
      </c>
      <c r="X17" s="36">
        <f>SUMIFS(СВЦЭМ!$C$39:$C$782,СВЦЭМ!$A$39:$A$782,$A17,СВЦЭМ!$B$39:$B$782,X$11)+'СЕТ СН'!$F$12+СВЦЭМ!$D$10+'СЕТ СН'!$F$6-'СЕТ СН'!$F$22</f>
        <v>1562.0253467199998</v>
      </c>
      <c r="Y17" s="36">
        <f>SUMIFS(СВЦЭМ!$C$39:$C$782,СВЦЭМ!$A$39:$A$782,$A17,СВЦЭМ!$B$39:$B$782,Y$11)+'СЕТ СН'!$F$12+СВЦЭМ!$D$10+'СЕТ СН'!$F$6-'СЕТ СН'!$F$22</f>
        <v>1618.47984675</v>
      </c>
    </row>
    <row r="18" spans="1:25" ht="15.75" x14ac:dyDescent="0.2">
      <c r="A18" s="35">
        <f t="shared" si="0"/>
        <v>44872</v>
      </c>
      <c r="B18" s="36">
        <f>SUMIFS(СВЦЭМ!$C$39:$C$782,СВЦЭМ!$A$39:$A$782,$A18,СВЦЭМ!$B$39:$B$782,B$11)+'СЕТ СН'!$F$12+СВЦЭМ!$D$10+'СЕТ СН'!$F$6-'СЕТ СН'!$F$22</f>
        <v>1652.9841577</v>
      </c>
      <c r="C18" s="36">
        <f>SUMIFS(СВЦЭМ!$C$39:$C$782,СВЦЭМ!$A$39:$A$782,$A18,СВЦЭМ!$B$39:$B$782,C$11)+'СЕТ СН'!$F$12+СВЦЭМ!$D$10+'СЕТ СН'!$F$6-'СЕТ СН'!$F$22</f>
        <v>1707.3170822299999</v>
      </c>
      <c r="D18" s="36">
        <f>SUMIFS(СВЦЭМ!$C$39:$C$782,СВЦЭМ!$A$39:$A$782,$A18,СВЦЭМ!$B$39:$B$782,D$11)+'СЕТ СН'!$F$12+СВЦЭМ!$D$10+'СЕТ СН'!$F$6-'СЕТ СН'!$F$22</f>
        <v>1761.6115447399998</v>
      </c>
      <c r="E18" s="36">
        <f>SUMIFS(СВЦЭМ!$C$39:$C$782,СВЦЭМ!$A$39:$A$782,$A18,СВЦЭМ!$B$39:$B$782,E$11)+'СЕТ СН'!$F$12+СВЦЭМ!$D$10+'СЕТ СН'!$F$6-'СЕТ СН'!$F$22</f>
        <v>1742.76327982</v>
      </c>
      <c r="F18" s="36">
        <f>SUMIFS(СВЦЭМ!$C$39:$C$782,СВЦЭМ!$A$39:$A$782,$A18,СВЦЭМ!$B$39:$B$782,F$11)+'СЕТ СН'!$F$12+СВЦЭМ!$D$10+'СЕТ СН'!$F$6-'СЕТ СН'!$F$22</f>
        <v>1755.5052517899999</v>
      </c>
      <c r="G18" s="36">
        <f>SUMIFS(СВЦЭМ!$C$39:$C$782,СВЦЭМ!$A$39:$A$782,$A18,СВЦЭМ!$B$39:$B$782,G$11)+'СЕТ СН'!$F$12+СВЦЭМ!$D$10+'СЕТ СН'!$F$6-'СЕТ СН'!$F$22</f>
        <v>1766.0329577599998</v>
      </c>
      <c r="H18" s="36">
        <f>SUMIFS(СВЦЭМ!$C$39:$C$782,СВЦЭМ!$A$39:$A$782,$A18,СВЦЭМ!$B$39:$B$782,H$11)+'СЕТ СН'!$F$12+СВЦЭМ!$D$10+'СЕТ СН'!$F$6-'СЕТ СН'!$F$22</f>
        <v>1694.6424195099999</v>
      </c>
      <c r="I18" s="36">
        <f>SUMIFS(СВЦЭМ!$C$39:$C$782,СВЦЭМ!$A$39:$A$782,$A18,СВЦЭМ!$B$39:$B$782,I$11)+'СЕТ СН'!$F$12+СВЦЭМ!$D$10+'СЕТ СН'!$F$6-'СЕТ СН'!$F$22</f>
        <v>1618.8512358399998</v>
      </c>
      <c r="J18" s="36">
        <f>SUMIFS(СВЦЭМ!$C$39:$C$782,СВЦЭМ!$A$39:$A$782,$A18,СВЦЭМ!$B$39:$B$782,J$11)+'СЕТ СН'!$F$12+СВЦЭМ!$D$10+'СЕТ СН'!$F$6-'СЕТ СН'!$F$22</f>
        <v>1571.6244908899998</v>
      </c>
      <c r="K18" s="36">
        <f>SUMIFS(СВЦЭМ!$C$39:$C$782,СВЦЭМ!$A$39:$A$782,$A18,СВЦЭМ!$B$39:$B$782,K$11)+'СЕТ СН'!$F$12+СВЦЭМ!$D$10+'СЕТ СН'!$F$6-'СЕТ СН'!$F$22</f>
        <v>1554.96888109</v>
      </c>
      <c r="L18" s="36">
        <f>SUMIFS(СВЦЭМ!$C$39:$C$782,СВЦЭМ!$A$39:$A$782,$A18,СВЦЭМ!$B$39:$B$782,L$11)+'СЕТ СН'!$F$12+СВЦЭМ!$D$10+'СЕТ СН'!$F$6-'СЕТ СН'!$F$22</f>
        <v>1556.8276865099999</v>
      </c>
      <c r="M18" s="36">
        <f>SUMIFS(СВЦЭМ!$C$39:$C$782,СВЦЭМ!$A$39:$A$782,$A18,СВЦЭМ!$B$39:$B$782,M$11)+'СЕТ СН'!$F$12+СВЦЭМ!$D$10+'СЕТ СН'!$F$6-'СЕТ СН'!$F$22</f>
        <v>1573.07202861</v>
      </c>
      <c r="N18" s="36">
        <f>SUMIFS(СВЦЭМ!$C$39:$C$782,СВЦЭМ!$A$39:$A$782,$A18,СВЦЭМ!$B$39:$B$782,N$11)+'СЕТ СН'!$F$12+СВЦЭМ!$D$10+'СЕТ СН'!$F$6-'СЕТ СН'!$F$22</f>
        <v>1579.1899147899999</v>
      </c>
      <c r="O18" s="36">
        <f>SUMIFS(СВЦЭМ!$C$39:$C$782,СВЦЭМ!$A$39:$A$782,$A18,СВЦЭМ!$B$39:$B$782,O$11)+'СЕТ СН'!$F$12+СВЦЭМ!$D$10+'СЕТ СН'!$F$6-'СЕТ СН'!$F$22</f>
        <v>1563.1834391099999</v>
      </c>
      <c r="P18" s="36">
        <f>SUMIFS(СВЦЭМ!$C$39:$C$782,СВЦЭМ!$A$39:$A$782,$A18,СВЦЭМ!$B$39:$B$782,P$11)+'СЕТ СН'!$F$12+СВЦЭМ!$D$10+'СЕТ СН'!$F$6-'СЕТ СН'!$F$22</f>
        <v>1586.1802603499998</v>
      </c>
      <c r="Q18" s="36">
        <f>SUMIFS(СВЦЭМ!$C$39:$C$782,СВЦЭМ!$A$39:$A$782,$A18,СВЦЭМ!$B$39:$B$782,Q$11)+'СЕТ СН'!$F$12+СВЦЭМ!$D$10+'СЕТ СН'!$F$6-'СЕТ СН'!$F$22</f>
        <v>1641.6293579599999</v>
      </c>
      <c r="R18" s="36">
        <f>SUMIFS(СВЦЭМ!$C$39:$C$782,СВЦЭМ!$A$39:$A$782,$A18,СВЦЭМ!$B$39:$B$782,R$11)+'СЕТ СН'!$F$12+СВЦЭМ!$D$10+'СЕТ СН'!$F$6-'СЕТ СН'!$F$22</f>
        <v>1586.5768795099998</v>
      </c>
      <c r="S18" s="36">
        <f>SUMIFS(СВЦЭМ!$C$39:$C$782,СВЦЭМ!$A$39:$A$782,$A18,СВЦЭМ!$B$39:$B$782,S$11)+'СЕТ СН'!$F$12+СВЦЭМ!$D$10+'СЕТ СН'!$F$6-'СЕТ СН'!$F$22</f>
        <v>1561.7492599299999</v>
      </c>
      <c r="T18" s="36">
        <f>SUMIFS(СВЦЭМ!$C$39:$C$782,СВЦЭМ!$A$39:$A$782,$A18,СВЦЭМ!$B$39:$B$782,T$11)+'СЕТ СН'!$F$12+СВЦЭМ!$D$10+'СЕТ СН'!$F$6-'СЕТ СН'!$F$22</f>
        <v>1574.5037623899998</v>
      </c>
      <c r="U18" s="36">
        <f>SUMIFS(СВЦЭМ!$C$39:$C$782,СВЦЭМ!$A$39:$A$782,$A18,СВЦЭМ!$B$39:$B$782,U$11)+'СЕТ СН'!$F$12+СВЦЭМ!$D$10+'СЕТ СН'!$F$6-'СЕТ СН'!$F$22</f>
        <v>1569.4245813999999</v>
      </c>
      <c r="V18" s="36">
        <f>SUMIFS(СВЦЭМ!$C$39:$C$782,СВЦЭМ!$A$39:$A$782,$A18,СВЦЭМ!$B$39:$B$782,V$11)+'СЕТ СН'!$F$12+СВЦЭМ!$D$10+'СЕТ СН'!$F$6-'СЕТ СН'!$F$22</f>
        <v>1546.3434561299998</v>
      </c>
      <c r="W18" s="36">
        <f>SUMIFS(СВЦЭМ!$C$39:$C$782,СВЦЭМ!$A$39:$A$782,$A18,СВЦЭМ!$B$39:$B$782,W$11)+'СЕТ СН'!$F$12+СВЦЭМ!$D$10+'СЕТ СН'!$F$6-'СЕТ СН'!$F$22</f>
        <v>1566.7673252499999</v>
      </c>
      <c r="X18" s="36">
        <f>SUMIFS(СВЦЭМ!$C$39:$C$782,СВЦЭМ!$A$39:$A$782,$A18,СВЦЭМ!$B$39:$B$782,X$11)+'СЕТ СН'!$F$12+СВЦЭМ!$D$10+'СЕТ СН'!$F$6-'СЕТ СН'!$F$22</f>
        <v>1608.3691155099998</v>
      </c>
      <c r="Y18" s="36">
        <f>SUMIFS(СВЦЭМ!$C$39:$C$782,СВЦЭМ!$A$39:$A$782,$A18,СВЦЭМ!$B$39:$B$782,Y$11)+'СЕТ СН'!$F$12+СВЦЭМ!$D$10+'СЕТ СН'!$F$6-'СЕТ СН'!$F$22</f>
        <v>1608.81355128</v>
      </c>
    </row>
    <row r="19" spans="1:25" ht="15.75" x14ac:dyDescent="0.2">
      <c r="A19" s="35">
        <f t="shared" si="0"/>
        <v>44873</v>
      </c>
      <c r="B19" s="36">
        <f>SUMIFS(СВЦЭМ!$C$39:$C$782,СВЦЭМ!$A$39:$A$782,$A19,СВЦЭМ!$B$39:$B$782,B$11)+'СЕТ СН'!$F$12+СВЦЭМ!$D$10+'СЕТ СН'!$F$6-'СЕТ СН'!$F$22</f>
        <v>1635.3463440799999</v>
      </c>
      <c r="C19" s="36">
        <f>SUMIFS(СВЦЭМ!$C$39:$C$782,СВЦЭМ!$A$39:$A$782,$A19,СВЦЭМ!$B$39:$B$782,C$11)+'СЕТ СН'!$F$12+СВЦЭМ!$D$10+'СЕТ СН'!$F$6-'СЕТ СН'!$F$22</f>
        <v>1688.44640151</v>
      </c>
      <c r="D19" s="36">
        <f>SUMIFS(СВЦЭМ!$C$39:$C$782,СВЦЭМ!$A$39:$A$782,$A19,СВЦЭМ!$B$39:$B$782,D$11)+'СЕТ СН'!$F$12+СВЦЭМ!$D$10+'СЕТ СН'!$F$6-'СЕТ СН'!$F$22</f>
        <v>1750.2170587899998</v>
      </c>
      <c r="E19" s="36">
        <f>SUMIFS(СВЦЭМ!$C$39:$C$782,СВЦЭМ!$A$39:$A$782,$A19,СВЦЭМ!$B$39:$B$782,E$11)+'СЕТ СН'!$F$12+СВЦЭМ!$D$10+'СЕТ СН'!$F$6-'СЕТ СН'!$F$22</f>
        <v>1733.6052328999999</v>
      </c>
      <c r="F19" s="36">
        <f>SUMIFS(СВЦЭМ!$C$39:$C$782,СВЦЭМ!$A$39:$A$782,$A19,СВЦЭМ!$B$39:$B$782,F$11)+'СЕТ СН'!$F$12+СВЦЭМ!$D$10+'СЕТ СН'!$F$6-'СЕТ СН'!$F$22</f>
        <v>1737.4284544899999</v>
      </c>
      <c r="G19" s="36">
        <f>SUMIFS(СВЦЭМ!$C$39:$C$782,СВЦЭМ!$A$39:$A$782,$A19,СВЦЭМ!$B$39:$B$782,G$11)+'СЕТ СН'!$F$12+СВЦЭМ!$D$10+'СЕТ СН'!$F$6-'СЕТ СН'!$F$22</f>
        <v>1756.0892805199999</v>
      </c>
      <c r="H19" s="36">
        <f>SUMIFS(СВЦЭМ!$C$39:$C$782,СВЦЭМ!$A$39:$A$782,$A19,СВЦЭМ!$B$39:$B$782,H$11)+'СЕТ СН'!$F$12+СВЦЭМ!$D$10+'СЕТ СН'!$F$6-'СЕТ СН'!$F$22</f>
        <v>1694.4997620899999</v>
      </c>
      <c r="I19" s="36">
        <f>SUMIFS(СВЦЭМ!$C$39:$C$782,СВЦЭМ!$A$39:$A$782,$A19,СВЦЭМ!$B$39:$B$782,I$11)+'СЕТ СН'!$F$12+СВЦЭМ!$D$10+'СЕТ СН'!$F$6-'СЕТ СН'!$F$22</f>
        <v>1672.4612602699999</v>
      </c>
      <c r="J19" s="36">
        <f>SUMIFS(СВЦЭМ!$C$39:$C$782,СВЦЭМ!$A$39:$A$782,$A19,СВЦЭМ!$B$39:$B$782,J$11)+'СЕТ СН'!$F$12+СВЦЭМ!$D$10+'СЕТ СН'!$F$6-'СЕТ СН'!$F$22</f>
        <v>1627.2421935</v>
      </c>
      <c r="K19" s="36">
        <f>SUMIFS(СВЦЭМ!$C$39:$C$782,СВЦЭМ!$A$39:$A$782,$A19,СВЦЭМ!$B$39:$B$782,K$11)+'СЕТ СН'!$F$12+СВЦЭМ!$D$10+'СЕТ СН'!$F$6-'СЕТ СН'!$F$22</f>
        <v>1588.3338066899998</v>
      </c>
      <c r="L19" s="36">
        <f>SUMIFS(СВЦЭМ!$C$39:$C$782,СВЦЭМ!$A$39:$A$782,$A19,СВЦЭМ!$B$39:$B$782,L$11)+'СЕТ СН'!$F$12+СВЦЭМ!$D$10+'СЕТ СН'!$F$6-'СЕТ СН'!$F$22</f>
        <v>1574.28142239</v>
      </c>
      <c r="M19" s="36">
        <f>SUMIFS(СВЦЭМ!$C$39:$C$782,СВЦЭМ!$A$39:$A$782,$A19,СВЦЭМ!$B$39:$B$782,M$11)+'СЕТ СН'!$F$12+СВЦЭМ!$D$10+'СЕТ СН'!$F$6-'СЕТ СН'!$F$22</f>
        <v>1578.9167450999998</v>
      </c>
      <c r="N19" s="36">
        <f>SUMIFS(СВЦЭМ!$C$39:$C$782,СВЦЭМ!$A$39:$A$782,$A19,СВЦЭМ!$B$39:$B$782,N$11)+'СЕТ СН'!$F$12+СВЦЭМ!$D$10+'СЕТ СН'!$F$6-'СЕТ СН'!$F$22</f>
        <v>1581.6622014299999</v>
      </c>
      <c r="O19" s="36">
        <f>SUMIFS(СВЦЭМ!$C$39:$C$782,СВЦЭМ!$A$39:$A$782,$A19,СВЦЭМ!$B$39:$B$782,O$11)+'СЕТ СН'!$F$12+СВЦЭМ!$D$10+'СЕТ СН'!$F$6-'СЕТ СН'!$F$22</f>
        <v>1577.0068807499999</v>
      </c>
      <c r="P19" s="36">
        <f>SUMIFS(СВЦЭМ!$C$39:$C$782,СВЦЭМ!$A$39:$A$782,$A19,СВЦЭМ!$B$39:$B$782,P$11)+'СЕТ СН'!$F$12+СВЦЭМ!$D$10+'СЕТ СН'!$F$6-'СЕТ СН'!$F$22</f>
        <v>1591.4917805999999</v>
      </c>
      <c r="Q19" s="36">
        <f>SUMIFS(СВЦЭМ!$C$39:$C$782,СВЦЭМ!$A$39:$A$782,$A19,СВЦЭМ!$B$39:$B$782,Q$11)+'СЕТ СН'!$F$12+СВЦЭМ!$D$10+'СЕТ СН'!$F$6-'СЕТ СН'!$F$22</f>
        <v>1625.8496278999999</v>
      </c>
      <c r="R19" s="36">
        <f>SUMIFS(СВЦЭМ!$C$39:$C$782,СВЦЭМ!$A$39:$A$782,$A19,СВЦЭМ!$B$39:$B$782,R$11)+'СЕТ СН'!$F$12+СВЦЭМ!$D$10+'СЕТ СН'!$F$6-'СЕТ СН'!$F$22</f>
        <v>1610.5560448899998</v>
      </c>
      <c r="S19" s="36">
        <f>SUMIFS(СВЦЭМ!$C$39:$C$782,СВЦЭМ!$A$39:$A$782,$A19,СВЦЭМ!$B$39:$B$782,S$11)+'СЕТ СН'!$F$12+СВЦЭМ!$D$10+'СЕТ СН'!$F$6-'СЕТ СН'!$F$22</f>
        <v>1604.2147063</v>
      </c>
      <c r="T19" s="36">
        <f>SUMIFS(СВЦЭМ!$C$39:$C$782,СВЦЭМ!$A$39:$A$782,$A19,СВЦЭМ!$B$39:$B$782,T$11)+'СЕТ СН'!$F$12+СВЦЭМ!$D$10+'СЕТ СН'!$F$6-'СЕТ СН'!$F$22</f>
        <v>1585.3958223999998</v>
      </c>
      <c r="U19" s="36">
        <f>SUMIFS(СВЦЭМ!$C$39:$C$782,СВЦЭМ!$A$39:$A$782,$A19,СВЦЭМ!$B$39:$B$782,U$11)+'СЕТ СН'!$F$12+СВЦЭМ!$D$10+'СЕТ СН'!$F$6-'СЕТ СН'!$F$22</f>
        <v>1589.19446107</v>
      </c>
      <c r="V19" s="36">
        <f>SUMIFS(СВЦЭМ!$C$39:$C$782,СВЦЭМ!$A$39:$A$782,$A19,СВЦЭМ!$B$39:$B$782,V$11)+'СЕТ СН'!$F$12+СВЦЭМ!$D$10+'СЕТ СН'!$F$6-'СЕТ СН'!$F$22</f>
        <v>1580.2913057599999</v>
      </c>
      <c r="W19" s="36">
        <f>SUMIFS(СВЦЭМ!$C$39:$C$782,СВЦЭМ!$A$39:$A$782,$A19,СВЦЭМ!$B$39:$B$782,W$11)+'СЕТ СН'!$F$12+СВЦЭМ!$D$10+'СЕТ СН'!$F$6-'СЕТ СН'!$F$22</f>
        <v>1589.3292330799998</v>
      </c>
      <c r="X19" s="36">
        <f>SUMIFS(СВЦЭМ!$C$39:$C$782,СВЦЭМ!$A$39:$A$782,$A19,СВЦЭМ!$B$39:$B$782,X$11)+'СЕТ СН'!$F$12+СВЦЭМ!$D$10+'СЕТ СН'!$F$6-'СЕТ СН'!$F$22</f>
        <v>1592.59156362</v>
      </c>
      <c r="Y19" s="36">
        <f>SUMIFS(СВЦЭМ!$C$39:$C$782,СВЦЭМ!$A$39:$A$782,$A19,СВЦЭМ!$B$39:$B$782,Y$11)+'СЕТ СН'!$F$12+СВЦЭМ!$D$10+'СЕТ СН'!$F$6-'СЕТ СН'!$F$22</f>
        <v>1610.4206594999998</v>
      </c>
    </row>
    <row r="20" spans="1:25" ht="15.75" x14ac:dyDescent="0.2">
      <c r="A20" s="35">
        <f t="shared" si="0"/>
        <v>44874</v>
      </c>
      <c r="B20" s="36">
        <f>SUMIFS(СВЦЭМ!$C$39:$C$782,СВЦЭМ!$A$39:$A$782,$A20,СВЦЭМ!$B$39:$B$782,B$11)+'СЕТ СН'!$F$12+СВЦЭМ!$D$10+'СЕТ СН'!$F$6-'СЕТ СН'!$F$22</f>
        <v>1829.3031329199998</v>
      </c>
      <c r="C20" s="36">
        <f>SUMIFS(СВЦЭМ!$C$39:$C$782,СВЦЭМ!$A$39:$A$782,$A20,СВЦЭМ!$B$39:$B$782,C$11)+'СЕТ СН'!$F$12+СВЦЭМ!$D$10+'СЕТ СН'!$F$6-'СЕТ СН'!$F$22</f>
        <v>1827.83080101</v>
      </c>
      <c r="D20" s="36">
        <f>SUMIFS(СВЦЭМ!$C$39:$C$782,СВЦЭМ!$A$39:$A$782,$A20,СВЦЭМ!$B$39:$B$782,D$11)+'СЕТ СН'!$F$12+СВЦЭМ!$D$10+'СЕТ СН'!$F$6-'СЕТ СН'!$F$22</f>
        <v>1848.05528222</v>
      </c>
      <c r="E20" s="36">
        <f>SUMIFS(СВЦЭМ!$C$39:$C$782,СВЦЭМ!$A$39:$A$782,$A20,СВЦЭМ!$B$39:$B$782,E$11)+'СЕТ СН'!$F$12+СВЦЭМ!$D$10+'СЕТ СН'!$F$6-'СЕТ СН'!$F$22</f>
        <v>1826.7042583699999</v>
      </c>
      <c r="F20" s="36">
        <f>SUMIFS(СВЦЭМ!$C$39:$C$782,СВЦЭМ!$A$39:$A$782,$A20,СВЦЭМ!$B$39:$B$782,F$11)+'СЕТ СН'!$F$12+СВЦЭМ!$D$10+'СЕТ СН'!$F$6-'СЕТ СН'!$F$22</f>
        <v>1821.8534737099999</v>
      </c>
      <c r="G20" s="36">
        <f>SUMIFS(СВЦЭМ!$C$39:$C$782,СВЦЭМ!$A$39:$A$782,$A20,СВЦЭМ!$B$39:$B$782,G$11)+'СЕТ СН'!$F$12+СВЦЭМ!$D$10+'СЕТ СН'!$F$6-'СЕТ СН'!$F$22</f>
        <v>1822.1386656899999</v>
      </c>
      <c r="H20" s="36">
        <f>SUMIFS(СВЦЭМ!$C$39:$C$782,СВЦЭМ!$A$39:$A$782,$A20,СВЦЭМ!$B$39:$B$782,H$11)+'СЕТ СН'!$F$12+СВЦЭМ!$D$10+'СЕТ СН'!$F$6-'СЕТ СН'!$F$22</f>
        <v>1751.4033524299998</v>
      </c>
      <c r="I20" s="36">
        <f>SUMIFS(СВЦЭМ!$C$39:$C$782,СВЦЭМ!$A$39:$A$782,$A20,СВЦЭМ!$B$39:$B$782,I$11)+'СЕТ СН'!$F$12+СВЦЭМ!$D$10+'СЕТ СН'!$F$6-'СЕТ СН'!$F$22</f>
        <v>1684.2824584199998</v>
      </c>
      <c r="J20" s="36">
        <f>SUMIFS(СВЦЭМ!$C$39:$C$782,СВЦЭМ!$A$39:$A$782,$A20,СВЦЭМ!$B$39:$B$782,J$11)+'СЕТ СН'!$F$12+СВЦЭМ!$D$10+'СЕТ СН'!$F$6-'СЕТ СН'!$F$22</f>
        <v>1658.7129797599998</v>
      </c>
      <c r="K20" s="36">
        <f>SUMIFS(СВЦЭМ!$C$39:$C$782,СВЦЭМ!$A$39:$A$782,$A20,СВЦЭМ!$B$39:$B$782,K$11)+'СЕТ СН'!$F$12+СВЦЭМ!$D$10+'СЕТ СН'!$F$6-'СЕТ СН'!$F$22</f>
        <v>1671.30526055</v>
      </c>
      <c r="L20" s="36">
        <f>SUMIFS(СВЦЭМ!$C$39:$C$782,СВЦЭМ!$A$39:$A$782,$A20,СВЦЭМ!$B$39:$B$782,L$11)+'СЕТ СН'!$F$12+СВЦЭМ!$D$10+'СЕТ СН'!$F$6-'СЕТ СН'!$F$22</f>
        <v>1695.7337015199998</v>
      </c>
      <c r="M20" s="36">
        <f>SUMIFS(СВЦЭМ!$C$39:$C$782,СВЦЭМ!$A$39:$A$782,$A20,СВЦЭМ!$B$39:$B$782,M$11)+'СЕТ СН'!$F$12+СВЦЭМ!$D$10+'СЕТ СН'!$F$6-'СЕТ СН'!$F$22</f>
        <v>1727.2655374599999</v>
      </c>
      <c r="N20" s="36">
        <f>SUMIFS(СВЦЭМ!$C$39:$C$782,СВЦЭМ!$A$39:$A$782,$A20,СВЦЭМ!$B$39:$B$782,N$11)+'СЕТ СН'!$F$12+СВЦЭМ!$D$10+'СЕТ СН'!$F$6-'СЕТ СН'!$F$22</f>
        <v>1785.8589835799999</v>
      </c>
      <c r="O20" s="36">
        <f>SUMIFS(СВЦЭМ!$C$39:$C$782,СВЦЭМ!$A$39:$A$782,$A20,СВЦЭМ!$B$39:$B$782,O$11)+'СЕТ СН'!$F$12+СВЦЭМ!$D$10+'СЕТ СН'!$F$6-'СЕТ СН'!$F$22</f>
        <v>1780.42042294</v>
      </c>
      <c r="P20" s="36">
        <f>SUMIFS(СВЦЭМ!$C$39:$C$782,СВЦЭМ!$A$39:$A$782,$A20,СВЦЭМ!$B$39:$B$782,P$11)+'СЕТ СН'!$F$12+СВЦЭМ!$D$10+'СЕТ СН'!$F$6-'СЕТ СН'!$F$22</f>
        <v>1769.9085929299999</v>
      </c>
      <c r="Q20" s="36">
        <f>SUMIFS(СВЦЭМ!$C$39:$C$782,СВЦЭМ!$A$39:$A$782,$A20,СВЦЭМ!$B$39:$B$782,Q$11)+'СЕТ СН'!$F$12+СВЦЭМ!$D$10+'СЕТ СН'!$F$6-'СЕТ СН'!$F$22</f>
        <v>1737.3641146799998</v>
      </c>
      <c r="R20" s="36">
        <f>SUMIFS(СВЦЭМ!$C$39:$C$782,СВЦЭМ!$A$39:$A$782,$A20,СВЦЭМ!$B$39:$B$782,R$11)+'СЕТ СН'!$F$12+СВЦЭМ!$D$10+'СЕТ СН'!$F$6-'СЕТ СН'!$F$22</f>
        <v>1703.69489602</v>
      </c>
      <c r="S20" s="36">
        <f>SUMIFS(СВЦЭМ!$C$39:$C$782,СВЦЭМ!$A$39:$A$782,$A20,СВЦЭМ!$B$39:$B$782,S$11)+'СЕТ СН'!$F$12+СВЦЭМ!$D$10+'СЕТ СН'!$F$6-'СЕТ СН'!$F$22</f>
        <v>1656.5424109699998</v>
      </c>
      <c r="T20" s="36">
        <f>SUMIFS(СВЦЭМ!$C$39:$C$782,СВЦЭМ!$A$39:$A$782,$A20,СВЦЭМ!$B$39:$B$782,T$11)+'СЕТ СН'!$F$12+СВЦЭМ!$D$10+'СЕТ СН'!$F$6-'СЕТ СН'!$F$22</f>
        <v>1716.9028282099998</v>
      </c>
      <c r="U20" s="36">
        <f>SUMIFS(СВЦЭМ!$C$39:$C$782,СВЦЭМ!$A$39:$A$782,$A20,СВЦЭМ!$B$39:$B$782,U$11)+'СЕТ СН'!$F$12+СВЦЭМ!$D$10+'СЕТ СН'!$F$6-'СЕТ СН'!$F$22</f>
        <v>1716.33918434</v>
      </c>
      <c r="V20" s="36">
        <f>SUMIFS(СВЦЭМ!$C$39:$C$782,СВЦЭМ!$A$39:$A$782,$A20,СВЦЭМ!$B$39:$B$782,V$11)+'СЕТ СН'!$F$12+СВЦЭМ!$D$10+'СЕТ СН'!$F$6-'СЕТ СН'!$F$22</f>
        <v>1736.6021778999998</v>
      </c>
      <c r="W20" s="36">
        <f>SUMIFS(СВЦЭМ!$C$39:$C$782,СВЦЭМ!$A$39:$A$782,$A20,СВЦЭМ!$B$39:$B$782,W$11)+'СЕТ СН'!$F$12+СВЦЭМ!$D$10+'СЕТ СН'!$F$6-'СЕТ СН'!$F$22</f>
        <v>1603.6231092599999</v>
      </c>
      <c r="X20" s="36">
        <f>SUMIFS(СВЦЭМ!$C$39:$C$782,СВЦЭМ!$A$39:$A$782,$A20,СВЦЭМ!$B$39:$B$782,X$11)+'СЕТ СН'!$F$12+СВЦЭМ!$D$10+'СЕТ СН'!$F$6-'СЕТ СН'!$F$22</f>
        <v>1602.21403889</v>
      </c>
      <c r="Y20" s="36">
        <f>SUMIFS(СВЦЭМ!$C$39:$C$782,СВЦЭМ!$A$39:$A$782,$A20,СВЦЭМ!$B$39:$B$782,Y$11)+'СЕТ СН'!$F$12+СВЦЭМ!$D$10+'СЕТ СН'!$F$6-'СЕТ СН'!$F$22</f>
        <v>1554.4988951599998</v>
      </c>
    </row>
    <row r="21" spans="1:25" ht="15.75" x14ac:dyDescent="0.2">
      <c r="A21" s="35">
        <f t="shared" si="0"/>
        <v>44875</v>
      </c>
      <c r="B21" s="36">
        <f>SUMIFS(СВЦЭМ!$C$39:$C$782,СВЦЭМ!$A$39:$A$782,$A21,СВЦЭМ!$B$39:$B$782,B$11)+'СЕТ СН'!$F$12+СВЦЭМ!$D$10+'СЕТ СН'!$F$6-'СЕТ СН'!$F$22</f>
        <v>1711.73330745</v>
      </c>
      <c r="C21" s="36">
        <f>SUMIFS(СВЦЭМ!$C$39:$C$782,СВЦЭМ!$A$39:$A$782,$A21,СВЦЭМ!$B$39:$B$782,C$11)+'СЕТ СН'!$F$12+СВЦЭМ!$D$10+'СЕТ СН'!$F$6-'СЕТ СН'!$F$22</f>
        <v>1765.9194442799999</v>
      </c>
      <c r="D21" s="36">
        <f>SUMIFS(СВЦЭМ!$C$39:$C$782,СВЦЭМ!$A$39:$A$782,$A21,СВЦЭМ!$B$39:$B$782,D$11)+'СЕТ СН'!$F$12+СВЦЭМ!$D$10+'СЕТ СН'!$F$6-'СЕТ СН'!$F$22</f>
        <v>1853.8514822599998</v>
      </c>
      <c r="E21" s="36">
        <f>SUMIFS(СВЦЭМ!$C$39:$C$782,СВЦЭМ!$A$39:$A$782,$A21,СВЦЭМ!$B$39:$B$782,E$11)+'СЕТ СН'!$F$12+СВЦЭМ!$D$10+'СЕТ СН'!$F$6-'СЕТ СН'!$F$22</f>
        <v>1826.8450833099998</v>
      </c>
      <c r="F21" s="36">
        <f>SUMIFS(СВЦЭМ!$C$39:$C$782,СВЦЭМ!$A$39:$A$782,$A21,СВЦЭМ!$B$39:$B$782,F$11)+'СЕТ СН'!$F$12+СВЦЭМ!$D$10+'СЕТ СН'!$F$6-'СЕТ СН'!$F$22</f>
        <v>1858.5723346499999</v>
      </c>
      <c r="G21" s="36">
        <f>SUMIFS(СВЦЭМ!$C$39:$C$782,СВЦЭМ!$A$39:$A$782,$A21,СВЦЭМ!$B$39:$B$782,G$11)+'СЕТ СН'!$F$12+СВЦЭМ!$D$10+'СЕТ СН'!$F$6-'СЕТ СН'!$F$22</f>
        <v>1876.2839358199999</v>
      </c>
      <c r="H21" s="36">
        <f>SUMIFS(СВЦЭМ!$C$39:$C$782,СВЦЭМ!$A$39:$A$782,$A21,СВЦЭМ!$B$39:$B$782,H$11)+'СЕТ СН'!$F$12+СВЦЭМ!$D$10+'СЕТ СН'!$F$6-'СЕТ СН'!$F$22</f>
        <v>1829.8424913899999</v>
      </c>
      <c r="I21" s="36">
        <f>SUMIFS(СВЦЭМ!$C$39:$C$782,СВЦЭМ!$A$39:$A$782,$A21,СВЦЭМ!$B$39:$B$782,I$11)+'СЕТ СН'!$F$12+СВЦЭМ!$D$10+'СЕТ СН'!$F$6-'СЕТ СН'!$F$22</f>
        <v>1802.60558692</v>
      </c>
      <c r="J21" s="36">
        <f>SUMIFS(СВЦЭМ!$C$39:$C$782,СВЦЭМ!$A$39:$A$782,$A21,СВЦЭМ!$B$39:$B$782,J$11)+'СЕТ СН'!$F$12+СВЦЭМ!$D$10+'СЕТ СН'!$F$6-'СЕТ СН'!$F$22</f>
        <v>1775.7084586499998</v>
      </c>
      <c r="K21" s="36">
        <f>SUMIFS(СВЦЭМ!$C$39:$C$782,СВЦЭМ!$A$39:$A$782,$A21,СВЦЭМ!$B$39:$B$782,K$11)+'СЕТ СН'!$F$12+СВЦЭМ!$D$10+'СЕТ СН'!$F$6-'СЕТ СН'!$F$22</f>
        <v>1768.2299365699998</v>
      </c>
      <c r="L21" s="36">
        <f>SUMIFS(СВЦЭМ!$C$39:$C$782,СВЦЭМ!$A$39:$A$782,$A21,СВЦЭМ!$B$39:$B$782,L$11)+'СЕТ СН'!$F$12+СВЦЭМ!$D$10+'СЕТ СН'!$F$6-'СЕТ СН'!$F$22</f>
        <v>1785.97466644</v>
      </c>
      <c r="M21" s="36">
        <f>SUMIFS(СВЦЭМ!$C$39:$C$782,СВЦЭМ!$A$39:$A$782,$A21,СВЦЭМ!$B$39:$B$782,M$11)+'СЕТ СН'!$F$12+СВЦЭМ!$D$10+'СЕТ СН'!$F$6-'СЕТ СН'!$F$22</f>
        <v>1814.7393862699998</v>
      </c>
      <c r="N21" s="36">
        <f>SUMIFS(СВЦЭМ!$C$39:$C$782,СВЦЭМ!$A$39:$A$782,$A21,СВЦЭМ!$B$39:$B$782,N$11)+'СЕТ СН'!$F$12+СВЦЭМ!$D$10+'СЕТ СН'!$F$6-'СЕТ СН'!$F$22</f>
        <v>1825.6252967199998</v>
      </c>
      <c r="O21" s="36">
        <f>SUMIFS(СВЦЭМ!$C$39:$C$782,СВЦЭМ!$A$39:$A$782,$A21,СВЦЭМ!$B$39:$B$782,O$11)+'СЕТ СН'!$F$12+СВЦЭМ!$D$10+'СЕТ СН'!$F$6-'СЕТ СН'!$F$22</f>
        <v>1848.71562105</v>
      </c>
      <c r="P21" s="36">
        <f>SUMIFS(СВЦЭМ!$C$39:$C$782,СВЦЭМ!$A$39:$A$782,$A21,СВЦЭМ!$B$39:$B$782,P$11)+'СЕТ СН'!$F$12+СВЦЭМ!$D$10+'СЕТ СН'!$F$6-'СЕТ СН'!$F$22</f>
        <v>1866.8718306999999</v>
      </c>
      <c r="Q21" s="36">
        <f>SUMIFS(СВЦЭМ!$C$39:$C$782,СВЦЭМ!$A$39:$A$782,$A21,СВЦЭМ!$B$39:$B$782,Q$11)+'СЕТ СН'!$F$12+СВЦЭМ!$D$10+'СЕТ СН'!$F$6-'СЕТ СН'!$F$22</f>
        <v>1876.3788522899999</v>
      </c>
      <c r="R21" s="36">
        <f>SUMIFS(СВЦЭМ!$C$39:$C$782,СВЦЭМ!$A$39:$A$782,$A21,СВЦЭМ!$B$39:$B$782,R$11)+'СЕТ СН'!$F$12+СВЦЭМ!$D$10+'СЕТ СН'!$F$6-'СЕТ СН'!$F$22</f>
        <v>1868.6146918599998</v>
      </c>
      <c r="S21" s="36">
        <f>SUMIFS(СВЦЭМ!$C$39:$C$782,СВЦЭМ!$A$39:$A$782,$A21,СВЦЭМ!$B$39:$B$782,S$11)+'СЕТ СН'!$F$12+СВЦЭМ!$D$10+'СЕТ СН'!$F$6-'СЕТ СН'!$F$22</f>
        <v>1794.6017888099998</v>
      </c>
      <c r="T21" s="36">
        <f>SUMIFS(СВЦЭМ!$C$39:$C$782,СВЦЭМ!$A$39:$A$782,$A21,СВЦЭМ!$B$39:$B$782,T$11)+'СЕТ СН'!$F$12+СВЦЭМ!$D$10+'СЕТ СН'!$F$6-'СЕТ СН'!$F$22</f>
        <v>1725.8457327699998</v>
      </c>
      <c r="U21" s="36">
        <f>SUMIFS(СВЦЭМ!$C$39:$C$782,СВЦЭМ!$A$39:$A$782,$A21,СВЦЭМ!$B$39:$B$782,U$11)+'СЕТ СН'!$F$12+СВЦЭМ!$D$10+'СЕТ СН'!$F$6-'СЕТ СН'!$F$22</f>
        <v>1752.9223558499998</v>
      </c>
      <c r="V21" s="36">
        <f>SUMIFS(СВЦЭМ!$C$39:$C$782,СВЦЭМ!$A$39:$A$782,$A21,СВЦЭМ!$B$39:$B$782,V$11)+'СЕТ СН'!$F$12+СВЦЭМ!$D$10+'СЕТ СН'!$F$6-'СЕТ СН'!$F$22</f>
        <v>1759.5520318399999</v>
      </c>
      <c r="W21" s="36">
        <f>SUMIFS(СВЦЭМ!$C$39:$C$782,СВЦЭМ!$A$39:$A$782,$A21,СВЦЭМ!$B$39:$B$782,W$11)+'СЕТ СН'!$F$12+СВЦЭМ!$D$10+'СЕТ СН'!$F$6-'СЕТ СН'!$F$22</f>
        <v>1787.1043244599998</v>
      </c>
      <c r="X21" s="36">
        <f>SUMIFS(СВЦЭМ!$C$39:$C$782,СВЦЭМ!$A$39:$A$782,$A21,СВЦЭМ!$B$39:$B$782,X$11)+'СЕТ СН'!$F$12+СВЦЭМ!$D$10+'СЕТ СН'!$F$6-'СЕТ СН'!$F$22</f>
        <v>1827.7444666299998</v>
      </c>
      <c r="Y21" s="36">
        <f>SUMIFS(СВЦЭМ!$C$39:$C$782,СВЦЭМ!$A$39:$A$782,$A21,СВЦЭМ!$B$39:$B$782,Y$11)+'СЕТ СН'!$F$12+СВЦЭМ!$D$10+'СЕТ СН'!$F$6-'СЕТ СН'!$F$22</f>
        <v>1822.2569728499998</v>
      </c>
    </row>
    <row r="22" spans="1:25" ht="15.75" x14ac:dyDescent="0.2">
      <c r="A22" s="35">
        <f t="shared" si="0"/>
        <v>44876</v>
      </c>
      <c r="B22" s="36">
        <f>SUMIFS(СВЦЭМ!$C$39:$C$782,СВЦЭМ!$A$39:$A$782,$A22,СВЦЭМ!$B$39:$B$782,B$11)+'СЕТ СН'!$F$12+СВЦЭМ!$D$10+'СЕТ СН'!$F$6-'СЕТ СН'!$F$22</f>
        <v>1704.54925065</v>
      </c>
      <c r="C22" s="36">
        <f>SUMIFS(СВЦЭМ!$C$39:$C$782,СВЦЭМ!$A$39:$A$782,$A22,СВЦЭМ!$B$39:$B$782,C$11)+'СЕТ СН'!$F$12+СВЦЭМ!$D$10+'СЕТ СН'!$F$6-'СЕТ СН'!$F$22</f>
        <v>1856.9180103799999</v>
      </c>
      <c r="D22" s="36">
        <f>SUMIFS(СВЦЭМ!$C$39:$C$782,СВЦЭМ!$A$39:$A$782,$A22,СВЦЭМ!$B$39:$B$782,D$11)+'СЕТ СН'!$F$12+СВЦЭМ!$D$10+'СЕТ СН'!$F$6-'СЕТ СН'!$F$22</f>
        <v>1994.0285160599999</v>
      </c>
      <c r="E22" s="36">
        <f>SUMIFS(СВЦЭМ!$C$39:$C$782,СВЦЭМ!$A$39:$A$782,$A22,СВЦЭМ!$B$39:$B$782,E$11)+'СЕТ СН'!$F$12+СВЦЭМ!$D$10+'СЕТ СН'!$F$6-'СЕТ СН'!$F$22</f>
        <v>1980.7745215599998</v>
      </c>
      <c r="F22" s="36">
        <f>SUMIFS(СВЦЭМ!$C$39:$C$782,СВЦЭМ!$A$39:$A$782,$A22,СВЦЭМ!$B$39:$B$782,F$11)+'СЕТ СН'!$F$12+СВЦЭМ!$D$10+'СЕТ СН'!$F$6-'СЕТ СН'!$F$22</f>
        <v>1965.6997996799998</v>
      </c>
      <c r="G22" s="36">
        <f>SUMIFS(СВЦЭМ!$C$39:$C$782,СВЦЭМ!$A$39:$A$782,$A22,СВЦЭМ!$B$39:$B$782,G$11)+'СЕТ СН'!$F$12+СВЦЭМ!$D$10+'СЕТ СН'!$F$6-'СЕТ СН'!$F$22</f>
        <v>1949.9779132099998</v>
      </c>
      <c r="H22" s="36">
        <f>SUMIFS(СВЦЭМ!$C$39:$C$782,СВЦЭМ!$A$39:$A$782,$A22,СВЦЭМ!$B$39:$B$782,H$11)+'СЕТ СН'!$F$12+СВЦЭМ!$D$10+'СЕТ СН'!$F$6-'СЕТ СН'!$F$22</f>
        <v>1889.8898727599999</v>
      </c>
      <c r="I22" s="36">
        <f>SUMIFS(СВЦЭМ!$C$39:$C$782,СВЦЭМ!$A$39:$A$782,$A22,СВЦЭМ!$B$39:$B$782,I$11)+'СЕТ СН'!$F$12+СВЦЭМ!$D$10+'СЕТ СН'!$F$6-'СЕТ СН'!$F$22</f>
        <v>1864.3757090999998</v>
      </c>
      <c r="J22" s="36">
        <f>SUMIFS(СВЦЭМ!$C$39:$C$782,СВЦЭМ!$A$39:$A$782,$A22,СВЦЭМ!$B$39:$B$782,J$11)+'СЕТ СН'!$F$12+СВЦЭМ!$D$10+'СЕТ СН'!$F$6-'СЕТ СН'!$F$22</f>
        <v>1781.4209488399999</v>
      </c>
      <c r="K22" s="36">
        <f>SUMIFS(СВЦЭМ!$C$39:$C$782,СВЦЭМ!$A$39:$A$782,$A22,СВЦЭМ!$B$39:$B$782,K$11)+'СЕТ СН'!$F$12+СВЦЭМ!$D$10+'СЕТ СН'!$F$6-'СЕТ СН'!$F$22</f>
        <v>1781.6884688499999</v>
      </c>
      <c r="L22" s="36">
        <f>SUMIFS(СВЦЭМ!$C$39:$C$782,СВЦЭМ!$A$39:$A$782,$A22,СВЦЭМ!$B$39:$B$782,L$11)+'СЕТ СН'!$F$12+СВЦЭМ!$D$10+'СЕТ СН'!$F$6-'СЕТ СН'!$F$22</f>
        <v>1797.53257517</v>
      </c>
      <c r="M22" s="36">
        <f>SUMIFS(СВЦЭМ!$C$39:$C$782,СВЦЭМ!$A$39:$A$782,$A22,СВЦЭМ!$B$39:$B$782,M$11)+'СЕТ СН'!$F$12+СВЦЭМ!$D$10+'СЕТ СН'!$F$6-'СЕТ СН'!$F$22</f>
        <v>1839.2529475199999</v>
      </c>
      <c r="N22" s="36">
        <f>SUMIFS(СВЦЭМ!$C$39:$C$782,СВЦЭМ!$A$39:$A$782,$A22,СВЦЭМ!$B$39:$B$782,N$11)+'СЕТ СН'!$F$12+СВЦЭМ!$D$10+'СЕТ СН'!$F$6-'СЕТ СН'!$F$22</f>
        <v>1864.3450575299998</v>
      </c>
      <c r="O22" s="36">
        <f>SUMIFS(СВЦЭМ!$C$39:$C$782,СВЦЭМ!$A$39:$A$782,$A22,СВЦЭМ!$B$39:$B$782,O$11)+'СЕТ СН'!$F$12+СВЦЭМ!$D$10+'СЕТ СН'!$F$6-'СЕТ СН'!$F$22</f>
        <v>1877.97257296</v>
      </c>
      <c r="P22" s="36">
        <f>SUMIFS(СВЦЭМ!$C$39:$C$782,СВЦЭМ!$A$39:$A$782,$A22,СВЦЭМ!$B$39:$B$782,P$11)+'СЕТ СН'!$F$12+СВЦЭМ!$D$10+'СЕТ СН'!$F$6-'СЕТ СН'!$F$22</f>
        <v>1835.5339000099998</v>
      </c>
      <c r="Q22" s="36">
        <f>SUMIFS(СВЦЭМ!$C$39:$C$782,СВЦЭМ!$A$39:$A$782,$A22,СВЦЭМ!$B$39:$B$782,Q$11)+'СЕТ СН'!$F$12+СВЦЭМ!$D$10+'СЕТ СН'!$F$6-'СЕТ СН'!$F$22</f>
        <v>1838.61402785</v>
      </c>
      <c r="R22" s="36">
        <f>SUMIFS(СВЦЭМ!$C$39:$C$782,СВЦЭМ!$A$39:$A$782,$A22,СВЦЭМ!$B$39:$B$782,R$11)+'СЕТ СН'!$F$12+СВЦЭМ!$D$10+'СЕТ СН'!$F$6-'СЕТ СН'!$F$22</f>
        <v>1822.96266137</v>
      </c>
      <c r="S22" s="36">
        <f>SUMIFS(СВЦЭМ!$C$39:$C$782,СВЦЭМ!$A$39:$A$782,$A22,СВЦЭМ!$B$39:$B$782,S$11)+'СЕТ СН'!$F$12+СВЦЭМ!$D$10+'СЕТ СН'!$F$6-'СЕТ СН'!$F$22</f>
        <v>1745.1622691599998</v>
      </c>
      <c r="T22" s="36">
        <f>SUMIFS(СВЦЭМ!$C$39:$C$782,СВЦЭМ!$A$39:$A$782,$A22,СВЦЭМ!$B$39:$B$782,T$11)+'СЕТ СН'!$F$12+СВЦЭМ!$D$10+'СЕТ СН'!$F$6-'СЕТ СН'!$F$22</f>
        <v>1744.61144081</v>
      </c>
      <c r="U22" s="36">
        <f>SUMIFS(СВЦЭМ!$C$39:$C$782,СВЦЭМ!$A$39:$A$782,$A22,СВЦЭМ!$B$39:$B$782,U$11)+'СЕТ СН'!$F$12+СВЦЭМ!$D$10+'СЕТ СН'!$F$6-'СЕТ СН'!$F$22</f>
        <v>1767.9182079799998</v>
      </c>
      <c r="V22" s="36">
        <f>SUMIFS(СВЦЭМ!$C$39:$C$782,СВЦЭМ!$A$39:$A$782,$A22,СВЦЭМ!$B$39:$B$782,V$11)+'СЕТ СН'!$F$12+СВЦЭМ!$D$10+'СЕТ СН'!$F$6-'СЕТ СН'!$F$22</f>
        <v>1806.4315753699998</v>
      </c>
      <c r="W22" s="36">
        <f>SUMIFS(СВЦЭМ!$C$39:$C$782,СВЦЭМ!$A$39:$A$782,$A22,СВЦЭМ!$B$39:$B$782,W$11)+'СЕТ СН'!$F$12+СВЦЭМ!$D$10+'СЕТ СН'!$F$6-'СЕТ СН'!$F$22</f>
        <v>1805.01861876</v>
      </c>
      <c r="X22" s="36">
        <f>SUMIFS(СВЦЭМ!$C$39:$C$782,СВЦЭМ!$A$39:$A$782,$A22,СВЦЭМ!$B$39:$B$782,X$11)+'СЕТ СН'!$F$12+СВЦЭМ!$D$10+'СЕТ СН'!$F$6-'СЕТ СН'!$F$22</f>
        <v>1769.6130828599998</v>
      </c>
      <c r="Y22" s="36">
        <f>SUMIFS(СВЦЭМ!$C$39:$C$782,СВЦЭМ!$A$39:$A$782,$A22,СВЦЭМ!$B$39:$B$782,Y$11)+'СЕТ СН'!$F$12+СВЦЭМ!$D$10+'СЕТ СН'!$F$6-'СЕТ СН'!$F$22</f>
        <v>1784.4603843</v>
      </c>
    </row>
    <row r="23" spans="1:25" ht="15.75" x14ac:dyDescent="0.2">
      <c r="A23" s="35">
        <f t="shared" si="0"/>
        <v>44877</v>
      </c>
      <c r="B23" s="36">
        <f>SUMIFS(СВЦЭМ!$C$39:$C$782,СВЦЭМ!$A$39:$A$782,$A23,СВЦЭМ!$B$39:$B$782,B$11)+'СЕТ СН'!$F$12+СВЦЭМ!$D$10+'СЕТ СН'!$F$6-'СЕТ СН'!$F$22</f>
        <v>1674.9853372099999</v>
      </c>
      <c r="C23" s="36">
        <f>SUMIFS(СВЦЭМ!$C$39:$C$782,СВЦЭМ!$A$39:$A$782,$A23,СВЦЭМ!$B$39:$B$782,C$11)+'СЕТ СН'!$F$12+СВЦЭМ!$D$10+'СЕТ СН'!$F$6-'СЕТ СН'!$F$22</f>
        <v>1726.6851511199998</v>
      </c>
      <c r="D23" s="36">
        <f>SUMIFS(СВЦЭМ!$C$39:$C$782,СВЦЭМ!$A$39:$A$782,$A23,СВЦЭМ!$B$39:$B$782,D$11)+'СЕТ СН'!$F$12+СВЦЭМ!$D$10+'СЕТ СН'!$F$6-'СЕТ СН'!$F$22</f>
        <v>1781.3715605499999</v>
      </c>
      <c r="E23" s="36">
        <f>SUMIFS(СВЦЭМ!$C$39:$C$782,СВЦЭМ!$A$39:$A$782,$A23,СВЦЭМ!$B$39:$B$782,E$11)+'СЕТ СН'!$F$12+СВЦЭМ!$D$10+'СЕТ СН'!$F$6-'СЕТ СН'!$F$22</f>
        <v>1805.5277884899999</v>
      </c>
      <c r="F23" s="36">
        <f>SUMIFS(СВЦЭМ!$C$39:$C$782,СВЦЭМ!$A$39:$A$782,$A23,СВЦЭМ!$B$39:$B$782,F$11)+'СЕТ СН'!$F$12+СВЦЭМ!$D$10+'СЕТ СН'!$F$6-'СЕТ СН'!$F$22</f>
        <v>1805.0063199699998</v>
      </c>
      <c r="G23" s="36">
        <f>SUMIFS(СВЦЭМ!$C$39:$C$782,СВЦЭМ!$A$39:$A$782,$A23,СВЦЭМ!$B$39:$B$782,G$11)+'СЕТ СН'!$F$12+СВЦЭМ!$D$10+'СЕТ СН'!$F$6-'СЕТ СН'!$F$22</f>
        <v>1814.7520226699999</v>
      </c>
      <c r="H23" s="36">
        <f>SUMIFS(СВЦЭМ!$C$39:$C$782,СВЦЭМ!$A$39:$A$782,$A23,СВЦЭМ!$B$39:$B$782,H$11)+'СЕТ СН'!$F$12+СВЦЭМ!$D$10+'СЕТ СН'!$F$6-'СЕТ СН'!$F$22</f>
        <v>1803.5893993999998</v>
      </c>
      <c r="I23" s="36">
        <f>SUMIFS(СВЦЭМ!$C$39:$C$782,СВЦЭМ!$A$39:$A$782,$A23,СВЦЭМ!$B$39:$B$782,I$11)+'СЕТ СН'!$F$12+СВЦЭМ!$D$10+'СЕТ СН'!$F$6-'СЕТ СН'!$F$22</f>
        <v>1778.3412872199999</v>
      </c>
      <c r="J23" s="36">
        <f>SUMIFS(СВЦЭМ!$C$39:$C$782,СВЦЭМ!$A$39:$A$782,$A23,СВЦЭМ!$B$39:$B$782,J$11)+'СЕТ СН'!$F$12+СВЦЭМ!$D$10+'СЕТ СН'!$F$6-'СЕТ СН'!$F$22</f>
        <v>1729.9425107</v>
      </c>
      <c r="K23" s="36">
        <f>SUMIFS(СВЦЭМ!$C$39:$C$782,СВЦЭМ!$A$39:$A$782,$A23,СВЦЭМ!$B$39:$B$782,K$11)+'СЕТ СН'!$F$12+СВЦЭМ!$D$10+'СЕТ СН'!$F$6-'СЕТ СН'!$F$22</f>
        <v>1693.4735776999999</v>
      </c>
      <c r="L23" s="36">
        <f>SUMIFS(СВЦЭМ!$C$39:$C$782,СВЦЭМ!$A$39:$A$782,$A23,СВЦЭМ!$B$39:$B$782,L$11)+'СЕТ СН'!$F$12+СВЦЭМ!$D$10+'СЕТ СН'!$F$6-'СЕТ СН'!$F$22</f>
        <v>1662.8785917099999</v>
      </c>
      <c r="M23" s="36">
        <f>SUMIFS(СВЦЭМ!$C$39:$C$782,СВЦЭМ!$A$39:$A$782,$A23,СВЦЭМ!$B$39:$B$782,M$11)+'СЕТ СН'!$F$12+СВЦЭМ!$D$10+'СЕТ СН'!$F$6-'СЕТ СН'!$F$22</f>
        <v>1728.3813604099998</v>
      </c>
      <c r="N23" s="36">
        <f>SUMIFS(СВЦЭМ!$C$39:$C$782,СВЦЭМ!$A$39:$A$782,$A23,СВЦЭМ!$B$39:$B$782,N$11)+'СЕТ СН'!$F$12+СВЦЭМ!$D$10+'СЕТ СН'!$F$6-'СЕТ СН'!$F$22</f>
        <v>1759.75789786</v>
      </c>
      <c r="O23" s="36">
        <f>SUMIFS(СВЦЭМ!$C$39:$C$782,СВЦЭМ!$A$39:$A$782,$A23,СВЦЭМ!$B$39:$B$782,O$11)+'СЕТ СН'!$F$12+СВЦЭМ!$D$10+'СЕТ СН'!$F$6-'СЕТ СН'!$F$22</f>
        <v>1783.3808296099999</v>
      </c>
      <c r="P23" s="36">
        <f>SUMIFS(СВЦЭМ!$C$39:$C$782,СВЦЭМ!$A$39:$A$782,$A23,СВЦЭМ!$B$39:$B$782,P$11)+'СЕТ СН'!$F$12+СВЦЭМ!$D$10+'СЕТ СН'!$F$6-'СЕТ СН'!$F$22</f>
        <v>1795.5206549</v>
      </c>
      <c r="Q23" s="36">
        <f>SUMIFS(СВЦЭМ!$C$39:$C$782,СВЦЭМ!$A$39:$A$782,$A23,СВЦЭМ!$B$39:$B$782,Q$11)+'СЕТ СН'!$F$12+СВЦЭМ!$D$10+'СЕТ СН'!$F$6-'СЕТ СН'!$F$22</f>
        <v>1762.6225619499999</v>
      </c>
      <c r="R23" s="36">
        <f>SUMIFS(СВЦЭМ!$C$39:$C$782,СВЦЭМ!$A$39:$A$782,$A23,СВЦЭМ!$B$39:$B$782,R$11)+'СЕТ СН'!$F$12+СВЦЭМ!$D$10+'СЕТ СН'!$F$6-'СЕТ СН'!$F$22</f>
        <v>1737.0789462799999</v>
      </c>
      <c r="S23" s="36">
        <f>SUMIFS(СВЦЭМ!$C$39:$C$782,СВЦЭМ!$A$39:$A$782,$A23,СВЦЭМ!$B$39:$B$782,S$11)+'СЕТ СН'!$F$12+СВЦЭМ!$D$10+'СЕТ СН'!$F$6-'СЕТ СН'!$F$22</f>
        <v>1685.96677168</v>
      </c>
      <c r="T23" s="36">
        <f>SUMIFS(СВЦЭМ!$C$39:$C$782,СВЦЭМ!$A$39:$A$782,$A23,СВЦЭМ!$B$39:$B$782,T$11)+'СЕТ СН'!$F$12+СВЦЭМ!$D$10+'СЕТ СН'!$F$6-'СЕТ СН'!$F$22</f>
        <v>1684.5846450099998</v>
      </c>
      <c r="U23" s="36">
        <f>SUMIFS(СВЦЭМ!$C$39:$C$782,СВЦЭМ!$A$39:$A$782,$A23,СВЦЭМ!$B$39:$B$782,U$11)+'СЕТ СН'!$F$12+СВЦЭМ!$D$10+'СЕТ СН'!$F$6-'СЕТ СН'!$F$22</f>
        <v>1716.3825752299999</v>
      </c>
      <c r="V23" s="36">
        <f>SUMIFS(СВЦЭМ!$C$39:$C$782,СВЦЭМ!$A$39:$A$782,$A23,СВЦЭМ!$B$39:$B$782,V$11)+'СЕТ СН'!$F$12+СВЦЭМ!$D$10+'СЕТ СН'!$F$6-'СЕТ СН'!$F$22</f>
        <v>1738.74039021</v>
      </c>
      <c r="W23" s="36">
        <f>SUMIFS(СВЦЭМ!$C$39:$C$782,СВЦЭМ!$A$39:$A$782,$A23,СВЦЭМ!$B$39:$B$782,W$11)+'СЕТ СН'!$F$12+СВЦЭМ!$D$10+'СЕТ СН'!$F$6-'СЕТ СН'!$F$22</f>
        <v>1770.59379051</v>
      </c>
      <c r="X23" s="36">
        <f>SUMIFS(СВЦЭМ!$C$39:$C$782,СВЦЭМ!$A$39:$A$782,$A23,СВЦЭМ!$B$39:$B$782,X$11)+'СЕТ СН'!$F$12+СВЦЭМ!$D$10+'СЕТ СН'!$F$6-'СЕТ СН'!$F$22</f>
        <v>1797.3682698599998</v>
      </c>
      <c r="Y23" s="36">
        <f>SUMIFS(СВЦЭМ!$C$39:$C$782,СВЦЭМ!$A$39:$A$782,$A23,СВЦЭМ!$B$39:$B$782,Y$11)+'СЕТ СН'!$F$12+СВЦЭМ!$D$10+'СЕТ СН'!$F$6-'СЕТ СН'!$F$22</f>
        <v>1849.71274935</v>
      </c>
    </row>
    <row r="24" spans="1:25" ht="15.75" x14ac:dyDescent="0.2">
      <c r="A24" s="35">
        <f t="shared" si="0"/>
        <v>44878</v>
      </c>
      <c r="B24" s="36">
        <f>SUMIFS(СВЦЭМ!$C$39:$C$782,СВЦЭМ!$A$39:$A$782,$A24,СВЦЭМ!$B$39:$B$782,B$11)+'СЕТ СН'!$F$12+СВЦЭМ!$D$10+'СЕТ СН'!$F$6-'СЕТ СН'!$F$22</f>
        <v>1787.1290529899998</v>
      </c>
      <c r="C24" s="36">
        <f>SUMIFS(СВЦЭМ!$C$39:$C$782,СВЦЭМ!$A$39:$A$782,$A24,СВЦЭМ!$B$39:$B$782,C$11)+'СЕТ СН'!$F$12+СВЦЭМ!$D$10+'СЕТ СН'!$F$6-'СЕТ СН'!$F$22</f>
        <v>1826.88689213</v>
      </c>
      <c r="D24" s="36">
        <f>SUMIFS(СВЦЭМ!$C$39:$C$782,СВЦЭМ!$A$39:$A$782,$A24,СВЦЭМ!$B$39:$B$782,D$11)+'СЕТ СН'!$F$12+СВЦЭМ!$D$10+'СЕТ СН'!$F$6-'СЕТ СН'!$F$22</f>
        <v>1845.08991148</v>
      </c>
      <c r="E24" s="36">
        <f>SUMIFS(СВЦЭМ!$C$39:$C$782,СВЦЭМ!$A$39:$A$782,$A24,СВЦЭМ!$B$39:$B$782,E$11)+'СЕТ СН'!$F$12+СВЦЭМ!$D$10+'СЕТ СН'!$F$6-'СЕТ СН'!$F$22</f>
        <v>1834.3040476199999</v>
      </c>
      <c r="F24" s="36">
        <f>SUMIFS(СВЦЭМ!$C$39:$C$782,СВЦЭМ!$A$39:$A$782,$A24,СВЦЭМ!$B$39:$B$782,F$11)+'СЕТ СН'!$F$12+СВЦЭМ!$D$10+'СЕТ СН'!$F$6-'СЕТ СН'!$F$22</f>
        <v>1834.4877937399999</v>
      </c>
      <c r="G24" s="36">
        <f>SUMIFS(СВЦЭМ!$C$39:$C$782,СВЦЭМ!$A$39:$A$782,$A24,СВЦЭМ!$B$39:$B$782,G$11)+'СЕТ СН'!$F$12+СВЦЭМ!$D$10+'СЕТ СН'!$F$6-'СЕТ СН'!$F$22</f>
        <v>1829.50959898</v>
      </c>
      <c r="H24" s="36">
        <f>SUMIFS(СВЦЭМ!$C$39:$C$782,СВЦЭМ!$A$39:$A$782,$A24,СВЦЭМ!$B$39:$B$782,H$11)+'СЕТ СН'!$F$12+СВЦЭМ!$D$10+'СЕТ СН'!$F$6-'СЕТ СН'!$F$22</f>
        <v>1790.18329477</v>
      </c>
      <c r="I24" s="36">
        <f>SUMIFS(СВЦЭМ!$C$39:$C$782,СВЦЭМ!$A$39:$A$782,$A24,СВЦЭМ!$B$39:$B$782,I$11)+'СЕТ СН'!$F$12+СВЦЭМ!$D$10+'СЕТ СН'!$F$6-'СЕТ СН'!$F$22</f>
        <v>1786.7135969399999</v>
      </c>
      <c r="J24" s="36">
        <f>SUMIFS(СВЦЭМ!$C$39:$C$782,СВЦЭМ!$A$39:$A$782,$A24,СВЦЭМ!$B$39:$B$782,J$11)+'СЕТ СН'!$F$12+СВЦЭМ!$D$10+'СЕТ СН'!$F$6-'СЕТ СН'!$F$22</f>
        <v>1726.6947777999999</v>
      </c>
      <c r="K24" s="36">
        <f>SUMIFS(СВЦЭМ!$C$39:$C$782,СВЦЭМ!$A$39:$A$782,$A24,СВЦЭМ!$B$39:$B$782,K$11)+'СЕТ СН'!$F$12+СВЦЭМ!$D$10+'СЕТ СН'!$F$6-'СЕТ СН'!$F$22</f>
        <v>1676.88407162</v>
      </c>
      <c r="L24" s="36">
        <f>SUMIFS(СВЦЭМ!$C$39:$C$782,СВЦЭМ!$A$39:$A$782,$A24,СВЦЭМ!$B$39:$B$782,L$11)+'СЕТ СН'!$F$12+СВЦЭМ!$D$10+'СЕТ СН'!$F$6-'СЕТ СН'!$F$22</f>
        <v>1663.6428621699999</v>
      </c>
      <c r="M24" s="36">
        <f>SUMIFS(СВЦЭМ!$C$39:$C$782,СВЦЭМ!$A$39:$A$782,$A24,СВЦЭМ!$B$39:$B$782,M$11)+'СЕТ СН'!$F$12+СВЦЭМ!$D$10+'СЕТ СН'!$F$6-'СЕТ СН'!$F$22</f>
        <v>1702.6378904899998</v>
      </c>
      <c r="N24" s="36">
        <f>SUMIFS(СВЦЭМ!$C$39:$C$782,СВЦЭМ!$A$39:$A$782,$A24,СВЦЭМ!$B$39:$B$782,N$11)+'СЕТ СН'!$F$12+СВЦЭМ!$D$10+'СЕТ СН'!$F$6-'СЕТ СН'!$F$22</f>
        <v>1748.90971982</v>
      </c>
      <c r="O24" s="36">
        <f>SUMIFS(СВЦЭМ!$C$39:$C$782,СВЦЭМ!$A$39:$A$782,$A24,СВЦЭМ!$B$39:$B$782,O$11)+'СЕТ СН'!$F$12+СВЦЭМ!$D$10+'СЕТ СН'!$F$6-'СЕТ СН'!$F$22</f>
        <v>1757.9551437599998</v>
      </c>
      <c r="P24" s="36">
        <f>SUMIFS(СВЦЭМ!$C$39:$C$782,СВЦЭМ!$A$39:$A$782,$A24,СВЦЭМ!$B$39:$B$782,P$11)+'СЕТ СН'!$F$12+СВЦЭМ!$D$10+'СЕТ СН'!$F$6-'СЕТ СН'!$F$22</f>
        <v>1765.6601184399999</v>
      </c>
      <c r="Q24" s="36">
        <f>SUMIFS(СВЦЭМ!$C$39:$C$782,СВЦЭМ!$A$39:$A$782,$A24,СВЦЭМ!$B$39:$B$782,Q$11)+'СЕТ СН'!$F$12+СВЦЭМ!$D$10+'СЕТ СН'!$F$6-'СЕТ СН'!$F$22</f>
        <v>1761.4949691499999</v>
      </c>
      <c r="R24" s="36">
        <f>SUMIFS(СВЦЭМ!$C$39:$C$782,СВЦЭМ!$A$39:$A$782,$A24,СВЦЭМ!$B$39:$B$782,R$11)+'СЕТ СН'!$F$12+СВЦЭМ!$D$10+'СЕТ СН'!$F$6-'СЕТ СН'!$F$22</f>
        <v>1733.35438529</v>
      </c>
      <c r="S24" s="36">
        <f>SUMIFS(СВЦЭМ!$C$39:$C$782,СВЦЭМ!$A$39:$A$782,$A24,СВЦЭМ!$B$39:$B$782,S$11)+'СЕТ СН'!$F$12+СВЦЭМ!$D$10+'СЕТ СН'!$F$6-'СЕТ СН'!$F$22</f>
        <v>1675.2552848099999</v>
      </c>
      <c r="T24" s="36">
        <f>SUMIFS(СВЦЭМ!$C$39:$C$782,СВЦЭМ!$A$39:$A$782,$A24,СВЦЭМ!$B$39:$B$782,T$11)+'СЕТ СН'!$F$12+СВЦЭМ!$D$10+'СЕТ СН'!$F$6-'СЕТ СН'!$F$22</f>
        <v>1632.4281229899998</v>
      </c>
      <c r="U24" s="36">
        <f>SUMIFS(СВЦЭМ!$C$39:$C$782,СВЦЭМ!$A$39:$A$782,$A24,СВЦЭМ!$B$39:$B$782,U$11)+'СЕТ СН'!$F$12+СВЦЭМ!$D$10+'СЕТ СН'!$F$6-'СЕТ СН'!$F$22</f>
        <v>1653.9888640499998</v>
      </c>
      <c r="V24" s="36">
        <f>SUMIFS(СВЦЭМ!$C$39:$C$782,СВЦЭМ!$A$39:$A$782,$A24,СВЦЭМ!$B$39:$B$782,V$11)+'СЕТ СН'!$F$12+СВЦЭМ!$D$10+'СЕТ СН'!$F$6-'СЕТ СН'!$F$22</f>
        <v>1678.06919793</v>
      </c>
      <c r="W24" s="36">
        <f>SUMIFS(СВЦЭМ!$C$39:$C$782,СВЦЭМ!$A$39:$A$782,$A24,СВЦЭМ!$B$39:$B$782,W$11)+'СЕТ СН'!$F$12+СВЦЭМ!$D$10+'СЕТ СН'!$F$6-'СЕТ СН'!$F$22</f>
        <v>1735.8468248699999</v>
      </c>
      <c r="X24" s="36">
        <f>SUMIFS(СВЦЭМ!$C$39:$C$782,СВЦЭМ!$A$39:$A$782,$A24,СВЦЭМ!$B$39:$B$782,X$11)+'СЕТ СН'!$F$12+СВЦЭМ!$D$10+'СЕТ СН'!$F$6-'СЕТ СН'!$F$22</f>
        <v>1739.7989846599999</v>
      </c>
      <c r="Y24" s="36">
        <f>SUMIFS(СВЦЭМ!$C$39:$C$782,СВЦЭМ!$A$39:$A$782,$A24,СВЦЭМ!$B$39:$B$782,Y$11)+'СЕТ СН'!$F$12+СВЦЭМ!$D$10+'СЕТ СН'!$F$6-'СЕТ СН'!$F$22</f>
        <v>1798.5722564399998</v>
      </c>
    </row>
    <row r="25" spans="1:25" ht="15.75" x14ac:dyDescent="0.2">
      <c r="A25" s="35">
        <f t="shared" si="0"/>
        <v>44879</v>
      </c>
      <c r="B25" s="36">
        <f>SUMIFS(СВЦЭМ!$C$39:$C$782,СВЦЭМ!$A$39:$A$782,$A25,СВЦЭМ!$B$39:$B$782,B$11)+'СЕТ СН'!$F$12+СВЦЭМ!$D$10+'СЕТ СН'!$F$6-'СЕТ СН'!$F$22</f>
        <v>1758.0291508399998</v>
      </c>
      <c r="C25" s="36">
        <f>SUMIFS(СВЦЭМ!$C$39:$C$782,СВЦЭМ!$A$39:$A$782,$A25,СВЦЭМ!$B$39:$B$782,C$11)+'СЕТ СН'!$F$12+СВЦЭМ!$D$10+'СЕТ СН'!$F$6-'СЕТ СН'!$F$22</f>
        <v>1781.98100441</v>
      </c>
      <c r="D25" s="36">
        <f>SUMIFS(СВЦЭМ!$C$39:$C$782,СВЦЭМ!$A$39:$A$782,$A25,СВЦЭМ!$B$39:$B$782,D$11)+'СЕТ СН'!$F$12+СВЦЭМ!$D$10+'СЕТ СН'!$F$6-'СЕТ СН'!$F$22</f>
        <v>1799.5045891899999</v>
      </c>
      <c r="E25" s="36">
        <f>SUMIFS(СВЦЭМ!$C$39:$C$782,СВЦЭМ!$A$39:$A$782,$A25,СВЦЭМ!$B$39:$B$782,E$11)+'СЕТ СН'!$F$12+СВЦЭМ!$D$10+'СЕТ СН'!$F$6-'СЕТ СН'!$F$22</f>
        <v>1804.1263656399999</v>
      </c>
      <c r="F25" s="36">
        <f>SUMIFS(СВЦЭМ!$C$39:$C$782,СВЦЭМ!$A$39:$A$782,$A25,СВЦЭМ!$B$39:$B$782,F$11)+'СЕТ СН'!$F$12+СВЦЭМ!$D$10+'СЕТ СН'!$F$6-'СЕТ СН'!$F$22</f>
        <v>1805.38450872</v>
      </c>
      <c r="G25" s="36">
        <f>SUMIFS(СВЦЭМ!$C$39:$C$782,СВЦЭМ!$A$39:$A$782,$A25,СВЦЭМ!$B$39:$B$782,G$11)+'СЕТ СН'!$F$12+СВЦЭМ!$D$10+'СЕТ СН'!$F$6-'СЕТ СН'!$F$22</f>
        <v>1781.0766488299998</v>
      </c>
      <c r="H25" s="36">
        <f>SUMIFS(СВЦЭМ!$C$39:$C$782,СВЦЭМ!$A$39:$A$782,$A25,СВЦЭМ!$B$39:$B$782,H$11)+'СЕТ СН'!$F$12+СВЦЭМ!$D$10+'СЕТ СН'!$F$6-'СЕТ СН'!$F$22</f>
        <v>1703.5091834499999</v>
      </c>
      <c r="I25" s="36">
        <f>SUMIFS(СВЦЭМ!$C$39:$C$782,СВЦЭМ!$A$39:$A$782,$A25,СВЦЭМ!$B$39:$B$782,I$11)+'СЕТ СН'!$F$12+СВЦЭМ!$D$10+'СЕТ СН'!$F$6-'СЕТ СН'!$F$22</f>
        <v>1722.0186058999998</v>
      </c>
      <c r="J25" s="36">
        <f>SUMIFS(СВЦЭМ!$C$39:$C$782,СВЦЭМ!$A$39:$A$782,$A25,СВЦЭМ!$B$39:$B$782,J$11)+'СЕТ СН'!$F$12+СВЦЭМ!$D$10+'СЕТ СН'!$F$6-'СЕТ СН'!$F$22</f>
        <v>1689.3937013499999</v>
      </c>
      <c r="K25" s="36">
        <f>SUMIFS(СВЦЭМ!$C$39:$C$782,СВЦЭМ!$A$39:$A$782,$A25,СВЦЭМ!$B$39:$B$782,K$11)+'СЕТ СН'!$F$12+СВЦЭМ!$D$10+'СЕТ СН'!$F$6-'СЕТ СН'!$F$22</f>
        <v>1674.9361891699998</v>
      </c>
      <c r="L25" s="36">
        <f>SUMIFS(СВЦЭМ!$C$39:$C$782,СВЦЭМ!$A$39:$A$782,$A25,СВЦЭМ!$B$39:$B$782,L$11)+'СЕТ СН'!$F$12+СВЦЭМ!$D$10+'СЕТ СН'!$F$6-'СЕТ СН'!$F$22</f>
        <v>1677.9349195099999</v>
      </c>
      <c r="M25" s="36">
        <f>SUMIFS(СВЦЭМ!$C$39:$C$782,СВЦЭМ!$A$39:$A$782,$A25,СВЦЭМ!$B$39:$B$782,M$11)+'СЕТ СН'!$F$12+СВЦЭМ!$D$10+'СЕТ СН'!$F$6-'СЕТ СН'!$F$22</f>
        <v>1692.0139137499998</v>
      </c>
      <c r="N25" s="36">
        <f>SUMIFS(СВЦЭМ!$C$39:$C$782,СВЦЭМ!$A$39:$A$782,$A25,СВЦЭМ!$B$39:$B$782,N$11)+'СЕТ СН'!$F$12+СВЦЭМ!$D$10+'СЕТ СН'!$F$6-'СЕТ СН'!$F$22</f>
        <v>1710.5007903699998</v>
      </c>
      <c r="O25" s="36">
        <f>SUMIFS(СВЦЭМ!$C$39:$C$782,СВЦЭМ!$A$39:$A$782,$A25,СВЦЭМ!$B$39:$B$782,O$11)+'СЕТ СН'!$F$12+СВЦЭМ!$D$10+'СЕТ СН'!$F$6-'СЕТ СН'!$F$22</f>
        <v>1722.3234178399998</v>
      </c>
      <c r="P25" s="36">
        <f>SUMIFS(СВЦЭМ!$C$39:$C$782,СВЦЭМ!$A$39:$A$782,$A25,СВЦЭМ!$B$39:$B$782,P$11)+'СЕТ СН'!$F$12+СВЦЭМ!$D$10+'СЕТ СН'!$F$6-'СЕТ СН'!$F$22</f>
        <v>1736.1482776199998</v>
      </c>
      <c r="Q25" s="36">
        <f>SUMIFS(СВЦЭМ!$C$39:$C$782,СВЦЭМ!$A$39:$A$782,$A25,СВЦЭМ!$B$39:$B$782,Q$11)+'СЕТ СН'!$F$12+СВЦЭМ!$D$10+'СЕТ СН'!$F$6-'СЕТ СН'!$F$22</f>
        <v>1703.0297123099999</v>
      </c>
      <c r="R25" s="36">
        <f>SUMIFS(СВЦЭМ!$C$39:$C$782,СВЦЭМ!$A$39:$A$782,$A25,СВЦЭМ!$B$39:$B$782,R$11)+'СЕТ СН'!$F$12+СВЦЭМ!$D$10+'СЕТ СН'!$F$6-'СЕТ СН'!$F$22</f>
        <v>1673.4994034199999</v>
      </c>
      <c r="S25" s="36">
        <f>SUMIFS(СВЦЭМ!$C$39:$C$782,СВЦЭМ!$A$39:$A$782,$A25,СВЦЭМ!$B$39:$B$782,S$11)+'СЕТ СН'!$F$12+СВЦЭМ!$D$10+'СЕТ СН'!$F$6-'СЕТ СН'!$F$22</f>
        <v>1631.9590855399999</v>
      </c>
      <c r="T25" s="36">
        <f>SUMIFS(СВЦЭМ!$C$39:$C$782,СВЦЭМ!$A$39:$A$782,$A25,СВЦЭМ!$B$39:$B$782,T$11)+'СЕТ СН'!$F$12+СВЦЭМ!$D$10+'СЕТ СН'!$F$6-'СЕТ СН'!$F$22</f>
        <v>1671.1045648499999</v>
      </c>
      <c r="U25" s="36">
        <f>SUMIFS(СВЦЭМ!$C$39:$C$782,СВЦЭМ!$A$39:$A$782,$A25,СВЦЭМ!$B$39:$B$782,U$11)+'СЕТ СН'!$F$12+СВЦЭМ!$D$10+'СЕТ СН'!$F$6-'СЕТ СН'!$F$22</f>
        <v>1668.16952711</v>
      </c>
      <c r="V25" s="36">
        <f>SUMIFS(СВЦЭМ!$C$39:$C$782,СВЦЭМ!$A$39:$A$782,$A25,СВЦЭМ!$B$39:$B$782,V$11)+'СЕТ СН'!$F$12+СВЦЭМ!$D$10+'СЕТ СН'!$F$6-'СЕТ СН'!$F$22</f>
        <v>1704.25369484</v>
      </c>
      <c r="W25" s="36">
        <f>SUMIFS(СВЦЭМ!$C$39:$C$782,СВЦЭМ!$A$39:$A$782,$A25,СВЦЭМ!$B$39:$B$782,W$11)+'СЕТ СН'!$F$12+СВЦЭМ!$D$10+'СЕТ СН'!$F$6-'СЕТ СН'!$F$22</f>
        <v>1731.28128161</v>
      </c>
      <c r="X25" s="36">
        <f>SUMIFS(СВЦЭМ!$C$39:$C$782,СВЦЭМ!$A$39:$A$782,$A25,СВЦЭМ!$B$39:$B$782,X$11)+'СЕТ СН'!$F$12+СВЦЭМ!$D$10+'СЕТ СН'!$F$6-'СЕТ СН'!$F$22</f>
        <v>1740.58442053</v>
      </c>
      <c r="Y25" s="36">
        <f>SUMIFS(СВЦЭМ!$C$39:$C$782,СВЦЭМ!$A$39:$A$782,$A25,СВЦЭМ!$B$39:$B$782,Y$11)+'СЕТ СН'!$F$12+СВЦЭМ!$D$10+'СЕТ СН'!$F$6-'СЕТ СН'!$F$22</f>
        <v>1792.0918910099999</v>
      </c>
    </row>
    <row r="26" spans="1:25" ht="15.75" x14ac:dyDescent="0.2">
      <c r="A26" s="35">
        <f t="shared" si="0"/>
        <v>44880</v>
      </c>
      <c r="B26" s="36">
        <f>SUMIFS(СВЦЭМ!$C$39:$C$782,СВЦЭМ!$A$39:$A$782,$A26,СВЦЭМ!$B$39:$B$782,B$11)+'СЕТ СН'!$F$12+СВЦЭМ!$D$10+'СЕТ СН'!$F$6-'СЕТ СН'!$F$22</f>
        <v>1796.3436161499999</v>
      </c>
      <c r="C26" s="36">
        <f>SUMIFS(СВЦЭМ!$C$39:$C$782,СВЦЭМ!$A$39:$A$782,$A26,СВЦЭМ!$B$39:$B$782,C$11)+'СЕТ СН'!$F$12+СВЦЭМ!$D$10+'СЕТ СН'!$F$6-'СЕТ СН'!$F$22</f>
        <v>1838.8065111599999</v>
      </c>
      <c r="D26" s="36">
        <f>SUMIFS(СВЦЭМ!$C$39:$C$782,СВЦЭМ!$A$39:$A$782,$A26,СВЦЭМ!$B$39:$B$782,D$11)+'СЕТ СН'!$F$12+СВЦЭМ!$D$10+'СЕТ СН'!$F$6-'СЕТ СН'!$F$22</f>
        <v>1826.9000145099999</v>
      </c>
      <c r="E26" s="36">
        <f>SUMIFS(СВЦЭМ!$C$39:$C$782,СВЦЭМ!$A$39:$A$782,$A26,СВЦЭМ!$B$39:$B$782,E$11)+'СЕТ СН'!$F$12+СВЦЭМ!$D$10+'СЕТ СН'!$F$6-'СЕТ СН'!$F$22</f>
        <v>1804.1366458199998</v>
      </c>
      <c r="F26" s="36">
        <f>SUMIFS(СВЦЭМ!$C$39:$C$782,СВЦЭМ!$A$39:$A$782,$A26,СВЦЭМ!$B$39:$B$782,F$11)+'СЕТ СН'!$F$12+СВЦЭМ!$D$10+'СЕТ СН'!$F$6-'СЕТ СН'!$F$22</f>
        <v>1813.6902148099998</v>
      </c>
      <c r="G26" s="36">
        <f>SUMIFS(СВЦЭМ!$C$39:$C$782,СВЦЭМ!$A$39:$A$782,$A26,СВЦЭМ!$B$39:$B$782,G$11)+'СЕТ СН'!$F$12+СВЦЭМ!$D$10+'СЕТ СН'!$F$6-'СЕТ СН'!$F$22</f>
        <v>1833.0047076899998</v>
      </c>
      <c r="H26" s="36">
        <f>SUMIFS(СВЦЭМ!$C$39:$C$782,СВЦЭМ!$A$39:$A$782,$A26,СВЦЭМ!$B$39:$B$782,H$11)+'СЕТ СН'!$F$12+СВЦЭМ!$D$10+'СЕТ СН'!$F$6-'СЕТ СН'!$F$22</f>
        <v>1749.4444065199998</v>
      </c>
      <c r="I26" s="36">
        <f>SUMIFS(СВЦЭМ!$C$39:$C$782,СВЦЭМ!$A$39:$A$782,$A26,СВЦЭМ!$B$39:$B$782,I$11)+'СЕТ СН'!$F$12+СВЦЭМ!$D$10+'СЕТ СН'!$F$6-'СЕТ СН'!$F$22</f>
        <v>1752.1789734699998</v>
      </c>
      <c r="J26" s="36">
        <f>SUMIFS(СВЦЭМ!$C$39:$C$782,СВЦЭМ!$A$39:$A$782,$A26,СВЦЭМ!$B$39:$B$782,J$11)+'СЕТ СН'!$F$12+СВЦЭМ!$D$10+'СЕТ СН'!$F$6-'СЕТ СН'!$F$22</f>
        <v>1708.0231658799999</v>
      </c>
      <c r="K26" s="36">
        <f>SUMIFS(СВЦЭМ!$C$39:$C$782,СВЦЭМ!$A$39:$A$782,$A26,СВЦЭМ!$B$39:$B$782,K$11)+'СЕТ СН'!$F$12+СВЦЭМ!$D$10+'СЕТ СН'!$F$6-'СЕТ СН'!$F$22</f>
        <v>1697.4412132399998</v>
      </c>
      <c r="L26" s="36">
        <f>SUMIFS(СВЦЭМ!$C$39:$C$782,СВЦЭМ!$A$39:$A$782,$A26,СВЦЭМ!$B$39:$B$782,L$11)+'СЕТ СН'!$F$12+СВЦЭМ!$D$10+'СЕТ СН'!$F$6-'СЕТ СН'!$F$22</f>
        <v>1709.5729028699998</v>
      </c>
      <c r="M26" s="36">
        <f>SUMIFS(СВЦЭМ!$C$39:$C$782,СВЦЭМ!$A$39:$A$782,$A26,СВЦЭМ!$B$39:$B$782,M$11)+'СЕТ СН'!$F$12+СВЦЭМ!$D$10+'СЕТ СН'!$F$6-'СЕТ СН'!$F$22</f>
        <v>1742.6663019399998</v>
      </c>
      <c r="N26" s="36">
        <f>SUMIFS(СВЦЭМ!$C$39:$C$782,СВЦЭМ!$A$39:$A$782,$A26,СВЦЭМ!$B$39:$B$782,N$11)+'СЕТ СН'!$F$12+СВЦЭМ!$D$10+'СЕТ СН'!$F$6-'СЕТ СН'!$F$22</f>
        <v>1758.6466283399998</v>
      </c>
      <c r="O26" s="36">
        <f>SUMIFS(СВЦЭМ!$C$39:$C$782,СВЦЭМ!$A$39:$A$782,$A26,СВЦЭМ!$B$39:$B$782,O$11)+'СЕТ СН'!$F$12+СВЦЭМ!$D$10+'СЕТ СН'!$F$6-'СЕТ СН'!$F$22</f>
        <v>1757.8535336199998</v>
      </c>
      <c r="P26" s="36">
        <f>SUMIFS(СВЦЭМ!$C$39:$C$782,СВЦЭМ!$A$39:$A$782,$A26,СВЦЭМ!$B$39:$B$782,P$11)+'СЕТ СН'!$F$12+СВЦЭМ!$D$10+'СЕТ СН'!$F$6-'СЕТ СН'!$F$22</f>
        <v>1784.8407936199999</v>
      </c>
      <c r="Q26" s="36">
        <f>SUMIFS(СВЦЭМ!$C$39:$C$782,СВЦЭМ!$A$39:$A$782,$A26,СВЦЭМ!$B$39:$B$782,Q$11)+'СЕТ СН'!$F$12+СВЦЭМ!$D$10+'СЕТ СН'!$F$6-'СЕТ СН'!$F$22</f>
        <v>1781.8176036999998</v>
      </c>
      <c r="R26" s="36">
        <f>SUMIFS(СВЦЭМ!$C$39:$C$782,СВЦЭМ!$A$39:$A$782,$A26,СВЦЭМ!$B$39:$B$782,R$11)+'СЕТ СН'!$F$12+СВЦЭМ!$D$10+'СЕТ СН'!$F$6-'СЕТ СН'!$F$22</f>
        <v>1771.2586263599999</v>
      </c>
      <c r="S26" s="36">
        <f>SUMIFS(СВЦЭМ!$C$39:$C$782,СВЦЭМ!$A$39:$A$782,$A26,СВЦЭМ!$B$39:$B$782,S$11)+'СЕТ СН'!$F$12+СВЦЭМ!$D$10+'СЕТ СН'!$F$6-'СЕТ СН'!$F$22</f>
        <v>1711.8073417799999</v>
      </c>
      <c r="T26" s="36">
        <f>SUMIFS(СВЦЭМ!$C$39:$C$782,СВЦЭМ!$A$39:$A$782,$A26,СВЦЭМ!$B$39:$B$782,T$11)+'СЕТ СН'!$F$12+СВЦЭМ!$D$10+'СЕТ СН'!$F$6-'СЕТ СН'!$F$22</f>
        <v>1623.10052159</v>
      </c>
      <c r="U26" s="36">
        <f>SUMIFS(СВЦЭМ!$C$39:$C$782,СВЦЭМ!$A$39:$A$782,$A26,СВЦЭМ!$B$39:$B$782,U$11)+'СЕТ СН'!$F$12+СВЦЭМ!$D$10+'СЕТ СН'!$F$6-'СЕТ СН'!$F$22</f>
        <v>1625.0119454899998</v>
      </c>
      <c r="V26" s="36">
        <f>SUMIFS(СВЦЭМ!$C$39:$C$782,СВЦЭМ!$A$39:$A$782,$A26,СВЦЭМ!$B$39:$B$782,V$11)+'СЕТ СН'!$F$12+СВЦЭМ!$D$10+'СЕТ СН'!$F$6-'СЕТ СН'!$F$22</f>
        <v>1651.3635385599998</v>
      </c>
      <c r="W26" s="36">
        <f>SUMIFS(СВЦЭМ!$C$39:$C$782,СВЦЭМ!$A$39:$A$782,$A26,СВЦЭМ!$B$39:$B$782,W$11)+'СЕТ СН'!$F$12+СВЦЭМ!$D$10+'СЕТ СН'!$F$6-'СЕТ СН'!$F$22</f>
        <v>1704.7405419099998</v>
      </c>
      <c r="X26" s="36">
        <f>SUMIFS(СВЦЭМ!$C$39:$C$782,СВЦЭМ!$A$39:$A$782,$A26,СВЦЭМ!$B$39:$B$782,X$11)+'СЕТ СН'!$F$12+СВЦЭМ!$D$10+'СЕТ СН'!$F$6-'СЕТ СН'!$F$22</f>
        <v>1732.6211915699998</v>
      </c>
      <c r="Y26" s="36">
        <f>SUMIFS(СВЦЭМ!$C$39:$C$782,СВЦЭМ!$A$39:$A$782,$A26,СВЦЭМ!$B$39:$B$782,Y$11)+'СЕТ СН'!$F$12+СВЦЭМ!$D$10+'СЕТ СН'!$F$6-'СЕТ СН'!$F$22</f>
        <v>1766.41149759</v>
      </c>
    </row>
    <row r="27" spans="1:25" ht="15.75" x14ac:dyDescent="0.2">
      <c r="A27" s="35">
        <f t="shared" si="0"/>
        <v>44881</v>
      </c>
      <c r="B27" s="36">
        <f>SUMIFS(СВЦЭМ!$C$39:$C$782,СВЦЭМ!$A$39:$A$782,$A27,СВЦЭМ!$B$39:$B$782,B$11)+'СЕТ СН'!$F$12+СВЦЭМ!$D$10+'СЕТ СН'!$F$6-'СЕТ СН'!$F$22</f>
        <v>1779.1502130899999</v>
      </c>
      <c r="C27" s="36">
        <f>SUMIFS(СВЦЭМ!$C$39:$C$782,СВЦЭМ!$A$39:$A$782,$A27,СВЦЭМ!$B$39:$B$782,C$11)+'СЕТ СН'!$F$12+СВЦЭМ!$D$10+'СЕТ СН'!$F$6-'СЕТ СН'!$F$22</f>
        <v>1819.0946001199998</v>
      </c>
      <c r="D27" s="36">
        <f>SUMIFS(СВЦЭМ!$C$39:$C$782,СВЦЭМ!$A$39:$A$782,$A27,СВЦЭМ!$B$39:$B$782,D$11)+'СЕТ СН'!$F$12+СВЦЭМ!$D$10+'СЕТ СН'!$F$6-'СЕТ СН'!$F$22</f>
        <v>1845.0331551199999</v>
      </c>
      <c r="E27" s="36">
        <f>SUMIFS(СВЦЭМ!$C$39:$C$782,СВЦЭМ!$A$39:$A$782,$A27,СВЦЭМ!$B$39:$B$782,E$11)+'СЕТ СН'!$F$12+СВЦЭМ!$D$10+'СЕТ СН'!$F$6-'СЕТ СН'!$F$22</f>
        <v>1852.3207623399999</v>
      </c>
      <c r="F27" s="36">
        <f>SUMIFS(СВЦЭМ!$C$39:$C$782,СВЦЭМ!$A$39:$A$782,$A27,СВЦЭМ!$B$39:$B$782,F$11)+'СЕТ СН'!$F$12+СВЦЭМ!$D$10+'СЕТ СН'!$F$6-'СЕТ СН'!$F$22</f>
        <v>1824.13602281</v>
      </c>
      <c r="G27" s="36">
        <f>SUMIFS(СВЦЭМ!$C$39:$C$782,СВЦЭМ!$A$39:$A$782,$A27,СВЦЭМ!$B$39:$B$782,G$11)+'СЕТ СН'!$F$12+СВЦЭМ!$D$10+'СЕТ СН'!$F$6-'СЕТ СН'!$F$22</f>
        <v>1814.8594102999998</v>
      </c>
      <c r="H27" s="36">
        <f>SUMIFS(СВЦЭМ!$C$39:$C$782,СВЦЭМ!$A$39:$A$782,$A27,СВЦЭМ!$B$39:$B$782,H$11)+'СЕТ СН'!$F$12+СВЦЭМ!$D$10+'СЕТ СН'!$F$6-'СЕТ СН'!$F$22</f>
        <v>1778.7032974399999</v>
      </c>
      <c r="I27" s="36">
        <f>SUMIFS(СВЦЭМ!$C$39:$C$782,СВЦЭМ!$A$39:$A$782,$A27,СВЦЭМ!$B$39:$B$782,I$11)+'СЕТ СН'!$F$12+СВЦЭМ!$D$10+'СЕТ СН'!$F$6-'СЕТ СН'!$F$22</f>
        <v>1777.9564182399999</v>
      </c>
      <c r="J27" s="36">
        <f>SUMIFS(СВЦЭМ!$C$39:$C$782,СВЦЭМ!$A$39:$A$782,$A27,СВЦЭМ!$B$39:$B$782,J$11)+'СЕТ СН'!$F$12+СВЦЭМ!$D$10+'СЕТ СН'!$F$6-'СЕТ СН'!$F$22</f>
        <v>1744.3498590699999</v>
      </c>
      <c r="K27" s="36">
        <f>SUMIFS(СВЦЭМ!$C$39:$C$782,СВЦЭМ!$A$39:$A$782,$A27,СВЦЭМ!$B$39:$B$782,K$11)+'СЕТ СН'!$F$12+СВЦЭМ!$D$10+'СЕТ СН'!$F$6-'СЕТ СН'!$F$22</f>
        <v>1739.4900507599998</v>
      </c>
      <c r="L27" s="36">
        <f>SUMIFS(СВЦЭМ!$C$39:$C$782,СВЦЭМ!$A$39:$A$782,$A27,СВЦЭМ!$B$39:$B$782,L$11)+'СЕТ СН'!$F$12+СВЦЭМ!$D$10+'СЕТ СН'!$F$6-'СЕТ СН'!$F$22</f>
        <v>1749.7167650499998</v>
      </c>
      <c r="M27" s="36">
        <f>SUMIFS(СВЦЭМ!$C$39:$C$782,СВЦЭМ!$A$39:$A$782,$A27,СВЦЭМ!$B$39:$B$782,M$11)+'СЕТ СН'!$F$12+СВЦЭМ!$D$10+'СЕТ СН'!$F$6-'СЕТ СН'!$F$22</f>
        <v>1780.5355542499999</v>
      </c>
      <c r="N27" s="36">
        <f>SUMIFS(СВЦЭМ!$C$39:$C$782,СВЦЭМ!$A$39:$A$782,$A27,СВЦЭМ!$B$39:$B$782,N$11)+'СЕТ СН'!$F$12+СВЦЭМ!$D$10+'СЕТ СН'!$F$6-'СЕТ СН'!$F$22</f>
        <v>1780.5556106199999</v>
      </c>
      <c r="O27" s="36">
        <f>SUMIFS(СВЦЭМ!$C$39:$C$782,СВЦЭМ!$A$39:$A$782,$A27,СВЦЭМ!$B$39:$B$782,O$11)+'СЕТ СН'!$F$12+СВЦЭМ!$D$10+'СЕТ СН'!$F$6-'СЕТ СН'!$F$22</f>
        <v>1791.77661253</v>
      </c>
      <c r="P27" s="36">
        <f>SUMIFS(СВЦЭМ!$C$39:$C$782,СВЦЭМ!$A$39:$A$782,$A27,СВЦЭМ!$B$39:$B$782,P$11)+'СЕТ СН'!$F$12+СВЦЭМ!$D$10+'СЕТ СН'!$F$6-'СЕТ СН'!$F$22</f>
        <v>1818.4663105799998</v>
      </c>
      <c r="Q27" s="36">
        <f>SUMIFS(СВЦЭМ!$C$39:$C$782,СВЦЭМ!$A$39:$A$782,$A27,СВЦЭМ!$B$39:$B$782,Q$11)+'СЕТ СН'!$F$12+СВЦЭМ!$D$10+'СЕТ СН'!$F$6-'СЕТ СН'!$F$22</f>
        <v>1782.58687343</v>
      </c>
      <c r="R27" s="36">
        <f>SUMIFS(СВЦЭМ!$C$39:$C$782,СВЦЭМ!$A$39:$A$782,$A27,СВЦЭМ!$B$39:$B$782,R$11)+'СЕТ СН'!$F$12+СВЦЭМ!$D$10+'СЕТ СН'!$F$6-'СЕТ СН'!$F$22</f>
        <v>1756.26004857</v>
      </c>
      <c r="S27" s="36">
        <f>SUMIFS(СВЦЭМ!$C$39:$C$782,СВЦЭМ!$A$39:$A$782,$A27,СВЦЭМ!$B$39:$B$782,S$11)+'СЕТ СН'!$F$12+СВЦЭМ!$D$10+'СЕТ СН'!$F$6-'СЕТ СН'!$F$22</f>
        <v>1708.8639766299998</v>
      </c>
      <c r="T27" s="36">
        <f>SUMIFS(СВЦЭМ!$C$39:$C$782,СВЦЭМ!$A$39:$A$782,$A27,СВЦЭМ!$B$39:$B$782,T$11)+'СЕТ СН'!$F$12+СВЦЭМ!$D$10+'СЕТ СН'!$F$6-'СЕТ СН'!$F$22</f>
        <v>1670.3661636299998</v>
      </c>
      <c r="U27" s="36">
        <f>SUMIFS(СВЦЭМ!$C$39:$C$782,СВЦЭМ!$A$39:$A$782,$A27,СВЦЭМ!$B$39:$B$782,U$11)+'СЕТ СН'!$F$12+СВЦЭМ!$D$10+'СЕТ СН'!$F$6-'СЕТ СН'!$F$22</f>
        <v>1702.2705680299998</v>
      </c>
      <c r="V27" s="36">
        <f>SUMIFS(СВЦЭМ!$C$39:$C$782,СВЦЭМ!$A$39:$A$782,$A27,СВЦЭМ!$B$39:$B$782,V$11)+'СЕТ СН'!$F$12+СВЦЭМ!$D$10+'СЕТ СН'!$F$6-'СЕТ СН'!$F$22</f>
        <v>1739.5646031299998</v>
      </c>
      <c r="W27" s="36">
        <f>SUMIFS(СВЦЭМ!$C$39:$C$782,СВЦЭМ!$A$39:$A$782,$A27,СВЦЭМ!$B$39:$B$782,W$11)+'СЕТ СН'!$F$12+СВЦЭМ!$D$10+'СЕТ СН'!$F$6-'СЕТ СН'!$F$22</f>
        <v>1740.06897897</v>
      </c>
      <c r="X27" s="36">
        <f>SUMIFS(СВЦЭМ!$C$39:$C$782,СВЦЭМ!$A$39:$A$782,$A27,СВЦЭМ!$B$39:$B$782,X$11)+'СЕТ СН'!$F$12+СВЦЭМ!$D$10+'СЕТ СН'!$F$6-'СЕТ СН'!$F$22</f>
        <v>1771.85579575</v>
      </c>
      <c r="Y27" s="36">
        <f>SUMIFS(СВЦЭМ!$C$39:$C$782,СВЦЭМ!$A$39:$A$782,$A27,СВЦЭМ!$B$39:$B$782,Y$11)+'СЕТ СН'!$F$12+СВЦЭМ!$D$10+'СЕТ СН'!$F$6-'СЕТ СН'!$F$22</f>
        <v>1838.5973884299999</v>
      </c>
    </row>
    <row r="28" spans="1:25" ht="15.75" x14ac:dyDescent="0.2">
      <c r="A28" s="35">
        <f t="shared" si="0"/>
        <v>44882</v>
      </c>
      <c r="B28" s="36">
        <f>SUMIFS(СВЦЭМ!$C$39:$C$782,СВЦЭМ!$A$39:$A$782,$A28,СВЦЭМ!$B$39:$B$782,B$11)+'СЕТ СН'!$F$12+СВЦЭМ!$D$10+'СЕТ СН'!$F$6-'СЕТ СН'!$F$22</f>
        <v>1757.7905925499999</v>
      </c>
      <c r="C28" s="36">
        <f>SUMIFS(СВЦЭМ!$C$39:$C$782,СВЦЭМ!$A$39:$A$782,$A28,СВЦЭМ!$B$39:$B$782,C$11)+'СЕТ СН'!$F$12+СВЦЭМ!$D$10+'СЕТ СН'!$F$6-'СЕТ СН'!$F$22</f>
        <v>1780.5823429799998</v>
      </c>
      <c r="D28" s="36">
        <f>SUMIFS(СВЦЭМ!$C$39:$C$782,СВЦЭМ!$A$39:$A$782,$A28,СВЦЭМ!$B$39:$B$782,D$11)+'СЕТ СН'!$F$12+СВЦЭМ!$D$10+'СЕТ СН'!$F$6-'СЕТ СН'!$F$22</f>
        <v>1818.2811616299998</v>
      </c>
      <c r="E28" s="36">
        <f>SUMIFS(СВЦЭМ!$C$39:$C$782,СВЦЭМ!$A$39:$A$782,$A28,СВЦЭМ!$B$39:$B$782,E$11)+'СЕТ СН'!$F$12+СВЦЭМ!$D$10+'СЕТ СН'!$F$6-'СЕТ СН'!$F$22</f>
        <v>1811.5923139199999</v>
      </c>
      <c r="F28" s="36">
        <f>SUMIFS(СВЦЭМ!$C$39:$C$782,СВЦЭМ!$A$39:$A$782,$A28,СВЦЭМ!$B$39:$B$782,F$11)+'СЕТ СН'!$F$12+СВЦЭМ!$D$10+'СЕТ СН'!$F$6-'СЕТ СН'!$F$22</f>
        <v>1817.0336496899999</v>
      </c>
      <c r="G28" s="36">
        <f>SUMIFS(СВЦЭМ!$C$39:$C$782,СВЦЭМ!$A$39:$A$782,$A28,СВЦЭМ!$B$39:$B$782,G$11)+'СЕТ СН'!$F$12+СВЦЭМ!$D$10+'СЕТ СН'!$F$6-'СЕТ СН'!$F$22</f>
        <v>1823.70539102</v>
      </c>
      <c r="H28" s="36">
        <f>SUMIFS(СВЦЭМ!$C$39:$C$782,СВЦЭМ!$A$39:$A$782,$A28,СВЦЭМ!$B$39:$B$782,H$11)+'СЕТ СН'!$F$12+СВЦЭМ!$D$10+'СЕТ СН'!$F$6-'СЕТ СН'!$F$22</f>
        <v>1736.5988420399999</v>
      </c>
      <c r="I28" s="36">
        <f>SUMIFS(СВЦЭМ!$C$39:$C$782,СВЦЭМ!$A$39:$A$782,$A28,СВЦЭМ!$B$39:$B$782,I$11)+'СЕТ СН'!$F$12+СВЦЭМ!$D$10+'СЕТ СН'!$F$6-'СЕТ СН'!$F$22</f>
        <v>1644.0478619099999</v>
      </c>
      <c r="J28" s="36">
        <f>SUMIFS(СВЦЭМ!$C$39:$C$782,СВЦЭМ!$A$39:$A$782,$A28,СВЦЭМ!$B$39:$B$782,J$11)+'СЕТ СН'!$F$12+СВЦЭМ!$D$10+'СЕТ СН'!$F$6-'СЕТ СН'!$F$22</f>
        <v>1684.5640352899998</v>
      </c>
      <c r="K28" s="36">
        <f>SUMIFS(СВЦЭМ!$C$39:$C$782,СВЦЭМ!$A$39:$A$782,$A28,СВЦЭМ!$B$39:$B$782,K$11)+'СЕТ СН'!$F$12+СВЦЭМ!$D$10+'СЕТ СН'!$F$6-'СЕТ СН'!$F$22</f>
        <v>1689.7526786699998</v>
      </c>
      <c r="L28" s="36">
        <f>SUMIFS(СВЦЭМ!$C$39:$C$782,СВЦЭМ!$A$39:$A$782,$A28,СВЦЭМ!$B$39:$B$782,L$11)+'СЕТ СН'!$F$12+СВЦЭМ!$D$10+'СЕТ СН'!$F$6-'СЕТ СН'!$F$22</f>
        <v>1690.19692085</v>
      </c>
      <c r="M28" s="36">
        <f>SUMIFS(СВЦЭМ!$C$39:$C$782,СВЦЭМ!$A$39:$A$782,$A28,СВЦЭМ!$B$39:$B$782,M$11)+'СЕТ СН'!$F$12+СВЦЭМ!$D$10+'СЕТ СН'!$F$6-'СЕТ СН'!$F$22</f>
        <v>1722.5289851399998</v>
      </c>
      <c r="N28" s="36">
        <f>SUMIFS(СВЦЭМ!$C$39:$C$782,СВЦЭМ!$A$39:$A$782,$A28,СВЦЭМ!$B$39:$B$782,N$11)+'СЕТ СН'!$F$12+СВЦЭМ!$D$10+'СЕТ СН'!$F$6-'СЕТ СН'!$F$22</f>
        <v>1713.0708188999999</v>
      </c>
      <c r="O28" s="36">
        <f>SUMIFS(СВЦЭМ!$C$39:$C$782,СВЦЭМ!$A$39:$A$782,$A28,СВЦЭМ!$B$39:$B$782,O$11)+'СЕТ СН'!$F$12+СВЦЭМ!$D$10+'СЕТ СН'!$F$6-'СЕТ СН'!$F$22</f>
        <v>1753.2951507999999</v>
      </c>
      <c r="P28" s="36">
        <f>SUMIFS(СВЦЭМ!$C$39:$C$782,СВЦЭМ!$A$39:$A$782,$A28,СВЦЭМ!$B$39:$B$782,P$11)+'СЕТ СН'!$F$12+СВЦЭМ!$D$10+'СЕТ СН'!$F$6-'СЕТ СН'!$F$22</f>
        <v>1764.1512324299999</v>
      </c>
      <c r="Q28" s="36">
        <f>SUMIFS(СВЦЭМ!$C$39:$C$782,СВЦЭМ!$A$39:$A$782,$A28,СВЦЭМ!$B$39:$B$782,Q$11)+'СЕТ СН'!$F$12+СВЦЭМ!$D$10+'СЕТ СН'!$F$6-'СЕТ СН'!$F$22</f>
        <v>1740.7106775099999</v>
      </c>
      <c r="R28" s="36">
        <f>SUMIFS(СВЦЭМ!$C$39:$C$782,СВЦЭМ!$A$39:$A$782,$A28,СВЦЭМ!$B$39:$B$782,R$11)+'СЕТ СН'!$F$12+СВЦЭМ!$D$10+'СЕТ СН'!$F$6-'СЕТ СН'!$F$22</f>
        <v>1712.3365544399999</v>
      </c>
      <c r="S28" s="36">
        <f>SUMIFS(СВЦЭМ!$C$39:$C$782,СВЦЭМ!$A$39:$A$782,$A28,СВЦЭМ!$B$39:$B$782,S$11)+'СЕТ СН'!$F$12+СВЦЭМ!$D$10+'СЕТ СН'!$F$6-'СЕТ СН'!$F$22</f>
        <v>1697.1880557899999</v>
      </c>
      <c r="T28" s="36">
        <f>SUMIFS(СВЦЭМ!$C$39:$C$782,СВЦЭМ!$A$39:$A$782,$A28,СВЦЭМ!$B$39:$B$782,T$11)+'СЕТ СН'!$F$12+СВЦЭМ!$D$10+'СЕТ СН'!$F$6-'СЕТ СН'!$F$22</f>
        <v>1638.99198798</v>
      </c>
      <c r="U28" s="36">
        <f>SUMIFS(СВЦЭМ!$C$39:$C$782,СВЦЭМ!$A$39:$A$782,$A28,СВЦЭМ!$B$39:$B$782,U$11)+'СЕТ СН'!$F$12+СВЦЭМ!$D$10+'СЕТ СН'!$F$6-'СЕТ СН'!$F$22</f>
        <v>1656.2970808499999</v>
      </c>
      <c r="V28" s="36">
        <f>SUMIFS(СВЦЭМ!$C$39:$C$782,СВЦЭМ!$A$39:$A$782,$A28,СВЦЭМ!$B$39:$B$782,V$11)+'СЕТ СН'!$F$12+СВЦЭМ!$D$10+'СЕТ СН'!$F$6-'СЕТ СН'!$F$22</f>
        <v>1672.6380838099999</v>
      </c>
      <c r="W28" s="36">
        <f>SUMIFS(СВЦЭМ!$C$39:$C$782,СВЦЭМ!$A$39:$A$782,$A28,СВЦЭМ!$B$39:$B$782,W$11)+'СЕТ СН'!$F$12+СВЦЭМ!$D$10+'СЕТ СН'!$F$6-'СЕТ СН'!$F$22</f>
        <v>1698.7657712399998</v>
      </c>
      <c r="X28" s="36">
        <f>SUMIFS(СВЦЭМ!$C$39:$C$782,СВЦЭМ!$A$39:$A$782,$A28,СВЦЭМ!$B$39:$B$782,X$11)+'СЕТ СН'!$F$12+СВЦЭМ!$D$10+'СЕТ СН'!$F$6-'СЕТ СН'!$F$22</f>
        <v>1723.4612242599999</v>
      </c>
      <c r="Y28" s="36">
        <f>SUMIFS(СВЦЭМ!$C$39:$C$782,СВЦЭМ!$A$39:$A$782,$A28,СВЦЭМ!$B$39:$B$782,Y$11)+'СЕТ СН'!$F$12+СВЦЭМ!$D$10+'СЕТ СН'!$F$6-'СЕТ СН'!$F$22</f>
        <v>1765.8957104399999</v>
      </c>
    </row>
    <row r="29" spans="1:25" ht="15.75" x14ac:dyDescent="0.2">
      <c r="A29" s="35">
        <f t="shared" si="0"/>
        <v>44883</v>
      </c>
      <c r="B29" s="36">
        <f>SUMIFS(СВЦЭМ!$C$39:$C$782,СВЦЭМ!$A$39:$A$782,$A29,СВЦЭМ!$B$39:$B$782,B$11)+'СЕТ СН'!$F$12+СВЦЭМ!$D$10+'СЕТ СН'!$F$6-'СЕТ СН'!$F$22</f>
        <v>1755.9464164799999</v>
      </c>
      <c r="C29" s="36">
        <f>SUMIFS(СВЦЭМ!$C$39:$C$782,СВЦЭМ!$A$39:$A$782,$A29,СВЦЭМ!$B$39:$B$782,C$11)+'СЕТ СН'!$F$12+СВЦЭМ!$D$10+'СЕТ СН'!$F$6-'СЕТ СН'!$F$22</f>
        <v>1806.0537126199999</v>
      </c>
      <c r="D29" s="36">
        <f>SUMIFS(СВЦЭМ!$C$39:$C$782,СВЦЭМ!$A$39:$A$782,$A29,СВЦЭМ!$B$39:$B$782,D$11)+'СЕТ СН'!$F$12+СВЦЭМ!$D$10+'СЕТ СН'!$F$6-'СЕТ СН'!$F$22</f>
        <v>1817.3623766199998</v>
      </c>
      <c r="E29" s="36">
        <f>SUMIFS(СВЦЭМ!$C$39:$C$782,СВЦЭМ!$A$39:$A$782,$A29,СВЦЭМ!$B$39:$B$782,E$11)+'СЕТ СН'!$F$12+СВЦЭМ!$D$10+'СЕТ СН'!$F$6-'СЕТ СН'!$F$22</f>
        <v>1828.4300439099998</v>
      </c>
      <c r="F29" s="36">
        <f>SUMIFS(СВЦЭМ!$C$39:$C$782,СВЦЭМ!$A$39:$A$782,$A29,СВЦЭМ!$B$39:$B$782,F$11)+'СЕТ СН'!$F$12+СВЦЭМ!$D$10+'СЕТ СН'!$F$6-'СЕТ СН'!$F$22</f>
        <v>1847.2841837399999</v>
      </c>
      <c r="G29" s="36">
        <f>SUMIFS(СВЦЭМ!$C$39:$C$782,СВЦЭМ!$A$39:$A$782,$A29,СВЦЭМ!$B$39:$B$782,G$11)+'СЕТ СН'!$F$12+СВЦЭМ!$D$10+'СЕТ СН'!$F$6-'СЕТ СН'!$F$22</f>
        <v>1830.3376171599998</v>
      </c>
      <c r="H29" s="36">
        <f>SUMIFS(СВЦЭМ!$C$39:$C$782,СВЦЭМ!$A$39:$A$782,$A29,СВЦЭМ!$B$39:$B$782,H$11)+'СЕТ СН'!$F$12+СВЦЭМ!$D$10+'СЕТ СН'!$F$6-'СЕТ СН'!$F$22</f>
        <v>1781.39154203</v>
      </c>
      <c r="I29" s="36">
        <f>SUMIFS(СВЦЭМ!$C$39:$C$782,СВЦЭМ!$A$39:$A$782,$A29,СВЦЭМ!$B$39:$B$782,I$11)+'СЕТ СН'!$F$12+СВЦЭМ!$D$10+'СЕТ СН'!$F$6-'СЕТ СН'!$F$22</f>
        <v>1746.9834677499998</v>
      </c>
      <c r="J29" s="36">
        <f>SUMIFS(СВЦЭМ!$C$39:$C$782,СВЦЭМ!$A$39:$A$782,$A29,СВЦЭМ!$B$39:$B$782,J$11)+'СЕТ СН'!$F$12+СВЦЭМ!$D$10+'СЕТ СН'!$F$6-'СЕТ СН'!$F$22</f>
        <v>1708.2134367599999</v>
      </c>
      <c r="K29" s="36">
        <f>SUMIFS(СВЦЭМ!$C$39:$C$782,СВЦЭМ!$A$39:$A$782,$A29,СВЦЭМ!$B$39:$B$782,K$11)+'СЕТ СН'!$F$12+СВЦЭМ!$D$10+'СЕТ СН'!$F$6-'СЕТ СН'!$F$22</f>
        <v>1685.8534460899998</v>
      </c>
      <c r="L29" s="36">
        <f>SUMIFS(СВЦЭМ!$C$39:$C$782,СВЦЭМ!$A$39:$A$782,$A29,СВЦЭМ!$B$39:$B$782,L$11)+'СЕТ СН'!$F$12+СВЦЭМ!$D$10+'СЕТ СН'!$F$6-'СЕТ СН'!$F$22</f>
        <v>1691.0845048199999</v>
      </c>
      <c r="M29" s="36">
        <f>SUMIFS(СВЦЭМ!$C$39:$C$782,СВЦЭМ!$A$39:$A$782,$A29,СВЦЭМ!$B$39:$B$782,M$11)+'СЕТ СН'!$F$12+СВЦЭМ!$D$10+'СЕТ СН'!$F$6-'СЕТ СН'!$F$22</f>
        <v>1724.0774582699999</v>
      </c>
      <c r="N29" s="36">
        <f>SUMIFS(СВЦЭМ!$C$39:$C$782,СВЦЭМ!$A$39:$A$782,$A29,СВЦЭМ!$B$39:$B$782,N$11)+'СЕТ СН'!$F$12+СВЦЭМ!$D$10+'СЕТ СН'!$F$6-'СЕТ СН'!$F$22</f>
        <v>1756.3222615799998</v>
      </c>
      <c r="O29" s="36">
        <f>SUMIFS(СВЦЭМ!$C$39:$C$782,СВЦЭМ!$A$39:$A$782,$A29,СВЦЭМ!$B$39:$B$782,O$11)+'СЕТ СН'!$F$12+СВЦЭМ!$D$10+'СЕТ СН'!$F$6-'СЕТ СН'!$F$22</f>
        <v>1755.6477060699999</v>
      </c>
      <c r="P29" s="36">
        <f>SUMIFS(СВЦЭМ!$C$39:$C$782,СВЦЭМ!$A$39:$A$782,$A29,СВЦЭМ!$B$39:$B$782,P$11)+'СЕТ СН'!$F$12+СВЦЭМ!$D$10+'СЕТ СН'!$F$6-'СЕТ СН'!$F$22</f>
        <v>1750.27445567</v>
      </c>
      <c r="Q29" s="36">
        <f>SUMIFS(СВЦЭМ!$C$39:$C$782,СВЦЭМ!$A$39:$A$782,$A29,СВЦЭМ!$B$39:$B$782,Q$11)+'СЕТ СН'!$F$12+СВЦЭМ!$D$10+'СЕТ СН'!$F$6-'СЕТ СН'!$F$22</f>
        <v>1780.0743429999998</v>
      </c>
      <c r="R29" s="36">
        <f>SUMIFS(СВЦЭМ!$C$39:$C$782,СВЦЭМ!$A$39:$A$782,$A29,СВЦЭМ!$B$39:$B$782,R$11)+'СЕТ СН'!$F$12+СВЦЭМ!$D$10+'СЕТ СН'!$F$6-'СЕТ СН'!$F$22</f>
        <v>1782.3814957999998</v>
      </c>
      <c r="S29" s="36">
        <f>SUMIFS(СВЦЭМ!$C$39:$C$782,СВЦЭМ!$A$39:$A$782,$A29,СВЦЭМ!$B$39:$B$782,S$11)+'СЕТ СН'!$F$12+СВЦЭМ!$D$10+'СЕТ СН'!$F$6-'СЕТ СН'!$F$22</f>
        <v>1756.7081330599999</v>
      </c>
      <c r="T29" s="36">
        <f>SUMIFS(СВЦЭМ!$C$39:$C$782,СВЦЭМ!$A$39:$A$782,$A29,СВЦЭМ!$B$39:$B$782,T$11)+'СЕТ СН'!$F$12+СВЦЭМ!$D$10+'СЕТ СН'!$F$6-'СЕТ СН'!$F$22</f>
        <v>1682.30781437</v>
      </c>
      <c r="U29" s="36">
        <f>SUMIFS(СВЦЭМ!$C$39:$C$782,СВЦЭМ!$A$39:$A$782,$A29,СВЦЭМ!$B$39:$B$782,U$11)+'СЕТ СН'!$F$12+СВЦЭМ!$D$10+'СЕТ СН'!$F$6-'СЕТ СН'!$F$22</f>
        <v>1679.8600413499998</v>
      </c>
      <c r="V29" s="36">
        <f>SUMIFS(СВЦЭМ!$C$39:$C$782,СВЦЭМ!$A$39:$A$782,$A29,СВЦЭМ!$B$39:$B$782,V$11)+'СЕТ СН'!$F$12+СВЦЭМ!$D$10+'СЕТ СН'!$F$6-'СЕТ СН'!$F$22</f>
        <v>1691.3785139099998</v>
      </c>
      <c r="W29" s="36">
        <f>SUMIFS(СВЦЭМ!$C$39:$C$782,СВЦЭМ!$A$39:$A$782,$A29,СВЦЭМ!$B$39:$B$782,W$11)+'СЕТ СН'!$F$12+СВЦЭМ!$D$10+'СЕТ СН'!$F$6-'СЕТ СН'!$F$22</f>
        <v>1722.92113589</v>
      </c>
      <c r="X29" s="36">
        <f>SUMIFS(СВЦЭМ!$C$39:$C$782,СВЦЭМ!$A$39:$A$782,$A29,СВЦЭМ!$B$39:$B$782,X$11)+'СЕТ СН'!$F$12+СВЦЭМ!$D$10+'СЕТ СН'!$F$6-'СЕТ СН'!$F$22</f>
        <v>1742.3795095899998</v>
      </c>
      <c r="Y29" s="36">
        <f>SUMIFS(СВЦЭМ!$C$39:$C$782,СВЦЭМ!$A$39:$A$782,$A29,СВЦЭМ!$B$39:$B$782,Y$11)+'СЕТ СН'!$F$12+СВЦЭМ!$D$10+'СЕТ СН'!$F$6-'СЕТ СН'!$F$22</f>
        <v>1756.8509613199999</v>
      </c>
    </row>
    <row r="30" spans="1:25" ht="15.75" x14ac:dyDescent="0.2">
      <c r="A30" s="35">
        <f t="shared" si="0"/>
        <v>44884</v>
      </c>
      <c r="B30" s="36">
        <f>SUMIFS(СВЦЭМ!$C$39:$C$782,СВЦЭМ!$A$39:$A$782,$A30,СВЦЭМ!$B$39:$B$782,B$11)+'СЕТ СН'!$F$12+СВЦЭМ!$D$10+'СЕТ СН'!$F$6-'СЕТ СН'!$F$22</f>
        <v>1825.63316403</v>
      </c>
      <c r="C30" s="36">
        <f>SUMIFS(СВЦЭМ!$C$39:$C$782,СВЦЭМ!$A$39:$A$782,$A30,СВЦЭМ!$B$39:$B$782,C$11)+'СЕТ СН'!$F$12+СВЦЭМ!$D$10+'СЕТ СН'!$F$6-'СЕТ СН'!$F$22</f>
        <v>1861.77841425</v>
      </c>
      <c r="D30" s="36">
        <f>SUMIFS(СВЦЭМ!$C$39:$C$782,СВЦЭМ!$A$39:$A$782,$A30,СВЦЭМ!$B$39:$B$782,D$11)+'СЕТ СН'!$F$12+СВЦЭМ!$D$10+'СЕТ СН'!$F$6-'СЕТ СН'!$F$22</f>
        <v>1890.7186215899999</v>
      </c>
      <c r="E30" s="36">
        <f>SUMIFS(СВЦЭМ!$C$39:$C$782,СВЦЭМ!$A$39:$A$782,$A30,СВЦЭМ!$B$39:$B$782,E$11)+'СЕТ СН'!$F$12+СВЦЭМ!$D$10+'СЕТ СН'!$F$6-'СЕТ СН'!$F$22</f>
        <v>1897.78661399</v>
      </c>
      <c r="F30" s="36">
        <f>SUMIFS(СВЦЭМ!$C$39:$C$782,СВЦЭМ!$A$39:$A$782,$A30,СВЦЭМ!$B$39:$B$782,F$11)+'СЕТ СН'!$F$12+СВЦЭМ!$D$10+'СЕТ СН'!$F$6-'СЕТ СН'!$F$22</f>
        <v>1938.1005331899999</v>
      </c>
      <c r="G30" s="36">
        <f>SUMIFS(СВЦЭМ!$C$39:$C$782,СВЦЭМ!$A$39:$A$782,$A30,СВЦЭМ!$B$39:$B$782,G$11)+'СЕТ СН'!$F$12+СВЦЭМ!$D$10+'СЕТ СН'!$F$6-'СЕТ СН'!$F$22</f>
        <v>1783.67430853</v>
      </c>
      <c r="H30" s="36">
        <f>SUMIFS(СВЦЭМ!$C$39:$C$782,СВЦЭМ!$A$39:$A$782,$A30,СВЦЭМ!$B$39:$B$782,H$11)+'СЕТ СН'!$F$12+СВЦЭМ!$D$10+'СЕТ СН'!$F$6-'СЕТ СН'!$F$22</f>
        <v>1717.2933545399999</v>
      </c>
      <c r="I30" s="36">
        <f>SUMIFS(СВЦЭМ!$C$39:$C$782,СВЦЭМ!$A$39:$A$782,$A30,СВЦЭМ!$B$39:$B$782,I$11)+'СЕТ СН'!$F$12+СВЦЭМ!$D$10+'СЕТ СН'!$F$6-'СЕТ СН'!$F$22</f>
        <v>1713.2421575699998</v>
      </c>
      <c r="J30" s="36">
        <f>SUMIFS(СВЦЭМ!$C$39:$C$782,СВЦЭМ!$A$39:$A$782,$A30,СВЦЭМ!$B$39:$B$782,J$11)+'СЕТ СН'!$F$12+СВЦЭМ!$D$10+'СЕТ СН'!$F$6-'СЕТ СН'!$F$22</f>
        <v>1545.2736315099999</v>
      </c>
      <c r="K30" s="36">
        <f>SUMIFS(СВЦЭМ!$C$39:$C$782,СВЦЭМ!$A$39:$A$782,$A30,СВЦЭМ!$B$39:$B$782,K$11)+'СЕТ СН'!$F$12+СВЦЭМ!$D$10+'СЕТ СН'!$F$6-'СЕТ СН'!$F$22</f>
        <v>1496.6777526899998</v>
      </c>
      <c r="L30" s="36">
        <f>SUMIFS(СВЦЭМ!$C$39:$C$782,СВЦЭМ!$A$39:$A$782,$A30,СВЦЭМ!$B$39:$B$782,L$11)+'СЕТ СН'!$F$12+СВЦЭМ!$D$10+'СЕТ СН'!$F$6-'СЕТ СН'!$F$22</f>
        <v>1484.9387071399999</v>
      </c>
      <c r="M30" s="36">
        <f>SUMIFS(СВЦЭМ!$C$39:$C$782,СВЦЭМ!$A$39:$A$782,$A30,СВЦЭМ!$B$39:$B$782,M$11)+'СЕТ СН'!$F$12+СВЦЭМ!$D$10+'СЕТ СН'!$F$6-'СЕТ СН'!$F$22</f>
        <v>1585.3742681799999</v>
      </c>
      <c r="N30" s="36">
        <f>SUMIFS(СВЦЭМ!$C$39:$C$782,СВЦЭМ!$A$39:$A$782,$A30,СВЦЭМ!$B$39:$B$782,N$11)+'СЕТ СН'!$F$12+СВЦЭМ!$D$10+'СЕТ СН'!$F$6-'СЕТ СН'!$F$22</f>
        <v>1708.5147417799999</v>
      </c>
      <c r="O30" s="36">
        <f>SUMIFS(СВЦЭМ!$C$39:$C$782,СВЦЭМ!$A$39:$A$782,$A30,СВЦЭМ!$B$39:$B$782,O$11)+'СЕТ СН'!$F$12+СВЦЭМ!$D$10+'СЕТ СН'!$F$6-'СЕТ СН'!$F$22</f>
        <v>1699.7039654099999</v>
      </c>
      <c r="P30" s="36">
        <f>SUMIFS(СВЦЭМ!$C$39:$C$782,СВЦЭМ!$A$39:$A$782,$A30,СВЦЭМ!$B$39:$B$782,P$11)+'СЕТ СН'!$F$12+СВЦЭМ!$D$10+'СЕТ СН'!$F$6-'СЕТ СН'!$F$22</f>
        <v>1712.12624016</v>
      </c>
      <c r="Q30" s="36">
        <f>SUMIFS(СВЦЭМ!$C$39:$C$782,СВЦЭМ!$A$39:$A$782,$A30,СВЦЭМ!$B$39:$B$782,Q$11)+'СЕТ СН'!$F$12+СВЦЭМ!$D$10+'СЕТ СН'!$F$6-'СЕТ СН'!$F$22</f>
        <v>1715.3144256999999</v>
      </c>
      <c r="R30" s="36">
        <f>SUMIFS(СВЦЭМ!$C$39:$C$782,СВЦЭМ!$A$39:$A$782,$A30,СВЦЭМ!$B$39:$B$782,R$11)+'СЕТ СН'!$F$12+СВЦЭМ!$D$10+'СЕТ СН'!$F$6-'СЕТ СН'!$F$22</f>
        <v>1620.7157566599999</v>
      </c>
      <c r="S30" s="36">
        <f>SUMIFS(СВЦЭМ!$C$39:$C$782,СВЦЭМ!$A$39:$A$782,$A30,СВЦЭМ!$B$39:$B$782,S$11)+'СЕТ СН'!$F$12+СВЦЭМ!$D$10+'СЕТ СН'!$F$6-'СЕТ СН'!$F$22</f>
        <v>1546.1186586299998</v>
      </c>
      <c r="T30" s="36">
        <f>SUMIFS(СВЦЭМ!$C$39:$C$782,СВЦЭМ!$A$39:$A$782,$A30,СВЦЭМ!$B$39:$B$782,T$11)+'СЕТ СН'!$F$12+СВЦЭМ!$D$10+'СЕТ СН'!$F$6-'СЕТ СН'!$F$22</f>
        <v>1414.6809623199999</v>
      </c>
      <c r="U30" s="36">
        <f>SUMIFS(СВЦЭМ!$C$39:$C$782,СВЦЭМ!$A$39:$A$782,$A30,СВЦЭМ!$B$39:$B$782,U$11)+'СЕТ СН'!$F$12+СВЦЭМ!$D$10+'СЕТ СН'!$F$6-'СЕТ СН'!$F$22</f>
        <v>1415.9115977499998</v>
      </c>
      <c r="V30" s="36">
        <f>SUMIFS(СВЦЭМ!$C$39:$C$782,СВЦЭМ!$A$39:$A$782,$A30,СВЦЭМ!$B$39:$B$782,V$11)+'СЕТ СН'!$F$12+СВЦЭМ!$D$10+'СЕТ СН'!$F$6-'СЕТ СН'!$F$22</f>
        <v>1427.37379025</v>
      </c>
      <c r="W30" s="36">
        <f>SUMIFS(СВЦЭМ!$C$39:$C$782,СВЦЭМ!$A$39:$A$782,$A30,СВЦЭМ!$B$39:$B$782,W$11)+'СЕТ СН'!$F$12+СВЦЭМ!$D$10+'СЕТ СН'!$F$6-'СЕТ СН'!$F$22</f>
        <v>1453.87054384</v>
      </c>
      <c r="X30" s="36">
        <f>SUMIFS(СВЦЭМ!$C$39:$C$782,СВЦЭМ!$A$39:$A$782,$A30,СВЦЭМ!$B$39:$B$782,X$11)+'СЕТ СН'!$F$12+СВЦЭМ!$D$10+'СЕТ СН'!$F$6-'СЕТ СН'!$F$22</f>
        <v>1453.6173634499999</v>
      </c>
      <c r="Y30" s="36">
        <f>SUMIFS(СВЦЭМ!$C$39:$C$782,СВЦЭМ!$A$39:$A$782,$A30,СВЦЭМ!$B$39:$B$782,Y$11)+'СЕТ СН'!$F$12+СВЦЭМ!$D$10+'СЕТ СН'!$F$6-'СЕТ СН'!$F$22</f>
        <v>1459.3340547999999</v>
      </c>
    </row>
    <row r="31" spans="1:25" ht="15.75" x14ac:dyDescent="0.2">
      <c r="A31" s="35">
        <f t="shared" si="0"/>
        <v>44885</v>
      </c>
      <c r="B31" s="36">
        <f>SUMIFS(СВЦЭМ!$C$39:$C$782,СВЦЭМ!$A$39:$A$782,$A31,СВЦЭМ!$B$39:$B$782,B$11)+'СЕТ СН'!$F$12+СВЦЭМ!$D$10+'СЕТ СН'!$F$6-'СЕТ СН'!$F$22</f>
        <v>1834.4496555699998</v>
      </c>
      <c r="C31" s="36">
        <f>SUMIFS(СВЦЭМ!$C$39:$C$782,СВЦЭМ!$A$39:$A$782,$A31,СВЦЭМ!$B$39:$B$782,C$11)+'СЕТ СН'!$F$12+СВЦЭМ!$D$10+'СЕТ СН'!$F$6-'СЕТ СН'!$F$22</f>
        <v>1885.92540915</v>
      </c>
      <c r="D31" s="36">
        <f>SUMIFS(СВЦЭМ!$C$39:$C$782,СВЦЭМ!$A$39:$A$782,$A31,СВЦЭМ!$B$39:$B$782,D$11)+'СЕТ СН'!$F$12+СВЦЭМ!$D$10+'СЕТ СН'!$F$6-'СЕТ СН'!$F$22</f>
        <v>1896.3149512699999</v>
      </c>
      <c r="E31" s="36">
        <f>SUMIFS(СВЦЭМ!$C$39:$C$782,СВЦЭМ!$A$39:$A$782,$A31,СВЦЭМ!$B$39:$B$782,E$11)+'СЕТ СН'!$F$12+СВЦЭМ!$D$10+'СЕТ СН'!$F$6-'СЕТ СН'!$F$22</f>
        <v>1867.0770592299998</v>
      </c>
      <c r="F31" s="36">
        <f>SUMIFS(СВЦЭМ!$C$39:$C$782,СВЦЭМ!$A$39:$A$782,$A31,СВЦЭМ!$B$39:$B$782,F$11)+'СЕТ СН'!$F$12+СВЦЭМ!$D$10+'СЕТ СН'!$F$6-'СЕТ СН'!$F$22</f>
        <v>1890.7246684499999</v>
      </c>
      <c r="G31" s="36">
        <f>SUMIFS(СВЦЭМ!$C$39:$C$782,СВЦЭМ!$A$39:$A$782,$A31,СВЦЭМ!$B$39:$B$782,G$11)+'СЕТ СН'!$F$12+СВЦЭМ!$D$10+'СЕТ СН'!$F$6-'СЕТ СН'!$F$22</f>
        <v>1882.82893311</v>
      </c>
      <c r="H31" s="36">
        <f>SUMIFS(СВЦЭМ!$C$39:$C$782,СВЦЭМ!$A$39:$A$782,$A31,СВЦЭМ!$B$39:$B$782,H$11)+'СЕТ СН'!$F$12+СВЦЭМ!$D$10+'СЕТ СН'!$F$6-'СЕТ СН'!$F$22</f>
        <v>1880.0398602399998</v>
      </c>
      <c r="I31" s="36">
        <f>SUMIFS(СВЦЭМ!$C$39:$C$782,СВЦЭМ!$A$39:$A$782,$A31,СВЦЭМ!$B$39:$B$782,I$11)+'СЕТ СН'!$F$12+СВЦЭМ!$D$10+'СЕТ СН'!$F$6-'СЕТ СН'!$F$22</f>
        <v>1892.6416925299998</v>
      </c>
      <c r="J31" s="36">
        <f>SUMIFS(СВЦЭМ!$C$39:$C$782,СВЦЭМ!$A$39:$A$782,$A31,СВЦЭМ!$B$39:$B$782,J$11)+'СЕТ СН'!$F$12+СВЦЭМ!$D$10+'СЕТ СН'!$F$6-'СЕТ СН'!$F$22</f>
        <v>1826.05006478</v>
      </c>
      <c r="K31" s="36">
        <f>SUMIFS(СВЦЭМ!$C$39:$C$782,СВЦЭМ!$A$39:$A$782,$A31,СВЦЭМ!$B$39:$B$782,K$11)+'СЕТ СН'!$F$12+СВЦЭМ!$D$10+'СЕТ СН'!$F$6-'СЕТ СН'!$F$22</f>
        <v>1752.75960502</v>
      </c>
      <c r="L31" s="36">
        <f>SUMIFS(СВЦЭМ!$C$39:$C$782,СВЦЭМ!$A$39:$A$782,$A31,СВЦЭМ!$B$39:$B$782,L$11)+'СЕТ СН'!$F$12+СВЦЭМ!$D$10+'СЕТ СН'!$F$6-'СЕТ СН'!$F$22</f>
        <v>1737.0556100399999</v>
      </c>
      <c r="M31" s="36">
        <f>SUMIFS(СВЦЭМ!$C$39:$C$782,СВЦЭМ!$A$39:$A$782,$A31,СВЦЭМ!$B$39:$B$782,M$11)+'СЕТ СН'!$F$12+СВЦЭМ!$D$10+'СЕТ СН'!$F$6-'СЕТ СН'!$F$22</f>
        <v>1764.1550013599999</v>
      </c>
      <c r="N31" s="36">
        <f>SUMIFS(СВЦЭМ!$C$39:$C$782,СВЦЭМ!$A$39:$A$782,$A31,СВЦЭМ!$B$39:$B$782,N$11)+'СЕТ СН'!$F$12+СВЦЭМ!$D$10+'СЕТ СН'!$F$6-'СЕТ СН'!$F$22</f>
        <v>1785.1709611599999</v>
      </c>
      <c r="O31" s="36">
        <f>SUMIFS(СВЦЭМ!$C$39:$C$782,СВЦЭМ!$A$39:$A$782,$A31,СВЦЭМ!$B$39:$B$782,O$11)+'СЕТ СН'!$F$12+СВЦЭМ!$D$10+'СЕТ СН'!$F$6-'СЕТ СН'!$F$22</f>
        <v>1781.8869760599998</v>
      </c>
      <c r="P31" s="36">
        <f>SUMIFS(СВЦЭМ!$C$39:$C$782,СВЦЭМ!$A$39:$A$782,$A31,СВЦЭМ!$B$39:$B$782,P$11)+'СЕТ СН'!$F$12+СВЦЭМ!$D$10+'СЕТ СН'!$F$6-'СЕТ СН'!$F$22</f>
        <v>1791.6511023399999</v>
      </c>
      <c r="Q31" s="36">
        <f>SUMIFS(СВЦЭМ!$C$39:$C$782,СВЦЭМ!$A$39:$A$782,$A31,СВЦЭМ!$B$39:$B$782,Q$11)+'СЕТ СН'!$F$12+СВЦЭМ!$D$10+'СЕТ СН'!$F$6-'СЕТ СН'!$F$22</f>
        <v>1801.7718542599998</v>
      </c>
      <c r="R31" s="36">
        <f>SUMIFS(СВЦЭМ!$C$39:$C$782,СВЦЭМ!$A$39:$A$782,$A31,СВЦЭМ!$B$39:$B$782,R$11)+'СЕТ СН'!$F$12+СВЦЭМ!$D$10+'СЕТ СН'!$F$6-'СЕТ СН'!$F$22</f>
        <v>1781.6768426199999</v>
      </c>
      <c r="S31" s="36">
        <f>SUMIFS(СВЦЭМ!$C$39:$C$782,СВЦЭМ!$A$39:$A$782,$A31,СВЦЭМ!$B$39:$B$782,S$11)+'СЕТ СН'!$F$12+СВЦЭМ!$D$10+'СЕТ СН'!$F$6-'СЕТ СН'!$F$22</f>
        <v>1776.8124332899999</v>
      </c>
      <c r="T31" s="36">
        <f>SUMIFS(СВЦЭМ!$C$39:$C$782,СВЦЭМ!$A$39:$A$782,$A31,СВЦЭМ!$B$39:$B$782,T$11)+'СЕТ СН'!$F$12+СВЦЭМ!$D$10+'СЕТ СН'!$F$6-'СЕТ СН'!$F$22</f>
        <v>1689.78383274</v>
      </c>
      <c r="U31" s="36">
        <f>SUMIFS(СВЦЭМ!$C$39:$C$782,СВЦЭМ!$A$39:$A$782,$A31,СВЦЭМ!$B$39:$B$782,U$11)+'СЕТ СН'!$F$12+СВЦЭМ!$D$10+'СЕТ СН'!$F$6-'СЕТ СН'!$F$22</f>
        <v>1697.9544234999998</v>
      </c>
      <c r="V31" s="36">
        <f>SUMIFS(СВЦЭМ!$C$39:$C$782,СВЦЭМ!$A$39:$A$782,$A31,СВЦЭМ!$B$39:$B$782,V$11)+'СЕТ СН'!$F$12+СВЦЭМ!$D$10+'СЕТ СН'!$F$6-'СЕТ СН'!$F$22</f>
        <v>1713.6410963699998</v>
      </c>
      <c r="W31" s="36">
        <f>SUMIFS(СВЦЭМ!$C$39:$C$782,СВЦЭМ!$A$39:$A$782,$A31,СВЦЭМ!$B$39:$B$782,W$11)+'СЕТ СН'!$F$12+СВЦЭМ!$D$10+'СЕТ СН'!$F$6-'СЕТ СН'!$F$22</f>
        <v>1740.6819725599998</v>
      </c>
      <c r="X31" s="36">
        <f>SUMIFS(СВЦЭМ!$C$39:$C$782,СВЦЭМ!$A$39:$A$782,$A31,СВЦЭМ!$B$39:$B$782,X$11)+'СЕТ СН'!$F$12+СВЦЭМ!$D$10+'СЕТ СН'!$F$6-'СЕТ СН'!$F$22</f>
        <v>1754.2343128599998</v>
      </c>
      <c r="Y31" s="36">
        <f>SUMIFS(СВЦЭМ!$C$39:$C$782,СВЦЭМ!$A$39:$A$782,$A31,СВЦЭМ!$B$39:$B$782,Y$11)+'СЕТ СН'!$F$12+СВЦЭМ!$D$10+'СЕТ СН'!$F$6-'СЕТ СН'!$F$22</f>
        <v>1796.9379448999998</v>
      </c>
    </row>
    <row r="32" spans="1:25" ht="15.75" x14ac:dyDescent="0.2">
      <c r="A32" s="35">
        <f t="shared" si="0"/>
        <v>44886</v>
      </c>
      <c r="B32" s="36">
        <f>SUMIFS(СВЦЭМ!$C$39:$C$782,СВЦЭМ!$A$39:$A$782,$A32,СВЦЭМ!$B$39:$B$782,B$11)+'СЕТ СН'!$F$12+СВЦЭМ!$D$10+'СЕТ СН'!$F$6-'СЕТ СН'!$F$22</f>
        <v>1871.1005102399999</v>
      </c>
      <c r="C32" s="36">
        <f>SUMIFS(СВЦЭМ!$C$39:$C$782,СВЦЭМ!$A$39:$A$782,$A32,СВЦЭМ!$B$39:$B$782,C$11)+'СЕТ СН'!$F$12+СВЦЭМ!$D$10+'СЕТ СН'!$F$6-'СЕТ СН'!$F$22</f>
        <v>1905.9969722499998</v>
      </c>
      <c r="D32" s="36">
        <f>SUMIFS(СВЦЭМ!$C$39:$C$782,СВЦЭМ!$A$39:$A$782,$A32,СВЦЭМ!$B$39:$B$782,D$11)+'СЕТ СН'!$F$12+СВЦЭМ!$D$10+'СЕТ СН'!$F$6-'СЕТ СН'!$F$22</f>
        <v>1935.5074126799998</v>
      </c>
      <c r="E32" s="36">
        <f>SUMIFS(СВЦЭМ!$C$39:$C$782,СВЦЭМ!$A$39:$A$782,$A32,СВЦЭМ!$B$39:$B$782,E$11)+'СЕТ СН'!$F$12+СВЦЭМ!$D$10+'СЕТ СН'!$F$6-'СЕТ СН'!$F$22</f>
        <v>1944.9937519599998</v>
      </c>
      <c r="F32" s="36">
        <f>SUMIFS(СВЦЭМ!$C$39:$C$782,СВЦЭМ!$A$39:$A$782,$A32,СВЦЭМ!$B$39:$B$782,F$11)+'СЕТ СН'!$F$12+СВЦЭМ!$D$10+'СЕТ СН'!$F$6-'СЕТ СН'!$F$22</f>
        <v>1977.5602805399999</v>
      </c>
      <c r="G32" s="36">
        <f>SUMIFS(СВЦЭМ!$C$39:$C$782,СВЦЭМ!$A$39:$A$782,$A32,СВЦЭМ!$B$39:$B$782,G$11)+'СЕТ СН'!$F$12+СВЦЭМ!$D$10+'СЕТ СН'!$F$6-'СЕТ СН'!$F$22</f>
        <v>1952.59705029</v>
      </c>
      <c r="H32" s="36">
        <f>SUMIFS(СВЦЭМ!$C$39:$C$782,СВЦЭМ!$A$39:$A$782,$A32,СВЦЭМ!$B$39:$B$782,H$11)+'СЕТ СН'!$F$12+СВЦЭМ!$D$10+'СЕТ СН'!$F$6-'СЕТ СН'!$F$22</f>
        <v>1879.03901086</v>
      </c>
      <c r="I32" s="36">
        <f>SUMIFS(СВЦЭМ!$C$39:$C$782,СВЦЭМ!$A$39:$A$782,$A32,СВЦЭМ!$B$39:$B$782,I$11)+'СЕТ СН'!$F$12+СВЦЭМ!$D$10+'СЕТ СН'!$F$6-'СЕТ СН'!$F$22</f>
        <v>1808.9847944199998</v>
      </c>
      <c r="J32" s="36">
        <f>SUMIFS(СВЦЭМ!$C$39:$C$782,СВЦЭМ!$A$39:$A$782,$A32,СВЦЭМ!$B$39:$B$782,J$11)+'СЕТ СН'!$F$12+СВЦЭМ!$D$10+'СЕТ СН'!$F$6-'СЕТ СН'!$F$22</f>
        <v>1775.1968843399998</v>
      </c>
      <c r="K32" s="36">
        <f>SUMIFS(СВЦЭМ!$C$39:$C$782,СВЦЭМ!$A$39:$A$782,$A32,СВЦЭМ!$B$39:$B$782,K$11)+'СЕТ СН'!$F$12+СВЦЭМ!$D$10+'СЕТ СН'!$F$6-'СЕТ СН'!$F$22</f>
        <v>1788.8954361999999</v>
      </c>
      <c r="L32" s="36">
        <f>SUMIFS(СВЦЭМ!$C$39:$C$782,СВЦЭМ!$A$39:$A$782,$A32,СВЦЭМ!$B$39:$B$782,L$11)+'СЕТ СН'!$F$12+СВЦЭМ!$D$10+'СЕТ СН'!$F$6-'СЕТ СН'!$F$22</f>
        <v>1786.0500711</v>
      </c>
      <c r="M32" s="36">
        <f>SUMIFS(СВЦЭМ!$C$39:$C$782,СВЦЭМ!$A$39:$A$782,$A32,СВЦЭМ!$B$39:$B$782,M$11)+'СЕТ СН'!$F$12+СВЦЭМ!$D$10+'СЕТ СН'!$F$6-'СЕТ СН'!$F$22</f>
        <v>1783.8423509299998</v>
      </c>
      <c r="N32" s="36">
        <f>SUMIFS(СВЦЭМ!$C$39:$C$782,СВЦЭМ!$A$39:$A$782,$A32,СВЦЭМ!$B$39:$B$782,N$11)+'СЕТ СН'!$F$12+СВЦЭМ!$D$10+'СЕТ СН'!$F$6-'СЕТ СН'!$F$22</f>
        <v>1800.7476861399998</v>
      </c>
      <c r="O32" s="36">
        <f>SUMIFS(СВЦЭМ!$C$39:$C$782,СВЦЭМ!$A$39:$A$782,$A32,СВЦЭМ!$B$39:$B$782,O$11)+'СЕТ СН'!$F$12+СВЦЭМ!$D$10+'СЕТ СН'!$F$6-'СЕТ СН'!$F$22</f>
        <v>1794.7874558599999</v>
      </c>
      <c r="P32" s="36">
        <f>SUMIFS(СВЦЭМ!$C$39:$C$782,СВЦЭМ!$A$39:$A$782,$A32,СВЦЭМ!$B$39:$B$782,P$11)+'СЕТ СН'!$F$12+СВЦЭМ!$D$10+'СЕТ СН'!$F$6-'СЕТ СН'!$F$22</f>
        <v>1809.7754837699999</v>
      </c>
      <c r="Q32" s="36">
        <f>SUMIFS(СВЦЭМ!$C$39:$C$782,СВЦЭМ!$A$39:$A$782,$A32,СВЦЭМ!$B$39:$B$782,Q$11)+'СЕТ СН'!$F$12+СВЦЭМ!$D$10+'СЕТ СН'!$F$6-'СЕТ СН'!$F$22</f>
        <v>1807.3920745899998</v>
      </c>
      <c r="R32" s="36">
        <f>SUMIFS(СВЦЭМ!$C$39:$C$782,СВЦЭМ!$A$39:$A$782,$A32,СВЦЭМ!$B$39:$B$782,R$11)+'СЕТ СН'!$F$12+СВЦЭМ!$D$10+'СЕТ СН'!$F$6-'СЕТ СН'!$F$22</f>
        <v>1787.04665944</v>
      </c>
      <c r="S32" s="36">
        <f>SUMIFS(СВЦЭМ!$C$39:$C$782,СВЦЭМ!$A$39:$A$782,$A32,СВЦЭМ!$B$39:$B$782,S$11)+'СЕТ СН'!$F$12+СВЦЭМ!$D$10+'СЕТ СН'!$F$6-'СЕТ СН'!$F$22</f>
        <v>1806.0878510299999</v>
      </c>
      <c r="T32" s="36">
        <f>SUMIFS(СВЦЭМ!$C$39:$C$782,СВЦЭМ!$A$39:$A$782,$A32,СВЦЭМ!$B$39:$B$782,T$11)+'СЕТ СН'!$F$12+СВЦЭМ!$D$10+'СЕТ СН'!$F$6-'СЕТ СН'!$F$22</f>
        <v>1781.8255731499999</v>
      </c>
      <c r="U32" s="36">
        <f>SUMIFS(СВЦЭМ!$C$39:$C$782,СВЦЭМ!$A$39:$A$782,$A32,СВЦЭМ!$B$39:$B$782,U$11)+'СЕТ СН'!$F$12+СВЦЭМ!$D$10+'СЕТ СН'!$F$6-'СЕТ СН'!$F$22</f>
        <v>1782.9363708999999</v>
      </c>
      <c r="V32" s="36">
        <f>SUMIFS(СВЦЭМ!$C$39:$C$782,СВЦЭМ!$A$39:$A$782,$A32,СВЦЭМ!$B$39:$B$782,V$11)+'СЕТ СН'!$F$12+СВЦЭМ!$D$10+'СЕТ СН'!$F$6-'СЕТ СН'!$F$22</f>
        <v>1785.9421673099998</v>
      </c>
      <c r="W32" s="36">
        <f>SUMIFS(СВЦЭМ!$C$39:$C$782,СВЦЭМ!$A$39:$A$782,$A32,СВЦЭМ!$B$39:$B$782,W$11)+'СЕТ СН'!$F$12+СВЦЭМ!$D$10+'СЕТ СН'!$F$6-'СЕТ СН'!$F$22</f>
        <v>1809.2171913899999</v>
      </c>
      <c r="X32" s="36">
        <f>SUMIFS(СВЦЭМ!$C$39:$C$782,СВЦЭМ!$A$39:$A$782,$A32,СВЦЭМ!$B$39:$B$782,X$11)+'СЕТ СН'!$F$12+СВЦЭМ!$D$10+'СЕТ СН'!$F$6-'СЕТ СН'!$F$22</f>
        <v>1826.5555990599998</v>
      </c>
      <c r="Y32" s="36">
        <f>SUMIFS(СВЦЭМ!$C$39:$C$782,СВЦЭМ!$A$39:$A$782,$A32,СВЦЭМ!$B$39:$B$782,Y$11)+'СЕТ СН'!$F$12+СВЦЭМ!$D$10+'СЕТ СН'!$F$6-'СЕТ СН'!$F$22</f>
        <v>1877.9462924799998</v>
      </c>
    </row>
    <row r="33" spans="1:25" ht="15.75" x14ac:dyDescent="0.2">
      <c r="A33" s="35">
        <f t="shared" si="0"/>
        <v>44887</v>
      </c>
      <c r="B33" s="36">
        <f>SUMIFS(СВЦЭМ!$C$39:$C$782,СВЦЭМ!$A$39:$A$782,$A33,СВЦЭМ!$B$39:$B$782,B$11)+'СЕТ СН'!$F$12+СВЦЭМ!$D$10+'СЕТ СН'!$F$6-'СЕТ СН'!$F$22</f>
        <v>1806.8330781399998</v>
      </c>
      <c r="C33" s="36">
        <f>SUMIFS(СВЦЭМ!$C$39:$C$782,СВЦЭМ!$A$39:$A$782,$A33,СВЦЭМ!$B$39:$B$782,C$11)+'СЕТ СН'!$F$12+СВЦЭМ!$D$10+'СЕТ СН'!$F$6-'СЕТ СН'!$F$22</f>
        <v>1846.1197140299998</v>
      </c>
      <c r="D33" s="36">
        <f>SUMIFS(СВЦЭМ!$C$39:$C$782,СВЦЭМ!$A$39:$A$782,$A33,СВЦЭМ!$B$39:$B$782,D$11)+'СЕТ СН'!$F$12+СВЦЭМ!$D$10+'СЕТ СН'!$F$6-'СЕТ СН'!$F$22</f>
        <v>1839.7246821499998</v>
      </c>
      <c r="E33" s="36">
        <f>SUMIFS(СВЦЭМ!$C$39:$C$782,СВЦЭМ!$A$39:$A$782,$A33,СВЦЭМ!$B$39:$B$782,E$11)+'СЕТ СН'!$F$12+СВЦЭМ!$D$10+'СЕТ СН'!$F$6-'СЕТ СН'!$F$22</f>
        <v>1829.7125959599998</v>
      </c>
      <c r="F33" s="36">
        <f>SUMIFS(СВЦЭМ!$C$39:$C$782,СВЦЭМ!$A$39:$A$782,$A33,СВЦЭМ!$B$39:$B$782,F$11)+'СЕТ СН'!$F$12+СВЦЭМ!$D$10+'СЕТ СН'!$F$6-'СЕТ СН'!$F$22</f>
        <v>1896.4256018499998</v>
      </c>
      <c r="G33" s="36">
        <f>SUMIFS(СВЦЭМ!$C$39:$C$782,СВЦЭМ!$A$39:$A$782,$A33,СВЦЭМ!$B$39:$B$782,G$11)+'СЕТ СН'!$F$12+СВЦЭМ!$D$10+'СЕТ СН'!$F$6-'СЕТ СН'!$F$22</f>
        <v>1843.43194135</v>
      </c>
      <c r="H33" s="36">
        <f>SUMIFS(СВЦЭМ!$C$39:$C$782,СВЦЭМ!$A$39:$A$782,$A33,СВЦЭМ!$B$39:$B$782,H$11)+'СЕТ СН'!$F$12+СВЦЭМ!$D$10+'СЕТ СН'!$F$6-'СЕТ СН'!$F$22</f>
        <v>1825.6014080899999</v>
      </c>
      <c r="I33" s="36">
        <f>SUMIFS(СВЦЭМ!$C$39:$C$782,СВЦЭМ!$A$39:$A$782,$A33,СВЦЭМ!$B$39:$B$782,I$11)+'СЕТ СН'!$F$12+СВЦЭМ!$D$10+'СЕТ СН'!$F$6-'СЕТ СН'!$F$22</f>
        <v>1818.7697710999998</v>
      </c>
      <c r="J33" s="36">
        <f>SUMIFS(СВЦЭМ!$C$39:$C$782,СВЦЭМ!$A$39:$A$782,$A33,СВЦЭМ!$B$39:$B$782,J$11)+'СЕТ СН'!$F$12+СВЦЭМ!$D$10+'СЕТ СН'!$F$6-'СЕТ СН'!$F$22</f>
        <v>1806.1354071999999</v>
      </c>
      <c r="K33" s="36">
        <f>SUMIFS(СВЦЭМ!$C$39:$C$782,СВЦЭМ!$A$39:$A$782,$A33,СВЦЭМ!$B$39:$B$782,K$11)+'СЕТ СН'!$F$12+СВЦЭМ!$D$10+'СЕТ СН'!$F$6-'СЕТ СН'!$F$22</f>
        <v>1766.7260217099999</v>
      </c>
      <c r="L33" s="36">
        <f>SUMIFS(СВЦЭМ!$C$39:$C$782,СВЦЭМ!$A$39:$A$782,$A33,СВЦЭМ!$B$39:$B$782,L$11)+'СЕТ СН'!$F$12+СВЦЭМ!$D$10+'СЕТ СН'!$F$6-'СЕТ СН'!$F$22</f>
        <v>1773.5923008599998</v>
      </c>
      <c r="M33" s="36">
        <f>SUMIFS(СВЦЭМ!$C$39:$C$782,СВЦЭМ!$A$39:$A$782,$A33,СВЦЭМ!$B$39:$B$782,M$11)+'СЕТ СН'!$F$12+СВЦЭМ!$D$10+'СЕТ СН'!$F$6-'СЕТ СН'!$F$22</f>
        <v>1780.2753024599999</v>
      </c>
      <c r="N33" s="36">
        <f>SUMIFS(СВЦЭМ!$C$39:$C$782,СВЦЭМ!$A$39:$A$782,$A33,СВЦЭМ!$B$39:$B$782,N$11)+'СЕТ СН'!$F$12+СВЦЭМ!$D$10+'СЕТ СН'!$F$6-'СЕТ СН'!$F$22</f>
        <v>1824.4336831399999</v>
      </c>
      <c r="O33" s="36">
        <f>SUMIFS(СВЦЭМ!$C$39:$C$782,СВЦЭМ!$A$39:$A$782,$A33,СВЦЭМ!$B$39:$B$782,O$11)+'СЕТ СН'!$F$12+СВЦЭМ!$D$10+'СЕТ СН'!$F$6-'СЕТ СН'!$F$22</f>
        <v>1773.8950555899999</v>
      </c>
      <c r="P33" s="36">
        <f>SUMIFS(СВЦЭМ!$C$39:$C$782,СВЦЭМ!$A$39:$A$782,$A33,СВЦЭМ!$B$39:$B$782,P$11)+'СЕТ СН'!$F$12+СВЦЭМ!$D$10+'СЕТ СН'!$F$6-'СЕТ СН'!$F$22</f>
        <v>1777.5060781399998</v>
      </c>
      <c r="Q33" s="36">
        <f>SUMIFS(СВЦЭМ!$C$39:$C$782,СВЦЭМ!$A$39:$A$782,$A33,СВЦЭМ!$B$39:$B$782,Q$11)+'СЕТ СН'!$F$12+СВЦЭМ!$D$10+'СЕТ СН'!$F$6-'СЕТ СН'!$F$22</f>
        <v>1811.3948876499999</v>
      </c>
      <c r="R33" s="36">
        <f>SUMIFS(СВЦЭМ!$C$39:$C$782,СВЦЭМ!$A$39:$A$782,$A33,СВЦЭМ!$B$39:$B$782,R$11)+'СЕТ СН'!$F$12+СВЦЭМ!$D$10+'СЕТ СН'!$F$6-'СЕТ СН'!$F$22</f>
        <v>1804.55741782</v>
      </c>
      <c r="S33" s="36">
        <f>SUMIFS(СВЦЭМ!$C$39:$C$782,СВЦЭМ!$A$39:$A$782,$A33,СВЦЭМ!$B$39:$B$782,S$11)+'СЕТ СН'!$F$12+СВЦЭМ!$D$10+'СЕТ СН'!$F$6-'СЕТ СН'!$F$22</f>
        <v>1800.9165229099999</v>
      </c>
      <c r="T33" s="36">
        <f>SUMIFS(СВЦЭМ!$C$39:$C$782,СВЦЭМ!$A$39:$A$782,$A33,СВЦЭМ!$B$39:$B$782,T$11)+'СЕТ СН'!$F$12+СВЦЭМ!$D$10+'СЕТ СН'!$F$6-'СЕТ СН'!$F$22</f>
        <v>1731.35483009</v>
      </c>
      <c r="U33" s="36">
        <f>SUMIFS(СВЦЭМ!$C$39:$C$782,СВЦЭМ!$A$39:$A$782,$A33,СВЦЭМ!$B$39:$B$782,U$11)+'СЕТ СН'!$F$12+СВЦЭМ!$D$10+'СЕТ СН'!$F$6-'СЕТ СН'!$F$22</f>
        <v>1729.0634562399998</v>
      </c>
      <c r="V33" s="36">
        <f>SUMIFS(СВЦЭМ!$C$39:$C$782,СВЦЭМ!$A$39:$A$782,$A33,СВЦЭМ!$B$39:$B$782,V$11)+'СЕТ СН'!$F$12+СВЦЭМ!$D$10+'СЕТ СН'!$F$6-'СЕТ СН'!$F$22</f>
        <v>1752.57379567</v>
      </c>
      <c r="W33" s="36">
        <f>SUMIFS(СВЦЭМ!$C$39:$C$782,СВЦЭМ!$A$39:$A$782,$A33,СВЦЭМ!$B$39:$B$782,W$11)+'СЕТ СН'!$F$12+СВЦЭМ!$D$10+'СЕТ СН'!$F$6-'СЕТ СН'!$F$22</f>
        <v>1745.77528977</v>
      </c>
      <c r="X33" s="36">
        <f>SUMIFS(СВЦЭМ!$C$39:$C$782,СВЦЭМ!$A$39:$A$782,$A33,СВЦЭМ!$B$39:$B$782,X$11)+'СЕТ СН'!$F$12+СВЦЭМ!$D$10+'СЕТ СН'!$F$6-'СЕТ СН'!$F$22</f>
        <v>1772.2010665799999</v>
      </c>
      <c r="Y33" s="36">
        <f>SUMIFS(СВЦЭМ!$C$39:$C$782,СВЦЭМ!$A$39:$A$782,$A33,СВЦЭМ!$B$39:$B$782,Y$11)+'СЕТ СН'!$F$12+СВЦЭМ!$D$10+'СЕТ СН'!$F$6-'СЕТ СН'!$F$22</f>
        <v>1788.6856660999999</v>
      </c>
    </row>
    <row r="34" spans="1:25" ht="15.75" x14ac:dyDescent="0.2">
      <c r="A34" s="35">
        <f t="shared" si="0"/>
        <v>44888</v>
      </c>
      <c r="B34" s="36">
        <f>SUMIFS(СВЦЭМ!$C$39:$C$782,СВЦЭМ!$A$39:$A$782,$A34,СВЦЭМ!$B$39:$B$782,B$11)+'СЕТ СН'!$F$12+СВЦЭМ!$D$10+'СЕТ СН'!$F$6-'СЕТ СН'!$F$22</f>
        <v>1785.57449948</v>
      </c>
      <c r="C34" s="36">
        <f>SUMIFS(СВЦЭМ!$C$39:$C$782,СВЦЭМ!$A$39:$A$782,$A34,СВЦЭМ!$B$39:$B$782,C$11)+'СЕТ СН'!$F$12+СВЦЭМ!$D$10+'СЕТ СН'!$F$6-'СЕТ СН'!$F$22</f>
        <v>1820.1278652399999</v>
      </c>
      <c r="D34" s="36">
        <f>SUMIFS(СВЦЭМ!$C$39:$C$782,СВЦЭМ!$A$39:$A$782,$A34,СВЦЭМ!$B$39:$B$782,D$11)+'СЕТ СН'!$F$12+СВЦЭМ!$D$10+'СЕТ СН'!$F$6-'СЕТ СН'!$F$22</f>
        <v>1860.7352492999999</v>
      </c>
      <c r="E34" s="36">
        <f>SUMIFS(СВЦЭМ!$C$39:$C$782,СВЦЭМ!$A$39:$A$782,$A34,СВЦЭМ!$B$39:$B$782,E$11)+'СЕТ СН'!$F$12+СВЦЭМ!$D$10+'СЕТ СН'!$F$6-'СЕТ СН'!$F$22</f>
        <v>1870.10429372</v>
      </c>
      <c r="F34" s="36">
        <f>SUMIFS(СВЦЭМ!$C$39:$C$782,СВЦЭМ!$A$39:$A$782,$A34,СВЦЭМ!$B$39:$B$782,F$11)+'СЕТ СН'!$F$12+СВЦЭМ!$D$10+'СЕТ СН'!$F$6-'СЕТ СН'!$F$22</f>
        <v>1914.2534007199999</v>
      </c>
      <c r="G34" s="36">
        <f>SUMIFS(СВЦЭМ!$C$39:$C$782,СВЦЭМ!$A$39:$A$782,$A34,СВЦЭМ!$B$39:$B$782,G$11)+'СЕТ СН'!$F$12+СВЦЭМ!$D$10+'СЕТ СН'!$F$6-'СЕТ СН'!$F$22</f>
        <v>1896.6872036899999</v>
      </c>
      <c r="H34" s="36">
        <f>SUMIFS(СВЦЭМ!$C$39:$C$782,СВЦЭМ!$A$39:$A$782,$A34,СВЦЭМ!$B$39:$B$782,H$11)+'СЕТ СН'!$F$12+СВЦЭМ!$D$10+'СЕТ СН'!$F$6-'СЕТ СН'!$F$22</f>
        <v>1825.5516277299998</v>
      </c>
      <c r="I34" s="36">
        <f>SUMIFS(СВЦЭМ!$C$39:$C$782,СВЦЭМ!$A$39:$A$782,$A34,СВЦЭМ!$B$39:$B$782,I$11)+'СЕТ СН'!$F$12+СВЦЭМ!$D$10+'СЕТ СН'!$F$6-'СЕТ СН'!$F$22</f>
        <v>1778.0336760599998</v>
      </c>
      <c r="J34" s="36">
        <f>SUMIFS(СВЦЭМ!$C$39:$C$782,СВЦЭМ!$A$39:$A$782,$A34,СВЦЭМ!$B$39:$B$782,J$11)+'СЕТ СН'!$F$12+СВЦЭМ!$D$10+'СЕТ СН'!$F$6-'СЕТ СН'!$F$22</f>
        <v>1748.4852497099998</v>
      </c>
      <c r="K34" s="36">
        <f>SUMIFS(СВЦЭМ!$C$39:$C$782,СВЦЭМ!$A$39:$A$782,$A34,СВЦЭМ!$B$39:$B$782,K$11)+'СЕТ СН'!$F$12+СВЦЭМ!$D$10+'СЕТ СН'!$F$6-'СЕТ СН'!$F$22</f>
        <v>1802.20701072</v>
      </c>
      <c r="L34" s="36">
        <f>SUMIFS(СВЦЭМ!$C$39:$C$782,СВЦЭМ!$A$39:$A$782,$A34,СВЦЭМ!$B$39:$B$782,L$11)+'СЕТ СН'!$F$12+СВЦЭМ!$D$10+'СЕТ СН'!$F$6-'СЕТ СН'!$F$22</f>
        <v>1836.9942965099999</v>
      </c>
      <c r="M34" s="36">
        <f>SUMIFS(СВЦЭМ!$C$39:$C$782,СВЦЭМ!$A$39:$A$782,$A34,СВЦЭМ!$B$39:$B$782,M$11)+'СЕТ СН'!$F$12+СВЦЭМ!$D$10+'СЕТ СН'!$F$6-'СЕТ СН'!$F$22</f>
        <v>1835.2852689599999</v>
      </c>
      <c r="N34" s="36">
        <f>SUMIFS(СВЦЭМ!$C$39:$C$782,СВЦЭМ!$A$39:$A$782,$A34,СВЦЭМ!$B$39:$B$782,N$11)+'СЕТ СН'!$F$12+СВЦЭМ!$D$10+'СЕТ СН'!$F$6-'СЕТ СН'!$F$22</f>
        <v>1864.1428426599998</v>
      </c>
      <c r="O34" s="36">
        <f>SUMIFS(СВЦЭМ!$C$39:$C$782,СВЦЭМ!$A$39:$A$782,$A34,СВЦЭМ!$B$39:$B$782,O$11)+'СЕТ СН'!$F$12+СВЦЭМ!$D$10+'СЕТ СН'!$F$6-'СЕТ СН'!$F$22</f>
        <v>1880.3186441299999</v>
      </c>
      <c r="P34" s="36">
        <f>SUMIFS(СВЦЭМ!$C$39:$C$782,СВЦЭМ!$A$39:$A$782,$A34,СВЦЭМ!$B$39:$B$782,P$11)+'СЕТ СН'!$F$12+СВЦЭМ!$D$10+'СЕТ СН'!$F$6-'СЕТ СН'!$F$22</f>
        <v>1899.9302856899999</v>
      </c>
      <c r="Q34" s="36">
        <f>SUMIFS(СВЦЭМ!$C$39:$C$782,СВЦЭМ!$A$39:$A$782,$A34,СВЦЭМ!$B$39:$B$782,Q$11)+'СЕТ СН'!$F$12+СВЦЭМ!$D$10+'СЕТ СН'!$F$6-'СЕТ СН'!$F$22</f>
        <v>1884.1759479099999</v>
      </c>
      <c r="R34" s="36">
        <f>SUMIFS(СВЦЭМ!$C$39:$C$782,СВЦЭМ!$A$39:$A$782,$A34,СВЦЭМ!$B$39:$B$782,R$11)+'СЕТ СН'!$F$12+СВЦЭМ!$D$10+'СЕТ СН'!$F$6-'СЕТ СН'!$F$22</f>
        <v>1887.0356409399999</v>
      </c>
      <c r="S34" s="36">
        <f>SUMIFS(СВЦЭМ!$C$39:$C$782,СВЦЭМ!$A$39:$A$782,$A34,СВЦЭМ!$B$39:$B$782,S$11)+'СЕТ СН'!$F$12+СВЦЭМ!$D$10+'СЕТ СН'!$F$6-'СЕТ СН'!$F$22</f>
        <v>1861.3132740799999</v>
      </c>
      <c r="T34" s="36">
        <f>SUMIFS(СВЦЭМ!$C$39:$C$782,СВЦЭМ!$A$39:$A$782,$A34,СВЦЭМ!$B$39:$B$782,T$11)+'СЕТ СН'!$F$12+СВЦЭМ!$D$10+'СЕТ СН'!$F$6-'СЕТ СН'!$F$22</f>
        <v>1793.5120057099998</v>
      </c>
      <c r="U34" s="36">
        <f>SUMIFS(СВЦЭМ!$C$39:$C$782,СВЦЭМ!$A$39:$A$782,$A34,СВЦЭМ!$B$39:$B$782,U$11)+'СЕТ СН'!$F$12+СВЦЭМ!$D$10+'СЕТ СН'!$F$6-'СЕТ СН'!$F$22</f>
        <v>1767.12889705</v>
      </c>
      <c r="V34" s="36">
        <f>SUMIFS(СВЦЭМ!$C$39:$C$782,СВЦЭМ!$A$39:$A$782,$A34,СВЦЭМ!$B$39:$B$782,V$11)+'СЕТ СН'!$F$12+СВЦЭМ!$D$10+'СЕТ СН'!$F$6-'СЕТ СН'!$F$22</f>
        <v>1747.12215137</v>
      </c>
      <c r="W34" s="36">
        <f>SUMIFS(СВЦЭМ!$C$39:$C$782,СВЦЭМ!$A$39:$A$782,$A34,СВЦЭМ!$B$39:$B$782,W$11)+'СЕТ СН'!$F$12+СВЦЭМ!$D$10+'СЕТ СН'!$F$6-'СЕТ СН'!$F$22</f>
        <v>1756.6757445699998</v>
      </c>
      <c r="X34" s="36">
        <f>SUMIFS(СВЦЭМ!$C$39:$C$782,СВЦЭМ!$A$39:$A$782,$A34,СВЦЭМ!$B$39:$B$782,X$11)+'СЕТ СН'!$F$12+СВЦЭМ!$D$10+'СЕТ СН'!$F$6-'СЕТ СН'!$F$22</f>
        <v>1758.90409727</v>
      </c>
      <c r="Y34" s="36">
        <f>SUMIFS(СВЦЭМ!$C$39:$C$782,СВЦЭМ!$A$39:$A$782,$A34,СВЦЭМ!$B$39:$B$782,Y$11)+'СЕТ СН'!$F$12+СВЦЭМ!$D$10+'СЕТ СН'!$F$6-'СЕТ СН'!$F$22</f>
        <v>1786.4573386</v>
      </c>
    </row>
    <row r="35" spans="1:25" ht="15.75" x14ac:dyDescent="0.2">
      <c r="A35" s="35">
        <f t="shared" si="0"/>
        <v>44889</v>
      </c>
      <c r="B35" s="36">
        <f>SUMIFS(СВЦЭМ!$C$39:$C$782,СВЦЭМ!$A$39:$A$782,$A35,СВЦЭМ!$B$39:$B$782,B$11)+'СЕТ СН'!$F$12+СВЦЭМ!$D$10+'СЕТ СН'!$F$6-'СЕТ СН'!$F$22</f>
        <v>1896.4456019699999</v>
      </c>
      <c r="C35" s="36">
        <f>SUMIFS(СВЦЭМ!$C$39:$C$782,СВЦЭМ!$A$39:$A$782,$A35,СВЦЭМ!$B$39:$B$782,C$11)+'СЕТ СН'!$F$12+СВЦЭМ!$D$10+'СЕТ СН'!$F$6-'СЕТ СН'!$F$22</f>
        <v>1929.37672671</v>
      </c>
      <c r="D35" s="36">
        <f>SUMIFS(СВЦЭМ!$C$39:$C$782,СВЦЭМ!$A$39:$A$782,$A35,СВЦЭМ!$B$39:$B$782,D$11)+'СЕТ СН'!$F$12+СВЦЭМ!$D$10+'СЕТ СН'!$F$6-'СЕТ СН'!$F$22</f>
        <v>1939.5454139299998</v>
      </c>
      <c r="E35" s="36">
        <f>SUMIFS(СВЦЭМ!$C$39:$C$782,СВЦЭМ!$A$39:$A$782,$A35,СВЦЭМ!$B$39:$B$782,E$11)+'СЕТ СН'!$F$12+СВЦЭМ!$D$10+'СЕТ СН'!$F$6-'СЕТ СН'!$F$22</f>
        <v>1959.2064413399999</v>
      </c>
      <c r="F35" s="36">
        <f>SUMIFS(СВЦЭМ!$C$39:$C$782,СВЦЭМ!$A$39:$A$782,$A35,СВЦЭМ!$B$39:$B$782,F$11)+'СЕТ СН'!$F$12+СВЦЭМ!$D$10+'СЕТ СН'!$F$6-'СЕТ СН'!$F$22</f>
        <v>1972.1686066599998</v>
      </c>
      <c r="G35" s="36">
        <f>SUMIFS(СВЦЭМ!$C$39:$C$782,СВЦЭМ!$A$39:$A$782,$A35,СВЦЭМ!$B$39:$B$782,G$11)+'СЕТ СН'!$F$12+СВЦЭМ!$D$10+'СЕТ СН'!$F$6-'СЕТ СН'!$F$22</f>
        <v>1968.91119579</v>
      </c>
      <c r="H35" s="36">
        <f>SUMIFS(СВЦЭМ!$C$39:$C$782,СВЦЭМ!$A$39:$A$782,$A35,СВЦЭМ!$B$39:$B$782,H$11)+'СЕТ СН'!$F$12+СВЦЭМ!$D$10+'СЕТ СН'!$F$6-'СЕТ СН'!$F$22</f>
        <v>1943.1610070099998</v>
      </c>
      <c r="I35" s="36">
        <f>SUMIFS(СВЦЭМ!$C$39:$C$782,СВЦЭМ!$A$39:$A$782,$A35,СВЦЭМ!$B$39:$B$782,I$11)+'СЕТ СН'!$F$12+СВЦЭМ!$D$10+'СЕТ СН'!$F$6-'СЕТ СН'!$F$22</f>
        <v>1882.60546759</v>
      </c>
      <c r="J35" s="36">
        <f>SUMIFS(СВЦЭМ!$C$39:$C$782,СВЦЭМ!$A$39:$A$782,$A35,СВЦЭМ!$B$39:$B$782,J$11)+'СЕТ СН'!$F$12+СВЦЭМ!$D$10+'СЕТ СН'!$F$6-'СЕТ СН'!$F$22</f>
        <v>1839.2977254</v>
      </c>
      <c r="K35" s="36">
        <f>SUMIFS(СВЦЭМ!$C$39:$C$782,СВЦЭМ!$A$39:$A$782,$A35,СВЦЭМ!$B$39:$B$782,K$11)+'СЕТ СН'!$F$12+СВЦЭМ!$D$10+'СЕТ СН'!$F$6-'СЕТ СН'!$F$22</f>
        <v>1912.7955892699999</v>
      </c>
      <c r="L35" s="36">
        <f>SUMIFS(СВЦЭМ!$C$39:$C$782,СВЦЭМ!$A$39:$A$782,$A35,СВЦЭМ!$B$39:$B$782,L$11)+'СЕТ СН'!$F$12+СВЦЭМ!$D$10+'СЕТ СН'!$F$6-'СЕТ СН'!$F$22</f>
        <v>2003.54304781</v>
      </c>
      <c r="M35" s="36">
        <f>SUMIFS(СВЦЭМ!$C$39:$C$782,СВЦЭМ!$A$39:$A$782,$A35,СВЦЭМ!$B$39:$B$782,M$11)+'СЕТ СН'!$F$12+СВЦЭМ!$D$10+'СЕТ СН'!$F$6-'СЕТ СН'!$F$22</f>
        <v>2003.7021184399998</v>
      </c>
      <c r="N35" s="36">
        <f>SUMIFS(СВЦЭМ!$C$39:$C$782,СВЦЭМ!$A$39:$A$782,$A35,СВЦЭМ!$B$39:$B$782,N$11)+'СЕТ СН'!$F$12+СВЦЭМ!$D$10+'СЕТ СН'!$F$6-'СЕТ СН'!$F$22</f>
        <v>2036.1163970399998</v>
      </c>
      <c r="O35" s="36">
        <f>SUMIFS(СВЦЭМ!$C$39:$C$782,СВЦЭМ!$A$39:$A$782,$A35,СВЦЭМ!$B$39:$B$782,O$11)+'СЕТ СН'!$F$12+СВЦЭМ!$D$10+'СЕТ СН'!$F$6-'СЕТ СН'!$F$22</f>
        <v>2045.9938383299998</v>
      </c>
      <c r="P35" s="36">
        <f>SUMIFS(СВЦЭМ!$C$39:$C$782,СВЦЭМ!$A$39:$A$782,$A35,СВЦЭМ!$B$39:$B$782,P$11)+'СЕТ СН'!$F$12+СВЦЭМ!$D$10+'СЕТ СН'!$F$6-'СЕТ СН'!$F$22</f>
        <v>2047.4681694599999</v>
      </c>
      <c r="Q35" s="36">
        <f>SUMIFS(СВЦЭМ!$C$39:$C$782,СВЦЭМ!$A$39:$A$782,$A35,СВЦЭМ!$B$39:$B$782,Q$11)+'СЕТ СН'!$F$12+СВЦЭМ!$D$10+'СЕТ СН'!$F$6-'СЕТ СН'!$F$22</f>
        <v>2053.8256841399998</v>
      </c>
      <c r="R35" s="36">
        <f>SUMIFS(СВЦЭМ!$C$39:$C$782,СВЦЭМ!$A$39:$A$782,$A35,СВЦЭМ!$B$39:$B$782,R$11)+'СЕТ СН'!$F$12+СВЦЭМ!$D$10+'СЕТ СН'!$F$6-'СЕТ СН'!$F$22</f>
        <v>2046.3096117699999</v>
      </c>
      <c r="S35" s="36">
        <f>SUMIFS(СВЦЭМ!$C$39:$C$782,СВЦЭМ!$A$39:$A$782,$A35,СВЦЭМ!$B$39:$B$782,S$11)+'СЕТ СН'!$F$12+СВЦЭМ!$D$10+'СЕТ СН'!$F$6-'СЕТ СН'!$F$22</f>
        <v>1982.01857993</v>
      </c>
      <c r="T35" s="36">
        <f>SUMIFS(СВЦЭМ!$C$39:$C$782,СВЦЭМ!$A$39:$A$782,$A35,СВЦЭМ!$B$39:$B$782,T$11)+'СЕТ СН'!$F$12+СВЦЭМ!$D$10+'СЕТ СН'!$F$6-'СЕТ СН'!$F$22</f>
        <v>1905.1223418099999</v>
      </c>
      <c r="U35" s="36">
        <f>SUMIFS(СВЦЭМ!$C$39:$C$782,СВЦЭМ!$A$39:$A$782,$A35,СВЦЭМ!$B$39:$B$782,U$11)+'СЕТ СН'!$F$12+СВЦЭМ!$D$10+'СЕТ СН'!$F$6-'СЕТ СН'!$F$22</f>
        <v>1844.7667303399999</v>
      </c>
      <c r="V35" s="36">
        <f>SUMIFS(СВЦЭМ!$C$39:$C$782,СВЦЭМ!$A$39:$A$782,$A35,СВЦЭМ!$B$39:$B$782,V$11)+'СЕТ СН'!$F$12+СВЦЭМ!$D$10+'СЕТ СН'!$F$6-'СЕТ СН'!$F$22</f>
        <v>1830.8257592799998</v>
      </c>
      <c r="W35" s="36">
        <f>SUMIFS(СВЦЭМ!$C$39:$C$782,СВЦЭМ!$A$39:$A$782,$A35,СВЦЭМ!$B$39:$B$782,W$11)+'СЕТ СН'!$F$12+СВЦЭМ!$D$10+'СЕТ СН'!$F$6-'СЕТ СН'!$F$22</f>
        <v>1847.47744971</v>
      </c>
      <c r="X35" s="36">
        <f>SUMIFS(СВЦЭМ!$C$39:$C$782,СВЦЭМ!$A$39:$A$782,$A35,СВЦЭМ!$B$39:$B$782,X$11)+'СЕТ СН'!$F$12+СВЦЭМ!$D$10+'СЕТ СН'!$F$6-'СЕТ СН'!$F$22</f>
        <v>1869.7992412099998</v>
      </c>
      <c r="Y35" s="36">
        <f>SUMIFS(СВЦЭМ!$C$39:$C$782,СВЦЭМ!$A$39:$A$782,$A35,СВЦЭМ!$B$39:$B$782,Y$11)+'СЕТ СН'!$F$12+СВЦЭМ!$D$10+'СЕТ СН'!$F$6-'СЕТ СН'!$F$22</f>
        <v>1906.1455637999998</v>
      </c>
    </row>
    <row r="36" spans="1:25" ht="15.75" x14ac:dyDescent="0.2">
      <c r="A36" s="35">
        <f t="shared" si="0"/>
        <v>44890</v>
      </c>
      <c r="B36" s="36">
        <f>SUMIFS(СВЦЭМ!$C$39:$C$782,СВЦЭМ!$A$39:$A$782,$A36,СВЦЭМ!$B$39:$B$782,B$11)+'СЕТ СН'!$F$12+СВЦЭМ!$D$10+'СЕТ СН'!$F$6-'СЕТ СН'!$F$22</f>
        <v>1789.0324168799998</v>
      </c>
      <c r="C36" s="36">
        <f>SUMIFS(СВЦЭМ!$C$39:$C$782,СВЦЭМ!$A$39:$A$782,$A36,СВЦЭМ!$B$39:$B$782,C$11)+'СЕТ СН'!$F$12+СВЦЭМ!$D$10+'СЕТ СН'!$F$6-'СЕТ СН'!$F$22</f>
        <v>1879.9019696799999</v>
      </c>
      <c r="D36" s="36">
        <f>SUMIFS(СВЦЭМ!$C$39:$C$782,СВЦЭМ!$A$39:$A$782,$A36,СВЦЭМ!$B$39:$B$782,D$11)+'СЕТ СН'!$F$12+СВЦЭМ!$D$10+'СЕТ СН'!$F$6-'СЕТ СН'!$F$22</f>
        <v>1962.5205457299999</v>
      </c>
      <c r="E36" s="36">
        <f>SUMIFS(СВЦЭМ!$C$39:$C$782,СВЦЭМ!$A$39:$A$782,$A36,СВЦЭМ!$B$39:$B$782,E$11)+'СЕТ СН'!$F$12+СВЦЭМ!$D$10+'СЕТ СН'!$F$6-'СЕТ СН'!$F$22</f>
        <v>1986.3493627099999</v>
      </c>
      <c r="F36" s="36">
        <f>SUMIFS(СВЦЭМ!$C$39:$C$782,СВЦЭМ!$A$39:$A$782,$A36,СВЦЭМ!$B$39:$B$782,F$11)+'СЕТ СН'!$F$12+СВЦЭМ!$D$10+'СЕТ СН'!$F$6-'СЕТ СН'!$F$22</f>
        <v>1976.8519330699999</v>
      </c>
      <c r="G36" s="36">
        <f>SUMIFS(СВЦЭМ!$C$39:$C$782,СВЦЭМ!$A$39:$A$782,$A36,СВЦЭМ!$B$39:$B$782,G$11)+'СЕТ СН'!$F$12+СВЦЭМ!$D$10+'СЕТ СН'!$F$6-'СЕТ СН'!$F$22</f>
        <v>1954.7091342799999</v>
      </c>
      <c r="H36" s="36">
        <f>SUMIFS(СВЦЭМ!$C$39:$C$782,СВЦЭМ!$A$39:$A$782,$A36,СВЦЭМ!$B$39:$B$782,H$11)+'СЕТ СН'!$F$12+СВЦЭМ!$D$10+'СЕТ СН'!$F$6-'СЕТ СН'!$F$22</f>
        <v>1919.9317023899998</v>
      </c>
      <c r="I36" s="36">
        <f>SUMIFS(СВЦЭМ!$C$39:$C$782,СВЦЭМ!$A$39:$A$782,$A36,СВЦЭМ!$B$39:$B$782,I$11)+'СЕТ СН'!$F$12+СВЦЭМ!$D$10+'СЕТ СН'!$F$6-'СЕТ СН'!$F$22</f>
        <v>1854.2093037599998</v>
      </c>
      <c r="J36" s="36">
        <f>SUMIFS(СВЦЭМ!$C$39:$C$782,СВЦЭМ!$A$39:$A$782,$A36,СВЦЭМ!$B$39:$B$782,J$11)+'СЕТ СН'!$F$12+СВЦЭМ!$D$10+'СЕТ СН'!$F$6-'СЕТ СН'!$F$22</f>
        <v>1798.0120360599999</v>
      </c>
      <c r="K36" s="36">
        <f>SUMIFS(СВЦЭМ!$C$39:$C$782,СВЦЭМ!$A$39:$A$782,$A36,СВЦЭМ!$B$39:$B$782,K$11)+'СЕТ СН'!$F$12+СВЦЭМ!$D$10+'СЕТ СН'!$F$6-'СЕТ СН'!$F$22</f>
        <v>1830.1551119199999</v>
      </c>
      <c r="L36" s="36">
        <f>SUMIFS(СВЦЭМ!$C$39:$C$782,СВЦЭМ!$A$39:$A$782,$A36,СВЦЭМ!$B$39:$B$782,L$11)+'СЕТ СН'!$F$12+СВЦЭМ!$D$10+'СЕТ СН'!$F$6-'СЕТ СН'!$F$22</f>
        <v>1807.50900594</v>
      </c>
      <c r="M36" s="36">
        <f>SUMIFS(СВЦЭМ!$C$39:$C$782,СВЦЭМ!$A$39:$A$782,$A36,СВЦЭМ!$B$39:$B$782,M$11)+'СЕТ СН'!$F$12+СВЦЭМ!$D$10+'СЕТ СН'!$F$6-'СЕТ СН'!$F$22</f>
        <v>1828.4355466499999</v>
      </c>
      <c r="N36" s="36">
        <f>SUMIFS(СВЦЭМ!$C$39:$C$782,СВЦЭМ!$A$39:$A$782,$A36,СВЦЭМ!$B$39:$B$782,N$11)+'СЕТ СН'!$F$12+СВЦЭМ!$D$10+'СЕТ СН'!$F$6-'СЕТ СН'!$F$22</f>
        <v>1855.3484163599999</v>
      </c>
      <c r="O36" s="36">
        <f>SUMIFS(СВЦЭМ!$C$39:$C$782,СВЦЭМ!$A$39:$A$782,$A36,СВЦЭМ!$B$39:$B$782,O$11)+'СЕТ СН'!$F$12+СВЦЭМ!$D$10+'СЕТ СН'!$F$6-'СЕТ СН'!$F$22</f>
        <v>1844.9326034399999</v>
      </c>
      <c r="P36" s="36">
        <f>SUMIFS(СВЦЭМ!$C$39:$C$782,СВЦЭМ!$A$39:$A$782,$A36,СВЦЭМ!$B$39:$B$782,P$11)+'СЕТ СН'!$F$12+СВЦЭМ!$D$10+'СЕТ СН'!$F$6-'СЕТ СН'!$F$22</f>
        <v>1859.9359868099998</v>
      </c>
      <c r="Q36" s="36">
        <f>SUMIFS(СВЦЭМ!$C$39:$C$782,СВЦЭМ!$A$39:$A$782,$A36,СВЦЭМ!$B$39:$B$782,Q$11)+'СЕТ СН'!$F$12+СВЦЭМ!$D$10+'СЕТ СН'!$F$6-'СЕТ СН'!$F$22</f>
        <v>1890.6114362499998</v>
      </c>
      <c r="R36" s="36">
        <f>SUMIFS(СВЦЭМ!$C$39:$C$782,СВЦЭМ!$A$39:$A$782,$A36,СВЦЭМ!$B$39:$B$782,R$11)+'СЕТ СН'!$F$12+СВЦЭМ!$D$10+'СЕТ СН'!$F$6-'СЕТ СН'!$F$22</f>
        <v>1874.17965723</v>
      </c>
      <c r="S36" s="36">
        <f>SUMIFS(СВЦЭМ!$C$39:$C$782,СВЦЭМ!$A$39:$A$782,$A36,СВЦЭМ!$B$39:$B$782,S$11)+'СЕТ СН'!$F$12+СВЦЭМ!$D$10+'СЕТ СН'!$F$6-'СЕТ СН'!$F$22</f>
        <v>1794.6620935299998</v>
      </c>
      <c r="T36" s="36">
        <f>SUMIFS(СВЦЭМ!$C$39:$C$782,СВЦЭМ!$A$39:$A$782,$A36,СВЦЭМ!$B$39:$B$782,T$11)+'СЕТ СН'!$F$12+СВЦЭМ!$D$10+'СЕТ СН'!$F$6-'СЕТ СН'!$F$22</f>
        <v>1774.13827836</v>
      </c>
      <c r="U36" s="36">
        <f>SUMIFS(СВЦЭМ!$C$39:$C$782,СВЦЭМ!$A$39:$A$782,$A36,СВЦЭМ!$B$39:$B$782,U$11)+'СЕТ СН'!$F$12+СВЦЭМ!$D$10+'СЕТ СН'!$F$6-'СЕТ СН'!$F$22</f>
        <v>1789.1857466099998</v>
      </c>
      <c r="V36" s="36">
        <f>SUMIFS(СВЦЭМ!$C$39:$C$782,СВЦЭМ!$A$39:$A$782,$A36,СВЦЭМ!$B$39:$B$782,V$11)+'СЕТ СН'!$F$12+СВЦЭМ!$D$10+'СЕТ СН'!$F$6-'СЕТ СН'!$F$22</f>
        <v>1805.3210645999998</v>
      </c>
      <c r="W36" s="36">
        <f>SUMIFS(СВЦЭМ!$C$39:$C$782,СВЦЭМ!$A$39:$A$782,$A36,СВЦЭМ!$B$39:$B$782,W$11)+'СЕТ СН'!$F$12+СВЦЭМ!$D$10+'СЕТ СН'!$F$6-'СЕТ СН'!$F$22</f>
        <v>1824.2779194999998</v>
      </c>
      <c r="X36" s="36">
        <f>SUMIFS(СВЦЭМ!$C$39:$C$782,СВЦЭМ!$A$39:$A$782,$A36,СВЦЭМ!$B$39:$B$782,X$11)+'СЕТ СН'!$F$12+СВЦЭМ!$D$10+'СЕТ СН'!$F$6-'СЕТ СН'!$F$22</f>
        <v>1832.97095354</v>
      </c>
      <c r="Y36" s="36">
        <f>SUMIFS(СВЦЭМ!$C$39:$C$782,СВЦЭМ!$A$39:$A$782,$A36,СВЦЭМ!$B$39:$B$782,Y$11)+'СЕТ СН'!$F$12+СВЦЭМ!$D$10+'СЕТ СН'!$F$6-'СЕТ СН'!$F$22</f>
        <v>1868.8141800899998</v>
      </c>
    </row>
    <row r="37" spans="1:25" ht="15.75" x14ac:dyDescent="0.2">
      <c r="A37" s="35">
        <f t="shared" si="0"/>
        <v>44891</v>
      </c>
      <c r="B37" s="36">
        <f>SUMIFS(СВЦЭМ!$C$39:$C$782,СВЦЭМ!$A$39:$A$782,$A37,СВЦЭМ!$B$39:$B$782,B$11)+'СЕТ СН'!$F$12+СВЦЭМ!$D$10+'СЕТ СН'!$F$6-'СЕТ СН'!$F$22</f>
        <v>1889.7900554399998</v>
      </c>
      <c r="C37" s="36">
        <f>SUMIFS(СВЦЭМ!$C$39:$C$782,СВЦЭМ!$A$39:$A$782,$A37,СВЦЭМ!$B$39:$B$782,C$11)+'СЕТ СН'!$F$12+СВЦЭМ!$D$10+'СЕТ СН'!$F$6-'СЕТ СН'!$F$22</f>
        <v>1919.5297186299999</v>
      </c>
      <c r="D37" s="36">
        <f>SUMIFS(СВЦЭМ!$C$39:$C$782,СВЦЭМ!$A$39:$A$782,$A37,СВЦЭМ!$B$39:$B$782,D$11)+'СЕТ СН'!$F$12+СВЦЭМ!$D$10+'СЕТ СН'!$F$6-'СЕТ СН'!$F$22</f>
        <v>1921.58509362</v>
      </c>
      <c r="E37" s="36">
        <f>SUMIFS(СВЦЭМ!$C$39:$C$782,СВЦЭМ!$A$39:$A$782,$A37,СВЦЭМ!$B$39:$B$782,E$11)+'СЕТ СН'!$F$12+СВЦЭМ!$D$10+'СЕТ СН'!$F$6-'СЕТ СН'!$F$22</f>
        <v>1925.1317083499998</v>
      </c>
      <c r="F37" s="36">
        <f>SUMIFS(СВЦЭМ!$C$39:$C$782,СВЦЭМ!$A$39:$A$782,$A37,СВЦЭМ!$B$39:$B$782,F$11)+'СЕТ СН'!$F$12+СВЦЭМ!$D$10+'СЕТ СН'!$F$6-'СЕТ СН'!$F$22</f>
        <v>1941.0177512799999</v>
      </c>
      <c r="G37" s="36">
        <f>SUMIFS(СВЦЭМ!$C$39:$C$782,СВЦЭМ!$A$39:$A$782,$A37,СВЦЭМ!$B$39:$B$782,G$11)+'СЕТ СН'!$F$12+СВЦЭМ!$D$10+'СЕТ СН'!$F$6-'СЕТ СН'!$F$22</f>
        <v>1913.7578900799999</v>
      </c>
      <c r="H37" s="36">
        <f>SUMIFS(СВЦЭМ!$C$39:$C$782,СВЦЭМ!$A$39:$A$782,$A37,СВЦЭМ!$B$39:$B$782,H$11)+'СЕТ СН'!$F$12+СВЦЭМ!$D$10+'СЕТ СН'!$F$6-'СЕТ СН'!$F$22</f>
        <v>1898.11394759</v>
      </c>
      <c r="I37" s="36">
        <f>SUMIFS(СВЦЭМ!$C$39:$C$782,СВЦЭМ!$A$39:$A$782,$A37,СВЦЭМ!$B$39:$B$782,I$11)+'СЕТ СН'!$F$12+СВЦЭМ!$D$10+'СЕТ СН'!$F$6-'СЕТ СН'!$F$22</f>
        <v>1891.6114576999998</v>
      </c>
      <c r="J37" s="36">
        <f>SUMIFS(СВЦЭМ!$C$39:$C$782,СВЦЭМ!$A$39:$A$782,$A37,СВЦЭМ!$B$39:$B$782,J$11)+'СЕТ СН'!$F$12+СВЦЭМ!$D$10+'СЕТ СН'!$F$6-'СЕТ СН'!$F$22</f>
        <v>1840.72965441</v>
      </c>
      <c r="K37" s="36">
        <f>SUMIFS(СВЦЭМ!$C$39:$C$782,СВЦЭМ!$A$39:$A$782,$A37,СВЦЭМ!$B$39:$B$782,K$11)+'СЕТ СН'!$F$12+СВЦЭМ!$D$10+'СЕТ СН'!$F$6-'СЕТ СН'!$F$22</f>
        <v>1801.6551756099998</v>
      </c>
      <c r="L37" s="36">
        <f>SUMIFS(СВЦЭМ!$C$39:$C$782,СВЦЭМ!$A$39:$A$782,$A37,СВЦЭМ!$B$39:$B$782,L$11)+'СЕТ СН'!$F$12+СВЦЭМ!$D$10+'СЕТ СН'!$F$6-'СЕТ СН'!$F$22</f>
        <v>1802.9081512299999</v>
      </c>
      <c r="M37" s="36">
        <f>SUMIFS(СВЦЭМ!$C$39:$C$782,СВЦЭМ!$A$39:$A$782,$A37,СВЦЭМ!$B$39:$B$782,M$11)+'СЕТ СН'!$F$12+СВЦЭМ!$D$10+'СЕТ СН'!$F$6-'СЕТ СН'!$F$22</f>
        <v>1841.9307092299998</v>
      </c>
      <c r="N37" s="36">
        <f>SUMIFS(СВЦЭМ!$C$39:$C$782,СВЦЭМ!$A$39:$A$782,$A37,СВЦЭМ!$B$39:$B$782,N$11)+'СЕТ СН'!$F$12+СВЦЭМ!$D$10+'СЕТ СН'!$F$6-'СЕТ СН'!$F$22</f>
        <v>1889.1777078699999</v>
      </c>
      <c r="O37" s="36">
        <f>SUMIFS(СВЦЭМ!$C$39:$C$782,СВЦЭМ!$A$39:$A$782,$A37,СВЦЭМ!$B$39:$B$782,O$11)+'СЕТ СН'!$F$12+СВЦЭМ!$D$10+'СЕТ СН'!$F$6-'СЕТ СН'!$F$22</f>
        <v>1887.2321028699998</v>
      </c>
      <c r="P37" s="36">
        <f>SUMIFS(СВЦЭМ!$C$39:$C$782,СВЦЭМ!$A$39:$A$782,$A37,СВЦЭМ!$B$39:$B$782,P$11)+'СЕТ СН'!$F$12+СВЦЭМ!$D$10+'СЕТ СН'!$F$6-'СЕТ СН'!$F$22</f>
        <v>1903.7146677799999</v>
      </c>
      <c r="Q37" s="36">
        <f>SUMIFS(СВЦЭМ!$C$39:$C$782,СВЦЭМ!$A$39:$A$782,$A37,СВЦЭМ!$B$39:$B$782,Q$11)+'СЕТ СН'!$F$12+СВЦЭМ!$D$10+'СЕТ СН'!$F$6-'СЕТ СН'!$F$22</f>
        <v>1907.86020386</v>
      </c>
      <c r="R37" s="36">
        <f>SUMIFS(СВЦЭМ!$C$39:$C$782,СВЦЭМ!$A$39:$A$782,$A37,СВЦЭМ!$B$39:$B$782,R$11)+'СЕТ СН'!$F$12+СВЦЭМ!$D$10+'СЕТ СН'!$F$6-'СЕТ СН'!$F$22</f>
        <v>1866.4389099999999</v>
      </c>
      <c r="S37" s="36">
        <f>SUMIFS(СВЦЭМ!$C$39:$C$782,СВЦЭМ!$A$39:$A$782,$A37,СВЦЭМ!$B$39:$B$782,S$11)+'СЕТ СН'!$F$12+СВЦЭМ!$D$10+'СЕТ СН'!$F$6-'СЕТ СН'!$F$22</f>
        <v>1827.3751485299999</v>
      </c>
      <c r="T37" s="36">
        <f>SUMIFS(СВЦЭМ!$C$39:$C$782,СВЦЭМ!$A$39:$A$782,$A37,СВЦЭМ!$B$39:$B$782,T$11)+'СЕТ СН'!$F$12+СВЦЭМ!$D$10+'СЕТ СН'!$F$6-'СЕТ СН'!$F$22</f>
        <v>1805.1316685099998</v>
      </c>
      <c r="U37" s="36">
        <f>SUMIFS(СВЦЭМ!$C$39:$C$782,СВЦЭМ!$A$39:$A$782,$A37,СВЦЭМ!$B$39:$B$782,U$11)+'СЕТ СН'!$F$12+СВЦЭМ!$D$10+'СЕТ СН'!$F$6-'СЕТ СН'!$F$22</f>
        <v>1802.7614606899999</v>
      </c>
      <c r="V37" s="36">
        <f>SUMIFS(СВЦЭМ!$C$39:$C$782,СВЦЭМ!$A$39:$A$782,$A37,СВЦЭМ!$B$39:$B$782,V$11)+'СЕТ СН'!$F$12+СВЦЭМ!$D$10+'СЕТ СН'!$F$6-'СЕТ СН'!$F$22</f>
        <v>1848.9516146399999</v>
      </c>
      <c r="W37" s="36">
        <f>SUMIFS(СВЦЭМ!$C$39:$C$782,СВЦЭМ!$A$39:$A$782,$A37,СВЦЭМ!$B$39:$B$782,W$11)+'СЕТ СН'!$F$12+СВЦЭМ!$D$10+'СЕТ СН'!$F$6-'СЕТ СН'!$F$22</f>
        <v>1876.0622280299999</v>
      </c>
      <c r="X37" s="36">
        <f>SUMIFS(СВЦЭМ!$C$39:$C$782,СВЦЭМ!$A$39:$A$782,$A37,СВЦЭМ!$B$39:$B$782,X$11)+'СЕТ СН'!$F$12+СВЦЭМ!$D$10+'СЕТ СН'!$F$6-'СЕТ СН'!$F$22</f>
        <v>1910.1803775799999</v>
      </c>
      <c r="Y37" s="36">
        <f>SUMIFS(СВЦЭМ!$C$39:$C$782,СВЦЭМ!$A$39:$A$782,$A37,СВЦЭМ!$B$39:$B$782,Y$11)+'СЕТ СН'!$F$12+СВЦЭМ!$D$10+'СЕТ СН'!$F$6-'СЕТ СН'!$F$22</f>
        <v>1912.5324268099998</v>
      </c>
    </row>
    <row r="38" spans="1:25" ht="15.75" x14ac:dyDescent="0.2">
      <c r="A38" s="35">
        <f t="shared" si="0"/>
        <v>44892</v>
      </c>
      <c r="B38" s="36">
        <f>SUMIFS(СВЦЭМ!$C$39:$C$782,СВЦЭМ!$A$39:$A$782,$A38,СВЦЭМ!$B$39:$B$782,B$11)+'СЕТ СН'!$F$12+СВЦЭМ!$D$10+'СЕТ СН'!$F$6-'СЕТ СН'!$F$22</f>
        <v>1962.9780593799999</v>
      </c>
      <c r="C38" s="36">
        <f>SUMIFS(СВЦЭМ!$C$39:$C$782,СВЦЭМ!$A$39:$A$782,$A38,СВЦЭМ!$B$39:$B$782,C$11)+'СЕТ СН'!$F$12+СВЦЭМ!$D$10+'СЕТ СН'!$F$6-'СЕТ СН'!$F$22</f>
        <v>1950.8615290799999</v>
      </c>
      <c r="D38" s="36">
        <f>SUMIFS(СВЦЭМ!$C$39:$C$782,СВЦЭМ!$A$39:$A$782,$A38,СВЦЭМ!$B$39:$B$782,D$11)+'СЕТ СН'!$F$12+СВЦЭМ!$D$10+'СЕТ СН'!$F$6-'СЕТ СН'!$F$22</f>
        <v>1957.5384487599999</v>
      </c>
      <c r="E38" s="36">
        <f>SUMIFS(СВЦЭМ!$C$39:$C$782,СВЦЭМ!$A$39:$A$782,$A38,СВЦЭМ!$B$39:$B$782,E$11)+'СЕТ СН'!$F$12+СВЦЭМ!$D$10+'СЕТ СН'!$F$6-'СЕТ СН'!$F$22</f>
        <v>1953.2308229799999</v>
      </c>
      <c r="F38" s="36">
        <f>SUMIFS(СВЦЭМ!$C$39:$C$782,СВЦЭМ!$A$39:$A$782,$A38,СВЦЭМ!$B$39:$B$782,F$11)+'СЕТ СН'!$F$12+СВЦЭМ!$D$10+'СЕТ СН'!$F$6-'СЕТ СН'!$F$22</f>
        <v>1993.3620502499998</v>
      </c>
      <c r="G38" s="36">
        <f>SUMIFS(СВЦЭМ!$C$39:$C$782,СВЦЭМ!$A$39:$A$782,$A38,СВЦЭМ!$B$39:$B$782,G$11)+'СЕТ СН'!$F$12+СВЦЭМ!$D$10+'СЕТ СН'!$F$6-'СЕТ СН'!$F$22</f>
        <v>1980.8878449699998</v>
      </c>
      <c r="H38" s="36">
        <f>SUMIFS(СВЦЭМ!$C$39:$C$782,СВЦЭМ!$A$39:$A$782,$A38,СВЦЭМ!$B$39:$B$782,H$11)+'СЕТ СН'!$F$12+СВЦЭМ!$D$10+'СЕТ СН'!$F$6-'СЕТ СН'!$F$22</f>
        <v>1958.9951674599999</v>
      </c>
      <c r="I38" s="36">
        <f>SUMIFS(СВЦЭМ!$C$39:$C$782,СВЦЭМ!$A$39:$A$782,$A38,СВЦЭМ!$B$39:$B$782,I$11)+'СЕТ СН'!$F$12+СВЦЭМ!$D$10+'СЕТ СН'!$F$6-'СЕТ СН'!$F$22</f>
        <v>1947.57390571</v>
      </c>
      <c r="J38" s="36">
        <f>SUMIFS(СВЦЭМ!$C$39:$C$782,СВЦЭМ!$A$39:$A$782,$A38,СВЦЭМ!$B$39:$B$782,J$11)+'СЕТ СН'!$F$12+СВЦЭМ!$D$10+'СЕТ СН'!$F$6-'СЕТ СН'!$F$22</f>
        <v>1950.1014859999998</v>
      </c>
      <c r="K38" s="36">
        <f>SUMIFS(СВЦЭМ!$C$39:$C$782,СВЦЭМ!$A$39:$A$782,$A38,СВЦЭМ!$B$39:$B$782,K$11)+'СЕТ СН'!$F$12+СВЦЭМ!$D$10+'СЕТ СН'!$F$6-'СЕТ СН'!$F$22</f>
        <v>1881.61317016</v>
      </c>
      <c r="L38" s="36">
        <f>SUMIFS(СВЦЭМ!$C$39:$C$782,СВЦЭМ!$A$39:$A$782,$A38,СВЦЭМ!$B$39:$B$782,L$11)+'СЕТ СН'!$F$12+СВЦЭМ!$D$10+'СЕТ СН'!$F$6-'СЕТ СН'!$F$22</f>
        <v>1818.5533485799999</v>
      </c>
      <c r="M38" s="36">
        <f>SUMIFS(СВЦЭМ!$C$39:$C$782,СВЦЭМ!$A$39:$A$782,$A38,СВЦЭМ!$B$39:$B$782,M$11)+'СЕТ СН'!$F$12+СВЦЭМ!$D$10+'СЕТ СН'!$F$6-'СЕТ СН'!$F$22</f>
        <v>1852.1400008199998</v>
      </c>
      <c r="N38" s="36">
        <f>SUMIFS(СВЦЭМ!$C$39:$C$782,СВЦЭМ!$A$39:$A$782,$A38,СВЦЭМ!$B$39:$B$782,N$11)+'СЕТ СН'!$F$12+СВЦЭМ!$D$10+'СЕТ СН'!$F$6-'СЕТ СН'!$F$22</f>
        <v>1878.0468827999998</v>
      </c>
      <c r="O38" s="36">
        <f>SUMIFS(СВЦЭМ!$C$39:$C$782,СВЦЭМ!$A$39:$A$782,$A38,СВЦЭМ!$B$39:$B$782,O$11)+'СЕТ СН'!$F$12+СВЦЭМ!$D$10+'СЕТ СН'!$F$6-'СЕТ СН'!$F$22</f>
        <v>1907.1234368799999</v>
      </c>
      <c r="P38" s="36">
        <f>SUMIFS(СВЦЭМ!$C$39:$C$782,СВЦЭМ!$A$39:$A$782,$A38,СВЦЭМ!$B$39:$B$782,P$11)+'СЕТ СН'!$F$12+СВЦЭМ!$D$10+'СЕТ СН'!$F$6-'СЕТ СН'!$F$22</f>
        <v>1918.3007342499998</v>
      </c>
      <c r="Q38" s="36">
        <f>SUMIFS(СВЦЭМ!$C$39:$C$782,СВЦЭМ!$A$39:$A$782,$A38,СВЦЭМ!$B$39:$B$782,Q$11)+'СЕТ СН'!$F$12+СВЦЭМ!$D$10+'СЕТ СН'!$F$6-'СЕТ СН'!$F$22</f>
        <v>1915.1859220399999</v>
      </c>
      <c r="R38" s="36">
        <f>SUMIFS(СВЦЭМ!$C$39:$C$782,СВЦЭМ!$A$39:$A$782,$A38,СВЦЭМ!$B$39:$B$782,R$11)+'СЕТ СН'!$F$12+СВЦЭМ!$D$10+'СЕТ СН'!$F$6-'СЕТ СН'!$F$22</f>
        <v>1913.3457778899999</v>
      </c>
      <c r="S38" s="36">
        <f>SUMIFS(СВЦЭМ!$C$39:$C$782,СВЦЭМ!$A$39:$A$782,$A38,СВЦЭМ!$B$39:$B$782,S$11)+'СЕТ СН'!$F$12+СВЦЭМ!$D$10+'СЕТ СН'!$F$6-'СЕТ СН'!$F$22</f>
        <v>1825.8614717099999</v>
      </c>
      <c r="T38" s="36">
        <f>SUMIFS(СВЦЭМ!$C$39:$C$782,СВЦЭМ!$A$39:$A$782,$A38,СВЦЭМ!$B$39:$B$782,T$11)+'СЕТ СН'!$F$12+СВЦЭМ!$D$10+'СЕТ СН'!$F$6-'СЕТ СН'!$F$22</f>
        <v>1802.4517447399999</v>
      </c>
      <c r="U38" s="36">
        <f>SUMIFS(СВЦЭМ!$C$39:$C$782,СВЦЭМ!$A$39:$A$782,$A38,СВЦЭМ!$B$39:$B$782,U$11)+'СЕТ СН'!$F$12+СВЦЭМ!$D$10+'СЕТ СН'!$F$6-'СЕТ СН'!$F$22</f>
        <v>1832.9817122599998</v>
      </c>
      <c r="V38" s="36">
        <f>SUMIFS(СВЦЭМ!$C$39:$C$782,СВЦЭМ!$A$39:$A$782,$A38,СВЦЭМ!$B$39:$B$782,V$11)+'СЕТ СН'!$F$12+СВЦЭМ!$D$10+'СЕТ СН'!$F$6-'СЕТ СН'!$F$22</f>
        <v>1848.6060804499998</v>
      </c>
      <c r="W38" s="36">
        <f>SUMIFS(СВЦЭМ!$C$39:$C$782,СВЦЭМ!$A$39:$A$782,$A38,СВЦЭМ!$B$39:$B$782,W$11)+'СЕТ СН'!$F$12+СВЦЭМ!$D$10+'СЕТ СН'!$F$6-'СЕТ СН'!$F$22</f>
        <v>1873.81057728</v>
      </c>
      <c r="X38" s="36">
        <f>SUMIFS(СВЦЭМ!$C$39:$C$782,СВЦЭМ!$A$39:$A$782,$A38,СВЦЭМ!$B$39:$B$782,X$11)+'СЕТ СН'!$F$12+СВЦЭМ!$D$10+'СЕТ СН'!$F$6-'СЕТ СН'!$F$22</f>
        <v>1870.2442160799999</v>
      </c>
      <c r="Y38" s="36">
        <f>SUMIFS(СВЦЭМ!$C$39:$C$782,СВЦЭМ!$A$39:$A$782,$A38,СВЦЭМ!$B$39:$B$782,Y$11)+'СЕТ СН'!$F$12+СВЦЭМ!$D$10+'СЕТ СН'!$F$6-'СЕТ СН'!$F$22</f>
        <v>1965.3277099699999</v>
      </c>
    </row>
    <row r="39" spans="1:25" ht="15.75" x14ac:dyDescent="0.2">
      <c r="A39" s="35">
        <f t="shared" si="0"/>
        <v>44893</v>
      </c>
      <c r="B39" s="36">
        <f>SUMIFS(СВЦЭМ!$C$39:$C$782,СВЦЭМ!$A$39:$A$782,$A39,СВЦЭМ!$B$39:$B$782,B$11)+'СЕТ СН'!$F$12+СВЦЭМ!$D$10+'СЕТ СН'!$F$6-'СЕТ СН'!$F$22</f>
        <v>1902.99490679</v>
      </c>
      <c r="C39" s="36">
        <f>SUMIFS(СВЦЭМ!$C$39:$C$782,СВЦЭМ!$A$39:$A$782,$A39,СВЦЭМ!$B$39:$B$782,C$11)+'СЕТ СН'!$F$12+СВЦЭМ!$D$10+'СЕТ СН'!$F$6-'СЕТ СН'!$F$22</f>
        <v>1930.27184171</v>
      </c>
      <c r="D39" s="36">
        <f>SUMIFS(СВЦЭМ!$C$39:$C$782,СВЦЭМ!$A$39:$A$782,$A39,СВЦЭМ!$B$39:$B$782,D$11)+'СЕТ СН'!$F$12+СВЦЭМ!$D$10+'СЕТ СН'!$F$6-'СЕТ СН'!$F$22</f>
        <v>1929.0656871399999</v>
      </c>
      <c r="E39" s="36">
        <f>SUMIFS(СВЦЭМ!$C$39:$C$782,СВЦЭМ!$A$39:$A$782,$A39,СВЦЭМ!$B$39:$B$782,E$11)+'СЕТ СН'!$F$12+СВЦЭМ!$D$10+'СЕТ СН'!$F$6-'СЕТ СН'!$F$22</f>
        <v>1930.9722296499999</v>
      </c>
      <c r="F39" s="36">
        <f>SUMIFS(СВЦЭМ!$C$39:$C$782,СВЦЭМ!$A$39:$A$782,$A39,СВЦЭМ!$B$39:$B$782,F$11)+'СЕТ СН'!$F$12+СВЦЭМ!$D$10+'СЕТ СН'!$F$6-'СЕТ СН'!$F$22</f>
        <v>1949.2162783099998</v>
      </c>
      <c r="G39" s="36">
        <f>SUMIFS(СВЦЭМ!$C$39:$C$782,СВЦЭМ!$A$39:$A$782,$A39,СВЦЭМ!$B$39:$B$782,G$11)+'СЕТ СН'!$F$12+СВЦЭМ!$D$10+'СЕТ СН'!$F$6-'СЕТ СН'!$F$22</f>
        <v>1944.0296662399999</v>
      </c>
      <c r="H39" s="36">
        <f>SUMIFS(СВЦЭМ!$C$39:$C$782,СВЦЭМ!$A$39:$A$782,$A39,СВЦЭМ!$B$39:$B$782,H$11)+'СЕТ СН'!$F$12+СВЦЭМ!$D$10+'СЕТ СН'!$F$6-'СЕТ СН'!$F$22</f>
        <v>1827.8706641399999</v>
      </c>
      <c r="I39" s="36">
        <f>SUMIFS(СВЦЭМ!$C$39:$C$782,СВЦЭМ!$A$39:$A$782,$A39,СВЦЭМ!$B$39:$B$782,I$11)+'СЕТ СН'!$F$12+СВЦЭМ!$D$10+'СЕТ СН'!$F$6-'СЕТ СН'!$F$22</f>
        <v>1799.9688367399999</v>
      </c>
      <c r="J39" s="36">
        <f>SUMIFS(СВЦЭМ!$C$39:$C$782,СВЦЭМ!$A$39:$A$782,$A39,СВЦЭМ!$B$39:$B$782,J$11)+'СЕТ СН'!$F$12+СВЦЭМ!$D$10+'СЕТ СН'!$F$6-'СЕТ СН'!$F$22</f>
        <v>1784.44355159</v>
      </c>
      <c r="K39" s="36">
        <f>SUMIFS(СВЦЭМ!$C$39:$C$782,СВЦЭМ!$A$39:$A$782,$A39,СВЦЭМ!$B$39:$B$782,K$11)+'СЕТ СН'!$F$12+СВЦЭМ!$D$10+'СЕТ СН'!$F$6-'СЕТ СН'!$F$22</f>
        <v>1740.6266509699999</v>
      </c>
      <c r="L39" s="36">
        <f>SUMIFS(СВЦЭМ!$C$39:$C$782,СВЦЭМ!$A$39:$A$782,$A39,СВЦЭМ!$B$39:$B$782,L$11)+'СЕТ СН'!$F$12+СВЦЭМ!$D$10+'СЕТ СН'!$F$6-'СЕТ СН'!$F$22</f>
        <v>1776.9695819599999</v>
      </c>
      <c r="M39" s="36">
        <f>SUMIFS(СВЦЭМ!$C$39:$C$782,СВЦЭМ!$A$39:$A$782,$A39,СВЦЭМ!$B$39:$B$782,M$11)+'СЕТ СН'!$F$12+СВЦЭМ!$D$10+'СЕТ СН'!$F$6-'СЕТ СН'!$F$22</f>
        <v>1808.4489857599999</v>
      </c>
      <c r="N39" s="36">
        <f>SUMIFS(СВЦЭМ!$C$39:$C$782,СВЦЭМ!$A$39:$A$782,$A39,СВЦЭМ!$B$39:$B$782,N$11)+'СЕТ СН'!$F$12+СВЦЭМ!$D$10+'СЕТ СН'!$F$6-'СЕТ СН'!$F$22</f>
        <v>1820.9466244999999</v>
      </c>
      <c r="O39" s="36">
        <f>SUMIFS(СВЦЭМ!$C$39:$C$782,СВЦЭМ!$A$39:$A$782,$A39,СВЦЭМ!$B$39:$B$782,O$11)+'СЕТ СН'!$F$12+СВЦЭМ!$D$10+'СЕТ СН'!$F$6-'СЕТ СН'!$F$22</f>
        <v>1842.7152873099999</v>
      </c>
      <c r="P39" s="36">
        <f>SUMIFS(СВЦЭМ!$C$39:$C$782,СВЦЭМ!$A$39:$A$782,$A39,СВЦЭМ!$B$39:$B$782,P$11)+'СЕТ СН'!$F$12+СВЦЭМ!$D$10+'СЕТ СН'!$F$6-'СЕТ СН'!$F$22</f>
        <v>1857.10667812</v>
      </c>
      <c r="Q39" s="36">
        <f>SUMIFS(СВЦЭМ!$C$39:$C$782,СВЦЭМ!$A$39:$A$782,$A39,СВЦЭМ!$B$39:$B$782,Q$11)+'СЕТ СН'!$F$12+СВЦЭМ!$D$10+'СЕТ СН'!$F$6-'СЕТ СН'!$F$22</f>
        <v>1809.5080621399998</v>
      </c>
      <c r="R39" s="36">
        <f>SUMIFS(СВЦЭМ!$C$39:$C$782,СВЦЭМ!$A$39:$A$782,$A39,СВЦЭМ!$B$39:$B$782,R$11)+'СЕТ СН'!$F$12+СВЦЭМ!$D$10+'СЕТ СН'!$F$6-'СЕТ СН'!$F$22</f>
        <v>1792.6090676699998</v>
      </c>
      <c r="S39" s="36">
        <f>SUMIFS(СВЦЭМ!$C$39:$C$782,СВЦЭМ!$A$39:$A$782,$A39,СВЦЭМ!$B$39:$B$782,S$11)+'СЕТ СН'!$F$12+СВЦЭМ!$D$10+'СЕТ СН'!$F$6-'СЕТ СН'!$F$22</f>
        <v>1731.0598582999999</v>
      </c>
      <c r="T39" s="36">
        <f>SUMIFS(СВЦЭМ!$C$39:$C$782,СВЦЭМ!$A$39:$A$782,$A39,СВЦЭМ!$B$39:$B$782,T$11)+'СЕТ СН'!$F$12+СВЦЭМ!$D$10+'СЕТ СН'!$F$6-'СЕТ СН'!$F$22</f>
        <v>1723.76982469</v>
      </c>
      <c r="U39" s="36">
        <f>SUMIFS(СВЦЭМ!$C$39:$C$782,СВЦЭМ!$A$39:$A$782,$A39,СВЦЭМ!$B$39:$B$782,U$11)+'СЕТ СН'!$F$12+СВЦЭМ!$D$10+'СЕТ СН'!$F$6-'СЕТ СН'!$F$22</f>
        <v>1735.0377028899998</v>
      </c>
      <c r="V39" s="36">
        <f>SUMIFS(СВЦЭМ!$C$39:$C$782,СВЦЭМ!$A$39:$A$782,$A39,СВЦЭМ!$B$39:$B$782,V$11)+'СЕТ СН'!$F$12+СВЦЭМ!$D$10+'СЕТ СН'!$F$6-'СЕТ СН'!$F$22</f>
        <v>1755.47622484</v>
      </c>
      <c r="W39" s="36">
        <f>SUMIFS(СВЦЭМ!$C$39:$C$782,СВЦЭМ!$A$39:$A$782,$A39,СВЦЭМ!$B$39:$B$782,W$11)+'СЕТ СН'!$F$12+СВЦЭМ!$D$10+'СЕТ СН'!$F$6-'СЕТ СН'!$F$22</f>
        <v>1793.4907470799999</v>
      </c>
      <c r="X39" s="36">
        <f>SUMIFS(СВЦЭМ!$C$39:$C$782,СВЦЭМ!$A$39:$A$782,$A39,СВЦЭМ!$B$39:$B$782,X$11)+'СЕТ СН'!$F$12+СВЦЭМ!$D$10+'СЕТ СН'!$F$6-'СЕТ СН'!$F$22</f>
        <v>1824.18961369</v>
      </c>
      <c r="Y39" s="36">
        <f>SUMIFS(СВЦЭМ!$C$39:$C$782,СВЦЭМ!$A$39:$A$782,$A39,СВЦЭМ!$B$39:$B$782,Y$11)+'СЕТ СН'!$F$12+СВЦЭМ!$D$10+'СЕТ СН'!$F$6-'СЕТ СН'!$F$22</f>
        <v>1833.1015726899998</v>
      </c>
    </row>
    <row r="40" spans="1:25" ht="15.75" x14ac:dyDescent="0.2">
      <c r="A40" s="35">
        <f t="shared" si="0"/>
        <v>44894</v>
      </c>
      <c r="B40" s="36">
        <f>SUMIFS(СВЦЭМ!$C$39:$C$782,СВЦЭМ!$A$39:$A$782,$A40,СВЦЭМ!$B$39:$B$782,B$11)+'СЕТ СН'!$F$12+СВЦЭМ!$D$10+'СЕТ СН'!$F$6-'СЕТ СН'!$F$22</f>
        <v>1858.6846757999999</v>
      </c>
      <c r="C40" s="36">
        <f>SUMIFS(СВЦЭМ!$C$39:$C$782,СВЦЭМ!$A$39:$A$782,$A40,СВЦЭМ!$B$39:$B$782,C$11)+'СЕТ СН'!$F$12+СВЦЭМ!$D$10+'СЕТ СН'!$F$6-'СЕТ СН'!$F$22</f>
        <v>1887.16875433</v>
      </c>
      <c r="D40" s="36">
        <f>SUMIFS(СВЦЭМ!$C$39:$C$782,СВЦЭМ!$A$39:$A$782,$A40,СВЦЭМ!$B$39:$B$782,D$11)+'СЕТ СН'!$F$12+СВЦЭМ!$D$10+'СЕТ СН'!$F$6-'СЕТ СН'!$F$22</f>
        <v>1919.1702586899999</v>
      </c>
      <c r="E40" s="36">
        <f>SUMIFS(СВЦЭМ!$C$39:$C$782,СВЦЭМ!$A$39:$A$782,$A40,СВЦЭМ!$B$39:$B$782,E$11)+'СЕТ СН'!$F$12+СВЦЭМ!$D$10+'СЕТ СН'!$F$6-'СЕТ СН'!$F$22</f>
        <v>1782.9651303899998</v>
      </c>
      <c r="F40" s="36">
        <f>SUMIFS(СВЦЭМ!$C$39:$C$782,СВЦЭМ!$A$39:$A$782,$A40,СВЦЭМ!$B$39:$B$782,F$11)+'СЕТ СН'!$F$12+СВЦЭМ!$D$10+'СЕТ СН'!$F$6-'СЕТ СН'!$F$22</f>
        <v>1735.3521086499998</v>
      </c>
      <c r="G40" s="36">
        <f>SUMIFS(СВЦЭМ!$C$39:$C$782,СВЦЭМ!$A$39:$A$782,$A40,СВЦЭМ!$B$39:$B$782,G$11)+'СЕТ СН'!$F$12+СВЦЭМ!$D$10+'СЕТ СН'!$F$6-'СЕТ СН'!$F$22</f>
        <v>1712.28680786</v>
      </c>
      <c r="H40" s="36">
        <f>SUMIFS(СВЦЭМ!$C$39:$C$782,СВЦЭМ!$A$39:$A$782,$A40,СВЦЭМ!$B$39:$B$782,H$11)+'СЕТ СН'!$F$12+СВЦЭМ!$D$10+'СЕТ СН'!$F$6-'СЕТ СН'!$F$22</f>
        <v>1648.0701957399999</v>
      </c>
      <c r="I40" s="36">
        <f>SUMIFS(СВЦЭМ!$C$39:$C$782,СВЦЭМ!$A$39:$A$782,$A40,СВЦЭМ!$B$39:$B$782,I$11)+'СЕТ СН'!$F$12+СВЦЭМ!$D$10+'СЕТ СН'!$F$6-'СЕТ СН'!$F$22</f>
        <v>1654.7387243199998</v>
      </c>
      <c r="J40" s="36">
        <f>SUMIFS(СВЦЭМ!$C$39:$C$782,СВЦЭМ!$A$39:$A$782,$A40,СВЦЭМ!$B$39:$B$782,J$11)+'СЕТ СН'!$F$12+СВЦЭМ!$D$10+'СЕТ СН'!$F$6-'СЕТ СН'!$F$22</f>
        <v>1522.9999064599999</v>
      </c>
      <c r="K40" s="36">
        <f>SUMIFS(СВЦЭМ!$C$39:$C$782,СВЦЭМ!$A$39:$A$782,$A40,СВЦЭМ!$B$39:$B$782,K$11)+'СЕТ СН'!$F$12+СВЦЭМ!$D$10+'СЕТ СН'!$F$6-'СЕТ СН'!$F$22</f>
        <v>1519.1048021099998</v>
      </c>
      <c r="L40" s="36">
        <f>SUMIFS(СВЦЭМ!$C$39:$C$782,СВЦЭМ!$A$39:$A$782,$A40,СВЦЭМ!$B$39:$B$782,L$11)+'СЕТ СН'!$F$12+СВЦЭМ!$D$10+'СЕТ СН'!$F$6-'СЕТ СН'!$F$22</f>
        <v>1513.8746558199998</v>
      </c>
      <c r="M40" s="36">
        <f>SUMIFS(СВЦЭМ!$C$39:$C$782,СВЦЭМ!$A$39:$A$782,$A40,СВЦЭМ!$B$39:$B$782,M$11)+'СЕТ СН'!$F$12+СВЦЭМ!$D$10+'СЕТ СН'!$F$6-'СЕТ СН'!$F$22</f>
        <v>1632.1144651399998</v>
      </c>
      <c r="N40" s="36">
        <f>SUMIFS(СВЦЭМ!$C$39:$C$782,СВЦЭМ!$A$39:$A$782,$A40,СВЦЭМ!$B$39:$B$782,N$11)+'СЕТ СН'!$F$12+СВЦЭМ!$D$10+'СЕТ СН'!$F$6-'СЕТ СН'!$F$22</f>
        <v>1746.24706793</v>
      </c>
      <c r="O40" s="36">
        <f>SUMIFS(СВЦЭМ!$C$39:$C$782,СВЦЭМ!$A$39:$A$782,$A40,СВЦЭМ!$B$39:$B$782,O$11)+'СЕТ СН'!$F$12+СВЦЭМ!$D$10+'СЕТ СН'!$F$6-'СЕТ СН'!$F$22</f>
        <v>1743.29851805</v>
      </c>
      <c r="P40" s="36">
        <f>SUMIFS(СВЦЭМ!$C$39:$C$782,СВЦЭМ!$A$39:$A$782,$A40,СВЦЭМ!$B$39:$B$782,P$11)+'СЕТ СН'!$F$12+СВЦЭМ!$D$10+'СЕТ СН'!$F$6-'СЕТ СН'!$F$22</f>
        <v>1746.9346187799999</v>
      </c>
      <c r="Q40" s="36">
        <f>SUMIFS(СВЦЭМ!$C$39:$C$782,СВЦЭМ!$A$39:$A$782,$A40,СВЦЭМ!$B$39:$B$782,Q$11)+'СЕТ СН'!$F$12+СВЦЭМ!$D$10+'СЕТ СН'!$F$6-'СЕТ СН'!$F$22</f>
        <v>1741.2228598099998</v>
      </c>
      <c r="R40" s="36">
        <f>SUMIFS(СВЦЭМ!$C$39:$C$782,СВЦЭМ!$A$39:$A$782,$A40,СВЦЭМ!$B$39:$B$782,R$11)+'СЕТ СН'!$F$12+СВЦЭМ!$D$10+'СЕТ СН'!$F$6-'СЕТ СН'!$F$22</f>
        <v>1611.5724184399999</v>
      </c>
      <c r="S40" s="36">
        <f>SUMIFS(СВЦЭМ!$C$39:$C$782,СВЦЭМ!$A$39:$A$782,$A40,СВЦЭМ!$B$39:$B$782,S$11)+'СЕТ СН'!$F$12+СВЦЭМ!$D$10+'СЕТ СН'!$F$6-'СЕТ СН'!$F$22</f>
        <v>1499.42724413</v>
      </c>
      <c r="T40" s="36">
        <f>SUMIFS(СВЦЭМ!$C$39:$C$782,СВЦЭМ!$A$39:$A$782,$A40,СВЦЭМ!$B$39:$B$782,T$11)+'СЕТ СН'!$F$12+СВЦЭМ!$D$10+'СЕТ СН'!$F$6-'СЕТ СН'!$F$22</f>
        <v>1399.8926168399998</v>
      </c>
      <c r="U40" s="36">
        <f>SUMIFS(СВЦЭМ!$C$39:$C$782,СВЦЭМ!$A$39:$A$782,$A40,СВЦЭМ!$B$39:$B$782,U$11)+'СЕТ СН'!$F$12+СВЦЭМ!$D$10+'СЕТ СН'!$F$6-'СЕТ СН'!$F$22</f>
        <v>1432.6993765399998</v>
      </c>
      <c r="V40" s="36">
        <f>SUMIFS(СВЦЭМ!$C$39:$C$782,СВЦЭМ!$A$39:$A$782,$A40,СВЦЭМ!$B$39:$B$782,V$11)+'СЕТ СН'!$F$12+СВЦЭМ!$D$10+'СЕТ СН'!$F$6-'СЕТ СН'!$F$22</f>
        <v>1457.1892866399999</v>
      </c>
      <c r="W40" s="36">
        <f>SUMIFS(СВЦЭМ!$C$39:$C$782,СВЦЭМ!$A$39:$A$782,$A40,СВЦЭМ!$B$39:$B$782,W$11)+'СЕТ СН'!$F$12+СВЦЭМ!$D$10+'СЕТ СН'!$F$6-'СЕТ СН'!$F$22</f>
        <v>1476.6036499099998</v>
      </c>
      <c r="X40" s="36">
        <f>SUMIFS(СВЦЭМ!$C$39:$C$782,СВЦЭМ!$A$39:$A$782,$A40,СВЦЭМ!$B$39:$B$782,X$11)+'СЕТ СН'!$F$12+СВЦЭМ!$D$10+'СЕТ СН'!$F$6-'СЕТ СН'!$F$22</f>
        <v>1498.66001491</v>
      </c>
      <c r="Y40" s="36">
        <f>SUMIFS(СВЦЭМ!$C$39:$C$782,СВЦЭМ!$A$39:$A$782,$A40,СВЦЭМ!$B$39:$B$782,Y$11)+'СЕТ СН'!$F$12+СВЦЭМ!$D$10+'СЕТ СН'!$F$6-'СЕТ СН'!$F$22</f>
        <v>1496.6991842399998</v>
      </c>
    </row>
    <row r="41" spans="1:25" ht="15.75" x14ac:dyDescent="0.2">
      <c r="A41" s="35">
        <f t="shared" si="0"/>
        <v>44895</v>
      </c>
      <c r="B41" s="36">
        <f>SUMIFS(СВЦЭМ!$C$39:$C$782,СВЦЭМ!$A$39:$A$782,$A41,СВЦЭМ!$B$39:$B$782,B$11)+'СЕТ СН'!$F$12+СВЦЭМ!$D$10+'СЕТ СН'!$F$6-'СЕТ СН'!$F$22</f>
        <v>1745.2711696199999</v>
      </c>
      <c r="C41" s="36">
        <f>SUMIFS(СВЦЭМ!$C$39:$C$782,СВЦЭМ!$A$39:$A$782,$A41,СВЦЭМ!$B$39:$B$782,C$11)+'СЕТ СН'!$F$12+СВЦЭМ!$D$10+'СЕТ СН'!$F$6-'СЕТ СН'!$F$22</f>
        <v>1771.6634780099998</v>
      </c>
      <c r="D41" s="36">
        <f>SUMIFS(СВЦЭМ!$C$39:$C$782,СВЦЭМ!$A$39:$A$782,$A41,СВЦЭМ!$B$39:$B$782,D$11)+'СЕТ СН'!$F$12+СВЦЭМ!$D$10+'СЕТ СН'!$F$6-'СЕТ СН'!$F$22</f>
        <v>1836.1689112099998</v>
      </c>
      <c r="E41" s="36">
        <f>SUMIFS(СВЦЭМ!$C$39:$C$782,СВЦЭМ!$A$39:$A$782,$A41,СВЦЭМ!$B$39:$B$782,E$11)+'СЕТ СН'!$F$12+СВЦЭМ!$D$10+'СЕТ СН'!$F$6-'СЕТ СН'!$F$22</f>
        <v>1878.0025574299998</v>
      </c>
      <c r="F41" s="36">
        <f>SUMIFS(СВЦЭМ!$C$39:$C$782,СВЦЭМ!$A$39:$A$782,$A41,СВЦЭМ!$B$39:$B$782,F$11)+'СЕТ СН'!$F$12+СВЦЭМ!$D$10+'СЕТ СН'!$F$6-'СЕТ СН'!$F$22</f>
        <v>1857.3294182099999</v>
      </c>
      <c r="G41" s="36">
        <f>SUMIFS(СВЦЭМ!$C$39:$C$782,СВЦЭМ!$A$39:$A$782,$A41,СВЦЭМ!$B$39:$B$782,G$11)+'СЕТ СН'!$F$12+СВЦЭМ!$D$10+'СЕТ СН'!$F$6-'СЕТ СН'!$F$22</f>
        <v>1807.7889022799998</v>
      </c>
      <c r="H41" s="36">
        <f>SUMIFS(СВЦЭМ!$C$39:$C$782,СВЦЭМ!$A$39:$A$782,$A41,СВЦЭМ!$B$39:$B$782,H$11)+'СЕТ СН'!$F$12+СВЦЭМ!$D$10+'СЕТ СН'!$F$6-'СЕТ СН'!$F$22</f>
        <v>1763.43631476</v>
      </c>
      <c r="I41" s="36">
        <f>SUMIFS(СВЦЭМ!$C$39:$C$782,СВЦЭМ!$A$39:$A$782,$A41,СВЦЭМ!$B$39:$B$782,I$11)+'СЕТ СН'!$F$12+СВЦЭМ!$D$10+'СЕТ СН'!$F$6-'СЕТ СН'!$F$22</f>
        <v>1761.47009826</v>
      </c>
      <c r="J41" s="36">
        <f>SUMIFS(СВЦЭМ!$C$39:$C$782,СВЦЭМ!$A$39:$A$782,$A41,СВЦЭМ!$B$39:$B$782,J$11)+'СЕТ СН'!$F$12+СВЦЭМ!$D$10+'СЕТ СН'!$F$6-'СЕТ СН'!$F$22</f>
        <v>1715.1760200499998</v>
      </c>
      <c r="K41" s="36">
        <f>SUMIFS(СВЦЭМ!$C$39:$C$782,СВЦЭМ!$A$39:$A$782,$A41,СВЦЭМ!$B$39:$B$782,K$11)+'СЕТ СН'!$F$12+СВЦЭМ!$D$10+'СЕТ СН'!$F$6-'СЕТ СН'!$F$22</f>
        <v>1670.3417863599998</v>
      </c>
      <c r="L41" s="36">
        <f>SUMIFS(СВЦЭМ!$C$39:$C$782,СВЦЭМ!$A$39:$A$782,$A41,СВЦЭМ!$B$39:$B$782,L$11)+'СЕТ СН'!$F$12+СВЦЭМ!$D$10+'СЕТ СН'!$F$6-'СЕТ СН'!$F$22</f>
        <v>1677.1601997299999</v>
      </c>
      <c r="M41" s="36">
        <f>SUMIFS(СВЦЭМ!$C$39:$C$782,СВЦЭМ!$A$39:$A$782,$A41,СВЦЭМ!$B$39:$B$782,M$11)+'СЕТ СН'!$F$12+СВЦЭМ!$D$10+'СЕТ СН'!$F$6-'СЕТ СН'!$F$22</f>
        <v>1708.0676549999998</v>
      </c>
      <c r="N41" s="36">
        <f>SUMIFS(СВЦЭМ!$C$39:$C$782,СВЦЭМ!$A$39:$A$782,$A41,СВЦЭМ!$B$39:$B$782,N$11)+'СЕТ СН'!$F$12+СВЦЭМ!$D$10+'СЕТ СН'!$F$6-'СЕТ СН'!$F$22</f>
        <v>1733.1377041399999</v>
      </c>
      <c r="O41" s="36">
        <f>SUMIFS(СВЦЭМ!$C$39:$C$782,СВЦЭМ!$A$39:$A$782,$A41,СВЦЭМ!$B$39:$B$782,O$11)+'СЕТ СН'!$F$12+СВЦЭМ!$D$10+'СЕТ СН'!$F$6-'СЕТ СН'!$F$22</f>
        <v>1752.2366231799999</v>
      </c>
      <c r="P41" s="36">
        <f>SUMIFS(СВЦЭМ!$C$39:$C$782,СВЦЭМ!$A$39:$A$782,$A41,СВЦЭМ!$B$39:$B$782,P$11)+'СЕТ СН'!$F$12+СВЦЭМ!$D$10+'СЕТ СН'!$F$6-'СЕТ СН'!$F$22</f>
        <v>1757.9931799899998</v>
      </c>
      <c r="Q41" s="36">
        <f>SUMIFS(СВЦЭМ!$C$39:$C$782,СВЦЭМ!$A$39:$A$782,$A41,СВЦЭМ!$B$39:$B$782,Q$11)+'СЕТ СН'!$F$12+СВЦЭМ!$D$10+'СЕТ СН'!$F$6-'СЕТ СН'!$F$22</f>
        <v>1750.71553464</v>
      </c>
      <c r="R41" s="36">
        <f>SUMIFS(СВЦЭМ!$C$39:$C$782,СВЦЭМ!$A$39:$A$782,$A41,СВЦЭМ!$B$39:$B$782,R$11)+'СЕТ СН'!$F$12+СВЦЭМ!$D$10+'СЕТ СН'!$F$6-'СЕТ СН'!$F$22</f>
        <v>1748.1001421399999</v>
      </c>
      <c r="S41" s="36">
        <f>SUMIFS(СВЦЭМ!$C$39:$C$782,СВЦЭМ!$A$39:$A$782,$A41,СВЦЭМ!$B$39:$B$782,S$11)+'СЕТ СН'!$F$12+СВЦЭМ!$D$10+'СЕТ СН'!$F$6-'СЕТ СН'!$F$22</f>
        <v>1712.3500286599999</v>
      </c>
      <c r="T41" s="36">
        <f>SUMIFS(СВЦЭМ!$C$39:$C$782,СВЦЭМ!$A$39:$A$782,$A41,СВЦЭМ!$B$39:$B$782,T$11)+'СЕТ СН'!$F$12+СВЦЭМ!$D$10+'СЕТ СН'!$F$6-'СЕТ СН'!$F$22</f>
        <v>1656.2734042</v>
      </c>
      <c r="U41" s="36">
        <f>SUMIFS(СВЦЭМ!$C$39:$C$782,СВЦЭМ!$A$39:$A$782,$A41,СВЦЭМ!$B$39:$B$782,U$11)+'СЕТ СН'!$F$12+СВЦЭМ!$D$10+'СЕТ СН'!$F$6-'СЕТ СН'!$F$22</f>
        <v>1708.9173421399998</v>
      </c>
      <c r="V41" s="36">
        <f>SUMIFS(СВЦЭМ!$C$39:$C$782,СВЦЭМ!$A$39:$A$782,$A41,СВЦЭМ!$B$39:$B$782,V$11)+'СЕТ СН'!$F$12+СВЦЭМ!$D$10+'СЕТ СН'!$F$6-'СЕТ СН'!$F$22</f>
        <v>1765.7489231299999</v>
      </c>
      <c r="W41" s="36">
        <f>SUMIFS(СВЦЭМ!$C$39:$C$782,СВЦЭМ!$A$39:$A$782,$A41,СВЦЭМ!$B$39:$B$782,W$11)+'СЕТ СН'!$F$12+СВЦЭМ!$D$10+'СЕТ СН'!$F$6-'СЕТ СН'!$F$22</f>
        <v>1797.2869228999998</v>
      </c>
      <c r="X41" s="36">
        <f>SUMIFS(СВЦЭМ!$C$39:$C$782,СВЦЭМ!$A$39:$A$782,$A41,СВЦЭМ!$B$39:$B$782,X$11)+'СЕТ СН'!$F$12+СВЦЭМ!$D$10+'СЕТ СН'!$F$6-'СЕТ СН'!$F$22</f>
        <v>1812.9414963299998</v>
      </c>
      <c r="Y41" s="36">
        <f>SUMIFS(СВЦЭМ!$C$39:$C$782,СВЦЭМ!$A$39:$A$782,$A41,СВЦЭМ!$B$39:$B$782,Y$11)+'СЕТ СН'!$F$12+СВЦЭМ!$D$10+'СЕТ СН'!$F$6-'СЕТ СН'!$F$22</f>
        <v>1823.24623948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СН'!$G$12+СВЦЭМ!$D$10+'СЕТ СН'!$G$6-'СЕТ СН'!$G$22</f>
        <v>1869.0003132900001</v>
      </c>
      <c r="C48" s="36">
        <f>SUMIFS(СВЦЭМ!$C$39:$C$782,СВЦЭМ!$A$39:$A$782,$A48,СВЦЭМ!$B$39:$B$782,C$47)+'СЕТ СН'!$G$12+СВЦЭМ!$D$10+'СЕТ СН'!$G$6-'СЕТ СН'!$G$22</f>
        <v>1911.0868474999997</v>
      </c>
      <c r="D48" s="36">
        <f>SUMIFS(СВЦЭМ!$C$39:$C$782,СВЦЭМ!$A$39:$A$782,$A48,СВЦЭМ!$B$39:$B$782,D$47)+'СЕТ СН'!$G$12+СВЦЭМ!$D$10+'СЕТ СН'!$G$6-'СЕТ СН'!$G$22</f>
        <v>1964.3905525499999</v>
      </c>
      <c r="E48" s="36">
        <f>SUMIFS(СВЦЭМ!$C$39:$C$782,СВЦЭМ!$A$39:$A$782,$A48,СВЦЭМ!$B$39:$B$782,E$47)+'СЕТ СН'!$G$12+СВЦЭМ!$D$10+'СЕТ СН'!$G$6-'СЕТ СН'!$G$22</f>
        <v>1958.10706003</v>
      </c>
      <c r="F48" s="36">
        <f>SUMIFS(СВЦЭМ!$C$39:$C$782,СВЦЭМ!$A$39:$A$782,$A48,СВЦЭМ!$B$39:$B$782,F$47)+'СЕТ СН'!$G$12+СВЦЭМ!$D$10+'СЕТ СН'!$G$6-'СЕТ СН'!$G$22</f>
        <v>1949.3080165799997</v>
      </c>
      <c r="G48" s="36">
        <f>SUMIFS(СВЦЭМ!$C$39:$C$782,СВЦЭМ!$A$39:$A$782,$A48,СВЦЭМ!$B$39:$B$782,G$47)+'СЕТ СН'!$G$12+СВЦЭМ!$D$10+'СЕТ СН'!$G$6-'СЕТ СН'!$G$22</f>
        <v>1912.78095252</v>
      </c>
      <c r="H48" s="36">
        <f>SUMIFS(СВЦЭМ!$C$39:$C$782,СВЦЭМ!$A$39:$A$782,$A48,СВЦЭМ!$B$39:$B$782,H$47)+'СЕТ СН'!$G$12+СВЦЭМ!$D$10+'СЕТ СН'!$G$6-'СЕТ СН'!$G$22</f>
        <v>1825.28269748</v>
      </c>
      <c r="I48" s="36">
        <f>SUMIFS(СВЦЭМ!$C$39:$C$782,СВЦЭМ!$A$39:$A$782,$A48,СВЦЭМ!$B$39:$B$782,I$47)+'СЕТ СН'!$G$12+СВЦЭМ!$D$10+'СЕТ СН'!$G$6-'СЕТ СН'!$G$22</f>
        <v>1821.4015637500002</v>
      </c>
      <c r="J48" s="36">
        <f>SUMIFS(СВЦЭМ!$C$39:$C$782,СВЦЭМ!$A$39:$A$782,$A48,СВЦЭМ!$B$39:$B$782,J$47)+'СЕТ СН'!$G$12+СВЦЭМ!$D$10+'СЕТ СН'!$G$6-'СЕТ СН'!$G$22</f>
        <v>1782.12129056</v>
      </c>
      <c r="K48" s="36">
        <f>SUMIFS(СВЦЭМ!$C$39:$C$782,СВЦЭМ!$A$39:$A$782,$A48,СВЦЭМ!$B$39:$B$782,K$47)+'СЕТ СН'!$G$12+СВЦЭМ!$D$10+'СЕТ СН'!$G$6-'СЕТ СН'!$G$22</f>
        <v>1750.0678786600001</v>
      </c>
      <c r="L48" s="36">
        <f>SUMIFS(СВЦЭМ!$C$39:$C$782,СВЦЭМ!$A$39:$A$782,$A48,СВЦЭМ!$B$39:$B$782,L$47)+'СЕТ СН'!$G$12+СВЦЭМ!$D$10+'СЕТ СН'!$G$6-'СЕТ СН'!$G$22</f>
        <v>1771.2840382300001</v>
      </c>
      <c r="M48" s="36">
        <f>SUMIFS(СВЦЭМ!$C$39:$C$782,СВЦЭМ!$A$39:$A$782,$A48,СВЦЭМ!$B$39:$B$782,M$47)+'СЕТ СН'!$G$12+СВЦЭМ!$D$10+'СЕТ СН'!$G$6-'СЕТ СН'!$G$22</f>
        <v>1819.4539767000001</v>
      </c>
      <c r="N48" s="36">
        <f>SUMIFS(СВЦЭМ!$C$39:$C$782,СВЦЭМ!$A$39:$A$782,$A48,СВЦЭМ!$B$39:$B$782,N$47)+'СЕТ СН'!$G$12+СВЦЭМ!$D$10+'СЕТ СН'!$G$6-'СЕТ СН'!$G$22</f>
        <v>1825.10447716</v>
      </c>
      <c r="O48" s="36">
        <f>SUMIFS(СВЦЭМ!$C$39:$C$782,СВЦЭМ!$A$39:$A$782,$A48,СВЦЭМ!$B$39:$B$782,O$47)+'СЕТ СН'!$G$12+СВЦЭМ!$D$10+'СЕТ СН'!$G$6-'СЕТ СН'!$G$22</f>
        <v>1815.6090172099998</v>
      </c>
      <c r="P48" s="36">
        <f>SUMIFS(СВЦЭМ!$C$39:$C$782,СВЦЭМ!$A$39:$A$782,$A48,СВЦЭМ!$B$39:$B$782,P$47)+'СЕТ СН'!$G$12+СВЦЭМ!$D$10+'СЕТ СН'!$G$6-'СЕТ СН'!$G$22</f>
        <v>1828.18168492</v>
      </c>
      <c r="Q48" s="36">
        <f>SUMIFS(СВЦЭМ!$C$39:$C$782,СВЦЭМ!$A$39:$A$782,$A48,СВЦЭМ!$B$39:$B$782,Q$47)+'СЕТ СН'!$G$12+СВЦЭМ!$D$10+'СЕТ СН'!$G$6-'СЕТ СН'!$G$22</f>
        <v>1833.00874067</v>
      </c>
      <c r="R48" s="36">
        <f>SUMIFS(СВЦЭМ!$C$39:$C$782,СВЦЭМ!$A$39:$A$782,$A48,СВЦЭМ!$B$39:$B$782,R$47)+'СЕТ СН'!$G$12+СВЦЭМ!$D$10+'СЕТ СН'!$G$6-'СЕТ СН'!$G$22</f>
        <v>1801.9004933000001</v>
      </c>
      <c r="S48" s="36">
        <f>SUMIFS(СВЦЭМ!$C$39:$C$782,СВЦЭМ!$A$39:$A$782,$A48,СВЦЭМ!$B$39:$B$782,S$47)+'СЕТ СН'!$G$12+СВЦЭМ!$D$10+'СЕТ СН'!$G$6-'СЕТ СН'!$G$22</f>
        <v>1729.8501929899999</v>
      </c>
      <c r="T48" s="36">
        <f>SUMIFS(СВЦЭМ!$C$39:$C$782,СВЦЭМ!$A$39:$A$782,$A48,СВЦЭМ!$B$39:$B$782,T$47)+'СЕТ СН'!$G$12+СВЦЭМ!$D$10+'СЕТ СН'!$G$6-'СЕТ СН'!$G$22</f>
        <v>1721.1584256400001</v>
      </c>
      <c r="U48" s="36">
        <f>SUMIFS(СВЦЭМ!$C$39:$C$782,СВЦЭМ!$A$39:$A$782,$A48,СВЦЭМ!$B$39:$B$782,U$47)+'СЕТ СН'!$G$12+СВЦЭМ!$D$10+'СЕТ СН'!$G$6-'СЕТ СН'!$G$22</f>
        <v>1750.0392174899998</v>
      </c>
      <c r="V48" s="36">
        <f>SUMIFS(СВЦЭМ!$C$39:$C$782,СВЦЭМ!$A$39:$A$782,$A48,СВЦЭМ!$B$39:$B$782,V$47)+'СЕТ СН'!$G$12+СВЦЭМ!$D$10+'СЕТ СН'!$G$6-'СЕТ СН'!$G$22</f>
        <v>1773.08920055</v>
      </c>
      <c r="W48" s="36">
        <f>SUMIFS(СВЦЭМ!$C$39:$C$782,СВЦЭМ!$A$39:$A$782,$A48,СВЦЭМ!$B$39:$B$782,W$47)+'СЕТ СН'!$G$12+СВЦЭМ!$D$10+'СЕТ СН'!$G$6-'СЕТ СН'!$G$22</f>
        <v>1790.8157220899998</v>
      </c>
      <c r="X48" s="36">
        <f>SUMIFS(СВЦЭМ!$C$39:$C$782,СВЦЭМ!$A$39:$A$782,$A48,СВЦЭМ!$B$39:$B$782,X$47)+'СЕТ СН'!$G$12+СВЦЭМ!$D$10+'СЕТ СН'!$G$6-'СЕТ СН'!$G$22</f>
        <v>1859.8918084500001</v>
      </c>
      <c r="Y48" s="36">
        <f>SUMIFS(СВЦЭМ!$C$39:$C$782,СВЦЭМ!$A$39:$A$782,$A48,СВЦЭМ!$B$39:$B$782,Y$47)+'СЕТ СН'!$G$12+СВЦЭМ!$D$10+'СЕТ СН'!$G$6-'СЕТ СН'!$G$22</f>
        <v>1905.6109531799998</v>
      </c>
    </row>
    <row r="49" spans="1:25" ht="15.75" x14ac:dyDescent="0.2">
      <c r="A49" s="35">
        <f>A48+1</f>
        <v>44867</v>
      </c>
      <c r="B49" s="36">
        <f>SUMIFS(СВЦЭМ!$C$39:$C$782,СВЦЭМ!$A$39:$A$782,$A49,СВЦЭМ!$B$39:$B$782,B$47)+'СЕТ СН'!$G$12+СВЦЭМ!$D$10+'СЕТ СН'!$G$6-'СЕТ СН'!$G$22</f>
        <v>1858.2543594399999</v>
      </c>
      <c r="C49" s="36">
        <f>SUMIFS(СВЦЭМ!$C$39:$C$782,СВЦЭМ!$A$39:$A$782,$A49,СВЦЭМ!$B$39:$B$782,C$47)+'СЕТ СН'!$G$12+СВЦЭМ!$D$10+'СЕТ СН'!$G$6-'СЕТ СН'!$G$22</f>
        <v>1898.8759516599998</v>
      </c>
      <c r="D49" s="36">
        <f>SUMIFS(СВЦЭМ!$C$39:$C$782,СВЦЭМ!$A$39:$A$782,$A49,СВЦЭМ!$B$39:$B$782,D$47)+'СЕТ СН'!$G$12+СВЦЭМ!$D$10+'СЕТ СН'!$G$6-'СЕТ СН'!$G$22</f>
        <v>1956.1617373899999</v>
      </c>
      <c r="E49" s="36">
        <f>SUMIFS(СВЦЭМ!$C$39:$C$782,СВЦЭМ!$A$39:$A$782,$A49,СВЦЭМ!$B$39:$B$782,E$47)+'СЕТ СН'!$G$12+СВЦЭМ!$D$10+'СЕТ СН'!$G$6-'СЕТ СН'!$G$22</f>
        <v>1934.5411623800001</v>
      </c>
      <c r="F49" s="36">
        <f>SUMIFS(СВЦЭМ!$C$39:$C$782,СВЦЭМ!$A$39:$A$782,$A49,СВЦЭМ!$B$39:$B$782,F$47)+'СЕТ СН'!$G$12+СВЦЭМ!$D$10+'СЕТ СН'!$G$6-'СЕТ СН'!$G$22</f>
        <v>1945.8410029900001</v>
      </c>
      <c r="G49" s="36">
        <f>SUMIFS(СВЦЭМ!$C$39:$C$782,СВЦЭМ!$A$39:$A$782,$A49,СВЦЭМ!$B$39:$B$782,G$47)+'СЕТ СН'!$G$12+СВЦЭМ!$D$10+'СЕТ СН'!$G$6-'СЕТ СН'!$G$22</f>
        <v>1956.3338940099998</v>
      </c>
      <c r="H49" s="36">
        <f>SUMIFS(СВЦЭМ!$C$39:$C$782,СВЦЭМ!$A$39:$A$782,$A49,СВЦЭМ!$B$39:$B$782,H$47)+'СЕТ СН'!$G$12+СВЦЭМ!$D$10+'СЕТ СН'!$G$6-'СЕТ СН'!$G$22</f>
        <v>1883.19810383</v>
      </c>
      <c r="I49" s="36">
        <f>SUMIFS(СВЦЭМ!$C$39:$C$782,СВЦЭМ!$A$39:$A$782,$A49,СВЦЭМ!$B$39:$B$782,I$47)+'СЕТ СН'!$G$12+СВЦЭМ!$D$10+'СЕТ СН'!$G$6-'СЕТ СН'!$G$22</f>
        <v>1866.24740974</v>
      </c>
      <c r="J49" s="36">
        <f>SUMIFS(СВЦЭМ!$C$39:$C$782,СВЦЭМ!$A$39:$A$782,$A49,СВЦЭМ!$B$39:$B$782,J$47)+'СЕТ СН'!$G$12+СВЦЭМ!$D$10+'СЕТ СН'!$G$6-'СЕТ СН'!$G$22</f>
        <v>1817.7009124800002</v>
      </c>
      <c r="K49" s="36">
        <f>SUMIFS(СВЦЭМ!$C$39:$C$782,СВЦЭМ!$A$39:$A$782,$A49,СВЦЭМ!$B$39:$B$782,K$47)+'СЕТ СН'!$G$12+СВЦЭМ!$D$10+'СЕТ СН'!$G$6-'СЕТ СН'!$G$22</f>
        <v>1797.8693003799999</v>
      </c>
      <c r="L49" s="36">
        <f>SUMIFS(СВЦЭМ!$C$39:$C$782,СВЦЭМ!$A$39:$A$782,$A49,СВЦЭМ!$B$39:$B$782,L$47)+'СЕТ СН'!$G$12+СВЦЭМ!$D$10+'СЕТ СН'!$G$6-'СЕТ СН'!$G$22</f>
        <v>1771.4153442100001</v>
      </c>
      <c r="M49" s="36">
        <f>SUMIFS(СВЦЭМ!$C$39:$C$782,СВЦЭМ!$A$39:$A$782,$A49,СВЦЭМ!$B$39:$B$782,M$47)+'СЕТ СН'!$G$12+СВЦЭМ!$D$10+'СЕТ СН'!$G$6-'СЕТ СН'!$G$22</f>
        <v>1794.8995653399998</v>
      </c>
      <c r="N49" s="36">
        <f>SUMIFS(СВЦЭМ!$C$39:$C$782,СВЦЭМ!$A$39:$A$782,$A49,СВЦЭМ!$B$39:$B$782,N$47)+'СЕТ СН'!$G$12+СВЦЭМ!$D$10+'СЕТ СН'!$G$6-'СЕТ СН'!$G$22</f>
        <v>1840.4753893699999</v>
      </c>
      <c r="O49" s="36">
        <f>SUMIFS(СВЦЭМ!$C$39:$C$782,СВЦЭМ!$A$39:$A$782,$A49,СВЦЭМ!$B$39:$B$782,O$47)+'СЕТ СН'!$G$12+СВЦЭМ!$D$10+'СЕТ СН'!$G$6-'СЕТ СН'!$G$22</f>
        <v>1814.2266374000001</v>
      </c>
      <c r="P49" s="36">
        <f>SUMIFS(СВЦЭМ!$C$39:$C$782,СВЦЭМ!$A$39:$A$782,$A49,СВЦЭМ!$B$39:$B$782,P$47)+'СЕТ СН'!$G$12+СВЦЭМ!$D$10+'СЕТ СН'!$G$6-'СЕТ СН'!$G$22</f>
        <v>1833.13658343</v>
      </c>
      <c r="Q49" s="36">
        <f>SUMIFS(СВЦЭМ!$C$39:$C$782,СВЦЭМ!$A$39:$A$782,$A49,СВЦЭМ!$B$39:$B$782,Q$47)+'СЕТ СН'!$G$12+СВЦЭМ!$D$10+'СЕТ СН'!$G$6-'СЕТ СН'!$G$22</f>
        <v>1839.0575717000002</v>
      </c>
      <c r="R49" s="36">
        <f>SUMIFS(СВЦЭМ!$C$39:$C$782,СВЦЭМ!$A$39:$A$782,$A49,СВЦЭМ!$B$39:$B$782,R$47)+'СЕТ СН'!$G$12+СВЦЭМ!$D$10+'СЕТ СН'!$G$6-'СЕТ СН'!$G$22</f>
        <v>1818.3082945000001</v>
      </c>
      <c r="S49" s="36">
        <f>SUMIFS(СВЦЭМ!$C$39:$C$782,СВЦЭМ!$A$39:$A$782,$A49,СВЦЭМ!$B$39:$B$782,S$47)+'СЕТ СН'!$G$12+СВЦЭМ!$D$10+'СЕТ СН'!$G$6-'СЕТ СН'!$G$22</f>
        <v>1798.25026437</v>
      </c>
      <c r="T49" s="36">
        <f>SUMIFS(СВЦЭМ!$C$39:$C$782,СВЦЭМ!$A$39:$A$782,$A49,СВЦЭМ!$B$39:$B$782,T$47)+'СЕТ СН'!$G$12+СВЦЭМ!$D$10+'СЕТ СН'!$G$6-'СЕТ СН'!$G$22</f>
        <v>1755.7469760999998</v>
      </c>
      <c r="U49" s="36">
        <f>SUMIFS(СВЦЭМ!$C$39:$C$782,СВЦЭМ!$A$39:$A$782,$A49,СВЦЭМ!$B$39:$B$782,U$47)+'СЕТ СН'!$G$12+СВЦЭМ!$D$10+'СЕТ СН'!$G$6-'СЕТ СН'!$G$22</f>
        <v>1751.5013902699998</v>
      </c>
      <c r="V49" s="36">
        <f>SUMIFS(СВЦЭМ!$C$39:$C$782,СВЦЭМ!$A$39:$A$782,$A49,СВЦЭМ!$B$39:$B$782,V$47)+'СЕТ СН'!$G$12+СВЦЭМ!$D$10+'СЕТ СН'!$G$6-'СЕТ СН'!$G$22</f>
        <v>1792.8461621599999</v>
      </c>
      <c r="W49" s="36">
        <f>SUMIFS(СВЦЭМ!$C$39:$C$782,СВЦЭМ!$A$39:$A$782,$A49,СВЦЭМ!$B$39:$B$782,W$47)+'СЕТ СН'!$G$12+СВЦЭМ!$D$10+'СЕТ СН'!$G$6-'СЕТ СН'!$G$22</f>
        <v>1812.7347753899999</v>
      </c>
      <c r="X49" s="36">
        <f>SUMIFS(СВЦЭМ!$C$39:$C$782,СВЦЭМ!$A$39:$A$782,$A49,СВЦЭМ!$B$39:$B$782,X$47)+'СЕТ СН'!$G$12+СВЦЭМ!$D$10+'СЕТ СН'!$G$6-'СЕТ СН'!$G$22</f>
        <v>1841.4545991599998</v>
      </c>
      <c r="Y49" s="36">
        <f>SUMIFS(СВЦЭМ!$C$39:$C$782,СВЦЭМ!$A$39:$A$782,$A49,СВЦЭМ!$B$39:$B$782,Y$47)+'СЕТ СН'!$G$12+СВЦЭМ!$D$10+'СЕТ СН'!$G$6-'СЕТ СН'!$G$22</f>
        <v>1878.2448970400001</v>
      </c>
    </row>
    <row r="50" spans="1:25" ht="15.75" x14ac:dyDescent="0.2">
      <c r="A50" s="35">
        <f t="shared" ref="A50:A77" si="1">A49+1</f>
        <v>44868</v>
      </c>
      <c r="B50" s="36">
        <f>SUMIFS(СВЦЭМ!$C$39:$C$782,СВЦЭМ!$A$39:$A$782,$A50,СВЦЭМ!$B$39:$B$782,B$47)+'СЕТ СН'!$G$12+СВЦЭМ!$D$10+'СЕТ СН'!$G$6-'СЕТ СН'!$G$22</f>
        <v>1893.7084778200001</v>
      </c>
      <c r="C50" s="36">
        <f>SUMIFS(СВЦЭМ!$C$39:$C$782,СВЦЭМ!$A$39:$A$782,$A50,СВЦЭМ!$B$39:$B$782,C$47)+'СЕТ СН'!$G$12+СВЦЭМ!$D$10+'СЕТ СН'!$G$6-'СЕТ СН'!$G$22</f>
        <v>1914.2411676000002</v>
      </c>
      <c r="D50" s="36">
        <f>SUMIFS(СВЦЭМ!$C$39:$C$782,СВЦЭМ!$A$39:$A$782,$A50,СВЦЭМ!$B$39:$B$782,D$47)+'СЕТ СН'!$G$12+СВЦЭМ!$D$10+'СЕТ СН'!$G$6-'СЕТ СН'!$G$22</f>
        <v>1955.2119493699997</v>
      </c>
      <c r="E50" s="36">
        <f>SUMIFS(СВЦЭМ!$C$39:$C$782,СВЦЭМ!$A$39:$A$782,$A50,СВЦЭМ!$B$39:$B$782,E$47)+'СЕТ СН'!$G$12+СВЦЭМ!$D$10+'СЕТ СН'!$G$6-'СЕТ СН'!$G$22</f>
        <v>1906.6300626699999</v>
      </c>
      <c r="F50" s="36">
        <f>SUMIFS(СВЦЭМ!$C$39:$C$782,СВЦЭМ!$A$39:$A$782,$A50,СВЦЭМ!$B$39:$B$782,F$47)+'СЕТ СН'!$G$12+СВЦЭМ!$D$10+'СЕТ СН'!$G$6-'СЕТ СН'!$G$22</f>
        <v>1885.5702497900002</v>
      </c>
      <c r="G50" s="36">
        <f>SUMIFS(СВЦЭМ!$C$39:$C$782,СВЦЭМ!$A$39:$A$782,$A50,СВЦЭМ!$B$39:$B$782,G$47)+'СЕТ СН'!$G$12+СВЦЭМ!$D$10+'СЕТ СН'!$G$6-'СЕТ СН'!$G$22</f>
        <v>1824.6210647399998</v>
      </c>
      <c r="H50" s="36">
        <f>SUMIFS(СВЦЭМ!$C$39:$C$782,СВЦЭМ!$A$39:$A$782,$A50,СВЦЭМ!$B$39:$B$782,H$47)+'СЕТ СН'!$G$12+СВЦЭМ!$D$10+'СЕТ СН'!$G$6-'СЕТ СН'!$G$22</f>
        <v>1763.6717443899997</v>
      </c>
      <c r="I50" s="36">
        <f>SUMIFS(СВЦЭМ!$C$39:$C$782,СВЦЭМ!$A$39:$A$782,$A50,СВЦЭМ!$B$39:$B$782,I$47)+'СЕТ СН'!$G$12+СВЦЭМ!$D$10+'СЕТ СН'!$G$6-'СЕТ СН'!$G$22</f>
        <v>1724.07335986</v>
      </c>
      <c r="J50" s="36">
        <f>SUMIFS(СВЦЭМ!$C$39:$C$782,СВЦЭМ!$A$39:$A$782,$A50,СВЦЭМ!$B$39:$B$782,J$47)+'СЕТ СН'!$G$12+СВЦЭМ!$D$10+'СЕТ СН'!$G$6-'СЕТ СН'!$G$22</f>
        <v>1688.3577856799998</v>
      </c>
      <c r="K50" s="36">
        <f>SUMIFS(СВЦЭМ!$C$39:$C$782,СВЦЭМ!$A$39:$A$782,$A50,СВЦЭМ!$B$39:$B$782,K$47)+'СЕТ СН'!$G$12+СВЦЭМ!$D$10+'СЕТ СН'!$G$6-'СЕТ СН'!$G$22</f>
        <v>1710.1402301200001</v>
      </c>
      <c r="L50" s="36">
        <f>SUMIFS(СВЦЭМ!$C$39:$C$782,СВЦЭМ!$A$39:$A$782,$A50,СВЦЭМ!$B$39:$B$782,L$47)+'СЕТ СН'!$G$12+СВЦЭМ!$D$10+'СЕТ СН'!$G$6-'СЕТ СН'!$G$22</f>
        <v>1758.02407365</v>
      </c>
      <c r="M50" s="36">
        <f>SUMIFS(СВЦЭМ!$C$39:$C$782,СВЦЭМ!$A$39:$A$782,$A50,СВЦЭМ!$B$39:$B$782,M$47)+'СЕТ СН'!$G$12+СВЦЭМ!$D$10+'СЕТ СН'!$G$6-'СЕТ СН'!$G$22</f>
        <v>1802.2525670300001</v>
      </c>
      <c r="N50" s="36">
        <f>SUMIFS(СВЦЭМ!$C$39:$C$782,СВЦЭМ!$A$39:$A$782,$A50,СВЦЭМ!$B$39:$B$782,N$47)+'СЕТ СН'!$G$12+СВЦЭМ!$D$10+'СЕТ СН'!$G$6-'СЕТ СН'!$G$22</f>
        <v>1799.3771768000001</v>
      </c>
      <c r="O50" s="36">
        <f>SUMIFS(СВЦЭМ!$C$39:$C$782,СВЦЭМ!$A$39:$A$782,$A50,СВЦЭМ!$B$39:$B$782,O$47)+'СЕТ СН'!$G$12+СВЦЭМ!$D$10+'СЕТ СН'!$G$6-'СЕТ СН'!$G$22</f>
        <v>1806.0458432999999</v>
      </c>
      <c r="P50" s="36">
        <f>SUMIFS(СВЦЭМ!$C$39:$C$782,СВЦЭМ!$A$39:$A$782,$A50,СВЦЭМ!$B$39:$B$782,P$47)+'СЕТ СН'!$G$12+СВЦЭМ!$D$10+'СЕТ СН'!$G$6-'СЕТ СН'!$G$22</f>
        <v>1809.1853516900001</v>
      </c>
      <c r="Q50" s="36">
        <f>SUMIFS(СВЦЭМ!$C$39:$C$782,СВЦЭМ!$A$39:$A$782,$A50,СВЦЭМ!$B$39:$B$782,Q$47)+'СЕТ СН'!$G$12+СВЦЭМ!$D$10+'СЕТ СН'!$G$6-'СЕТ СН'!$G$22</f>
        <v>1817.9757342899998</v>
      </c>
      <c r="R50" s="36">
        <f>SUMIFS(СВЦЭМ!$C$39:$C$782,СВЦЭМ!$A$39:$A$782,$A50,СВЦЭМ!$B$39:$B$782,R$47)+'СЕТ СН'!$G$12+СВЦЭМ!$D$10+'СЕТ СН'!$G$6-'СЕТ СН'!$G$22</f>
        <v>1760.1484239799997</v>
      </c>
      <c r="S50" s="36">
        <f>SUMIFS(СВЦЭМ!$C$39:$C$782,СВЦЭМ!$A$39:$A$782,$A50,СВЦЭМ!$B$39:$B$782,S$47)+'СЕТ СН'!$G$12+СВЦЭМ!$D$10+'СЕТ СН'!$G$6-'СЕТ СН'!$G$22</f>
        <v>1708.0208570599998</v>
      </c>
      <c r="T50" s="36">
        <f>SUMIFS(СВЦЭМ!$C$39:$C$782,СВЦЭМ!$A$39:$A$782,$A50,СВЦЭМ!$B$39:$B$782,T$47)+'СЕТ СН'!$G$12+СВЦЭМ!$D$10+'СЕТ СН'!$G$6-'СЕТ СН'!$G$22</f>
        <v>1696.1464470000001</v>
      </c>
      <c r="U50" s="36">
        <f>SUMIFS(СВЦЭМ!$C$39:$C$782,СВЦЭМ!$A$39:$A$782,$A50,СВЦЭМ!$B$39:$B$782,U$47)+'СЕТ СН'!$G$12+СВЦЭМ!$D$10+'СЕТ СН'!$G$6-'СЕТ СН'!$G$22</f>
        <v>1708.6665425199999</v>
      </c>
      <c r="V50" s="36">
        <f>SUMIFS(СВЦЭМ!$C$39:$C$782,СВЦЭМ!$A$39:$A$782,$A50,СВЦЭМ!$B$39:$B$782,V$47)+'СЕТ СН'!$G$12+СВЦЭМ!$D$10+'СЕТ СН'!$G$6-'СЕТ СН'!$G$22</f>
        <v>1707.7283559699999</v>
      </c>
      <c r="W50" s="36">
        <f>SUMIFS(СВЦЭМ!$C$39:$C$782,СВЦЭМ!$A$39:$A$782,$A50,СВЦЭМ!$B$39:$B$782,W$47)+'СЕТ СН'!$G$12+СВЦЭМ!$D$10+'СЕТ СН'!$G$6-'СЕТ СН'!$G$22</f>
        <v>1704.6749709999999</v>
      </c>
      <c r="X50" s="36">
        <f>SUMIFS(СВЦЭМ!$C$39:$C$782,СВЦЭМ!$A$39:$A$782,$A50,СВЦЭМ!$B$39:$B$782,X$47)+'СЕТ СН'!$G$12+СВЦЭМ!$D$10+'СЕТ СН'!$G$6-'СЕТ СН'!$G$22</f>
        <v>1747.1234443799999</v>
      </c>
      <c r="Y50" s="36">
        <f>SUMIFS(СВЦЭМ!$C$39:$C$782,СВЦЭМ!$A$39:$A$782,$A50,СВЦЭМ!$B$39:$B$782,Y$47)+'СЕТ СН'!$G$12+СВЦЭМ!$D$10+'СЕТ СН'!$G$6-'СЕТ СН'!$G$22</f>
        <v>1798.1147415400001</v>
      </c>
    </row>
    <row r="51" spans="1:25" ht="15.75" x14ac:dyDescent="0.2">
      <c r="A51" s="35">
        <f t="shared" si="1"/>
        <v>44869</v>
      </c>
      <c r="B51" s="36">
        <f>SUMIFS(СВЦЭМ!$C$39:$C$782,СВЦЭМ!$A$39:$A$782,$A51,СВЦЭМ!$B$39:$B$782,B$47)+'СЕТ СН'!$G$12+СВЦЭМ!$D$10+'СЕТ СН'!$G$6-'СЕТ СН'!$G$22</f>
        <v>1720.05162974</v>
      </c>
      <c r="C51" s="36">
        <f>SUMIFS(СВЦЭМ!$C$39:$C$782,СВЦЭМ!$A$39:$A$782,$A51,СВЦЭМ!$B$39:$B$782,C$47)+'СЕТ СН'!$G$12+СВЦЭМ!$D$10+'СЕТ СН'!$G$6-'СЕТ СН'!$G$22</f>
        <v>1777.4756462800001</v>
      </c>
      <c r="D51" s="36">
        <f>SUMIFS(СВЦЭМ!$C$39:$C$782,СВЦЭМ!$A$39:$A$782,$A51,СВЦЭМ!$B$39:$B$782,D$47)+'СЕТ СН'!$G$12+СВЦЭМ!$D$10+'СЕТ СН'!$G$6-'СЕТ СН'!$G$22</f>
        <v>1852.7940767300001</v>
      </c>
      <c r="E51" s="36">
        <f>SUMIFS(СВЦЭМ!$C$39:$C$782,СВЦЭМ!$A$39:$A$782,$A51,СВЦЭМ!$B$39:$B$782,E$47)+'СЕТ СН'!$G$12+СВЦЭМ!$D$10+'СЕТ СН'!$G$6-'СЕТ СН'!$G$22</f>
        <v>1864.3513249799998</v>
      </c>
      <c r="F51" s="36">
        <f>SUMIFS(СВЦЭМ!$C$39:$C$782,СВЦЭМ!$A$39:$A$782,$A51,СВЦЭМ!$B$39:$B$782,F$47)+'СЕТ СН'!$G$12+СВЦЭМ!$D$10+'СЕТ СН'!$G$6-'СЕТ СН'!$G$22</f>
        <v>1877.00674351</v>
      </c>
      <c r="G51" s="36">
        <f>SUMIFS(СВЦЭМ!$C$39:$C$782,СВЦЭМ!$A$39:$A$782,$A51,СВЦЭМ!$B$39:$B$782,G$47)+'СЕТ СН'!$G$12+СВЦЭМ!$D$10+'СЕТ СН'!$G$6-'СЕТ СН'!$G$22</f>
        <v>1899.2965224300001</v>
      </c>
      <c r="H51" s="36">
        <f>SUMIFS(СВЦЭМ!$C$39:$C$782,СВЦЭМ!$A$39:$A$782,$A51,СВЦЭМ!$B$39:$B$782,H$47)+'СЕТ СН'!$G$12+СВЦЭМ!$D$10+'СЕТ СН'!$G$6-'СЕТ СН'!$G$22</f>
        <v>1873.6088162999999</v>
      </c>
      <c r="I51" s="36">
        <f>SUMIFS(СВЦЭМ!$C$39:$C$782,СВЦЭМ!$A$39:$A$782,$A51,СВЦЭМ!$B$39:$B$782,I$47)+'СЕТ СН'!$G$12+СВЦЭМ!$D$10+'СЕТ СН'!$G$6-'СЕТ СН'!$G$22</f>
        <v>1833.93613951</v>
      </c>
      <c r="J51" s="36">
        <f>SUMIFS(СВЦЭМ!$C$39:$C$782,СВЦЭМ!$A$39:$A$782,$A51,СВЦЭМ!$B$39:$B$782,J$47)+'СЕТ СН'!$G$12+СВЦЭМ!$D$10+'СЕТ СН'!$G$6-'СЕТ СН'!$G$22</f>
        <v>1762.7470399499998</v>
      </c>
      <c r="K51" s="36">
        <f>SUMIFS(СВЦЭМ!$C$39:$C$782,СВЦЭМ!$A$39:$A$782,$A51,СВЦЭМ!$B$39:$B$782,K$47)+'СЕТ СН'!$G$12+СВЦЭМ!$D$10+'СЕТ СН'!$G$6-'СЕТ СН'!$G$22</f>
        <v>1708.66820018</v>
      </c>
      <c r="L51" s="36">
        <f>SUMIFS(СВЦЭМ!$C$39:$C$782,СВЦЭМ!$A$39:$A$782,$A51,СВЦЭМ!$B$39:$B$782,L$47)+'СЕТ СН'!$G$12+СВЦЭМ!$D$10+'СЕТ СН'!$G$6-'СЕТ СН'!$G$22</f>
        <v>1703.1053888699998</v>
      </c>
      <c r="M51" s="36">
        <f>SUMIFS(СВЦЭМ!$C$39:$C$782,СВЦЭМ!$A$39:$A$782,$A51,СВЦЭМ!$B$39:$B$782,M$47)+'СЕТ СН'!$G$12+СВЦЭМ!$D$10+'СЕТ СН'!$G$6-'СЕТ СН'!$G$22</f>
        <v>1727.8221521099999</v>
      </c>
      <c r="N51" s="36">
        <f>SUMIFS(СВЦЭМ!$C$39:$C$782,СВЦЭМ!$A$39:$A$782,$A51,СВЦЭМ!$B$39:$B$782,N$47)+'СЕТ СН'!$G$12+СВЦЭМ!$D$10+'СЕТ СН'!$G$6-'СЕТ СН'!$G$22</f>
        <v>1762.6245622900001</v>
      </c>
      <c r="O51" s="36">
        <f>SUMIFS(СВЦЭМ!$C$39:$C$782,СВЦЭМ!$A$39:$A$782,$A51,СВЦЭМ!$B$39:$B$782,O$47)+'СЕТ СН'!$G$12+СВЦЭМ!$D$10+'СЕТ СН'!$G$6-'СЕТ СН'!$G$22</f>
        <v>1777.5279344199998</v>
      </c>
      <c r="P51" s="36">
        <f>SUMIFS(СВЦЭМ!$C$39:$C$782,СВЦЭМ!$A$39:$A$782,$A51,СВЦЭМ!$B$39:$B$782,P$47)+'СЕТ СН'!$G$12+СВЦЭМ!$D$10+'СЕТ СН'!$G$6-'СЕТ СН'!$G$22</f>
        <v>1788.3230047299999</v>
      </c>
      <c r="Q51" s="36">
        <f>SUMIFS(СВЦЭМ!$C$39:$C$782,СВЦЭМ!$A$39:$A$782,$A51,СВЦЭМ!$B$39:$B$782,Q$47)+'СЕТ СН'!$G$12+СВЦЭМ!$D$10+'СЕТ СН'!$G$6-'СЕТ СН'!$G$22</f>
        <v>1785.31307831</v>
      </c>
      <c r="R51" s="36">
        <f>SUMIFS(СВЦЭМ!$C$39:$C$782,СВЦЭМ!$A$39:$A$782,$A51,СВЦЭМ!$B$39:$B$782,R$47)+'СЕТ СН'!$G$12+СВЦЭМ!$D$10+'СЕТ СН'!$G$6-'СЕТ СН'!$G$22</f>
        <v>1750.1700261999999</v>
      </c>
      <c r="S51" s="36">
        <f>SUMIFS(СВЦЭМ!$C$39:$C$782,СВЦЭМ!$A$39:$A$782,$A51,СВЦЭМ!$B$39:$B$782,S$47)+'СЕТ СН'!$G$12+СВЦЭМ!$D$10+'СЕТ СН'!$G$6-'СЕТ СН'!$G$22</f>
        <v>1671.77192848</v>
      </c>
      <c r="T51" s="36">
        <f>SUMIFS(СВЦЭМ!$C$39:$C$782,СВЦЭМ!$A$39:$A$782,$A51,СВЦЭМ!$B$39:$B$782,T$47)+'СЕТ СН'!$G$12+СВЦЭМ!$D$10+'СЕТ СН'!$G$6-'СЕТ СН'!$G$22</f>
        <v>1654.48462879</v>
      </c>
      <c r="U51" s="36">
        <f>SUMIFS(СВЦЭМ!$C$39:$C$782,СВЦЭМ!$A$39:$A$782,$A51,СВЦЭМ!$B$39:$B$782,U$47)+'СЕТ СН'!$G$12+СВЦЭМ!$D$10+'СЕТ СН'!$G$6-'СЕТ СН'!$G$22</f>
        <v>1666.2204767499998</v>
      </c>
      <c r="V51" s="36">
        <f>SUMIFS(СВЦЭМ!$C$39:$C$782,СВЦЭМ!$A$39:$A$782,$A51,СВЦЭМ!$B$39:$B$782,V$47)+'СЕТ СН'!$G$12+СВЦЭМ!$D$10+'СЕТ СН'!$G$6-'СЕТ СН'!$G$22</f>
        <v>1689.8078614299998</v>
      </c>
      <c r="W51" s="36">
        <f>SUMIFS(СВЦЭМ!$C$39:$C$782,СВЦЭМ!$A$39:$A$782,$A51,СВЦЭМ!$B$39:$B$782,W$47)+'СЕТ СН'!$G$12+СВЦЭМ!$D$10+'СЕТ СН'!$G$6-'СЕТ СН'!$G$22</f>
        <v>1734.7312987800001</v>
      </c>
      <c r="X51" s="36">
        <f>SUMIFS(СВЦЭМ!$C$39:$C$782,СВЦЭМ!$A$39:$A$782,$A51,СВЦЭМ!$B$39:$B$782,X$47)+'СЕТ СН'!$G$12+СВЦЭМ!$D$10+'СЕТ СН'!$G$6-'СЕТ СН'!$G$22</f>
        <v>1796.1749377599999</v>
      </c>
      <c r="Y51" s="36">
        <f>SUMIFS(СВЦЭМ!$C$39:$C$782,СВЦЭМ!$A$39:$A$782,$A51,СВЦЭМ!$B$39:$B$782,Y$47)+'СЕТ СН'!$G$12+СВЦЭМ!$D$10+'СЕТ СН'!$G$6-'СЕТ СН'!$G$22</f>
        <v>1863.5451647499999</v>
      </c>
    </row>
    <row r="52" spans="1:25" ht="15.75" x14ac:dyDescent="0.2">
      <c r="A52" s="35">
        <f t="shared" si="1"/>
        <v>44870</v>
      </c>
      <c r="B52" s="36">
        <f>SUMIFS(СВЦЭМ!$C$39:$C$782,СВЦЭМ!$A$39:$A$782,$A52,СВЦЭМ!$B$39:$B$782,B$47)+'СЕТ СН'!$G$12+СВЦЭМ!$D$10+'СЕТ СН'!$G$6-'СЕТ СН'!$G$22</f>
        <v>1774.8796330699997</v>
      </c>
      <c r="C52" s="36">
        <f>SUMIFS(СВЦЭМ!$C$39:$C$782,СВЦЭМ!$A$39:$A$782,$A52,СВЦЭМ!$B$39:$B$782,C$47)+'СЕТ СН'!$G$12+СВЦЭМ!$D$10+'СЕТ СН'!$G$6-'СЕТ СН'!$G$22</f>
        <v>1784.1467458399998</v>
      </c>
      <c r="D52" s="36">
        <f>SUMIFS(СВЦЭМ!$C$39:$C$782,СВЦЭМ!$A$39:$A$782,$A52,СВЦЭМ!$B$39:$B$782,D$47)+'СЕТ СН'!$G$12+СВЦЭМ!$D$10+'СЕТ СН'!$G$6-'СЕТ СН'!$G$22</f>
        <v>1823.4074317199997</v>
      </c>
      <c r="E52" s="36">
        <f>SUMIFS(СВЦЭМ!$C$39:$C$782,СВЦЭМ!$A$39:$A$782,$A52,СВЦЭМ!$B$39:$B$782,E$47)+'СЕТ СН'!$G$12+СВЦЭМ!$D$10+'СЕТ СН'!$G$6-'СЕТ СН'!$G$22</f>
        <v>1805.8315303300001</v>
      </c>
      <c r="F52" s="36">
        <f>SUMIFS(СВЦЭМ!$C$39:$C$782,СВЦЭМ!$A$39:$A$782,$A52,СВЦЭМ!$B$39:$B$782,F$47)+'СЕТ СН'!$G$12+СВЦЭМ!$D$10+'СЕТ СН'!$G$6-'СЕТ СН'!$G$22</f>
        <v>1827.55056668</v>
      </c>
      <c r="G52" s="36">
        <f>SUMIFS(СВЦЭМ!$C$39:$C$782,СВЦЭМ!$A$39:$A$782,$A52,СВЦЭМ!$B$39:$B$782,G$47)+'СЕТ СН'!$G$12+СВЦЭМ!$D$10+'СЕТ СН'!$G$6-'СЕТ СН'!$G$22</f>
        <v>1837.3097097899999</v>
      </c>
      <c r="H52" s="36">
        <f>SUMIFS(СВЦЭМ!$C$39:$C$782,СВЦЭМ!$A$39:$A$782,$A52,СВЦЭМ!$B$39:$B$782,H$47)+'СЕТ СН'!$G$12+СВЦЭМ!$D$10+'СЕТ СН'!$G$6-'СЕТ СН'!$G$22</f>
        <v>1807.9878179299999</v>
      </c>
      <c r="I52" s="36">
        <f>SUMIFS(СВЦЭМ!$C$39:$C$782,СВЦЭМ!$A$39:$A$782,$A52,СВЦЭМ!$B$39:$B$782,I$47)+'СЕТ СН'!$G$12+СВЦЭМ!$D$10+'СЕТ СН'!$G$6-'СЕТ СН'!$G$22</f>
        <v>1787.7908846999999</v>
      </c>
      <c r="J52" s="36">
        <f>SUMIFS(СВЦЭМ!$C$39:$C$782,СВЦЭМ!$A$39:$A$782,$A52,СВЦЭМ!$B$39:$B$782,J$47)+'СЕТ СН'!$G$12+СВЦЭМ!$D$10+'СЕТ СН'!$G$6-'СЕТ СН'!$G$22</f>
        <v>1719.18332091</v>
      </c>
      <c r="K52" s="36">
        <f>SUMIFS(СВЦЭМ!$C$39:$C$782,СВЦЭМ!$A$39:$A$782,$A52,СВЦЭМ!$B$39:$B$782,K$47)+'СЕТ СН'!$G$12+СВЦЭМ!$D$10+'СЕТ СН'!$G$6-'СЕТ СН'!$G$22</f>
        <v>1699.9963290800001</v>
      </c>
      <c r="L52" s="36">
        <f>SUMIFS(СВЦЭМ!$C$39:$C$782,СВЦЭМ!$A$39:$A$782,$A52,СВЦЭМ!$B$39:$B$782,L$47)+'СЕТ СН'!$G$12+СВЦЭМ!$D$10+'СЕТ СН'!$G$6-'СЕТ СН'!$G$22</f>
        <v>1686.8334278699999</v>
      </c>
      <c r="M52" s="36">
        <f>SUMIFS(СВЦЭМ!$C$39:$C$782,СВЦЭМ!$A$39:$A$782,$A52,СВЦЭМ!$B$39:$B$782,M$47)+'СЕТ СН'!$G$12+СВЦЭМ!$D$10+'СЕТ СН'!$G$6-'СЕТ СН'!$G$22</f>
        <v>1709.7134582600002</v>
      </c>
      <c r="N52" s="36">
        <f>SUMIFS(СВЦЭМ!$C$39:$C$782,СВЦЭМ!$A$39:$A$782,$A52,СВЦЭМ!$B$39:$B$782,N$47)+'СЕТ СН'!$G$12+СВЦЭМ!$D$10+'СЕТ СН'!$G$6-'СЕТ СН'!$G$22</f>
        <v>1733.7558043399999</v>
      </c>
      <c r="O52" s="36">
        <f>SUMIFS(СВЦЭМ!$C$39:$C$782,СВЦЭМ!$A$39:$A$782,$A52,СВЦЭМ!$B$39:$B$782,O$47)+'СЕТ СН'!$G$12+СВЦЭМ!$D$10+'СЕТ СН'!$G$6-'СЕТ СН'!$G$22</f>
        <v>1733.5858079099999</v>
      </c>
      <c r="P52" s="36">
        <f>SUMIFS(СВЦЭМ!$C$39:$C$782,СВЦЭМ!$A$39:$A$782,$A52,СВЦЭМ!$B$39:$B$782,P$47)+'СЕТ СН'!$G$12+СВЦЭМ!$D$10+'СЕТ СН'!$G$6-'СЕТ СН'!$G$22</f>
        <v>1766.8918016500002</v>
      </c>
      <c r="Q52" s="36">
        <f>SUMIFS(СВЦЭМ!$C$39:$C$782,СВЦЭМ!$A$39:$A$782,$A52,СВЦЭМ!$B$39:$B$782,Q$47)+'СЕТ СН'!$G$12+СВЦЭМ!$D$10+'СЕТ СН'!$G$6-'СЕТ СН'!$G$22</f>
        <v>1785.7687814199999</v>
      </c>
      <c r="R52" s="36">
        <f>SUMIFS(СВЦЭМ!$C$39:$C$782,СВЦЭМ!$A$39:$A$782,$A52,СВЦЭМ!$B$39:$B$782,R$47)+'СЕТ СН'!$G$12+СВЦЭМ!$D$10+'СЕТ СН'!$G$6-'СЕТ СН'!$G$22</f>
        <v>1721.1221446199997</v>
      </c>
      <c r="S52" s="36">
        <f>SUMIFS(СВЦЭМ!$C$39:$C$782,СВЦЭМ!$A$39:$A$782,$A52,СВЦЭМ!$B$39:$B$782,S$47)+'СЕТ СН'!$G$12+СВЦЭМ!$D$10+'СЕТ СН'!$G$6-'СЕТ СН'!$G$22</f>
        <v>1622.2897195400001</v>
      </c>
      <c r="T52" s="36">
        <f>SUMIFS(СВЦЭМ!$C$39:$C$782,СВЦЭМ!$A$39:$A$782,$A52,СВЦЭМ!$B$39:$B$782,T$47)+'СЕТ СН'!$G$12+СВЦЭМ!$D$10+'СЕТ СН'!$G$6-'СЕТ СН'!$G$22</f>
        <v>1635.0752099299998</v>
      </c>
      <c r="U52" s="36">
        <f>SUMIFS(СВЦЭМ!$C$39:$C$782,СВЦЭМ!$A$39:$A$782,$A52,СВЦЭМ!$B$39:$B$782,U$47)+'СЕТ СН'!$G$12+СВЦЭМ!$D$10+'СЕТ СН'!$G$6-'СЕТ СН'!$G$22</f>
        <v>1654.7705683899999</v>
      </c>
      <c r="V52" s="36">
        <f>SUMIFS(СВЦЭМ!$C$39:$C$782,СВЦЭМ!$A$39:$A$782,$A52,СВЦЭМ!$B$39:$B$782,V$47)+'СЕТ СН'!$G$12+СВЦЭМ!$D$10+'СЕТ СН'!$G$6-'СЕТ СН'!$G$22</f>
        <v>1697.0443488000001</v>
      </c>
      <c r="W52" s="36">
        <f>SUMIFS(СВЦЭМ!$C$39:$C$782,СВЦЭМ!$A$39:$A$782,$A52,СВЦЭМ!$B$39:$B$782,W$47)+'СЕТ СН'!$G$12+СВЦЭМ!$D$10+'СЕТ СН'!$G$6-'СЕТ СН'!$G$22</f>
        <v>1717.6579642000002</v>
      </c>
      <c r="X52" s="36">
        <f>SUMIFS(СВЦЭМ!$C$39:$C$782,СВЦЭМ!$A$39:$A$782,$A52,СВЦЭМ!$B$39:$B$782,X$47)+'СЕТ СН'!$G$12+СВЦЭМ!$D$10+'СЕТ СН'!$G$6-'СЕТ СН'!$G$22</f>
        <v>1766.5302083900001</v>
      </c>
      <c r="Y52" s="36">
        <f>SUMIFS(СВЦЭМ!$C$39:$C$782,СВЦЭМ!$A$39:$A$782,$A52,СВЦЭМ!$B$39:$B$782,Y$47)+'СЕТ СН'!$G$12+СВЦЭМ!$D$10+'СЕТ СН'!$G$6-'СЕТ СН'!$G$22</f>
        <v>1812.77952951</v>
      </c>
    </row>
    <row r="53" spans="1:25" ht="15.75" x14ac:dyDescent="0.2">
      <c r="A53" s="35">
        <f t="shared" si="1"/>
        <v>44871</v>
      </c>
      <c r="B53" s="36">
        <f>SUMIFS(СВЦЭМ!$C$39:$C$782,СВЦЭМ!$A$39:$A$782,$A53,СВЦЭМ!$B$39:$B$782,B$47)+'СЕТ СН'!$G$12+СВЦЭМ!$D$10+'СЕТ СН'!$G$6-'СЕТ СН'!$G$22</f>
        <v>1642.8253829699997</v>
      </c>
      <c r="C53" s="36">
        <f>SUMIFS(СВЦЭМ!$C$39:$C$782,СВЦЭМ!$A$39:$A$782,$A53,СВЦЭМ!$B$39:$B$782,C$47)+'СЕТ СН'!$G$12+СВЦЭМ!$D$10+'СЕТ СН'!$G$6-'СЕТ СН'!$G$22</f>
        <v>1682.1818781399998</v>
      </c>
      <c r="D53" s="36">
        <f>SUMIFS(СВЦЭМ!$C$39:$C$782,СВЦЭМ!$A$39:$A$782,$A53,СВЦЭМ!$B$39:$B$782,D$47)+'СЕТ СН'!$G$12+СВЦЭМ!$D$10+'СЕТ СН'!$G$6-'СЕТ СН'!$G$22</f>
        <v>1713.36122703</v>
      </c>
      <c r="E53" s="36">
        <f>SUMIFS(СВЦЭМ!$C$39:$C$782,СВЦЭМ!$A$39:$A$782,$A53,СВЦЭМ!$B$39:$B$782,E$47)+'СЕТ СН'!$G$12+СВЦЭМ!$D$10+'СЕТ СН'!$G$6-'СЕТ СН'!$G$22</f>
        <v>1714.8527253699999</v>
      </c>
      <c r="F53" s="36">
        <f>SUMIFS(СВЦЭМ!$C$39:$C$782,СВЦЭМ!$A$39:$A$782,$A53,СВЦЭМ!$B$39:$B$782,F$47)+'СЕТ СН'!$G$12+СВЦЭМ!$D$10+'СЕТ СН'!$G$6-'СЕТ СН'!$G$22</f>
        <v>1716.0480268599999</v>
      </c>
      <c r="G53" s="36">
        <f>SUMIFS(СВЦЭМ!$C$39:$C$782,СВЦЭМ!$A$39:$A$782,$A53,СВЦЭМ!$B$39:$B$782,G$47)+'СЕТ СН'!$G$12+СВЦЭМ!$D$10+'СЕТ СН'!$G$6-'СЕТ СН'!$G$22</f>
        <v>1728.8895701299998</v>
      </c>
      <c r="H53" s="36">
        <f>SUMIFS(СВЦЭМ!$C$39:$C$782,СВЦЭМ!$A$39:$A$782,$A53,СВЦЭМ!$B$39:$B$782,H$47)+'СЕТ СН'!$G$12+СВЦЭМ!$D$10+'СЕТ СН'!$G$6-'СЕТ СН'!$G$22</f>
        <v>1727.0385611799998</v>
      </c>
      <c r="I53" s="36">
        <f>SUMIFS(СВЦЭМ!$C$39:$C$782,СВЦЭМ!$A$39:$A$782,$A53,СВЦЭМ!$B$39:$B$782,I$47)+'СЕТ СН'!$G$12+СВЦЭМ!$D$10+'СЕТ СН'!$G$6-'СЕТ СН'!$G$22</f>
        <v>1658.1676181399998</v>
      </c>
      <c r="J53" s="36">
        <f>SUMIFS(СВЦЭМ!$C$39:$C$782,СВЦЭМ!$A$39:$A$782,$A53,СВЦЭМ!$B$39:$B$782,J$47)+'СЕТ СН'!$G$12+СВЦЭМ!$D$10+'СЕТ СН'!$G$6-'СЕТ СН'!$G$22</f>
        <v>1617.5167101299999</v>
      </c>
      <c r="K53" s="36">
        <f>SUMIFS(СВЦЭМ!$C$39:$C$782,СВЦЭМ!$A$39:$A$782,$A53,СВЦЭМ!$B$39:$B$782,K$47)+'СЕТ СН'!$G$12+СВЦЭМ!$D$10+'СЕТ СН'!$G$6-'СЕТ СН'!$G$22</f>
        <v>1584.2785430499998</v>
      </c>
      <c r="L53" s="36">
        <f>SUMIFS(СВЦЭМ!$C$39:$C$782,СВЦЭМ!$A$39:$A$782,$A53,СВЦЭМ!$B$39:$B$782,L$47)+'СЕТ СН'!$G$12+СВЦЭМ!$D$10+'СЕТ СН'!$G$6-'СЕТ СН'!$G$22</f>
        <v>1578.5968169899998</v>
      </c>
      <c r="M53" s="36">
        <f>SUMIFS(СВЦЭМ!$C$39:$C$782,СВЦЭМ!$A$39:$A$782,$A53,СВЦЭМ!$B$39:$B$782,M$47)+'СЕТ СН'!$G$12+СВЦЭМ!$D$10+'СЕТ СН'!$G$6-'СЕТ СН'!$G$22</f>
        <v>1615.4365523299998</v>
      </c>
      <c r="N53" s="36">
        <f>SUMIFS(СВЦЭМ!$C$39:$C$782,СВЦЭМ!$A$39:$A$782,$A53,СВЦЭМ!$B$39:$B$782,N$47)+'СЕТ СН'!$G$12+СВЦЭМ!$D$10+'СЕТ СН'!$G$6-'СЕТ СН'!$G$22</f>
        <v>1652.3214883999999</v>
      </c>
      <c r="O53" s="36">
        <f>SUMIFS(СВЦЭМ!$C$39:$C$782,СВЦЭМ!$A$39:$A$782,$A53,СВЦЭМ!$B$39:$B$782,O$47)+'СЕТ СН'!$G$12+СВЦЭМ!$D$10+'СЕТ СН'!$G$6-'СЕТ СН'!$G$22</f>
        <v>1662.5995565399999</v>
      </c>
      <c r="P53" s="36">
        <f>SUMIFS(СВЦЭМ!$C$39:$C$782,СВЦЭМ!$A$39:$A$782,$A53,СВЦЭМ!$B$39:$B$782,P$47)+'СЕТ СН'!$G$12+СВЦЭМ!$D$10+'СЕТ СН'!$G$6-'СЕТ СН'!$G$22</f>
        <v>1673.4671157299999</v>
      </c>
      <c r="Q53" s="36">
        <f>SUMIFS(СВЦЭМ!$C$39:$C$782,СВЦЭМ!$A$39:$A$782,$A53,СВЦЭМ!$B$39:$B$782,Q$47)+'СЕТ СН'!$G$12+СВЦЭМ!$D$10+'СЕТ СН'!$G$6-'СЕТ СН'!$G$22</f>
        <v>1672.3909474100001</v>
      </c>
      <c r="R53" s="36">
        <f>SUMIFS(СВЦЭМ!$C$39:$C$782,СВЦЭМ!$A$39:$A$782,$A53,СВЦЭМ!$B$39:$B$782,R$47)+'СЕТ СН'!$G$12+СВЦЭМ!$D$10+'СЕТ СН'!$G$6-'СЕТ СН'!$G$22</f>
        <v>1602.1933684000001</v>
      </c>
      <c r="S53" s="36">
        <f>SUMIFS(СВЦЭМ!$C$39:$C$782,СВЦЭМ!$A$39:$A$782,$A53,СВЦЭМ!$B$39:$B$782,S$47)+'СЕТ СН'!$G$12+СВЦЭМ!$D$10+'СЕТ СН'!$G$6-'СЕТ СН'!$G$22</f>
        <v>1557.5976406999998</v>
      </c>
      <c r="T53" s="36">
        <f>SUMIFS(СВЦЭМ!$C$39:$C$782,СВЦЭМ!$A$39:$A$782,$A53,СВЦЭМ!$B$39:$B$782,T$47)+'СЕТ СН'!$G$12+СВЦЭМ!$D$10+'СЕТ СН'!$G$6-'СЕТ СН'!$G$22</f>
        <v>1563.19184731</v>
      </c>
      <c r="U53" s="36">
        <f>SUMIFS(СВЦЭМ!$C$39:$C$782,СВЦЭМ!$A$39:$A$782,$A53,СВЦЭМ!$B$39:$B$782,U$47)+'СЕТ СН'!$G$12+СВЦЭМ!$D$10+'СЕТ СН'!$G$6-'СЕТ СН'!$G$22</f>
        <v>1578.42605095</v>
      </c>
      <c r="V53" s="36">
        <f>SUMIFS(СВЦЭМ!$C$39:$C$782,СВЦЭМ!$A$39:$A$782,$A53,СВЦЭМ!$B$39:$B$782,V$47)+'СЕТ СН'!$G$12+СВЦЭМ!$D$10+'СЕТ СН'!$G$6-'СЕТ СН'!$G$22</f>
        <v>1599.8843121499999</v>
      </c>
      <c r="W53" s="36">
        <f>SUMIFS(СВЦЭМ!$C$39:$C$782,СВЦЭМ!$A$39:$A$782,$A53,СВЦЭМ!$B$39:$B$782,W$47)+'СЕТ СН'!$G$12+СВЦЭМ!$D$10+'СЕТ СН'!$G$6-'СЕТ СН'!$G$22</f>
        <v>1658.2310950800002</v>
      </c>
      <c r="X53" s="36">
        <f>SUMIFS(СВЦЭМ!$C$39:$C$782,СВЦЭМ!$A$39:$A$782,$A53,СВЦЭМ!$B$39:$B$782,X$47)+'СЕТ СН'!$G$12+СВЦЭМ!$D$10+'СЕТ СН'!$G$6-'СЕТ СН'!$G$22</f>
        <v>1697.56534672</v>
      </c>
      <c r="Y53" s="36">
        <f>SUMIFS(СВЦЭМ!$C$39:$C$782,СВЦЭМ!$A$39:$A$782,$A53,СВЦЭМ!$B$39:$B$782,Y$47)+'СЕТ СН'!$G$12+СВЦЭМ!$D$10+'СЕТ СН'!$G$6-'СЕТ СН'!$G$22</f>
        <v>1754.0198467499999</v>
      </c>
    </row>
    <row r="54" spans="1:25" ht="15.75" x14ac:dyDescent="0.2">
      <c r="A54" s="35">
        <f t="shared" si="1"/>
        <v>44872</v>
      </c>
      <c r="B54" s="36">
        <f>SUMIFS(СВЦЭМ!$C$39:$C$782,СВЦЭМ!$A$39:$A$782,$A54,СВЦЭМ!$B$39:$B$782,B$47)+'СЕТ СН'!$G$12+СВЦЭМ!$D$10+'СЕТ СН'!$G$6-'СЕТ СН'!$G$22</f>
        <v>1788.5241577000002</v>
      </c>
      <c r="C54" s="36">
        <f>SUMIFS(СВЦЭМ!$C$39:$C$782,СВЦЭМ!$A$39:$A$782,$A54,СВЦЭМ!$B$39:$B$782,C$47)+'СЕТ СН'!$G$12+СВЦЭМ!$D$10+'СЕТ СН'!$G$6-'СЕТ СН'!$G$22</f>
        <v>1842.8570822299998</v>
      </c>
      <c r="D54" s="36">
        <f>SUMIFS(СВЦЭМ!$C$39:$C$782,СВЦЭМ!$A$39:$A$782,$A54,СВЦЭМ!$B$39:$B$782,D$47)+'СЕТ СН'!$G$12+СВЦЭМ!$D$10+'СЕТ СН'!$G$6-'СЕТ СН'!$G$22</f>
        <v>1897.1515447399997</v>
      </c>
      <c r="E54" s="36">
        <f>SUMIFS(СВЦЭМ!$C$39:$C$782,СВЦЭМ!$A$39:$A$782,$A54,СВЦЭМ!$B$39:$B$782,E$47)+'СЕТ СН'!$G$12+СВЦЭМ!$D$10+'СЕТ СН'!$G$6-'СЕТ СН'!$G$22</f>
        <v>1878.3032798200002</v>
      </c>
      <c r="F54" s="36">
        <f>SUMIFS(СВЦЭМ!$C$39:$C$782,СВЦЭМ!$A$39:$A$782,$A54,СВЦЭМ!$B$39:$B$782,F$47)+'СЕТ СН'!$G$12+СВЦЭМ!$D$10+'СЕТ СН'!$G$6-'СЕТ СН'!$G$22</f>
        <v>1891.0452517899998</v>
      </c>
      <c r="G54" s="36">
        <f>SUMIFS(СВЦЭМ!$C$39:$C$782,СВЦЭМ!$A$39:$A$782,$A54,СВЦЭМ!$B$39:$B$782,G$47)+'СЕТ СН'!$G$12+СВЦЭМ!$D$10+'СЕТ СН'!$G$6-'СЕТ СН'!$G$22</f>
        <v>1901.57295776</v>
      </c>
      <c r="H54" s="36">
        <f>SUMIFS(СВЦЭМ!$C$39:$C$782,СВЦЭМ!$A$39:$A$782,$A54,СВЦЭМ!$B$39:$B$782,H$47)+'СЕТ СН'!$G$12+СВЦЭМ!$D$10+'СЕТ СН'!$G$6-'СЕТ СН'!$G$22</f>
        <v>1830.1824195099998</v>
      </c>
      <c r="I54" s="36">
        <f>SUMIFS(СВЦЭМ!$C$39:$C$782,СВЦЭМ!$A$39:$A$782,$A54,СВЦЭМ!$B$39:$B$782,I$47)+'СЕТ СН'!$G$12+СВЦЭМ!$D$10+'СЕТ СН'!$G$6-'СЕТ СН'!$G$22</f>
        <v>1754.3912358399998</v>
      </c>
      <c r="J54" s="36">
        <f>SUMIFS(СВЦЭМ!$C$39:$C$782,СВЦЭМ!$A$39:$A$782,$A54,СВЦЭМ!$B$39:$B$782,J$47)+'СЕТ СН'!$G$12+СВЦЭМ!$D$10+'СЕТ СН'!$G$6-'СЕТ СН'!$G$22</f>
        <v>1707.1644908899998</v>
      </c>
      <c r="K54" s="36">
        <f>SUMIFS(СВЦЭМ!$C$39:$C$782,СВЦЭМ!$A$39:$A$782,$A54,СВЦЭМ!$B$39:$B$782,K$47)+'СЕТ СН'!$G$12+СВЦЭМ!$D$10+'СЕТ СН'!$G$6-'СЕТ СН'!$G$22</f>
        <v>1690.5088810900002</v>
      </c>
      <c r="L54" s="36">
        <f>SUMIFS(СВЦЭМ!$C$39:$C$782,СВЦЭМ!$A$39:$A$782,$A54,СВЦЭМ!$B$39:$B$782,L$47)+'СЕТ СН'!$G$12+СВЦЭМ!$D$10+'СЕТ СН'!$G$6-'СЕТ СН'!$G$22</f>
        <v>1692.3676865100001</v>
      </c>
      <c r="M54" s="36">
        <f>SUMIFS(СВЦЭМ!$C$39:$C$782,СВЦЭМ!$A$39:$A$782,$A54,СВЦЭМ!$B$39:$B$782,M$47)+'СЕТ СН'!$G$12+СВЦЭМ!$D$10+'СЕТ СН'!$G$6-'СЕТ СН'!$G$22</f>
        <v>1708.6120286099999</v>
      </c>
      <c r="N54" s="36">
        <f>SUMIFS(СВЦЭМ!$C$39:$C$782,СВЦЭМ!$A$39:$A$782,$A54,СВЦЭМ!$B$39:$B$782,N$47)+'СЕТ СН'!$G$12+СВЦЭМ!$D$10+'СЕТ СН'!$G$6-'СЕТ СН'!$G$22</f>
        <v>1714.7299147899998</v>
      </c>
      <c r="O54" s="36">
        <f>SUMIFS(СВЦЭМ!$C$39:$C$782,СВЦЭМ!$A$39:$A$782,$A54,СВЦЭМ!$B$39:$B$782,O$47)+'СЕТ СН'!$G$12+СВЦЭМ!$D$10+'СЕТ СН'!$G$6-'СЕТ СН'!$G$22</f>
        <v>1698.7234391100001</v>
      </c>
      <c r="P54" s="36">
        <f>SUMIFS(СВЦЭМ!$C$39:$C$782,СВЦЭМ!$A$39:$A$782,$A54,СВЦЭМ!$B$39:$B$782,P$47)+'СЕТ СН'!$G$12+СВЦЭМ!$D$10+'СЕТ СН'!$G$6-'СЕТ СН'!$G$22</f>
        <v>1721.72026035</v>
      </c>
      <c r="Q54" s="36">
        <f>SUMIFS(СВЦЭМ!$C$39:$C$782,СВЦЭМ!$A$39:$A$782,$A54,СВЦЭМ!$B$39:$B$782,Q$47)+'СЕТ СН'!$G$12+СВЦЭМ!$D$10+'СЕТ СН'!$G$6-'СЕТ СН'!$G$22</f>
        <v>1777.1693579600001</v>
      </c>
      <c r="R54" s="36">
        <f>SUMIFS(СВЦЭМ!$C$39:$C$782,СВЦЭМ!$A$39:$A$782,$A54,СВЦЭМ!$B$39:$B$782,R$47)+'СЕТ СН'!$G$12+СВЦЭМ!$D$10+'СЕТ СН'!$G$6-'СЕТ СН'!$G$22</f>
        <v>1722.1168795099998</v>
      </c>
      <c r="S54" s="36">
        <f>SUMIFS(СВЦЭМ!$C$39:$C$782,СВЦЭМ!$A$39:$A$782,$A54,СВЦЭМ!$B$39:$B$782,S$47)+'СЕТ СН'!$G$12+СВЦЭМ!$D$10+'СЕТ СН'!$G$6-'СЕТ СН'!$G$22</f>
        <v>1697.2892599299998</v>
      </c>
      <c r="T54" s="36">
        <f>SUMIFS(СВЦЭМ!$C$39:$C$782,СВЦЭМ!$A$39:$A$782,$A54,СВЦЭМ!$B$39:$B$782,T$47)+'СЕТ СН'!$G$12+СВЦЭМ!$D$10+'СЕТ СН'!$G$6-'СЕТ СН'!$G$22</f>
        <v>1710.0437623899998</v>
      </c>
      <c r="U54" s="36">
        <f>SUMIFS(СВЦЭМ!$C$39:$C$782,СВЦЭМ!$A$39:$A$782,$A54,СВЦЭМ!$B$39:$B$782,U$47)+'СЕТ СН'!$G$12+СВЦЭМ!$D$10+'СЕТ СН'!$G$6-'СЕТ СН'!$G$22</f>
        <v>1704.9645814</v>
      </c>
      <c r="V54" s="36">
        <f>SUMIFS(СВЦЭМ!$C$39:$C$782,СВЦЭМ!$A$39:$A$782,$A54,СВЦЭМ!$B$39:$B$782,V$47)+'СЕТ СН'!$G$12+СВЦЭМ!$D$10+'СЕТ СН'!$G$6-'СЕТ СН'!$G$22</f>
        <v>1681.88345613</v>
      </c>
      <c r="W54" s="36">
        <f>SUMIFS(СВЦЭМ!$C$39:$C$782,СВЦЭМ!$A$39:$A$782,$A54,СВЦЭМ!$B$39:$B$782,W$47)+'СЕТ СН'!$G$12+СВЦЭМ!$D$10+'СЕТ СН'!$G$6-'СЕТ СН'!$G$22</f>
        <v>1702.3073252499998</v>
      </c>
      <c r="X54" s="36">
        <f>SUMIFS(СВЦЭМ!$C$39:$C$782,СВЦЭМ!$A$39:$A$782,$A54,СВЦЭМ!$B$39:$B$782,X$47)+'СЕТ СН'!$G$12+СВЦЭМ!$D$10+'СЕТ СН'!$G$6-'СЕТ СН'!$G$22</f>
        <v>1743.90911551</v>
      </c>
      <c r="Y54" s="36">
        <f>SUMIFS(СВЦЭМ!$C$39:$C$782,СВЦЭМ!$A$39:$A$782,$A54,СВЦЭМ!$B$39:$B$782,Y$47)+'СЕТ СН'!$G$12+СВЦЭМ!$D$10+'СЕТ СН'!$G$6-'СЕТ СН'!$G$22</f>
        <v>1744.3535512799999</v>
      </c>
    </row>
    <row r="55" spans="1:25" ht="15.75" x14ac:dyDescent="0.2">
      <c r="A55" s="35">
        <f t="shared" si="1"/>
        <v>44873</v>
      </c>
      <c r="B55" s="36">
        <f>SUMIFS(СВЦЭМ!$C$39:$C$782,СВЦЭМ!$A$39:$A$782,$A55,СВЦЭМ!$B$39:$B$782,B$47)+'СЕТ СН'!$G$12+СВЦЭМ!$D$10+'СЕТ СН'!$G$6-'СЕТ СН'!$G$22</f>
        <v>1770.8863440800001</v>
      </c>
      <c r="C55" s="36">
        <f>SUMIFS(СВЦЭМ!$C$39:$C$782,СВЦЭМ!$A$39:$A$782,$A55,СВЦЭМ!$B$39:$B$782,C$47)+'СЕТ СН'!$G$12+СВЦЭМ!$D$10+'СЕТ СН'!$G$6-'СЕТ СН'!$G$22</f>
        <v>1823.9864015100002</v>
      </c>
      <c r="D55" s="36">
        <f>SUMIFS(СВЦЭМ!$C$39:$C$782,СВЦЭМ!$A$39:$A$782,$A55,СВЦЭМ!$B$39:$B$782,D$47)+'СЕТ СН'!$G$12+СВЦЭМ!$D$10+'СЕТ СН'!$G$6-'СЕТ СН'!$G$22</f>
        <v>1885.75705879</v>
      </c>
      <c r="E55" s="36">
        <f>SUMIFS(СВЦЭМ!$C$39:$C$782,СВЦЭМ!$A$39:$A$782,$A55,СВЦЭМ!$B$39:$B$782,E$47)+'СЕТ СН'!$G$12+СВЦЭМ!$D$10+'СЕТ СН'!$G$6-'СЕТ СН'!$G$22</f>
        <v>1869.1452328999999</v>
      </c>
      <c r="F55" s="36">
        <f>SUMIFS(СВЦЭМ!$C$39:$C$782,СВЦЭМ!$A$39:$A$782,$A55,СВЦЭМ!$B$39:$B$782,F$47)+'СЕТ СН'!$G$12+СВЦЭМ!$D$10+'СЕТ СН'!$G$6-'СЕТ СН'!$G$22</f>
        <v>1872.9684544900001</v>
      </c>
      <c r="G55" s="36">
        <f>SUMIFS(СВЦЭМ!$C$39:$C$782,СВЦЭМ!$A$39:$A$782,$A55,СВЦЭМ!$B$39:$B$782,G$47)+'СЕТ СН'!$G$12+СВЦЭМ!$D$10+'СЕТ СН'!$G$6-'СЕТ СН'!$G$22</f>
        <v>1891.6292805200001</v>
      </c>
      <c r="H55" s="36">
        <f>SUMIFS(СВЦЭМ!$C$39:$C$782,СВЦЭМ!$A$39:$A$782,$A55,СВЦЭМ!$B$39:$B$782,H$47)+'СЕТ СН'!$G$12+СВЦЭМ!$D$10+'СЕТ СН'!$G$6-'СЕТ СН'!$G$22</f>
        <v>1830.0397620899998</v>
      </c>
      <c r="I55" s="36">
        <f>SUMIFS(СВЦЭМ!$C$39:$C$782,СВЦЭМ!$A$39:$A$782,$A55,СВЦЭМ!$B$39:$B$782,I$47)+'СЕТ СН'!$G$12+СВЦЭМ!$D$10+'СЕТ СН'!$G$6-'СЕТ СН'!$G$22</f>
        <v>1808.0012602699999</v>
      </c>
      <c r="J55" s="36">
        <f>SUMIFS(СВЦЭМ!$C$39:$C$782,СВЦЭМ!$A$39:$A$782,$A55,СВЦЭМ!$B$39:$B$782,J$47)+'СЕТ СН'!$G$12+СВЦЭМ!$D$10+'СЕТ СН'!$G$6-'СЕТ СН'!$G$22</f>
        <v>1762.7821935000002</v>
      </c>
      <c r="K55" s="36">
        <f>SUMIFS(СВЦЭМ!$C$39:$C$782,СВЦЭМ!$A$39:$A$782,$A55,СВЦЭМ!$B$39:$B$782,K$47)+'СЕТ СН'!$G$12+СВЦЭМ!$D$10+'СЕТ СН'!$G$6-'СЕТ СН'!$G$22</f>
        <v>1723.87380669</v>
      </c>
      <c r="L55" s="36">
        <f>SUMIFS(СВЦЭМ!$C$39:$C$782,СВЦЭМ!$A$39:$A$782,$A55,СВЦЭМ!$B$39:$B$782,L$47)+'СЕТ СН'!$G$12+СВЦЭМ!$D$10+'СЕТ СН'!$G$6-'СЕТ СН'!$G$22</f>
        <v>1709.82142239</v>
      </c>
      <c r="M55" s="36">
        <f>SUMIFS(СВЦЭМ!$C$39:$C$782,СВЦЭМ!$A$39:$A$782,$A55,СВЦЭМ!$B$39:$B$782,M$47)+'СЕТ СН'!$G$12+СВЦЭМ!$D$10+'СЕТ СН'!$G$6-'СЕТ СН'!$G$22</f>
        <v>1714.4567450999998</v>
      </c>
      <c r="N55" s="36">
        <f>SUMIFS(СВЦЭМ!$C$39:$C$782,СВЦЭМ!$A$39:$A$782,$A55,СВЦЭМ!$B$39:$B$782,N$47)+'СЕТ СН'!$G$12+СВЦЭМ!$D$10+'СЕТ СН'!$G$6-'СЕТ СН'!$G$22</f>
        <v>1717.2022014300001</v>
      </c>
      <c r="O55" s="36">
        <f>SUMIFS(СВЦЭМ!$C$39:$C$782,СВЦЭМ!$A$39:$A$782,$A55,СВЦЭМ!$B$39:$B$782,O$47)+'СЕТ СН'!$G$12+СВЦЭМ!$D$10+'СЕТ СН'!$G$6-'СЕТ СН'!$G$22</f>
        <v>1712.5468807500001</v>
      </c>
      <c r="P55" s="36">
        <f>SUMIFS(СВЦЭМ!$C$39:$C$782,СВЦЭМ!$A$39:$A$782,$A55,СВЦЭМ!$B$39:$B$782,P$47)+'СЕТ СН'!$G$12+СВЦЭМ!$D$10+'СЕТ СН'!$G$6-'СЕТ СН'!$G$22</f>
        <v>1727.0317805999998</v>
      </c>
      <c r="Q55" s="36">
        <f>SUMIFS(СВЦЭМ!$C$39:$C$782,СВЦЭМ!$A$39:$A$782,$A55,СВЦЭМ!$B$39:$B$782,Q$47)+'СЕТ СН'!$G$12+СВЦЭМ!$D$10+'СЕТ СН'!$G$6-'СЕТ СН'!$G$22</f>
        <v>1761.3896279000001</v>
      </c>
      <c r="R55" s="36">
        <f>SUMIFS(СВЦЭМ!$C$39:$C$782,СВЦЭМ!$A$39:$A$782,$A55,СВЦЭМ!$B$39:$B$782,R$47)+'СЕТ СН'!$G$12+СВЦЭМ!$D$10+'СЕТ СН'!$G$6-'СЕТ СН'!$G$22</f>
        <v>1746.09604489</v>
      </c>
      <c r="S55" s="36">
        <f>SUMIFS(СВЦЭМ!$C$39:$C$782,СВЦЭМ!$A$39:$A$782,$A55,СВЦЭМ!$B$39:$B$782,S$47)+'СЕТ СН'!$G$12+СВЦЭМ!$D$10+'СЕТ СН'!$G$6-'СЕТ СН'!$G$22</f>
        <v>1739.7547063000002</v>
      </c>
      <c r="T55" s="36">
        <f>SUMIFS(СВЦЭМ!$C$39:$C$782,СВЦЭМ!$A$39:$A$782,$A55,СВЦЭМ!$B$39:$B$782,T$47)+'СЕТ СН'!$G$12+СВЦЭМ!$D$10+'СЕТ СН'!$G$6-'СЕТ СН'!$G$22</f>
        <v>1720.9358223999998</v>
      </c>
      <c r="U55" s="36">
        <f>SUMIFS(СВЦЭМ!$C$39:$C$782,СВЦЭМ!$A$39:$A$782,$A55,СВЦЭМ!$B$39:$B$782,U$47)+'СЕТ СН'!$G$12+СВЦЭМ!$D$10+'СЕТ СН'!$G$6-'СЕТ СН'!$G$22</f>
        <v>1724.7344610700002</v>
      </c>
      <c r="V55" s="36">
        <f>SUMIFS(СВЦЭМ!$C$39:$C$782,СВЦЭМ!$A$39:$A$782,$A55,СВЦЭМ!$B$39:$B$782,V$47)+'СЕТ СН'!$G$12+СВЦЭМ!$D$10+'СЕТ СН'!$G$6-'СЕТ СН'!$G$22</f>
        <v>1715.8313057599999</v>
      </c>
      <c r="W55" s="36">
        <f>SUMIFS(СВЦЭМ!$C$39:$C$782,СВЦЭМ!$A$39:$A$782,$A55,СВЦЭМ!$B$39:$B$782,W$47)+'СЕТ СН'!$G$12+СВЦЭМ!$D$10+'СЕТ СН'!$G$6-'СЕТ СН'!$G$22</f>
        <v>1724.86923308</v>
      </c>
      <c r="X55" s="36">
        <f>SUMIFS(СВЦЭМ!$C$39:$C$782,СВЦЭМ!$A$39:$A$782,$A55,СВЦЭМ!$B$39:$B$782,X$47)+'СЕТ СН'!$G$12+СВЦЭМ!$D$10+'СЕТ СН'!$G$6-'СЕТ СН'!$G$22</f>
        <v>1728.1315636200002</v>
      </c>
      <c r="Y55" s="36">
        <f>SUMIFS(СВЦЭМ!$C$39:$C$782,СВЦЭМ!$A$39:$A$782,$A55,СВЦЭМ!$B$39:$B$782,Y$47)+'СЕТ СН'!$G$12+СВЦЭМ!$D$10+'СЕТ СН'!$G$6-'СЕТ СН'!$G$22</f>
        <v>1745.9606595</v>
      </c>
    </row>
    <row r="56" spans="1:25" ht="15.75" x14ac:dyDescent="0.2">
      <c r="A56" s="35">
        <f t="shared" si="1"/>
        <v>44874</v>
      </c>
      <c r="B56" s="36">
        <f>SUMIFS(СВЦЭМ!$C$39:$C$782,СВЦЭМ!$A$39:$A$782,$A56,СВЦЭМ!$B$39:$B$782,B$47)+'СЕТ СН'!$G$12+СВЦЭМ!$D$10+'СЕТ СН'!$G$6-'СЕТ СН'!$G$22</f>
        <v>1964.8431329199998</v>
      </c>
      <c r="C56" s="36">
        <f>SUMIFS(СВЦЭМ!$C$39:$C$782,СВЦЭМ!$A$39:$A$782,$A56,СВЦЭМ!$B$39:$B$782,C$47)+'СЕТ СН'!$G$12+СВЦЭМ!$D$10+'СЕТ СН'!$G$6-'СЕТ СН'!$G$22</f>
        <v>1963.3708010099999</v>
      </c>
      <c r="D56" s="36">
        <f>SUMIFS(СВЦЭМ!$C$39:$C$782,СВЦЭМ!$A$39:$A$782,$A56,СВЦЭМ!$B$39:$B$782,D$47)+'СЕТ СН'!$G$12+СВЦЭМ!$D$10+'СЕТ СН'!$G$6-'СЕТ СН'!$G$22</f>
        <v>1983.5952822200002</v>
      </c>
      <c r="E56" s="36">
        <f>SUMIFS(СВЦЭМ!$C$39:$C$782,СВЦЭМ!$A$39:$A$782,$A56,СВЦЭМ!$B$39:$B$782,E$47)+'СЕТ СН'!$G$12+СВЦЭМ!$D$10+'СЕТ СН'!$G$6-'СЕТ СН'!$G$22</f>
        <v>1962.2442583699999</v>
      </c>
      <c r="F56" s="36">
        <f>SUMIFS(СВЦЭМ!$C$39:$C$782,СВЦЭМ!$A$39:$A$782,$A56,СВЦЭМ!$B$39:$B$782,F$47)+'СЕТ СН'!$G$12+СВЦЭМ!$D$10+'СЕТ СН'!$G$6-'СЕТ СН'!$G$22</f>
        <v>1957.3934737099999</v>
      </c>
      <c r="G56" s="36">
        <f>SUMIFS(СВЦЭМ!$C$39:$C$782,СВЦЭМ!$A$39:$A$782,$A56,СВЦЭМ!$B$39:$B$782,G$47)+'СЕТ СН'!$G$12+СВЦЭМ!$D$10+'СЕТ СН'!$G$6-'СЕТ СН'!$G$22</f>
        <v>1957.6786656899999</v>
      </c>
      <c r="H56" s="36">
        <f>SUMIFS(СВЦЭМ!$C$39:$C$782,СВЦЭМ!$A$39:$A$782,$A56,СВЦЭМ!$B$39:$B$782,H$47)+'СЕТ СН'!$G$12+СВЦЭМ!$D$10+'СЕТ СН'!$G$6-'СЕТ СН'!$G$22</f>
        <v>1886.9433524299998</v>
      </c>
      <c r="I56" s="36">
        <f>SUMIFS(СВЦЭМ!$C$39:$C$782,СВЦЭМ!$A$39:$A$782,$A56,СВЦЭМ!$B$39:$B$782,I$47)+'СЕТ СН'!$G$12+СВЦЭМ!$D$10+'СЕТ СН'!$G$6-'СЕТ СН'!$G$22</f>
        <v>1819.8224584199997</v>
      </c>
      <c r="J56" s="36">
        <f>SUMIFS(СВЦЭМ!$C$39:$C$782,СВЦЭМ!$A$39:$A$782,$A56,СВЦЭМ!$B$39:$B$782,J$47)+'СЕТ СН'!$G$12+СВЦЭМ!$D$10+'СЕТ СН'!$G$6-'СЕТ СН'!$G$22</f>
        <v>1794.25297976</v>
      </c>
      <c r="K56" s="36">
        <f>SUMIFS(СВЦЭМ!$C$39:$C$782,СВЦЭМ!$A$39:$A$782,$A56,СВЦЭМ!$B$39:$B$782,K$47)+'СЕТ СН'!$G$12+СВЦЭМ!$D$10+'СЕТ СН'!$G$6-'СЕТ СН'!$G$22</f>
        <v>1806.8452605500001</v>
      </c>
      <c r="L56" s="36">
        <f>SUMIFS(СВЦЭМ!$C$39:$C$782,СВЦЭМ!$A$39:$A$782,$A56,СВЦЭМ!$B$39:$B$782,L$47)+'СЕТ СН'!$G$12+СВЦЭМ!$D$10+'СЕТ СН'!$G$6-'СЕТ СН'!$G$22</f>
        <v>1831.27370152</v>
      </c>
      <c r="M56" s="36">
        <f>SUMIFS(СВЦЭМ!$C$39:$C$782,СВЦЭМ!$A$39:$A$782,$A56,СВЦЭМ!$B$39:$B$782,M$47)+'СЕТ СН'!$G$12+СВЦЭМ!$D$10+'СЕТ СН'!$G$6-'СЕТ СН'!$G$22</f>
        <v>1862.8055374599999</v>
      </c>
      <c r="N56" s="36">
        <f>SUMIFS(СВЦЭМ!$C$39:$C$782,СВЦЭМ!$A$39:$A$782,$A56,СВЦЭМ!$B$39:$B$782,N$47)+'СЕТ СН'!$G$12+СВЦЭМ!$D$10+'СЕТ СН'!$G$6-'СЕТ СН'!$G$22</f>
        <v>1921.3989835799998</v>
      </c>
      <c r="O56" s="36">
        <f>SUMIFS(СВЦЭМ!$C$39:$C$782,СВЦЭМ!$A$39:$A$782,$A56,СВЦЭМ!$B$39:$B$782,O$47)+'СЕТ СН'!$G$12+СВЦЭМ!$D$10+'СЕТ СН'!$G$6-'СЕТ СН'!$G$22</f>
        <v>1915.9604229400002</v>
      </c>
      <c r="P56" s="36">
        <f>SUMIFS(СВЦЭМ!$C$39:$C$782,СВЦЭМ!$A$39:$A$782,$A56,СВЦЭМ!$B$39:$B$782,P$47)+'СЕТ СН'!$G$12+СВЦЭМ!$D$10+'СЕТ СН'!$G$6-'СЕТ СН'!$G$22</f>
        <v>1905.4485929299999</v>
      </c>
      <c r="Q56" s="36">
        <f>SUMIFS(СВЦЭМ!$C$39:$C$782,СВЦЭМ!$A$39:$A$782,$A56,СВЦЭМ!$B$39:$B$782,Q$47)+'СЕТ СН'!$G$12+СВЦЭМ!$D$10+'СЕТ СН'!$G$6-'СЕТ СН'!$G$22</f>
        <v>1872.90411468</v>
      </c>
      <c r="R56" s="36">
        <f>SUMIFS(СВЦЭМ!$C$39:$C$782,СВЦЭМ!$A$39:$A$782,$A56,СВЦЭМ!$B$39:$B$782,R$47)+'СЕТ СН'!$G$12+СВЦЭМ!$D$10+'СЕТ СН'!$G$6-'СЕТ СН'!$G$22</f>
        <v>1839.2348960200002</v>
      </c>
      <c r="S56" s="36">
        <f>SUMIFS(СВЦЭМ!$C$39:$C$782,СВЦЭМ!$A$39:$A$782,$A56,СВЦЭМ!$B$39:$B$782,S$47)+'СЕТ СН'!$G$12+СВЦЭМ!$D$10+'СЕТ СН'!$G$6-'СЕТ СН'!$G$22</f>
        <v>1792.0824109699997</v>
      </c>
      <c r="T56" s="36">
        <f>SUMIFS(СВЦЭМ!$C$39:$C$782,СВЦЭМ!$A$39:$A$782,$A56,СВЦЭМ!$B$39:$B$782,T$47)+'СЕТ СН'!$G$12+СВЦЭМ!$D$10+'СЕТ СН'!$G$6-'СЕТ СН'!$G$22</f>
        <v>1852.4428282099998</v>
      </c>
      <c r="U56" s="36">
        <f>SUMIFS(СВЦЭМ!$C$39:$C$782,СВЦЭМ!$A$39:$A$782,$A56,СВЦЭМ!$B$39:$B$782,U$47)+'СЕТ СН'!$G$12+СВЦЭМ!$D$10+'СЕТ СН'!$G$6-'СЕТ СН'!$G$22</f>
        <v>1851.8791843399999</v>
      </c>
      <c r="V56" s="36">
        <f>SUMIFS(СВЦЭМ!$C$39:$C$782,СВЦЭМ!$A$39:$A$782,$A56,СВЦЭМ!$B$39:$B$782,V$47)+'СЕТ СН'!$G$12+СВЦЭМ!$D$10+'СЕТ СН'!$G$6-'СЕТ СН'!$G$22</f>
        <v>1872.1421778999998</v>
      </c>
      <c r="W56" s="36">
        <f>SUMIFS(СВЦЭМ!$C$39:$C$782,СВЦЭМ!$A$39:$A$782,$A56,СВЦЭМ!$B$39:$B$782,W$47)+'СЕТ СН'!$G$12+СВЦЭМ!$D$10+'СЕТ СН'!$G$6-'СЕТ СН'!$G$22</f>
        <v>1739.1631092600001</v>
      </c>
      <c r="X56" s="36">
        <f>SUMIFS(СВЦЭМ!$C$39:$C$782,СВЦЭМ!$A$39:$A$782,$A56,СВЦЭМ!$B$39:$B$782,X$47)+'СЕТ СН'!$G$12+СВЦЭМ!$D$10+'СЕТ СН'!$G$6-'СЕТ СН'!$G$22</f>
        <v>1737.7540388900002</v>
      </c>
      <c r="Y56" s="36">
        <f>SUMIFS(СВЦЭМ!$C$39:$C$782,СВЦЭМ!$A$39:$A$782,$A56,СВЦЭМ!$B$39:$B$782,Y$47)+'СЕТ СН'!$G$12+СВЦЭМ!$D$10+'СЕТ СН'!$G$6-'СЕТ СН'!$G$22</f>
        <v>1690.0388951599998</v>
      </c>
    </row>
    <row r="57" spans="1:25" ht="15.75" x14ac:dyDescent="0.2">
      <c r="A57" s="35">
        <f t="shared" si="1"/>
        <v>44875</v>
      </c>
      <c r="B57" s="36">
        <f>SUMIFS(СВЦЭМ!$C$39:$C$782,СВЦЭМ!$A$39:$A$782,$A57,СВЦЭМ!$B$39:$B$782,B$47)+'СЕТ СН'!$G$12+СВЦЭМ!$D$10+'СЕТ СН'!$G$6-'СЕТ СН'!$G$22</f>
        <v>1847.2733074500002</v>
      </c>
      <c r="C57" s="36">
        <f>SUMIFS(СВЦЭМ!$C$39:$C$782,СВЦЭМ!$A$39:$A$782,$A57,СВЦЭМ!$B$39:$B$782,C$47)+'СЕТ СН'!$G$12+СВЦЭМ!$D$10+'СЕТ СН'!$G$6-'СЕТ СН'!$G$22</f>
        <v>1901.4594442799998</v>
      </c>
      <c r="D57" s="36">
        <f>SUMIFS(СВЦЭМ!$C$39:$C$782,СВЦЭМ!$A$39:$A$782,$A57,СВЦЭМ!$B$39:$B$782,D$47)+'СЕТ СН'!$G$12+СВЦЭМ!$D$10+'СЕТ СН'!$G$6-'СЕТ СН'!$G$22</f>
        <v>1989.39148226</v>
      </c>
      <c r="E57" s="36">
        <f>SUMIFS(СВЦЭМ!$C$39:$C$782,СВЦЭМ!$A$39:$A$782,$A57,СВЦЭМ!$B$39:$B$782,E$47)+'СЕТ СН'!$G$12+СВЦЭМ!$D$10+'СЕТ СН'!$G$6-'СЕТ СН'!$G$22</f>
        <v>1962.38508331</v>
      </c>
      <c r="F57" s="36">
        <f>SUMIFS(СВЦЭМ!$C$39:$C$782,СВЦЭМ!$A$39:$A$782,$A57,СВЦЭМ!$B$39:$B$782,F$47)+'СЕТ СН'!$G$12+СВЦЭМ!$D$10+'СЕТ СН'!$G$6-'СЕТ СН'!$G$22</f>
        <v>1994.1123346499999</v>
      </c>
      <c r="G57" s="36">
        <f>SUMIFS(СВЦЭМ!$C$39:$C$782,СВЦЭМ!$A$39:$A$782,$A57,СВЦЭМ!$B$39:$B$782,G$47)+'СЕТ СН'!$G$12+СВЦЭМ!$D$10+'СЕТ СН'!$G$6-'СЕТ СН'!$G$22</f>
        <v>2011.8239358199999</v>
      </c>
      <c r="H57" s="36">
        <f>SUMIFS(СВЦЭМ!$C$39:$C$782,СВЦЭМ!$A$39:$A$782,$A57,СВЦЭМ!$B$39:$B$782,H$47)+'СЕТ СН'!$G$12+СВЦЭМ!$D$10+'СЕТ СН'!$G$6-'СЕТ СН'!$G$22</f>
        <v>1965.3824913899998</v>
      </c>
      <c r="I57" s="36">
        <f>SUMIFS(СВЦЭМ!$C$39:$C$782,СВЦЭМ!$A$39:$A$782,$A57,СВЦЭМ!$B$39:$B$782,I$47)+'СЕТ СН'!$G$12+СВЦЭМ!$D$10+'СЕТ СН'!$G$6-'СЕТ СН'!$G$22</f>
        <v>1938.1455869199999</v>
      </c>
      <c r="J57" s="36">
        <f>SUMIFS(СВЦЭМ!$C$39:$C$782,СВЦЭМ!$A$39:$A$782,$A57,СВЦЭМ!$B$39:$B$782,J$47)+'СЕТ СН'!$G$12+СВЦЭМ!$D$10+'СЕТ СН'!$G$6-'СЕТ СН'!$G$22</f>
        <v>1911.24845865</v>
      </c>
      <c r="K57" s="36">
        <f>SUMIFS(СВЦЭМ!$C$39:$C$782,СВЦЭМ!$A$39:$A$782,$A57,СВЦЭМ!$B$39:$B$782,K$47)+'СЕТ СН'!$G$12+СВЦЭМ!$D$10+'СЕТ СН'!$G$6-'СЕТ СН'!$G$22</f>
        <v>1903.76993657</v>
      </c>
      <c r="L57" s="36">
        <f>SUMIFS(СВЦЭМ!$C$39:$C$782,СВЦЭМ!$A$39:$A$782,$A57,СВЦЭМ!$B$39:$B$782,L$47)+'СЕТ СН'!$G$12+СВЦЭМ!$D$10+'СЕТ СН'!$G$6-'СЕТ СН'!$G$22</f>
        <v>1921.5146664399999</v>
      </c>
      <c r="M57" s="36">
        <f>SUMIFS(СВЦЭМ!$C$39:$C$782,СВЦЭМ!$A$39:$A$782,$A57,СВЦЭМ!$B$39:$B$782,M$47)+'СЕТ СН'!$G$12+СВЦЭМ!$D$10+'СЕТ СН'!$G$6-'СЕТ СН'!$G$22</f>
        <v>1950.27938627</v>
      </c>
      <c r="N57" s="36">
        <f>SUMIFS(СВЦЭМ!$C$39:$C$782,СВЦЭМ!$A$39:$A$782,$A57,СВЦЭМ!$B$39:$B$782,N$47)+'СЕТ СН'!$G$12+СВЦЭМ!$D$10+'СЕТ СН'!$G$6-'СЕТ СН'!$G$22</f>
        <v>1961.1652967199998</v>
      </c>
      <c r="O57" s="36">
        <f>SUMIFS(СВЦЭМ!$C$39:$C$782,СВЦЭМ!$A$39:$A$782,$A57,СВЦЭМ!$B$39:$B$782,O$47)+'СЕТ СН'!$G$12+СВЦЭМ!$D$10+'СЕТ СН'!$G$6-'СЕТ СН'!$G$22</f>
        <v>1984.2556210500002</v>
      </c>
      <c r="P57" s="36">
        <f>SUMIFS(СВЦЭМ!$C$39:$C$782,СВЦЭМ!$A$39:$A$782,$A57,СВЦЭМ!$B$39:$B$782,P$47)+'СЕТ СН'!$G$12+СВЦЭМ!$D$10+'СЕТ СН'!$G$6-'СЕТ СН'!$G$22</f>
        <v>2002.4118306999999</v>
      </c>
      <c r="Q57" s="36">
        <f>SUMIFS(СВЦЭМ!$C$39:$C$782,СВЦЭМ!$A$39:$A$782,$A57,СВЦЭМ!$B$39:$B$782,Q$47)+'СЕТ СН'!$G$12+СВЦЭМ!$D$10+'СЕТ СН'!$G$6-'СЕТ СН'!$G$22</f>
        <v>2011.9188522899999</v>
      </c>
      <c r="R57" s="36">
        <f>SUMIFS(СВЦЭМ!$C$39:$C$782,СВЦЭМ!$A$39:$A$782,$A57,СВЦЭМ!$B$39:$B$782,R$47)+'СЕТ СН'!$G$12+СВЦЭМ!$D$10+'СЕТ СН'!$G$6-'СЕТ СН'!$G$22</f>
        <v>2004.1546918599997</v>
      </c>
      <c r="S57" s="36">
        <f>SUMIFS(СВЦЭМ!$C$39:$C$782,СВЦЭМ!$A$39:$A$782,$A57,СВЦЭМ!$B$39:$B$782,S$47)+'СЕТ СН'!$G$12+СВЦЭМ!$D$10+'СЕТ СН'!$G$6-'СЕТ СН'!$G$22</f>
        <v>1930.14178881</v>
      </c>
      <c r="T57" s="36">
        <f>SUMIFS(СВЦЭМ!$C$39:$C$782,СВЦЭМ!$A$39:$A$782,$A57,СВЦЭМ!$B$39:$B$782,T$47)+'СЕТ СН'!$G$12+СВЦЭМ!$D$10+'СЕТ СН'!$G$6-'СЕТ СН'!$G$22</f>
        <v>1861.3857327699998</v>
      </c>
      <c r="U57" s="36">
        <f>SUMIFS(СВЦЭМ!$C$39:$C$782,СВЦЭМ!$A$39:$A$782,$A57,СВЦЭМ!$B$39:$B$782,U$47)+'СЕТ СН'!$G$12+СВЦЭМ!$D$10+'СЕТ СН'!$G$6-'СЕТ СН'!$G$22</f>
        <v>1888.4623558499998</v>
      </c>
      <c r="V57" s="36">
        <f>SUMIFS(СВЦЭМ!$C$39:$C$782,СВЦЭМ!$A$39:$A$782,$A57,СВЦЭМ!$B$39:$B$782,V$47)+'СЕТ СН'!$G$12+СВЦЭМ!$D$10+'СЕТ СН'!$G$6-'СЕТ СН'!$G$22</f>
        <v>1895.0920318399999</v>
      </c>
      <c r="W57" s="36">
        <f>SUMIFS(СВЦЭМ!$C$39:$C$782,СВЦЭМ!$A$39:$A$782,$A57,СВЦЭМ!$B$39:$B$782,W$47)+'СЕТ СН'!$G$12+СВЦЭМ!$D$10+'СЕТ СН'!$G$6-'СЕТ СН'!$G$22</f>
        <v>1922.64432446</v>
      </c>
      <c r="X57" s="36">
        <f>SUMIFS(СВЦЭМ!$C$39:$C$782,СВЦЭМ!$A$39:$A$782,$A57,СВЦЭМ!$B$39:$B$782,X$47)+'СЕТ СН'!$G$12+СВЦЭМ!$D$10+'СЕТ СН'!$G$6-'СЕТ СН'!$G$22</f>
        <v>1963.2844666299998</v>
      </c>
      <c r="Y57" s="36">
        <f>SUMIFS(СВЦЭМ!$C$39:$C$782,СВЦЭМ!$A$39:$A$782,$A57,СВЦЭМ!$B$39:$B$782,Y$47)+'СЕТ СН'!$G$12+СВЦЭМ!$D$10+'СЕТ СН'!$G$6-'СЕТ СН'!$G$22</f>
        <v>1957.7969728499997</v>
      </c>
    </row>
    <row r="58" spans="1:25" ht="15.75" x14ac:dyDescent="0.2">
      <c r="A58" s="35">
        <f t="shared" si="1"/>
        <v>44876</v>
      </c>
      <c r="B58" s="36">
        <f>SUMIFS(СВЦЭМ!$C$39:$C$782,СВЦЭМ!$A$39:$A$782,$A58,СВЦЭМ!$B$39:$B$782,B$47)+'СЕТ СН'!$G$12+СВЦЭМ!$D$10+'СЕТ СН'!$G$6-'СЕТ СН'!$G$22</f>
        <v>1840.0892506499999</v>
      </c>
      <c r="C58" s="36">
        <f>SUMIFS(СВЦЭМ!$C$39:$C$782,СВЦЭМ!$A$39:$A$782,$A58,СВЦЭМ!$B$39:$B$782,C$47)+'СЕТ СН'!$G$12+СВЦЭМ!$D$10+'СЕТ СН'!$G$6-'СЕТ СН'!$G$22</f>
        <v>1992.4580103799999</v>
      </c>
      <c r="D58" s="36">
        <f>SUMIFS(СВЦЭМ!$C$39:$C$782,СВЦЭМ!$A$39:$A$782,$A58,СВЦЭМ!$B$39:$B$782,D$47)+'СЕТ СН'!$G$12+СВЦЭМ!$D$10+'СЕТ СН'!$G$6-'СЕТ СН'!$G$22</f>
        <v>2129.5685160600001</v>
      </c>
      <c r="E58" s="36">
        <f>SUMIFS(СВЦЭМ!$C$39:$C$782,СВЦЭМ!$A$39:$A$782,$A58,СВЦЭМ!$B$39:$B$782,E$47)+'СЕТ СН'!$G$12+СВЦЭМ!$D$10+'СЕТ СН'!$G$6-'СЕТ СН'!$G$22</f>
        <v>2116.3145215599998</v>
      </c>
      <c r="F58" s="36">
        <f>SUMIFS(СВЦЭМ!$C$39:$C$782,СВЦЭМ!$A$39:$A$782,$A58,СВЦЭМ!$B$39:$B$782,F$47)+'СЕТ СН'!$G$12+СВЦЭМ!$D$10+'СЕТ СН'!$G$6-'СЕТ СН'!$G$22</f>
        <v>2101.23979968</v>
      </c>
      <c r="G58" s="36">
        <f>SUMIFS(СВЦЭМ!$C$39:$C$782,СВЦЭМ!$A$39:$A$782,$A58,СВЦЭМ!$B$39:$B$782,G$47)+'СЕТ СН'!$G$12+СВЦЭМ!$D$10+'СЕТ СН'!$G$6-'СЕТ СН'!$G$22</f>
        <v>2085.5179132099997</v>
      </c>
      <c r="H58" s="36">
        <f>SUMIFS(СВЦЭМ!$C$39:$C$782,СВЦЭМ!$A$39:$A$782,$A58,СВЦЭМ!$B$39:$B$782,H$47)+'СЕТ СН'!$G$12+СВЦЭМ!$D$10+'СЕТ СН'!$G$6-'СЕТ СН'!$G$22</f>
        <v>2025.4298727599999</v>
      </c>
      <c r="I58" s="36">
        <f>SUMIFS(СВЦЭМ!$C$39:$C$782,СВЦЭМ!$A$39:$A$782,$A58,СВЦЭМ!$B$39:$B$782,I$47)+'СЕТ СН'!$G$12+СВЦЭМ!$D$10+'СЕТ СН'!$G$6-'СЕТ СН'!$G$22</f>
        <v>1999.9157090999997</v>
      </c>
      <c r="J58" s="36">
        <f>SUMIFS(СВЦЭМ!$C$39:$C$782,СВЦЭМ!$A$39:$A$782,$A58,СВЦЭМ!$B$39:$B$782,J$47)+'СЕТ СН'!$G$12+СВЦЭМ!$D$10+'СЕТ СН'!$G$6-'СЕТ СН'!$G$22</f>
        <v>1916.9609488400001</v>
      </c>
      <c r="K58" s="36">
        <f>SUMIFS(СВЦЭМ!$C$39:$C$782,СВЦЭМ!$A$39:$A$782,$A58,СВЦЭМ!$B$39:$B$782,K$47)+'СЕТ СН'!$G$12+СВЦЭМ!$D$10+'СЕТ СН'!$G$6-'СЕТ СН'!$G$22</f>
        <v>1917.2284688499999</v>
      </c>
      <c r="L58" s="36">
        <f>SUMIFS(СВЦЭМ!$C$39:$C$782,СВЦЭМ!$A$39:$A$782,$A58,СВЦЭМ!$B$39:$B$782,L$47)+'СЕТ СН'!$G$12+СВЦЭМ!$D$10+'СЕТ СН'!$G$6-'СЕТ СН'!$G$22</f>
        <v>1933.0725751700002</v>
      </c>
      <c r="M58" s="36">
        <f>SUMIFS(СВЦЭМ!$C$39:$C$782,СВЦЭМ!$A$39:$A$782,$A58,СВЦЭМ!$B$39:$B$782,M$47)+'СЕТ СН'!$G$12+СВЦЭМ!$D$10+'СЕТ СН'!$G$6-'СЕТ СН'!$G$22</f>
        <v>1974.7929475199999</v>
      </c>
      <c r="N58" s="36">
        <f>SUMIFS(СВЦЭМ!$C$39:$C$782,СВЦЭМ!$A$39:$A$782,$A58,СВЦЭМ!$B$39:$B$782,N$47)+'СЕТ СН'!$G$12+СВЦЭМ!$D$10+'СЕТ СН'!$G$6-'СЕТ СН'!$G$22</f>
        <v>1999.8850575299998</v>
      </c>
      <c r="O58" s="36">
        <f>SUMIFS(СВЦЭМ!$C$39:$C$782,СВЦЭМ!$A$39:$A$782,$A58,СВЦЭМ!$B$39:$B$782,O$47)+'СЕТ СН'!$G$12+СВЦЭМ!$D$10+'СЕТ СН'!$G$6-'СЕТ СН'!$G$22</f>
        <v>2013.5125729599999</v>
      </c>
      <c r="P58" s="36">
        <f>SUMIFS(СВЦЭМ!$C$39:$C$782,СВЦЭМ!$A$39:$A$782,$A58,СВЦЭМ!$B$39:$B$782,P$47)+'СЕТ СН'!$G$12+СВЦЭМ!$D$10+'СЕТ СН'!$G$6-'СЕТ СН'!$G$22</f>
        <v>1971.0739000099998</v>
      </c>
      <c r="Q58" s="36">
        <f>SUMIFS(СВЦЭМ!$C$39:$C$782,СВЦЭМ!$A$39:$A$782,$A58,СВЦЭМ!$B$39:$B$782,Q$47)+'СЕТ СН'!$G$12+СВЦЭМ!$D$10+'СЕТ СН'!$G$6-'СЕТ СН'!$G$22</f>
        <v>1974.1540278500001</v>
      </c>
      <c r="R58" s="36">
        <f>SUMIFS(СВЦЭМ!$C$39:$C$782,СВЦЭМ!$A$39:$A$782,$A58,СВЦЭМ!$B$39:$B$782,R$47)+'СЕТ СН'!$G$12+СВЦЭМ!$D$10+'СЕТ СН'!$G$6-'СЕТ СН'!$G$22</f>
        <v>1958.5026613700002</v>
      </c>
      <c r="S58" s="36">
        <f>SUMIFS(СВЦЭМ!$C$39:$C$782,СВЦЭМ!$A$39:$A$782,$A58,СВЦЭМ!$B$39:$B$782,S$47)+'СЕТ СН'!$G$12+СВЦЭМ!$D$10+'СЕТ СН'!$G$6-'СЕТ СН'!$G$22</f>
        <v>1880.70226916</v>
      </c>
      <c r="T58" s="36">
        <f>SUMIFS(СВЦЭМ!$C$39:$C$782,СВЦЭМ!$A$39:$A$782,$A58,СВЦЭМ!$B$39:$B$782,T$47)+'СЕТ СН'!$G$12+СВЦЭМ!$D$10+'СЕТ СН'!$G$6-'СЕТ СН'!$G$22</f>
        <v>1880.1514408100002</v>
      </c>
      <c r="U58" s="36">
        <f>SUMIFS(СВЦЭМ!$C$39:$C$782,СВЦЭМ!$A$39:$A$782,$A58,СВЦЭМ!$B$39:$B$782,U$47)+'СЕТ СН'!$G$12+СВЦЭМ!$D$10+'СЕТ СН'!$G$6-'СЕТ СН'!$G$22</f>
        <v>1903.4582079799998</v>
      </c>
      <c r="V58" s="36">
        <f>SUMIFS(СВЦЭМ!$C$39:$C$782,СВЦЭМ!$A$39:$A$782,$A58,СВЦЭМ!$B$39:$B$782,V$47)+'СЕТ СН'!$G$12+СВЦЭМ!$D$10+'СЕТ СН'!$G$6-'СЕТ СН'!$G$22</f>
        <v>1941.9715753699998</v>
      </c>
      <c r="W58" s="36">
        <f>SUMIFS(СВЦЭМ!$C$39:$C$782,СВЦЭМ!$A$39:$A$782,$A58,СВЦЭМ!$B$39:$B$782,W$47)+'СЕТ СН'!$G$12+СВЦЭМ!$D$10+'СЕТ СН'!$G$6-'СЕТ СН'!$G$22</f>
        <v>1940.5586187600002</v>
      </c>
      <c r="X58" s="36">
        <f>SUMIFS(СВЦЭМ!$C$39:$C$782,СВЦЭМ!$A$39:$A$782,$A58,СВЦЭМ!$B$39:$B$782,X$47)+'СЕТ СН'!$G$12+СВЦЭМ!$D$10+'СЕТ СН'!$G$6-'СЕТ СН'!$G$22</f>
        <v>1905.1530828599998</v>
      </c>
      <c r="Y58" s="36">
        <f>SUMIFS(СВЦЭМ!$C$39:$C$782,СВЦЭМ!$A$39:$A$782,$A58,СВЦЭМ!$B$39:$B$782,Y$47)+'СЕТ СН'!$G$12+СВЦЭМ!$D$10+'СЕТ СН'!$G$6-'СЕТ СН'!$G$22</f>
        <v>1920.0003843</v>
      </c>
    </row>
    <row r="59" spans="1:25" ht="15.75" x14ac:dyDescent="0.2">
      <c r="A59" s="35">
        <f t="shared" si="1"/>
        <v>44877</v>
      </c>
      <c r="B59" s="36">
        <f>SUMIFS(СВЦЭМ!$C$39:$C$782,СВЦЭМ!$A$39:$A$782,$A59,СВЦЭМ!$B$39:$B$782,B$47)+'СЕТ СН'!$G$12+СВЦЭМ!$D$10+'СЕТ СН'!$G$6-'СЕТ СН'!$G$22</f>
        <v>1810.5253372100001</v>
      </c>
      <c r="C59" s="36">
        <f>SUMIFS(СВЦЭМ!$C$39:$C$782,СВЦЭМ!$A$39:$A$782,$A59,СВЦЭМ!$B$39:$B$782,C$47)+'СЕТ СН'!$G$12+СВЦЭМ!$D$10+'СЕТ СН'!$G$6-'СЕТ СН'!$G$22</f>
        <v>1862.2251511199997</v>
      </c>
      <c r="D59" s="36">
        <f>SUMIFS(СВЦЭМ!$C$39:$C$782,СВЦЭМ!$A$39:$A$782,$A59,СВЦЭМ!$B$39:$B$782,D$47)+'СЕТ СН'!$G$12+СВЦЭМ!$D$10+'СЕТ СН'!$G$6-'СЕТ СН'!$G$22</f>
        <v>1916.9115605500001</v>
      </c>
      <c r="E59" s="36">
        <f>SUMIFS(СВЦЭМ!$C$39:$C$782,СВЦЭМ!$A$39:$A$782,$A59,СВЦЭМ!$B$39:$B$782,E$47)+'СЕТ СН'!$G$12+СВЦЭМ!$D$10+'СЕТ СН'!$G$6-'СЕТ СН'!$G$22</f>
        <v>1941.0677884900001</v>
      </c>
      <c r="F59" s="36">
        <f>SUMIFS(СВЦЭМ!$C$39:$C$782,СВЦЭМ!$A$39:$A$782,$A59,СВЦЭМ!$B$39:$B$782,F$47)+'СЕТ СН'!$G$12+СВЦЭМ!$D$10+'СЕТ СН'!$G$6-'СЕТ СН'!$G$22</f>
        <v>1940.5463199699998</v>
      </c>
      <c r="G59" s="36">
        <f>SUMIFS(СВЦЭМ!$C$39:$C$782,СВЦЭМ!$A$39:$A$782,$A59,СВЦЭМ!$B$39:$B$782,G$47)+'СЕТ СН'!$G$12+СВЦЭМ!$D$10+'СЕТ СН'!$G$6-'СЕТ СН'!$G$22</f>
        <v>1950.2920226699998</v>
      </c>
      <c r="H59" s="36">
        <f>SUMIFS(СВЦЭМ!$C$39:$C$782,СВЦЭМ!$A$39:$A$782,$A59,СВЦЭМ!$B$39:$B$782,H$47)+'СЕТ СН'!$G$12+СВЦЭМ!$D$10+'СЕТ СН'!$G$6-'СЕТ СН'!$G$22</f>
        <v>1939.1293993999998</v>
      </c>
      <c r="I59" s="36">
        <f>SUMIFS(СВЦЭМ!$C$39:$C$782,СВЦЭМ!$A$39:$A$782,$A59,СВЦЭМ!$B$39:$B$782,I$47)+'СЕТ СН'!$G$12+СВЦЭМ!$D$10+'СЕТ СН'!$G$6-'СЕТ СН'!$G$22</f>
        <v>1913.8812872200001</v>
      </c>
      <c r="J59" s="36">
        <f>SUMIFS(СВЦЭМ!$C$39:$C$782,СВЦЭМ!$A$39:$A$782,$A59,СВЦЭМ!$B$39:$B$782,J$47)+'СЕТ СН'!$G$12+СВЦЭМ!$D$10+'СЕТ СН'!$G$6-'СЕТ СН'!$G$22</f>
        <v>1865.4825107000001</v>
      </c>
      <c r="K59" s="36">
        <f>SUMIFS(СВЦЭМ!$C$39:$C$782,СВЦЭМ!$A$39:$A$782,$A59,СВЦЭМ!$B$39:$B$782,K$47)+'СЕТ СН'!$G$12+СВЦЭМ!$D$10+'СЕТ СН'!$G$6-'СЕТ СН'!$G$22</f>
        <v>1829.0135777</v>
      </c>
      <c r="L59" s="36">
        <f>SUMIFS(СВЦЭМ!$C$39:$C$782,СВЦЭМ!$A$39:$A$782,$A59,СВЦЭМ!$B$39:$B$782,L$47)+'СЕТ СН'!$G$12+СВЦЭМ!$D$10+'СЕТ СН'!$G$6-'СЕТ СН'!$G$22</f>
        <v>1798.4185917099999</v>
      </c>
      <c r="M59" s="36">
        <f>SUMIFS(СВЦЭМ!$C$39:$C$782,СВЦЭМ!$A$39:$A$782,$A59,СВЦЭМ!$B$39:$B$782,M$47)+'СЕТ СН'!$G$12+СВЦЭМ!$D$10+'СЕТ СН'!$G$6-'СЕТ СН'!$G$22</f>
        <v>1863.92136041</v>
      </c>
      <c r="N59" s="36">
        <f>SUMIFS(СВЦЭМ!$C$39:$C$782,СВЦЭМ!$A$39:$A$782,$A59,СВЦЭМ!$B$39:$B$782,N$47)+'СЕТ СН'!$G$12+СВЦЭМ!$D$10+'СЕТ СН'!$G$6-'СЕТ СН'!$G$22</f>
        <v>1895.2978978599999</v>
      </c>
      <c r="O59" s="36">
        <f>SUMIFS(СВЦЭМ!$C$39:$C$782,СВЦЭМ!$A$39:$A$782,$A59,СВЦЭМ!$B$39:$B$782,O$47)+'СЕТ СН'!$G$12+СВЦЭМ!$D$10+'СЕТ СН'!$G$6-'СЕТ СН'!$G$22</f>
        <v>1918.9208296100001</v>
      </c>
      <c r="P59" s="36">
        <f>SUMIFS(СВЦЭМ!$C$39:$C$782,СВЦЭМ!$A$39:$A$782,$A59,СВЦЭМ!$B$39:$B$782,P$47)+'СЕТ СН'!$G$12+СВЦЭМ!$D$10+'СЕТ СН'!$G$6-'СЕТ СН'!$G$22</f>
        <v>1931.0606548999999</v>
      </c>
      <c r="Q59" s="36">
        <f>SUMIFS(СВЦЭМ!$C$39:$C$782,СВЦЭМ!$A$39:$A$782,$A59,СВЦЭМ!$B$39:$B$782,Q$47)+'СЕТ СН'!$G$12+СВЦЭМ!$D$10+'СЕТ СН'!$G$6-'СЕТ СН'!$G$22</f>
        <v>1898.1625619500001</v>
      </c>
      <c r="R59" s="36">
        <f>SUMIFS(СВЦЭМ!$C$39:$C$782,СВЦЭМ!$A$39:$A$782,$A59,СВЦЭМ!$B$39:$B$782,R$47)+'СЕТ СН'!$G$12+СВЦЭМ!$D$10+'СЕТ СН'!$G$6-'СЕТ СН'!$G$22</f>
        <v>1872.6189462799998</v>
      </c>
      <c r="S59" s="36">
        <f>SUMIFS(СВЦЭМ!$C$39:$C$782,СВЦЭМ!$A$39:$A$782,$A59,СВЦЭМ!$B$39:$B$782,S$47)+'СЕТ СН'!$G$12+СВЦЭМ!$D$10+'СЕТ СН'!$G$6-'СЕТ СН'!$G$22</f>
        <v>1821.5067716799999</v>
      </c>
      <c r="T59" s="36">
        <f>SUMIFS(СВЦЭМ!$C$39:$C$782,СВЦЭМ!$A$39:$A$782,$A59,СВЦЭМ!$B$39:$B$782,T$47)+'СЕТ СН'!$G$12+СВЦЭМ!$D$10+'СЕТ СН'!$G$6-'СЕТ СН'!$G$22</f>
        <v>1820.1246450099998</v>
      </c>
      <c r="U59" s="36">
        <f>SUMIFS(СВЦЭМ!$C$39:$C$782,СВЦЭМ!$A$39:$A$782,$A59,СВЦЭМ!$B$39:$B$782,U$47)+'СЕТ СН'!$G$12+СВЦЭМ!$D$10+'СЕТ СН'!$G$6-'СЕТ СН'!$G$22</f>
        <v>1851.9225752299999</v>
      </c>
      <c r="V59" s="36">
        <f>SUMIFS(СВЦЭМ!$C$39:$C$782,СВЦЭМ!$A$39:$A$782,$A59,СВЦЭМ!$B$39:$B$782,V$47)+'СЕТ СН'!$G$12+СВЦЭМ!$D$10+'СЕТ СН'!$G$6-'СЕТ СН'!$G$22</f>
        <v>1874.28039021</v>
      </c>
      <c r="W59" s="36">
        <f>SUMIFS(СВЦЭМ!$C$39:$C$782,СВЦЭМ!$A$39:$A$782,$A59,СВЦЭМ!$B$39:$B$782,W$47)+'СЕТ СН'!$G$12+СВЦЭМ!$D$10+'СЕТ СН'!$G$6-'СЕТ СН'!$G$22</f>
        <v>1906.1337905099999</v>
      </c>
      <c r="X59" s="36">
        <f>SUMIFS(СВЦЭМ!$C$39:$C$782,СВЦЭМ!$A$39:$A$782,$A59,СВЦЭМ!$B$39:$B$782,X$47)+'СЕТ СН'!$G$12+СВЦЭМ!$D$10+'СЕТ СН'!$G$6-'СЕТ СН'!$G$22</f>
        <v>1932.90826986</v>
      </c>
      <c r="Y59" s="36">
        <f>SUMIFS(СВЦЭМ!$C$39:$C$782,СВЦЭМ!$A$39:$A$782,$A59,СВЦЭМ!$B$39:$B$782,Y$47)+'СЕТ СН'!$G$12+СВЦЭМ!$D$10+'СЕТ СН'!$G$6-'СЕТ СН'!$G$22</f>
        <v>1985.2527493500002</v>
      </c>
    </row>
    <row r="60" spans="1:25" ht="15.75" x14ac:dyDescent="0.2">
      <c r="A60" s="35">
        <f t="shared" si="1"/>
        <v>44878</v>
      </c>
      <c r="B60" s="36">
        <f>SUMIFS(СВЦЭМ!$C$39:$C$782,СВЦЭМ!$A$39:$A$782,$A60,СВЦЭМ!$B$39:$B$782,B$47)+'СЕТ СН'!$G$12+СВЦЭМ!$D$10+'СЕТ СН'!$G$6-'СЕТ СН'!$G$22</f>
        <v>1922.6690529899997</v>
      </c>
      <c r="C60" s="36">
        <f>SUMIFS(СВЦЭМ!$C$39:$C$782,СВЦЭМ!$A$39:$A$782,$A60,СВЦЭМ!$B$39:$B$782,C$47)+'СЕТ СН'!$G$12+СВЦЭМ!$D$10+'СЕТ СН'!$G$6-'СЕТ СН'!$G$22</f>
        <v>1962.4268921299999</v>
      </c>
      <c r="D60" s="36">
        <f>SUMIFS(СВЦЭМ!$C$39:$C$782,СВЦЭМ!$A$39:$A$782,$A60,СВЦЭМ!$B$39:$B$782,D$47)+'СЕТ СН'!$G$12+СВЦЭМ!$D$10+'СЕТ СН'!$G$6-'СЕТ СН'!$G$22</f>
        <v>1980.6299114799999</v>
      </c>
      <c r="E60" s="36">
        <f>SUMIFS(СВЦЭМ!$C$39:$C$782,СВЦЭМ!$A$39:$A$782,$A60,СВЦЭМ!$B$39:$B$782,E$47)+'СЕТ СН'!$G$12+СВЦЭМ!$D$10+'СЕТ СН'!$G$6-'СЕТ СН'!$G$22</f>
        <v>1969.8440476199999</v>
      </c>
      <c r="F60" s="36">
        <f>SUMIFS(СВЦЭМ!$C$39:$C$782,СВЦЭМ!$A$39:$A$782,$A60,СВЦЭМ!$B$39:$B$782,F$47)+'СЕТ СН'!$G$12+СВЦЭМ!$D$10+'СЕТ СН'!$G$6-'СЕТ СН'!$G$22</f>
        <v>1970.0277937400001</v>
      </c>
      <c r="G60" s="36">
        <f>SUMIFS(СВЦЭМ!$C$39:$C$782,СВЦЭМ!$A$39:$A$782,$A60,СВЦЭМ!$B$39:$B$782,G$47)+'СЕТ СН'!$G$12+СВЦЭМ!$D$10+'СЕТ СН'!$G$6-'СЕТ СН'!$G$22</f>
        <v>1965.0495989800002</v>
      </c>
      <c r="H60" s="36">
        <f>SUMIFS(СВЦЭМ!$C$39:$C$782,СВЦЭМ!$A$39:$A$782,$A60,СВЦЭМ!$B$39:$B$782,H$47)+'СЕТ СН'!$G$12+СВЦЭМ!$D$10+'СЕТ СН'!$G$6-'СЕТ СН'!$G$22</f>
        <v>1925.7232947699999</v>
      </c>
      <c r="I60" s="36">
        <f>SUMIFS(СВЦЭМ!$C$39:$C$782,СВЦЭМ!$A$39:$A$782,$A60,СВЦЭМ!$B$39:$B$782,I$47)+'СЕТ СН'!$G$12+СВЦЭМ!$D$10+'СЕТ СН'!$G$6-'СЕТ СН'!$G$22</f>
        <v>1922.2535969400001</v>
      </c>
      <c r="J60" s="36">
        <f>SUMIFS(СВЦЭМ!$C$39:$C$782,СВЦЭМ!$A$39:$A$782,$A60,СВЦЭМ!$B$39:$B$782,J$47)+'СЕТ СН'!$G$12+СВЦЭМ!$D$10+'СЕТ СН'!$G$6-'СЕТ СН'!$G$22</f>
        <v>1862.2347777999998</v>
      </c>
      <c r="K60" s="36">
        <f>SUMIFS(СВЦЭМ!$C$39:$C$782,СВЦЭМ!$A$39:$A$782,$A60,СВЦЭМ!$B$39:$B$782,K$47)+'СЕТ СН'!$G$12+СВЦЭМ!$D$10+'СЕТ СН'!$G$6-'СЕТ СН'!$G$22</f>
        <v>1812.4240716200002</v>
      </c>
      <c r="L60" s="36">
        <f>SUMIFS(СВЦЭМ!$C$39:$C$782,СВЦЭМ!$A$39:$A$782,$A60,СВЦЭМ!$B$39:$B$782,L$47)+'СЕТ СН'!$G$12+СВЦЭМ!$D$10+'СЕТ СН'!$G$6-'СЕТ СН'!$G$22</f>
        <v>1799.1828621700001</v>
      </c>
      <c r="M60" s="36">
        <f>SUMIFS(СВЦЭМ!$C$39:$C$782,СВЦЭМ!$A$39:$A$782,$A60,СВЦЭМ!$B$39:$B$782,M$47)+'СЕТ СН'!$G$12+СВЦЭМ!$D$10+'СЕТ СН'!$G$6-'СЕТ СН'!$G$22</f>
        <v>1838.1778904899998</v>
      </c>
      <c r="N60" s="36">
        <f>SUMIFS(СВЦЭМ!$C$39:$C$782,СВЦЭМ!$A$39:$A$782,$A60,СВЦЭМ!$B$39:$B$782,N$47)+'СЕТ СН'!$G$12+СВЦЭМ!$D$10+'СЕТ СН'!$G$6-'СЕТ СН'!$G$22</f>
        <v>1884.4497198200002</v>
      </c>
      <c r="O60" s="36">
        <f>SUMIFS(СВЦЭМ!$C$39:$C$782,СВЦЭМ!$A$39:$A$782,$A60,СВЦЭМ!$B$39:$B$782,O$47)+'СЕТ СН'!$G$12+СВЦЭМ!$D$10+'СЕТ СН'!$G$6-'СЕТ СН'!$G$22</f>
        <v>1893.4951437599998</v>
      </c>
      <c r="P60" s="36">
        <f>SUMIFS(СВЦЭМ!$C$39:$C$782,СВЦЭМ!$A$39:$A$782,$A60,СВЦЭМ!$B$39:$B$782,P$47)+'СЕТ СН'!$G$12+СВЦЭМ!$D$10+'СЕТ СН'!$G$6-'СЕТ СН'!$G$22</f>
        <v>1901.2001184400001</v>
      </c>
      <c r="Q60" s="36">
        <f>SUMIFS(СВЦЭМ!$C$39:$C$782,СВЦЭМ!$A$39:$A$782,$A60,СВЦЭМ!$B$39:$B$782,Q$47)+'СЕТ СН'!$G$12+СВЦЭМ!$D$10+'СЕТ СН'!$G$6-'СЕТ СН'!$G$22</f>
        <v>1897.0349691500001</v>
      </c>
      <c r="R60" s="36">
        <f>SUMIFS(СВЦЭМ!$C$39:$C$782,СВЦЭМ!$A$39:$A$782,$A60,СВЦЭМ!$B$39:$B$782,R$47)+'СЕТ СН'!$G$12+СВЦЭМ!$D$10+'СЕТ СН'!$G$6-'СЕТ СН'!$G$22</f>
        <v>1868.8943852900002</v>
      </c>
      <c r="S60" s="36">
        <f>SUMIFS(СВЦЭМ!$C$39:$C$782,СВЦЭМ!$A$39:$A$782,$A60,СВЦЭМ!$B$39:$B$782,S$47)+'СЕТ СН'!$G$12+СВЦЭМ!$D$10+'СЕТ СН'!$G$6-'СЕТ СН'!$G$22</f>
        <v>1810.7952848099999</v>
      </c>
      <c r="T60" s="36">
        <f>SUMIFS(СВЦЭМ!$C$39:$C$782,СВЦЭМ!$A$39:$A$782,$A60,СВЦЭМ!$B$39:$B$782,T$47)+'СЕТ СН'!$G$12+СВЦЭМ!$D$10+'СЕТ СН'!$G$6-'СЕТ СН'!$G$22</f>
        <v>1767.9681229899998</v>
      </c>
      <c r="U60" s="36">
        <f>SUMIFS(СВЦЭМ!$C$39:$C$782,СВЦЭМ!$A$39:$A$782,$A60,СВЦЭМ!$B$39:$B$782,U$47)+'СЕТ СН'!$G$12+СВЦЭМ!$D$10+'СЕТ СН'!$G$6-'СЕТ СН'!$G$22</f>
        <v>1789.5288640499998</v>
      </c>
      <c r="V60" s="36">
        <f>SUMIFS(СВЦЭМ!$C$39:$C$782,СВЦЭМ!$A$39:$A$782,$A60,СВЦЭМ!$B$39:$B$782,V$47)+'СЕТ СН'!$G$12+СВЦЭМ!$D$10+'СЕТ СН'!$G$6-'СЕТ СН'!$G$22</f>
        <v>1813.6091979299999</v>
      </c>
      <c r="W60" s="36">
        <f>SUMIFS(СВЦЭМ!$C$39:$C$782,СВЦЭМ!$A$39:$A$782,$A60,СВЦЭМ!$B$39:$B$782,W$47)+'СЕТ СН'!$G$12+СВЦЭМ!$D$10+'СЕТ СН'!$G$6-'СЕТ СН'!$G$22</f>
        <v>1871.3868248700001</v>
      </c>
      <c r="X60" s="36">
        <f>SUMIFS(СВЦЭМ!$C$39:$C$782,СВЦЭМ!$A$39:$A$782,$A60,СВЦЭМ!$B$39:$B$782,X$47)+'СЕТ СН'!$G$12+СВЦЭМ!$D$10+'СЕТ СН'!$G$6-'СЕТ СН'!$G$22</f>
        <v>1875.3389846599998</v>
      </c>
      <c r="Y60" s="36">
        <f>SUMIFS(СВЦЭМ!$C$39:$C$782,СВЦЭМ!$A$39:$A$782,$A60,СВЦЭМ!$B$39:$B$782,Y$47)+'СЕТ СН'!$G$12+СВЦЭМ!$D$10+'СЕТ СН'!$G$6-'СЕТ СН'!$G$22</f>
        <v>1934.1122564399998</v>
      </c>
    </row>
    <row r="61" spans="1:25" ht="15.75" x14ac:dyDescent="0.2">
      <c r="A61" s="35">
        <f t="shared" si="1"/>
        <v>44879</v>
      </c>
      <c r="B61" s="36">
        <f>SUMIFS(СВЦЭМ!$C$39:$C$782,СВЦЭМ!$A$39:$A$782,$A61,СВЦЭМ!$B$39:$B$782,B$47)+'СЕТ СН'!$G$12+СВЦЭМ!$D$10+'СЕТ СН'!$G$6-'СЕТ СН'!$G$22</f>
        <v>1893.56915084</v>
      </c>
      <c r="C61" s="36">
        <f>SUMIFS(СВЦЭМ!$C$39:$C$782,СВЦЭМ!$A$39:$A$782,$A61,СВЦЭМ!$B$39:$B$782,C$47)+'СЕТ СН'!$G$12+СВЦЭМ!$D$10+'СЕТ СН'!$G$6-'СЕТ СН'!$G$22</f>
        <v>1917.5210044099999</v>
      </c>
      <c r="D61" s="36">
        <f>SUMIFS(СВЦЭМ!$C$39:$C$782,СВЦЭМ!$A$39:$A$782,$A61,СВЦЭМ!$B$39:$B$782,D$47)+'СЕТ СН'!$G$12+СВЦЭМ!$D$10+'СЕТ СН'!$G$6-'СЕТ СН'!$G$22</f>
        <v>1935.0445891899999</v>
      </c>
      <c r="E61" s="36">
        <f>SUMIFS(СВЦЭМ!$C$39:$C$782,СВЦЭМ!$A$39:$A$782,$A61,СВЦЭМ!$B$39:$B$782,E$47)+'СЕТ СН'!$G$12+СВЦЭМ!$D$10+'СЕТ СН'!$G$6-'СЕТ СН'!$G$22</f>
        <v>1939.6663656400001</v>
      </c>
      <c r="F61" s="36">
        <f>SUMIFS(СВЦЭМ!$C$39:$C$782,СВЦЭМ!$A$39:$A$782,$A61,СВЦЭМ!$B$39:$B$782,F$47)+'СЕТ СН'!$G$12+СВЦЭМ!$D$10+'СЕТ СН'!$G$6-'СЕТ СН'!$G$22</f>
        <v>1940.9245087200002</v>
      </c>
      <c r="G61" s="36">
        <f>SUMIFS(СВЦЭМ!$C$39:$C$782,СВЦЭМ!$A$39:$A$782,$A61,СВЦЭМ!$B$39:$B$782,G$47)+'СЕТ СН'!$G$12+СВЦЭМ!$D$10+'СЕТ СН'!$G$6-'СЕТ СН'!$G$22</f>
        <v>1916.61664883</v>
      </c>
      <c r="H61" s="36">
        <f>SUMIFS(СВЦЭМ!$C$39:$C$782,СВЦЭМ!$A$39:$A$782,$A61,СВЦЭМ!$B$39:$B$782,H$47)+'СЕТ СН'!$G$12+СВЦЭМ!$D$10+'СЕТ СН'!$G$6-'СЕТ СН'!$G$22</f>
        <v>1839.0491834499999</v>
      </c>
      <c r="I61" s="36">
        <f>SUMIFS(СВЦЭМ!$C$39:$C$782,СВЦЭМ!$A$39:$A$782,$A61,СВЦЭМ!$B$39:$B$782,I$47)+'СЕТ СН'!$G$12+СВЦЭМ!$D$10+'СЕТ СН'!$G$6-'СЕТ СН'!$G$22</f>
        <v>1857.5586058999997</v>
      </c>
      <c r="J61" s="36">
        <f>SUMIFS(СВЦЭМ!$C$39:$C$782,СВЦЭМ!$A$39:$A$782,$A61,СВЦЭМ!$B$39:$B$782,J$47)+'СЕТ СН'!$G$12+СВЦЭМ!$D$10+'СЕТ СН'!$G$6-'СЕТ СН'!$G$22</f>
        <v>1824.9337013499999</v>
      </c>
      <c r="K61" s="36">
        <f>SUMIFS(СВЦЭМ!$C$39:$C$782,СВЦЭМ!$A$39:$A$782,$A61,СВЦЭМ!$B$39:$B$782,K$47)+'СЕТ СН'!$G$12+СВЦЭМ!$D$10+'СЕТ СН'!$G$6-'СЕТ СН'!$G$22</f>
        <v>1810.47618917</v>
      </c>
      <c r="L61" s="36">
        <f>SUMIFS(СВЦЭМ!$C$39:$C$782,СВЦЭМ!$A$39:$A$782,$A61,СВЦЭМ!$B$39:$B$782,L$47)+'СЕТ СН'!$G$12+СВЦЭМ!$D$10+'СЕТ СН'!$G$6-'СЕТ СН'!$G$22</f>
        <v>1813.4749195099998</v>
      </c>
      <c r="M61" s="36">
        <f>SUMIFS(СВЦЭМ!$C$39:$C$782,СВЦЭМ!$A$39:$A$782,$A61,СВЦЭМ!$B$39:$B$782,M$47)+'СЕТ СН'!$G$12+СВЦЭМ!$D$10+'СЕТ СН'!$G$6-'СЕТ СН'!$G$22</f>
        <v>1827.55391375</v>
      </c>
      <c r="N61" s="36">
        <f>SUMIFS(СВЦЭМ!$C$39:$C$782,СВЦЭМ!$A$39:$A$782,$A61,СВЦЭМ!$B$39:$B$782,N$47)+'СЕТ СН'!$G$12+СВЦЭМ!$D$10+'СЕТ СН'!$G$6-'СЕТ СН'!$G$22</f>
        <v>1846.0407903699997</v>
      </c>
      <c r="O61" s="36">
        <f>SUMIFS(СВЦЭМ!$C$39:$C$782,СВЦЭМ!$A$39:$A$782,$A61,СВЦЭМ!$B$39:$B$782,O$47)+'СЕТ СН'!$G$12+СВЦЭМ!$D$10+'СЕТ СН'!$G$6-'СЕТ СН'!$G$22</f>
        <v>1857.8634178399998</v>
      </c>
      <c r="P61" s="36">
        <f>SUMIFS(СВЦЭМ!$C$39:$C$782,СВЦЭМ!$A$39:$A$782,$A61,СВЦЭМ!$B$39:$B$782,P$47)+'СЕТ СН'!$G$12+СВЦЭМ!$D$10+'СЕТ СН'!$G$6-'СЕТ СН'!$G$22</f>
        <v>1871.68827762</v>
      </c>
      <c r="Q61" s="36">
        <f>SUMIFS(СВЦЭМ!$C$39:$C$782,СВЦЭМ!$A$39:$A$782,$A61,СВЦЭМ!$B$39:$B$782,Q$47)+'СЕТ СН'!$G$12+СВЦЭМ!$D$10+'СЕТ СН'!$G$6-'СЕТ СН'!$G$22</f>
        <v>1838.5697123099999</v>
      </c>
      <c r="R61" s="36">
        <f>SUMIFS(СВЦЭМ!$C$39:$C$782,СВЦЭМ!$A$39:$A$782,$A61,СВЦЭМ!$B$39:$B$782,R$47)+'СЕТ СН'!$G$12+СВЦЭМ!$D$10+'СЕТ СН'!$G$6-'СЕТ СН'!$G$22</f>
        <v>1809.0394034199999</v>
      </c>
      <c r="S61" s="36">
        <f>SUMIFS(СВЦЭМ!$C$39:$C$782,СВЦЭМ!$A$39:$A$782,$A61,СВЦЭМ!$B$39:$B$782,S$47)+'СЕТ СН'!$G$12+СВЦЭМ!$D$10+'СЕТ СН'!$G$6-'СЕТ СН'!$G$22</f>
        <v>1767.4990855400001</v>
      </c>
      <c r="T61" s="36">
        <f>SUMIFS(СВЦЭМ!$C$39:$C$782,СВЦЭМ!$A$39:$A$782,$A61,СВЦЭМ!$B$39:$B$782,T$47)+'СЕТ СН'!$G$12+СВЦЭМ!$D$10+'СЕТ СН'!$G$6-'СЕТ СН'!$G$22</f>
        <v>1806.6445648499998</v>
      </c>
      <c r="U61" s="36">
        <f>SUMIFS(СВЦЭМ!$C$39:$C$782,СВЦЭМ!$A$39:$A$782,$A61,СВЦЭМ!$B$39:$B$782,U$47)+'СЕТ СН'!$G$12+СВЦЭМ!$D$10+'СЕТ СН'!$G$6-'СЕТ СН'!$G$22</f>
        <v>1803.7095271100002</v>
      </c>
      <c r="V61" s="36">
        <f>SUMIFS(СВЦЭМ!$C$39:$C$782,СВЦЭМ!$A$39:$A$782,$A61,СВЦЭМ!$B$39:$B$782,V$47)+'СЕТ СН'!$G$12+СВЦЭМ!$D$10+'СЕТ СН'!$G$6-'СЕТ СН'!$G$22</f>
        <v>1839.7936948400002</v>
      </c>
      <c r="W61" s="36">
        <f>SUMIFS(СВЦЭМ!$C$39:$C$782,СВЦЭМ!$A$39:$A$782,$A61,СВЦЭМ!$B$39:$B$782,W$47)+'СЕТ СН'!$G$12+СВЦЭМ!$D$10+'СЕТ СН'!$G$6-'СЕТ СН'!$G$22</f>
        <v>1866.8212816099999</v>
      </c>
      <c r="X61" s="36">
        <f>SUMIFS(СВЦЭМ!$C$39:$C$782,СВЦЭМ!$A$39:$A$782,$A61,СВЦЭМ!$B$39:$B$782,X$47)+'СЕТ СН'!$G$12+СВЦЭМ!$D$10+'СЕТ СН'!$G$6-'СЕТ СН'!$G$22</f>
        <v>1876.12442053</v>
      </c>
      <c r="Y61" s="36">
        <f>SUMIFS(СВЦЭМ!$C$39:$C$782,СВЦЭМ!$A$39:$A$782,$A61,СВЦЭМ!$B$39:$B$782,Y$47)+'СЕТ СН'!$G$12+СВЦЭМ!$D$10+'СЕТ СН'!$G$6-'СЕТ СН'!$G$22</f>
        <v>1927.6318910099999</v>
      </c>
    </row>
    <row r="62" spans="1:25" ht="15.75" x14ac:dyDescent="0.2">
      <c r="A62" s="35">
        <f t="shared" si="1"/>
        <v>44880</v>
      </c>
      <c r="B62" s="36">
        <f>SUMIFS(СВЦЭМ!$C$39:$C$782,СВЦЭМ!$A$39:$A$782,$A62,СВЦЭМ!$B$39:$B$782,B$47)+'СЕТ СН'!$G$12+СВЦЭМ!$D$10+'СЕТ СН'!$G$6-'СЕТ СН'!$G$22</f>
        <v>1931.8836161499999</v>
      </c>
      <c r="C62" s="36">
        <f>SUMIFS(СВЦЭМ!$C$39:$C$782,СВЦЭМ!$A$39:$A$782,$A62,СВЦЭМ!$B$39:$B$782,C$47)+'СЕТ СН'!$G$12+СВЦЭМ!$D$10+'СЕТ СН'!$G$6-'СЕТ СН'!$G$22</f>
        <v>1974.3465111599999</v>
      </c>
      <c r="D62" s="36">
        <f>SUMIFS(СВЦЭМ!$C$39:$C$782,СВЦЭМ!$A$39:$A$782,$A62,СВЦЭМ!$B$39:$B$782,D$47)+'СЕТ СН'!$G$12+СВЦЭМ!$D$10+'СЕТ СН'!$G$6-'СЕТ СН'!$G$22</f>
        <v>1962.4400145099999</v>
      </c>
      <c r="E62" s="36">
        <f>SUMIFS(СВЦЭМ!$C$39:$C$782,СВЦЭМ!$A$39:$A$782,$A62,СВЦЭМ!$B$39:$B$782,E$47)+'СЕТ СН'!$G$12+СВЦЭМ!$D$10+'СЕТ СН'!$G$6-'СЕТ СН'!$G$22</f>
        <v>1939.67664582</v>
      </c>
      <c r="F62" s="36">
        <f>SUMIFS(СВЦЭМ!$C$39:$C$782,СВЦЭМ!$A$39:$A$782,$A62,СВЦЭМ!$B$39:$B$782,F$47)+'СЕТ СН'!$G$12+СВЦЭМ!$D$10+'СЕТ СН'!$G$6-'СЕТ СН'!$G$22</f>
        <v>1949.2302148099998</v>
      </c>
      <c r="G62" s="36">
        <f>SUMIFS(СВЦЭМ!$C$39:$C$782,СВЦЭМ!$A$39:$A$782,$A62,СВЦЭМ!$B$39:$B$782,G$47)+'СЕТ СН'!$G$12+СВЦЭМ!$D$10+'СЕТ СН'!$G$6-'СЕТ СН'!$G$22</f>
        <v>1968.54470769</v>
      </c>
      <c r="H62" s="36">
        <f>SUMIFS(СВЦЭМ!$C$39:$C$782,СВЦЭМ!$A$39:$A$782,$A62,СВЦЭМ!$B$39:$B$782,H$47)+'СЕТ СН'!$G$12+СВЦЭМ!$D$10+'СЕТ СН'!$G$6-'СЕТ СН'!$G$22</f>
        <v>1884.98440652</v>
      </c>
      <c r="I62" s="36">
        <f>SUMIFS(СВЦЭМ!$C$39:$C$782,СВЦЭМ!$A$39:$A$782,$A62,СВЦЭМ!$B$39:$B$782,I$47)+'СЕТ СН'!$G$12+СВЦЭМ!$D$10+'СЕТ СН'!$G$6-'СЕТ СН'!$G$22</f>
        <v>1887.71897347</v>
      </c>
      <c r="J62" s="36">
        <f>SUMIFS(СВЦЭМ!$C$39:$C$782,СВЦЭМ!$A$39:$A$782,$A62,СВЦЭМ!$B$39:$B$782,J$47)+'СЕТ СН'!$G$12+СВЦЭМ!$D$10+'СЕТ СН'!$G$6-'СЕТ СН'!$G$22</f>
        <v>1843.5631658799998</v>
      </c>
      <c r="K62" s="36">
        <f>SUMIFS(СВЦЭМ!$C$39:$C$782,СВЦЭМ!$A$39:$A$782,$A62,СВЦЭМ!$B$39:$B$782,K$47)+'СЕТ СН'!$G$12+СВЦЭМ!$D$10+'СЕТ СН'!$G$6-'СЕТ СН'!$G$22</f>
        <v>1832.9812132399998</v>
      </c>
      <c r="L62" s="36">
        <f>SUMIFS(СВЦЭМ!$C$39:$C$782,СВЦЭМ!$A$39:$A$782,$A62,СВЦЭМ!$B$39:$B$782,L$47)+'СЕТ СН'!$G$12+СВЦЭМ!$D$10+'СЕТ СН'!$G$6-'СЕТ СН'!$G$22</f>
        <v>1845.1129028699997</v>
      </c>
      <c r="M62" s="36">
        <f>SUMIFS(СВЦЭМ!$C$39:$C$782,СВЦЭМ!$A$39:$A$782,$A62,СВЦЭМ!$B$39:$B$782,M$47)+'СЕТ СН'!$G$12+СВЦЭМ!$D$10+'СЕТ СН'!$G$6-'СЕТ СН'!$G$22</f>
        <v>1878.2063019399998</v>
      </c>
      <c r="N62" s="36">
        <f>SUMIFS(СВЦЭМ!$C$39:$C$782,СВЦЭМ!$A$39:$A$782,$A62,СВЦЭМ!$B$39:$B$782,N$47)+'СЕТ СН'!$G$12+СВЦЭМ!$D$10+'СЕТ СН'!$G$6-'СЕТ СН'!$G$22</f>
        <v>1894.18662834</v>
      </c>
      <c r="O62" s="36">
        <f>SUMIFS(СВЦЭМ!$C$39:$C$782,СВЦЭМ!$A$39:$A$782,$A62,СВЦЭМ!$B$39:$B$782,O$47)+'СЕТ СН'!$G$12+СВЦЭМ!$D$10+'СЕТ СН'!$G$6-'СЕТ СН'!$G$22</f>
        <v>1893.3935336199997</v>
      </c>
      <c r="P62" s="36">
        <f>SUMIFS(СВЦЭМ!$C$39:$C$782,СВЦЭМ!$A$39:$A$782,$A62,СВЦЭМ!$B$39:$B$782,P$47)+'СЕТ СН'!$G$12+СВЦЭМ!$D$10+'СЕТ СН'!$G$6-'СЕТ СН'!$G$22</f>
        <v>1920.3807936200001</v>
      </c>
      <c r="Q62" s="36">
        <f>SUMIFS(СВЦЭМ!$C$39:$C$782,СВЦЭМ!$A$39:$A$782,$A62,СВЦЭМ!$B$39:$B$782,Q$47)+'СЕТ СН'!$G$12+СВЦЭМ!$D$10+'СЕТ СН'!$G$6-'СЕТ СН'!$G$22</f>
        <v>1917.3576036999998</v>
      </c>
      <c r="R62" s="36">
        <f>SUMIFS(СВЦЭМ!$C$39:$C$782,СВЦЭМ!$A$39:$A$782,$A62,СВЦЭМ!$B$39:$B$782,R$47)+'СЕТ СН'!$G$12+СВЦЭМ!$D$10+'СЕТ СН'!$G$6-'СЕТ СН'!$G$22</f>
        <v>1906.7986263600001</v>
      </c>
      <c r="S62" s="36">
        <f>SUMIFS(СВЦЭМ!$C$39:$C$782,СВЦЭМ!$A$39:$A$782,$A62,СВЦЭМ!$B$39:$B$782,S$47)+'СЕТ СН'!$G$12+СВЦЭМ!$D$10+'СЕТ СН'!$G$6-'СЕТ СН'!$G$22</f>
        <v>1847.3473417800001</v>
      </c>
      <c r="T62" s="36">
        <f>SUMIFS(СВЦЭМ!$C$39:$C$782,СВЦЭМ!$A$39:$A$782,$A62,СВЦЭМ!$B$39:$B$782,T$47)+'СЕТ СН'!$G$12+СВЦЭМ!$D$10+'СЕТ СН'!$G$6-'СЕТ СН'!$G$22</f>
        <v>1758.6405215899999</v>
      </c>
      <c r="U62" s="36">
        <f>SUMIFS(СВЦЭМ!$C$39:$C$782,СВЦЭМ!$A$39:$A$782,$A62,СВЦЭМ!$B$39:$B$782,U$47)+'СЕТ СН'!$G$12+СВЦЭМ!$D$10+'СЕТ СН'!$G$6-'СЕТ СН'!$G$22</f>
        <v>1760.55194549</v>
      </c>
      <c r="V62" s="36">
        <f>SUMIFS(СВЦЭМ!$C$39:$C$782,СВЦЭМ!$A$39:$A$782,$A62,СВЦЭМ!$B$39:$B$782,V$47)+'СЕТ СН'!$G$12+СВЦЭМ!$D$10+'СЕТ СН'!$G$6-'СЕТ СН'!$G$22</f>
        <v>1786.90353856</v>
      </c>
      <c r="W62" s="36">
        <f>SUMIFS(СВЦЭМ!$C$39:$C$782,СВЦЭМ!$A$39:$A$782,$A62,СВЦЭМ!$B$39:$B$782,W$47)+'СЕТ СН'!$G$12+СВЦЭМ!$D$10+'СЕТ СН'!$G$6-'СЕТ СН'!$G$22</f>
        <v>1840.28054191</v>
      </c>
      <c r="X62" s="36">
        <f>SUMIFS(СВЦЭМ!$C$39:$C$782,СВЦЭМ!$A$39:$A$782,$A62,СВЦЭМ!$B$39:$B$782,X$47)+'СЕТ СН'!$G$12+СВЦЭМ!$D$10+'СЕТ СН'!$G$6-'СЕТ СН'!$G$22</f>
        <v>1868.16119157</v>
      </c>
      <c r="Y62" s="36">
        <f>SUMIFS(СВЦЭМ!$C$39:$C$782,СВЦЭМ!$A$39:$A$782,$A62,СВЦЭМ!$B$39:$B$782,Y$47)+'СЕТ СН'!$G$12+СВЦЭМ!$D$10+'СЕТ СН'!$G$6-'СЕТ СН'!$G$22</f>
        <v>1901.9514975900001</v>
      </c>
    </row>
    <row r="63" spans="1:25" ht="15.75" x14ac:dyDescent="0.2">
      <c r="A63" s="35">
        <f t="shared" si="1"/>
        <v>44881</v>
      </c>
      <c r="B63" s="36">
        <f>SUMIFS(СВЦЭМ!$C$39:$C$782,СВЦЭМ!$A$39:$A$782,$A63,СВЦЭМ!$B$39:$B$782,B$47)+'СЕТ СН'!$G$12+СВЦЭМ!$D$10+'СЕТ СН'!$G$6-'СЕТ СН'!$G$22</f>
        <v>1914.6902130899998</v>
      </c>
      <c r="C63" s="36">
        <f>SUMIFS(СВЦЭМ!$C$39:$C$782,СВЦЭМ!$A$39:$A$782,$A63,СВЦЭМ!$B$39:$B$782,C$47)+'СЕТ СН'!$G$12+СВЦЭМ!$D$10+'СЕТ СН'!$G$6-'СЕТ СН'!$G$22</f>
        <v>1954.63460012</v>
      </c>
      <c r="D63" s="36">
        <f>SUMIFS(СВЦЭМ!$C$39:$C$782,СВЦЭМ!$A$39:$A$782,$A63,СВЦЭМ!$B$39:$B$782,D$47)+'СЕТ СН'!$G$12+СВЦЭМ!$D$10+'СЕТ СН'!$G$6-'СЕТ СН'!$G$22</f>
        <v>1980.5731551200001</v>
      </c>
      <c r="E63" s="36">
        <f>SUMIFS(СВЦЭМ!$C$39:$C$782,СВЦЭМ!$A$39:$A$782,$A63,СВЦЭМ!$B$39:$B$782,E$47)+'СЕТ СН'!$G$12+СВЦЭМ!$D$10+'СЕТ СН'!$G$6-'СЕТ СН'!$G$22</f>
        <v>1987.8607623399998</v>
      </c>
      <c r="F63" s="36">
        <f>SUMIFS(СВЦЭМ!$C$39:$C$782,СВЦЭМ!$A$39:$A$782,$A63,СВЦЭМ!$B$39:$B$782,F$47)+'СЕТ СН'!$G$12+СВЦЭМ!$D$10+'СЕТ СН'!$G$6-'СЕТ СН'!$G$22</f>
        <v>1959.6760228100002</v>
      </c>
      <c r="G63" s="36">
        <f>SUMIFS(СВЦЭМ!$C$39:$C$782,СВЦЭМ!$A$39:$A$782,$A63,СВЦЭМ!$B$39:$B$782,G$47)+'СЕТ СН'!$G$12+СВЦЭМ!$D$10+'СЕТ СН'!$G$6-'СЕТ СН'!$G$22</f>
        <v>1950.3994103</v>
      </c>
      <c r="H63" s="36">
        <f>SUMIFS(СВЦЭМ!$C$39:$C$782,СВЦЭМ!$A$39:$A$782,$A63,СВЦЭМ!$B$39:$B$782,H$47)+'СЕТ СН'!$G$12+СВЦЭМ!$D$10+'СЕТ СН'!$G$6-'СЕТ СН'!$G$22</f>
        <v>1914.2432974399999</v>
      </c>
      <c r="I63" s="36">
        <f>SUMIFS(СВЦЭМ!$C$39:$C$782,СВЦЭМ!$A$39:$A$782,$A63,СВЦЭМ!$B$39:$B$782,I$47)+'СЕТ СН'!$G$12+СВЦЭМ!$D$10+'СЕТ СН'!$G$6-'СЕТ СН'!$G$22</f>
        <v>1913.4964182399999</v>
      </c>
      <c r="J63" s="36">
        <f>SUMIFS(СВЦЭМ!$C$39:$C$782,СВЦЭМ!$A$39:$A$782,$A63,СВЦЭМ!$B$39:$B$782,J$47)+'СЕТ СН'!$G$12+СВЦЭМ!$D$10+'СЕТ СН'!$G$6-'СЕТ СН'!$G$22</f>
        <v>1879.8898590700001</v>
      </c>
      <c r="K63" s="36">
        <f>SUMIFS(СВЦЭМ!$C$39:$C$782,СВЦЭМ!$A$39:$A$782,$A63,СВЦЭМ!$B$39:$B$782,K$47)+'СЕТ СН'!$G$12+СВЦЭМ!$D$10+'СЕТ СН'!$G$6-'СЕТ СН'!$G$22</f>
        <v>1875.03005076</v>
      </c>
      <c r="L63" s="36">
        <f>SUMIFS(СВЦЭМ!$C$39:$C$782,СВЦЭМ!$A$39:$A$782,$A63,СВЦЭМ!$B$39:$B$782,L$47)+'СЕТ СН'!$G$12+СВЦЭМ!$D$10+'СЕТ СН'!$G$6-'СЕТ СН'!$G$22</f>
        <v>1885.25676505</v>
      </c>
      <c r="M63" s="36">
        <f>SUMIFS(СВЦЭМ!$C$39:$C$782,СВЦЭМ!$A$39:$A$782,$A63,СВЦЭМ!$B$39:$B$782,M$47)+'СЕТ СН'!$G$12+СВЦЭМ!$D$10+'СЕТ СН'!$G$6-'СЕТ СН'!$G$22</f>
        <v>1916.0755542500001</v>
      </c>
      <c r="N63" s="36">
        <f>SUMIFS(СВЦЭМ!$C$39:$C$782,СВЦЭМ!$A$39:$A$782,$A63,СВЦЭМ!$B$39:$B$782,N$47)+'СЕТ СН'!$G$12+СВЦЭМ!$D$10+'СЕТ СН'!$G$6-'СЕТ СН'!$G$22</f>
        <v>1916.0956106200001</v>
      </c>
      <c r="O63" s="36">
        <f>SUMIFS(СВЦЭМ!$C$39:$C$782,СВЦЭМ!$A$39:$A$782,$A63,СВЦЭМ!$B$39:$B$782,O$47)+'СЕТ СН'!$G$12+СВЦЭМ!$D$10+'СЕТ СН'!$G$6-'СЕТ СН'!$G$22</f>
        <v>1927.3166125299999</v>
      </c>
      <c r="P63" s="36">
        <f>SUMIFS(СВЦЭМ!$C$39:$C$782,СВЦЭМ!$A$39:$A$782,$A63,СВЦЭМ!$B$39:$B$782,P$47)+'СЕТ СН'!$G$12+СВЦЭМ!$D$10+'СЕТ СН'!$G$6-'СЕТ СН'!$G$22</f>
        <v>1954.00631058</v>
      </c>
      <c r="Q63" s="36">
        <f>SUMIFS(СВЦЭМ!$C$39:$C$782,СВЦЭМ!$A$39:$A$782,$A63,СВЦЭМ!$B$39:$B$782,Q$47)+'СЕТ СН'!$G$12+СВЦЭМ!$D$10+'СЕТ СН'!$G$6-'СЕТ СН'!$G$22</f>
        <v>1918.1268734300002</v>
      </c>
      <c r="R63" s="36">
        <f>SUMIFS(СВЦЭМ!$C$39:$C$782,СВЦЭМ!$A$39:$A$782,$A63,СВЦЭМ!$B$39:$B$782,R$47)+'СЕТ СН'!$G$12+СВЦЭМ!$D$10+'СЕТ СН'!$G$6-'СЕТ СН'!$G$22</f>
        <v>1891.8000485699999</v>
      </c>
      <c r="S63" s="36">
        <f>SUMIFS(СВЦЭМ!$C$39:$C$782,СВЦЭМ!$A$39:$A$782,$A63,СВЦЭМ!$B$39:$B$782,S$47)+'СЕТ СН'!$G$12+СВЦЭМ!$D$10+'СЕТ СН'!$G$6-'СЕТ СН'!$G$22</f>
        <v>1844.4039766299998</v>
      </c>
      <c r="T63" s="36">
        <f>SUMIFS(СВЦЭМ!$C$39:$C$782,СВЦЭМ!$A$39:$A$782,$A63,СВЦЭМ!$B$39:$B$782,T$47)+'СЕТ СН'!$G$12+СВЦЭМ!$D$10+'СЕТ СН'!$G$6-'СЕТ СН'!$G$22</f>
        <v>1805.9061636299998</v>
      </c>
      <c r="U63" s="36">
        <f>SUMIFS(СВЦЭМ!$C$39:$C$782,СВЦЭМ!$A$39:$A$782,$A63,СВЦЭМ!$B$39:$B$782,U$47)+'СЕТ СН'!$G$12+СВЦЭМ!$D$10+'СЕТ СН'!$G$6-'СЕТ СН'!$G$22</f>
        <v>1837.81056803</v>
      </c>
      <c r="V63" s="36">
        <f>SUMIFS(СВЦЭМ!$C$39:$C$782,СВЦЭМ!$A$39:$A$782,$A63,СВЦЭМ!$B$39:$B$782,V$47)+'СЕТ СН'!$G$12+СВЦЭМ!$D$10+'СЕТ СН'!$G$6-'СЕТ СН'!$G$22</f>
        <v>1875.1046031299998</v>
      </c>
      <c r="W63" s="36">
        <f>SUMIFS(СВЦЭМ!$C$39:$C$782,СВЦЭМ!$A$39:$A$782,$A63,СВЦЭМ!$B$39:$B$782,W$47)+'СЕТ СН'!$G$12+СВЦЭМ!$D$10+'СЕТ СН'!$G$6-'СЕТ СН'!$G$22</f>
        <v>1875.60897897</v>
      </c>
      <c r="X63" s="36">
        <f>SUMIFS(СВЦЭМ!$C$39:$C$782,СВЦЭМ!$A$39:$A$782,$A63,СВЦЭМ!$B$39:$B$782,X$47)+'СЕТ СН'!$G$12+СВЦЭМ!$D$10+'СЕТ СН'!$G$6-'СЕТ СН'!$G$22</f>
        <v>1907.3957957500002</v>
      </c>
      <c r="Y63" s="36">
        <f>SUMIFS(СВЦЭМ!$C$39:$C$782,СВЦЭМ!$A$39:$A$782,$A63,СВЦЭМ!$B$39:$B$782,Y$47)+'СЕТ СН'!$G$12+СВЦЭМ!$D$10+'СЕТ СН'!$G$6-'СЕТ СН'!$G$22</f>
        <v>1974.1373884300001</v>
      </c>
    </row>
    <row r="64" spans="1:25" ht="15.75" x14ac:dyDescent="0.2">
      <c r="A64" s="35">
        <f t="shared" si="1"/>
        <v>44882</v>
      </c>
      <c r="B64" s="36">
        <f>SUMIFS(СВЦЭМ!$C$39:$C$782,СВЦЭМ!$A$39:$A$782,$A64,СВЦЭМ!$B$39:$B$782,B$47)+'СЕТ СН'!$G$12+СВЦЭМ!$D$10+'СЕТ СН'!$G$6-'СЕТ СН'!$G$22</f>
        <v>1893.3305925499999</v>
      </c>
      <c r="C64" s="36">
        <f>SUMIFS(СВЦЭМ!$C$39:$C$782,СВЦЭМ!$A$39:$A$782,$A64,СВЦЭМ!$B$39:$B$782,C$47)+'СЕТ СН'!$G$12+СВЦЭМ!$D$10+'СЕТ СН'!$G$6-'СЕТ СН'!$G$22</f>
        <v>1916.1223429799998</v>
      </c>
      <c r="D64" s="36">
        <f>SUMIFS(СВЦЭМ!$C$39:$C$782,СВЦЭМ!$A$39:$A$782,$A64,СВЦЭМ!$B$39:$B$782,D$47)+'СЕТ СН'!$G$12+СВЦЭМ!$D$10+'СЕТ СН'!$G$6-'СЕТ СН'!$G$22</f>
        <v>1953.82116163</v>
      </c>
      <c r="E64" s="36">
        <f>SUMIFS(СВЦЭМ!$C$39:$C$782,СВЦЭМ!$A$39:$A$782,$A64,СВЦЭМ!$B$39:$B$782,E$47)+'СЕТ СН'!$G$12+СВЦЭМ!$D$10+'СЕТ СН'!$G$6-'СЕТ СН'!$G$22</f>
        <v>1947.1323139199999</v>
      </c>
      <c r="F64" s="36">
        <f>SUMIFS(СВЦЭМ!$C$39:$C$782,СВЦЭМ!$A$39:$A$782,$A64,СВЦЭМ!$B$39:$B$782,F$47)+'СЕТ СН'!$G$12+СВЦЭМ!$D$10+'СЕТ СН'!$G$6-'СЕТ СН'!$G$22</f>
        <v>1952.5736496899999</v>
      </c>
      <c r="G64" s="36">
        <f>SUMIFS(СВЦЭМ!$C$39:$C$782,СВЦЭМ!$A$39:$A$782,$A64,СВЦЭМ!$B$39:$B$782,G$47)+'СЕТ СН'!$G$12+СВЦЭМ!$D$10+'СЕТ СН'!$G$6-'СЕТ СН'!$G$22</f>
        <v>1959.2453910200002</v>
      </c>
      <c r="H64" s="36">
        <f>SUMIFS(СВЦЭМ!$C$39:$C$782,СВЦЭМ!$A$39:$A$782,$A64,СВЦЭМ!$B$39:$B$782,H$47)+'СЕТ СН'!$G$12+СВЦЭМ!$D$10+'СЕТ СН'!$G$6-'СЕТ СН'!$G$22</f>
        <v>1872.1388420399999</v>
      </c>
      <c r="I64" s="36">
        <f>SUMIFS(СВЦЭМ!$C$39:$C$782,СВЦЭМ!$A$39:$A$782,$A64,СВЦЭМ!$B$39:$B$782,I$47)+'СЕТ СН'!$G$12+СВЦЭМ!$D$10+'СЕТ СН'!$G$6-'СЕТ СН'!$G$22</f>
        <v>1779.5878619099999</v>
      </c>
      <c r="J64" s="36">
        <f>SUMIFS(СВЦЭМ!$C$39:$C$782,СВЦЭМ!$A$39:$A$782,$A64,СВЦЭМ!$B$39:$B$782,J$47)+'СЕТ СН'!$G$12+СВЦЭМ!$D$10+'СЕТ СН'!$G$6-'СЕТ СН'!$G$22</f>
        <v>1820.10403529</v>
      </c>
      <c r="K64" s="36">
        <f>SUMIFS(СВЦЭМ!$C$39:$C$782,СВЦЭМ!$A$39:$A$782,$A64,СВЦЭМ!$B$39:$B$782,K$47)+'СЕТ СН'!$G$12+СВЦЭМ!$D$10+'СЕТ СН'!$G$6-'СЕТ СН'!$G$22</f>
        <v>1825.29267867</v>
      </c>
      <c r="L64" s="36">
        <f>SUMIFS(СВЦЭМ!$C$39:$C$782,СВЦЭМ!$A$39:$A$782,$A64,СВЦЭМ!$B$39:$B$782,L$47)+'СЕТ СН'!$G$12+СВЦЭМ!$D$10+'СЕТ СН'!$G$6-'СЕТ СН'!$G$22</f>
        <v>1825.7369208499999</v>
      </c>
      <c r="M64" s="36">
        <f>SUMIFS(СВЦЭМ!$C$39:$C$782,СВЦЭМ!$A$39:$A$782,$A64,СВЦЭМ!$B$39:$B$782,M$47)+'СЕТ СН'!$G$12+СВЦЭМ!$D$10+'СЕТ СН'!$G$6-'СЕТ СН'!$G$22</f>
        <v>1858.0689851399998</v>
      </c>
      <c r="N64" s="36">
        <f>SUMIFS(СВЦЭМ!$C$39:$C$782,СВЦЭМ!$A$39:$A$782,$A64,СВЦЭМ!$B$39:$B$782,N$47)+'СЕТ СН'!$G$12+СВЦЭМ!$D$10+'СЕТ СН'!$G$6-'СЕТ СН'!$G$22</f>
        <v>1848.6108189000001</v>
      </c>
      <c r="O64" s="36">
        <f>SUMIFS(СВЦЭМ!$C$39:$C$782,СВЦЭМ!$A$39:$A$782,$A64,СВЦЭМ!$B$39:$B$782,O$47)+'СЕТ СН'!$G$12+СВЦЭМ!$D$10+'СЕТ СН'!$G$6-'СЕТ СН'!$G$22</f>
        <v>1888.8351508000001</v>
      </c>
      <c r="P64" s="36">
        <f>SUMIFS(СВЦЭМ!$C$39:$C$782,СВЦЭМ!$A$39:$A$782,$A64,СВЦЭМ!$B$39:$B$782,P$47)+'СЕТ СН'!$G$12+СВЦЭМ!$D$10+'СЕТ СН'!$G$6-'СЕТ СН'!$G$22</f>
        <v>1899.6912324300001</v>
      </c>
      <c r="Q64" s="36">
        <f>SUMIFS(СВЦЭМ!$C$39:$C$782,СВЦЭМ!$A$39:$A$782,$A64,СВЦЭМ!$B$39:$B$782,Q$47)+'СЕТ СН'!$G$12+СВЦЭМ!$D$10+'СЕТ СН'!$G$6-'СЕТ СН'!$G$22</f>
        <v>1876.2506775100001</v>
      </c>
      <c r="R64" s="36">
        <f>SUMIFS(СВЦЭМ!$C$39:$C$782,СВЦЭМ!$A$39:$A$782,$A64,СВЦЭМ!$B$39:$B$782,R$47)+'СЕТ СН'!$G$12+СВЦЭМ!$D$10+'СЕТ СН'!$G$6-'СЕТ СН'!$G$22</f>
        <v>1847.8765544399998</v>
      </c>
      <c r="S64" s="36">
        <f>SUMIFS(СВЦЭМ!$C$39:$C$782,СВЦЭМ!$A$39:$A$782,$A64,СВЦЭМ!$B$39:$B$782,S$47)+'СЕТ СН'!$G$12+СВЦЭМ!$D$10+'СЕТ СН'!$G$6-'СЕТ СН'!$G$22</f>
        <v>1832.7280557899999</v>
      </c>
      <c r="T64" s="36">
        <f>SUMIFS(СВЦЭМ!$C$39:$C$782,СВЦЭМ!$A$39:$A$782,$A64,СВЦЭМ!$B$39:$B$782,T$47)+'СЕТ СН'!$G$12+СВЦЭМ!$D$10+'СЕТ СН'!$G$6-'СЕТ СН'!$G$22</f>
        <v>1774.5319879799999</v>
      </c>
      <c r="U64" s="36">
        <f>SUMIFS(СВЦЭМ!$C$39:$C$782,СВЦЭМ!$A$39:$A$782,$A64,СВЦЭМ!$B$39:$B$782,U$47)+'СЕТ СН'!$G$12+СВЦЭМ!$D$10+'СЕТ СН'!$G$6-'СЕТ СН'!$G$22</f>
        <v>1791.8370808499999</v>
      </c>
      <c r="V64" s="36">
        <f>SUMIFS(СВЦЭМ!$C$39:$C$782,СВЦЭМ!$A$39:$A$782,$A64,СВЦЭМ!$B$39:$B$782,V$47)+'СЕТ СН'!$G$12+СВЦЭМ!$D$10+'СЕТ СН'!$G$6-'СЕТ СН'!$G$22</f>
        <v>1808.1780838099999</v>
      </c>
      <c r="W64" s="36">
        <f>SUMIFS(СВЦЭМ!$C$39:$C$782,СВЦЭМ!$A$39:$A$782,$A64,СВЦЭМ!$B$39:$B$782,W$47)+'СЕТ СН'!$G$12+СВЦЭМ!$D$10+'СЕТ СН'!$G$6-'СЕТ СН'!$G$22</f>
        <v>1834.30577124</v>
      </c>
      <c r="X64" s="36">
        <f>SUMIFS(СВЦЭМ!$C$39:$C$782,СВЦЭМ!$A$39:$A$782,$A64,СВЦЭМ!$B$39:$B$782,X$47)+'СЕТ СН'!$G$12+СВЦЭМ!$D$10+'СЕТ СН'!$G$6-'СЕТ СН'!$G$22</f>
        <v>1859.0012242600001</v>
      </c>
      <c r="Y64" s="36">
        <f>SUMIFS(СВЦЭМ!$C$39:$C$782,СВЦЭМ!$A$39:$A$782,$A64,СВЦЭМ!$B$39:$B$782,Y$47)+'СЕТ СН'!$G$12+СВЦЭМ!$D$10+'СЕТ СН'!$G$6-'СЕТ СН'!$G$22</f>
        <v>1901.4357104400001</v>
      </c>
    </row>
    <row r="65" spans="1:27" ht="15.75" x14ac:dyDescent="0.2">
      <c r="A65" s="35">
        <f t="shared" si="1"/>
        <v>44883</v>
      </c>
      <c r="B65" s="36">
        <f>SUMIFS(СВЦЭМ!$C$39:$C$782,СВЦЭМ!$A$39:$A$782,$A65,СВЦЭМ!$B$39:$B$782,B$47)+'СЕТ СН'!$G$12+СВЦЭМ!$D$10+'СЕТ СН'!$G$6-'СЕТ СН'!$G$22</f>
        <v>1891.4864164800001</v>
      </c>
      <c r="C65" s="36">
        <f>SUMIFS(СВЦЭМ!$C$39:$C$782,СВЦЭМ!$A$39:$A$782,$A65,СВЦЭМ!$B$39:$B$782,C$47)+'СЕТ СН'!$G$12+СВЦЭМ!$D$10+'СЕТ СН'!$G$6-'СЕТ СН'!$G$22</f>
        <v>1941.5937126200001</v>
      </c>
      <c r="D65" s="36">
        <f>SUMIFS(СВЦЭМ!$C$39:$C$782,СВЦЭМ!$A$39:$A$782,$A65,СВЦЭМ!$B$39:$B$782,D$47)+'СЕТ СН'!$G$12+СВЦЭМ!$D$10+'СЕТ СН'!$G$6-'СЕТ СН'!$G$22</f>
        <v>1952.9023766199998</v>
      </c>
      <c r="E65" s="36">
        <f>SUMIFS(СВЦЭМ!$C$39:$C$782,СВЦЭМ!$A$39:$A$782,$A65,СВЦЭМ!$B$39:$B$782,E$47)+'СЕТ СН'!$G$12+СВЦЭМ!$D$10+'СЕТ СН'!$G$6-'СЕТ СН'!$G$22</f>
        <v>1963.9700439099997</v>
      </c>
      <c r="F65" s="36">
        <f>SUMIFS(СВЦЭМ!$C$39:$C$782,СВЦЭМ!$A$39:$A$782,$A65,СВЦЭМ!$B$39:$B$782,F$47)+'СЕТ СН'!$G$12+СВЦЭМ!$D$10+'СЕТ СН'!$G$6-'СЕТ СН'!$G$22</f>
        <v>1982.8241837400001</v>
      </c>
      <c r="G65" s="36">
        <f>SUMIFS(СВЦЭМ!$C$39:$C$782,СВЦЭМ!$A$39:$A$782,$A65,СВЦЭМ!$B$39:$B$782,G$47)+'СЕТ СН'!$G$12+СВЦЭМ!$D$10+'СЕТ СН'!$G$6-'СЕТ СН'!$G$22</f>
        <v>1965.8776171599998</v>
      </c>
      <c r="H65" s="36">
        <f>SUMIFS(СВЦЭМ!$C$39:$C$782,СВЦЭМ!$A$39:$A$782,$A65,СВЦЭМ!$B$39:$B$782,H$47)+'СЕТ СН'!$G$12+СВЦЭМ!$D$10+'СЕТ СН'!$G$6-'СЕТ СН'!$G$22</f>
        <v>1916.9315420299999</v>
      </c>
      <c r="I65" s="36">
        <f>SUMIFS(СВЦЭМ!$C$39:$C$782,СВЦЭМ!$A$39:$A$782,$A65,СВЦЭМ!$B$39:$B$782,I$47)+'СЕТ СН'!$G$12+СВЦЭМ!$D$10+'СЕТ СН'!$G$6-'СЕТ СН'!$G$22</f>
        <v>1882.5234677499998</v>
      </c>
      <c r="J65" s="36">
        <f>SUMIFS(СВЦЭМ!$C$39:$C$782,СВЦЭМ!$A$39:$A$782,$A65,СВЦЭМ!$B$39:$B$782,J$47)+'СЕТ СН'!$G$12+СВЦЭМ!$D$10+'СЕТ СН'!$G$6-'СЕТ СН'!$G$22</f>
        <v>1843.7534367600001</v>
      </c>
      <c r="K65" s="36">
        <f>SUMIFS(СВЦЭМ!$C$39:$C$782,СВЦЭМ!$A$39:$A$782,$A65,СВЦЭМ!$B$39:$B$782,K$47)+'СЕТ СН'!$G$12+СВЦЭМ!$D$10+'СЕТ СН'!$G$6-'СЕТ СН'!$G$22</f>
        <v>1821.39344609</v>
      </c>
      <c r="L65" s="36">
        <f>SUMIFS(СВЦЭМ!$C$39:$C$782,СВЦЭМ!$A$39:$A$782,$A65,СВЦЭМ!$B$39:$B$782,L$47)+'СЕТ СН'!$G$12+СВЦЭМ!$D$10+'СЕТ СН'!$G$6-'СЕТ СН'!$G$22</f>
        <v>1826.6245048199999</v>
      </c>
      <c r="M65" s="36">
        <f>SUMIFS(СВЦЭМ!$C$39:$C$782,СВЦЭМ!$A$39:$A$782,$A65,СВЦЭМ!$B$39:$B$782,M$47)+'СЕТ СН'!$G$12+СВЦЭМ!$D$10+'СЕТ СН'!$G$6-'СЕТ СН'!$G$22</f>
        <v>1859.61745827</v>
      </c>
      <c r="N65" s="36">
        <f>SUMIFS(СВЦЭМ!$C$39:$C$782,СВЦЭМ!$A$39:$A$782,$A65,СВЦЭМ!$B$39:$B$782,N$47)+'СЕТ СН'!$G$12+СВЦЭМ!$D$10+'СЕТ СН'!$G$6-'СЕТ СН'!$G$22</f>
        <v>1891.86226158</v>
      </c>
      <c r="O65" s="36">
        <f>SUMIFS(СВЦЭМ!$C$39:$C$782,СВЦЭМ!$A$39:$A$782,$A65,СВЦЭМ!$B$39:$B$782,O$47)+'СЕТ СН'!$G$12+СВЦЭМ!$D$10+'СЕТ СН'!$G$6-'СЕТ СН'!$G$22</f>
        <v>1891.1877060699999</v>
      </c>
      <c r="P65" s="36">
        <f>SUMIFS(СВЦЭМ!$C$39:$C$782,СВЦЭМ!$A$39:$A$782,$A65,СВЦЭМ!$B$39:$B$782,P$47)+'СЕТ СН'!$G$12+СВЦЭМ!$D$10+'СЕТ СН'!$G$6-'СЕТ СН'!$G$22</f>
        <v>1885.8144556699999</v>
      </c>
      <c r="Q65" s="36">
        <f>SUMIFS(СВЦЭМ!$C$39:$C$782,СВЦЭМ!$A$39:$A$782,$A65,СВЦЭМ!$B$39:$B$782,Q$47)+'СЕТ СН'!$G$12+СВЦЭМ!$D$10+'СЕТ СН'!$G$6-'СЕТ СН'!$G$22</f>
        <v>1915.6143429999997</v>
      </c>
      <c r="R65" s="36">
        <f>SUMIFS(СВЦЭМ!$C$39:$C$782,СВЦЭМ!$A$39:$A$782,$A65,СВЦЭМ!$B$39:$B$782,R$47)+'СЕТ СН'!$G$12+СВЦЭМ!$D$10+'СЕТ СН'!$G$6-'СЕТ СН'!$G$22</f>
        <v>1917.9214957999998</v>
      </c>
      <c r="S65" s="36">
        <f>SUMIFS(СВЦЭМ!$C$39:$C$782,СВЦЭМ!$A$39:$A$782,$A65,СВЦЭМ!$B$39:$B$782,S$47)+'СЕТ СН'!$G$12+СВЦЭМ!$D$10+'СЕТ СН'!$G$6-'СЕТ СН'!$G$22</f>
        <v>1892.2481330599999</v>
      </c>
      <c r="T65" s="36">
        <f>SUMIFS(СВЦЭМ!$C$39:$C$782,СВЦЭМ!$A$39:$A$782,$A65,СВЦЭМ!$B$39:$B$782,T$47)+'СЕТ СН'!$G$12+СВЦЭМ!$D$10+'СЕТ СН'!$G$6-'СЕТ СН'!$G$22</f>
        <v>1817.8478143699999</v>
      </c>
      <c r="U65" s="36">
        <f>SUMIFS(СВЦЭМ!$C$39:$C$782,СВЦЭМ!$A$39:$A$782,$A65,СВЦЭМ!$B$39:$B$782,U$47)+'СЕТ СН'!$G$12+СВЦЭМ!$D$10+'СЕТ СН'!$G$6-'СЕТ СН'!$G$22</f>
        <v>1815.4000413499998</v>
      </c>
      <c r="V65" s="36">
        <f>SUMIFS(СВЦЭМ!$C$39:$C$782,СВЦЭМ!$A$39:$A$782,$A65,СВЦЭМ!$B$39:$B$782,V$47)+'СЕТ СН'!$G$12+СВЦЭМ!$D$10+'СЕТ СН'!$G$6-'СЕТ СН'!$G$22</f>
        <v>1826.91851391</v>
      </c>
      <c r="W65" s="36">
        <f>SUMIFS(СВЦЭМ!$C$39:$C$782,СВЦЭМ!$A$39:$A$782,$A65,СВЦЭМ!$B$39:$B$782,W$47)+'СЕТ СН'!$G$12+СВЦЭМ!$D$10+'СЕТ СН'!$G$6-'СЕТ СН'!$G$22</f>
        <v>1858.4611358900002</v>
      </c>
      <c r="X65" s="36">
        <f>SUMIFS(СВЦЭМ!$C$39:$C$782,СВЦЭМ!$A$39:$A$782,$A65,СВЦЭМ!$B$39:$B$782,X$47)+'СЕТ СН'!$G$12+СВЦЭМ!$D$10+'СЕТ СН'!$G$6-'СЕТ СН'!$G$22</f>
        <v>1877.91950959</v>
      </c>
      <c r="Y65" s="36">
        <f>SUMIFS(СВЦЭМ!$C$39:$C$782,СВЦЭМ!$A$39:$A$782,$A65,СВЦЭМ!$B$39:$B$782,Y$47)+'СЕТ СН'!$G$12+СВЦЭМ!$D$10+'СЕТ СН'!$G$6-'СЕТ СН'!$G$22</f>
        <v>1892.3909613199999</v>
      </c>
    </row>
    <row r="66" spans="1:27" ht="15.75" x14ac:dyDescent="0.2">
      <c r="A66" s="35">
        <f t="shared" si="1"/>
        <v>44884</v>
      </c>
      <c r="B66" s="36">
        <f>SUMIFS(СВЦЭМ!$C$39:$C$782,СВЦЭМ!$A$39:$A$782,$A66,СВЦЭМ!$B$39:$B$782,B$47)+'СЕТ СН'!$G$12+СВЦЭМ!$D$10+'СЕТ СН'!$G$6-'СЕТ СН'!$G$22</f>
        <v>1961.17316403</v>
      </c>
      <c r="C66" s="36">
        <f>SUMIFS(СВЦЭМ!$C$39:$C$782,СВЦЭМ!$A$39:$A$782,$A66,СВЦЭМ!$B$39:$B$782,C$47)+'СЕТ СН'!$G$12+СВЦЭМ!$D$10+'СЕТ СН'!$G$6-'СЕТ СН'!$G$22</f>
        <v>1997.3184142499999</v>
      </c>
      <c r="D66" s="36">
        <f>SUMIFS(СВЦЭМ!$C$39:$C$782,СВЦЭМ!$A$39:$A$782,$A66,СВЦЭМ!$B$39:$B$782,D$47)+'СЕТ СН'!$G$12+СВЦЭМ!$D$10+'СЕТ СН'!$G$6-'СЕТ СН'!$G$22</f>
        <v>2026.2586215900001</v>
      </c>
      <c r="E66" s="36">
        <f>SUMIFS(СВЦЭМ!$C$39:$C$782,СВЦЭМ!$A$39:$A$782,$A66,СВЦЭМ!$B$39:$B$782,E$47)+'СЕТ СН'!$G$12+СВЦЭМ!$D$10+'СЕТ СН'!$G$6-'СЕТ СН'!$G$22</f>
        <v>2033.3266139900002</v>
      </c>
      <c r="F66" s="36">
        <f>SUMIFS(СВЦЭМ!$C$39:$C$782,СВЦЭМ!$A$39:$A$782,$A66,СВЦЭМ!$B$39:$B$782,F$47)+'СЕТ СН'!$G$12+СВЦЭМ!$D$10+'СЕТ СН'!$G$6-'СЕТ СН'!$G$22</f>
        <v>2073.64053319</v>
      </c>
      <c r="G66" s="36">
        <f>SUMIFS(СВЦЭМ!$C$39:$C$782,СВЦЭМ!$A$39:$A$782,$A66,СВЦЭМ!$B$39:$B$782,G$47)+'СЕТ СН'!$G$12+СВЦЭМ!$D$10+'СЕТ СН'!$G$6-'СЕТ СН'!$G$22</f>
        <v>1919.2143085299999</v>
      </c>
      <c r="H66" s="36">
        <f>SUMIFS(СВЦЭМ!$C$39:$C$782,СВЦЭМ!$A$39:$A$782,$A66,СВЦЭМ!$B$39:$B$782,H$47)+'СЕТ СН'!$G$12+СВЦЭМ!$D$10+'СЕТ СН'!$G$6-'СЕТ СН'!$G$22</f>
        <v>1852.8333545400001</v>
      </c>
      <c r="I66" s="36">
        <f>SUMIFS(СВЦЭМ!$C$39:$C$782,СВЦЭМ!$A$39:$A$782,$A66,СВЦЭМ!$B$39:$B$782,I$47)+'СЕТ СН'!$G$12+СВЦЭМ!$D$10+'СЕТ СН'!$G$6-'СЕТ СН'!$G$22</f>
        <v>1848.78215757</v>
      </c>
      <c r="J66" s="36">
        <f>SUMIFS(СВЦЭМ!$C$39:$C$782,СВЦЭМ!$A$39:$A$782,$A66,СВЦЭМ!$B$39:$B$782,J$47)+'СЕТ СН'!$G$12+СВЦЭМ!$D$10+'СЕТ СН'!$G$6-'СЕТ СН'!$G$22</f>
        <v>1680.8136315100001</v>
      </c>
      <c r="K66" s="36">
        <f>SUMIFS(СВЦЭМ!$C$39:$C$782,СВЦЭМ!$A$39:$A$782,$A66,СВЦЭМ!$B$39:$B$782,K$47)+'СЕТ СН'!$G$12+СВЦЭМ!$D$10+'СЕТ СН'!$G$6-'СЕТ СН'!$G$22</f>
        <v>1632.21775269</v>
      </c>
      <c r="L66" s="36">
        <f>SUMIFS(СВЦЭМ!$C$39:$C$782,СВЦЭМ!$A$39:$A$782,$A66,СВЦЭМ!$B$39:$B$782,L$47)+'СЕТ СН'!$G$12+СВЦЭМ!$D$10+'СЕТ СН'!$G$6-'СЕТ СН'!$G$22</f>
        <v>1620.4787071400001</v>
      </c>
      <c r="M66" s="36">
        <f>SUMIFS(СВЦЭМ!$C$39:$C$782,СВЦЭМ!$A$39:$A$782,$A66,СВЦЭМ!$B$39:$B$782,M$47)+'СЕТ СН'!$G$12+СВЦЭМ!$D$10+'СЕТ СН'!$G$6-'СЕТ СН'!$G$22</f>
        <v>1720.9142681799999</v>
      </c>
      <c r="N66" s="36">
        <f>SUMIFS(СВЦЭМ!$C$39:$C$782,СВЦЭМ!$A$39:$A$782,$A66,СВЦЭМ!$B$39:$B$782,N$47)+'СЕТ СН'!$G$12+СВЦЭМ!$D$10+'СЕТ СН'!$G$6-'СЕТ СН'!$G$22</f>
        <v>1844.0547417799999</v>
      </c>
      <c r="O66" s="36">
        <f>SUMIFS(СВЦЭМ!$C$39:$C$782,СВЦЭМ!$A$39:$A$782,$A66,СВЦЭМ!$B$39:$B$782,O$47)+'СЕТ СН'!$G$12+СВЦЭМ!$D$10+'СЕТ СН'!$G$6-'СЕТ СН'!$G$22</f>
        <v>1835.2439654099999</v>
      </c>
      <c r="P66" s="36">
        <f>SUMIFS(СВЦЭМ!$C$39:$C$782,СВЦЭМ!$A$39:$A$782,$A66,СВЦЭМ!$B$39:$B$782,P$47)+'СЕТ СН'!$G$12+СВЦЭМ!$D$10+'СЕТ СН'!$G$6-'СЕТ СН'!$G$22</f>
        <v>1847.6662401600001</v>
      </c>
      <c r="Q66" s="36">
        <f>SUMIFS(СВЦЭМ!$C$39:$C$782,СВЦЭМ!$A$39:$A$782,$A66,СВЦЭМ!$B$39:$B$782,Q$47)+'СЕТ СН'!$G$12+СВЦЭМ!$D$10+'СЕТ СН'!$G$6-'СЕТ СН'!$G$22</f>
        <v>1850.8544256999999</v>
      </c>
      <c r="R66" s="36">
        <f>SUMIFS(СВЦЭМ!$C$39:$C$782,СВЦЭМ!$A$39:$A$782,$A66,СВЦЭМ!$B$39:$B$782,R$47)+'СЕТ СН'!$G$12+СВЦЭМ!$D$10+'СЕТ СН'!$G$6-'СЕТ СН'!$G$22</f>
        <v>1756.2557566599999</v>
      </c>
      <c r="S66" s="36">
        <f>SUMIFS(СВЦЭМ!$C$39:$C$782,СВЦЭМ!$A$39:$A$782,$A66,СВЦЭМ!$B$39:$B$782,S$47)+'СЕТ СН'!$G$12+СВЦЭМ!$D$10+'СЕТ СН'!$G$6-'СЕТ СН'!$G$22</f>
        <v>1681.65865863</v>
      </c>
      <c r="T66" s="36">
        <f>SUMIFS(СВЦЭМ!$C$39:$C$782,СВЦЭМ!$A$39:$A$782,$A66,СВЦЭМ!$B$39:$B$782,T$47)+'СЕТ СН'!$G$12+СВЦЭМ!$D$10+'СЕТ СН'!$G$6-'СЕТ СН'!$G$22</f>
        <v>1550.2209623200001</v>
      </c>
      <c r="U66" s="36">
        <f>SUMIFS(СВЦЭМ!$C$39:$C$782,СВЦЭМ!$A$39:$A$782,$A66,СВЦЭМ!$B$39:$B$782,U$47)+'СЕТ СН'!$G$12+СВЦЭМ!$D$10+'СЕТ СН'!$G$6-'СЕТ СН'!$G$22</f>
        <v>1551.45159775</v>
      </c>
      <c r="V66" s="36">
        <f>SUMIFS(СВЦЭМ!$C$39:$C$782,СВЦЭМ!$A$39:$A$782,$A66,СВЦЭМ!$B$39:$B$782,V$47)+'СЕТ СН'!$G$12+СВЦЭМ!$D$10+'СЕТ СН'!$G$6-'СЕТ СН'!$G$22</f>
        <v>1562.9137902500001</v>
      </c>
      <c r="W66" s="36">
        <f>SUMIFS(СВЦЭМ!$C$39:$C$782,СВЦЭМ!$A$39:$A$782,$A66,СВЦЭМ!$B$39:$B$782,W$47)+'СЕТ СН'!$G$12+СВЦЭМ!$D$10+'СЕТ СН'!$G$6-'СЕТ СН'!$G$22</f>
        <v>1589.4105438400002</v>
      </c>
      <c r="X66" s="36">
        <f>SUMIFS(СВЦЭМ!$C$39:$C$782,СВЦЭМ!$A$39:$A$782,$A66,СВЦЭМ!$B$39:$B$782,X$47)+'СЕТ СН'!$G$12+СВЦЭМ!$D$10+'СЕТ СН'!$G$6-'СЕТ СН'!$G$22</f>
        <v>1589.15736345</v>
      </c>
      <c r="Y66" s="36">
        <f>SUMIFS(СВЦЭМ!$C$39:$C$782,СВЦЭМ!$A$39:$A$782,$A66,СВЦЭМ!$B$39:$B$782,Y$47)+'СЕТ СН'!$G$12+СВЦЭМ!$D$10+'СЕТ СН'!$G$6-'СЕТ СН'!$G$22</f>
        <v>1594.8740548000001</v>
      </c>
    </row>
    <row r="67" spans="1:27" ht="15.75" x14ac:dyDescent="0.2">
      <c r="A67" s="35">
        <f t="shared" si="1"/>
        <v>44885</v>
      </c>
      <c r="B67" s="36">
        <f>SUMIFS(СВЦЭМ!$C$39:$C$782,СВЦЭМ!$A$39:$A$782,$A67,СВЦЭМ!$B$39:$B$782,B$47)+'СЕТ СН'!$G$12+СВЦЭМ!$D$10+'СЕТ СН'!$G$6-'СЕТ СН'!$G$22</f>
        <v>1969.9896555699997</v>
      </c>
      <c r="C67" s="36">
        <f>SUMIFS(СВЦЭМ!$C$39:$C$782,СВЦЭМ!$A$39:$A$782,$A67,СВЦЭМ!$B$39:$B$782,C$47)+'СЕТ СН'!$G$12+СВЦЭМ!$D$10+'СЕТ СН'!$G$6-'СЕТ СН'!$G$22</f>
        <v>2021.4654091500001</v>
      </c>
      <c r="D67" s="36">
        <f>SUMIFS(СВЦЭМ!$C$39:$C$782,СВЦЭМ!$A$39:$A$782,$A67,СВЦЭМ!$B$39:$B$782,D$47)+'СЕТ СН'!$G$12+СВЦЭМ!$D$10+'СЕТ СН'!$G$6-'СЕТ СН'!$G$22</f>
        <v>2031.8549512700001</v>
      </c>
      <c r="E67" s="36">
        <f>SUMIFS(СВЦЭМ!$C$39:$C$782,СВЦЭМ!$A$39:$A$782,$A67,СВЦЭМ!$B$39:$B$782,E$47)+'СЕТ СН'!$G$12+СВЦЭМ!$D$10+'СЕТ СН'!$G$6-'СЕТ СН'!$G$22</f>
        <v>2002.61705923</v>
      </c>
      <c r="F67" s="36">
        <f>SUMIFS(СВЦЭМ!$C$39:$C$782,СВЦЭМ!$A$39:$A$782,$A67,СВЦЭМ!$B$39:$B$782,F$47)+'СЕТ СН'!$G$12+СВЦЭМ!$D$10+'СЕТ СН'!$G$6-'СЕТ СН'!$G$22</f>
        <v>2026.26466845</v>
      </c>
      <c r="G67" s="36">
        <f>SUMIFS(СВЦЭМ!$C$39:$C$782,СВЦЭМ!$A$39:$A$782,$A67,СВЦЭМ!$B$39:$B$782,G$47)+'СЕТ СН'!$G$12+СВЦЭМ!$D$10+'СЕТ СН'!$G$6-'СЕТ СН'!$G$22</f>
        <v>2018.3689331099999</v>
      </c>
      <c r="H67" s="36">
        <f>SUMIFS(СВЦЭМ!$C$39:$C$782,СВЦЭМ!$A$39:$A$782,$A67,СВЦЭМ!$B$39:$B$782,H$47)+'СЕТ СН'!$G$12+СВЦЭМ!$D$10+'СЕТ СН'!$G$6-'СЕТ СН'!$G$22</f>
        <v>2015.57986024</v>
      </c>
      <c r="I67" s="36">
        <f>SUMIFS(СВЦЭМ!$C$39:$C$782,СВЦЭМ!$A$39:$A$782,$A67,СВЦЭМ!$B$39:$B$782,I$47)+'СЕТ СН'!$G$12+СВЦЭМ!$D$10+'СЕТ СН'!$G$6-'СЕТ СН'!$G$22</f>
        <v>2028.18169253</v>
      </c>
      <c r="J67" s="36">
        <f>SUMIFS(СВЦЭМ!$C$39:$C$782,СВЦЭМ!$A$39:$A$782,$A67,СВЦЭМ!$B$39:$B$782,J$47)+'СЕТ СН'!$G$12+СВЦЭМ!$D$10+'СЕТ СН'!$G$6-'СЕТ СН'!$G$22</f>
        <v>1961.5900647799999</v>
      </c>
      <c r="K67" s="36">
        <f>SUMIFS(СВЦЭМ!$C$39:$C$782,СВЦЭМ!$A$39:$A$782,$A67,СВЦЭМ!$B$39:$B$782,K$47)+'СЕТ СН'!$G$12+СВЦЭМ!$D$10+'СЕТ СН'!$G$6-'СЕТ СН'!$G$22</f>
        <v>1888.2996050199999</v>
      </c>
      <c r="L67" s="36">
        <f>SUMIFS(СВЦЭМ!$C$39:$C$782,СВЦЭМ!$A$39:$A$782,$A67,СВЦЭМ!$B$39:$B$782,L$47)+'СЕТ СН'!$G$12+СВЦЭМ!$D$10+'СЕТ СН'!$G$6-'СЕТ СН'!$G$22</f>
        <v>1872.5956100399999</v>
      </c>
      <c r="M67" s="36">
        <f>SUMIFS(СВЦЭМ!$C$39:$C$782,СВЦЭМ!$A$39:$A$782,$A67,СВЦЭМ!$B$39:$B$782,M$47)+'СЕТ СН'!$G$12+СВЦЭМ!$D$10+'СЕТ СН'!$G$6-'СЕТ СН'!$G$22</f>
        <v>1899.6950013599999</v>
      </c>
      <c r="N67" s="36">
        <f>SUMIFS(СВЦЭМ!$C$39:$C$782,СВЦЭМ!$A$39:$A$782,$A67,СВЦЭМ!$B$39:$B$782,N$47)+'СЕТ СН'!$G$12+СВЦЭМ!$D$10+'СЕТ СН'!$G$6-'СЕТ СН'!$G$22</f>
        <v>1920.7109611599999</v>
      </c>
      <c r="O67" s="36">
        <f>SUMIFS(СВЦЭМ!$C$39:$C$782,СВЦЭМ!$A$39:$A$782,$A67,СВЦЭМ!$B$39:$B$782,O$47)+'СЕТ СН'!$G$12+СВЦЭМ!$D$10+'СЕТ СН'!$G$6-'СЕТ СН'!$G$22</f>
        <v>1917.42697606</v>
      </c>
      <c r="P67" s="36">
        <f>SUMIFS(СВЦЭМ!$C$39:$C$782,СВЦЭМ!$A$39:$A$782,$A67,СВЦЭМ!$B$39:$B$782,P$47)+'СЕТ СН'!$G$12+СВЦЭМ!$D$10+'СЕТ СН'!$G$6-'СЕТ СН'!$G$22</f>
        <v>1927.1911023399998</v>
      </c>
      <c r="Q67" s="36">
        <f>SUMIFS(СВЦЭМ!$C$39:$C$782,СВЦЭМ!$A$39:$A$782,$A67,СВЦЭМ!$B$39:$B$782,Q$47)+'СЕТ СН'!$G$12+СВЦЭМ!$D$10+'СЕТ СН'!$G$6-'СЕТ СН'!$G$22</f>
        <v>1937.31185426</v>
      </c>
      <c r="R67" s="36">
        <f>SUMIFS(СВЦЭМ!$C$39:$C$782,СВЦЭМ!$A$39:$A$782,$A67,СВЦЭМ!$B$39:$B$782,R$47)+'СЕТ СН'!$G$12+СВЦЭМ!$D$10+'СЕТ СН'!$G$6-'СЕТ СН'!$G$22</f>
        <v>1917.2168426200001</v>
      </c>
      <c r="S67" s="36">
        <f>SUMIFS(СВЦЭМ!$C$39:$C$782,СВЦЭМ!$A$39:$A$782,$A67,СВЦЭМ!$B$39:$B$782,S$47)+'СЕТ СН'!$G$12+СВЦЭМ!$D$10+'СЕТ СН'!$G$6-'СЕТ СН'!$G$22</f>
        <v>1912.3524332900001</v>
      </c>
      <c r="T67" s="36">
        <f>SUMIFS(СВЦЭМ!$C$39:$C$782,СВЦЭМ!$A$39:$A$782,$A67,СВЦЭМ!$B$39:$B$782,T$47)+'СЕТ СН'!$G$12+СВЦЭМ!$D$10+'СЕТ СН'!$G$6-'СЕТ СН'!$G$22</f>
        <v>1825.3238327399999</v>
      </c>
      <c r="U67" s="36">
        <f>SUMIFS(СВЦЭМ!$C$39:$C$782,СВЦЭМ!$A$39:$A$782,$A67,СВЦЭМ!$B$39:$B$782,U$47)+'СЕТ СН'!$G$12+СВЦЭМ!$D$10+'СЕТ СН'!$G$6-'СЕТ СН'!$G$22</f>
        <v>1833.4944234999998</v>
      </c>
      <c r="V67" s="36">
        <f>SUMIFS(СВЦЭМ!$C$39:$C$782,СВЦЭМ!$A$39:$A$782,$A67,СВЦЭМ!$B$39:$B$782,V$47)+'СЕТ СН'!$G$12+СВЦЭМ!$D$10+'СЕТ СН'!$G$6-'СЕТ СН'!$G$22</f>
        <v>1849.18109637</v>
      </c>
      <c r="W67" s="36">
        <f>SUMIFS(СВЦЭМ!$C$39:$C$782,СВЦЭМ!$A$39:$A$782,$A67,СВЦЭМ!$B$39:$B$782,W$47)+'СЕТ СН'!$G$12+СВЦЭМ!$D$10+'СЕТ СН'!$G$6-'СЕТ СН'!$G$22</f>
        <v>1876.2219725599998</v>
      </c>
      <c r="X67" s="36">
        <f>SUMIFS(СВЦЭМ!$C$39:$C$782,СВЦЭМ!$A$39:$A$782,$A67,СВЦЭМ!$B$39:$B$782,X$47)+'СЕТ СН'!$G$12+СВЦЭМ!$D$10+'СЕТ СН'!$G$6-'СЕТ СН'!$G$22</f>
        <v>1889.77431286</v>
      </c>
      <c r="Y67" s="36">
        <f>SUMIFS(СВЦЭМ!$C$39:$C$782,СВЦЭМ!$A$39:$A$782,$A67,СВЦЭМ!$B$39:$B$782,Y$47)+'СЕТ СН'!$G$12+СВЦЭМ!$D$10+'СЕТ СН'!$G$6-'СЕТ СН'!$G$22</f>
        <v>1932.4779448999998</v>
      </c>
    </row>
    <row r="68" spans="1:27" ht="15.75" x14ac:dyDescent="0.2">
      <c r="A68" s="35">
        <f t="shared" si="1"/>
        <v>44886</v>
      </c>
      <c r="B68" s="36">
        <f>SUMIFS(СВЦЭМ!$C$39:$C$782,СВЦЭМ!$A$39:$A$782,$A68,СВЦЭМ!$B$39:$B$782,B$47)+'СЕТ СН'!$G$12+СВЦЭМ!$D$10+'СЕТ СН'!$G$6-'СЕТ СН'!$G$22</f>
        <v>2006.6405102399999</v>
      </c>
      <c r="C68" s="36">
        <f>SUMIFS(СВЦЭМ!$C$39:$C$782,СВЦЭМ!$A$39:$A$782,$A68,СВЦЭМ!$B$39:$B$782,C$47)+'СЕТ СН'!$G$12+СВЦЭМ!$D$10+'СЕТ СН'!$G$6-'СЕТ СН'!$G$22</f>
        <v>2041.53697225</v>
      </c>
      <c r="D68" s="36">
        <f>SUMIFS(СВЦЭМ!$C$39:$C$782,СВЦЭМ!$A$39:$A$782,$A68,СВЦЭМ!$B$39:$B$782,D$47)+'СЕТ СН'!$G$12+СВЦЭМ!$D$10+'СЕТ СН'!$G$6-'СЕТ СН'!$G$22</f>
        <v>2071.04741268</v>
      </c>
      <c r="E68" s="36">
        <f>SUMIFS(СВЦЭМ!$C$39:$C$782,СВЦЭМ!$A$39:$A$782,$A68,СВЦЭМ!$B$39:$B$782,E$47)+'СЕТ СН'!$G$12+СВЦЭМ!$D$10+'СЕТ СН'!$G$6-'СЕТ СН'!$G$22</f>
        <v>2080.5337519599998</v>
      </c>
      <c r="F68" s="36">
        <f>SUMIFS(СВЦЭМ!$C$39:$C$782,СВЦЭМ!$A$39:$A$782,$A68,СВЦЭМ!$B$39:$B$782,F$47)+'СЕТ СН'!$G$12+СВЦЭМ!$D$10+'СЕТ СН'!$G$6-'СЕТ СН'!$G$22</f>
        <v>2113.1002805399999</v>
      </c>
      <c r="G68" s="36">
        <f>SUMIFS(СВЦЭМ!$C$39:$C$782,СВЦЭМ!$A$39:$A$782,$A68,СВЦЭМ!$B$39:$B$782,G$47)+'СЕТ СН'!$G$12+СВЦЭМ!$D$10+'СЕТ СН'!$G$6-'СЕТ СН'!$G$22</f>
        <v>2088.1370502899999</v>
      </c>
      <c r="H68" s="36">
        <f>SUMIFS(СВЦЭМ!$C$39:$C$782,СВЦЭМ!$A$39:$A$782,$A68,СВЦЭМ!$B$39:$B$782,H$47)+'СЕТ СН'!$G$12+СВЦЭМ!$D$10+'СЕТ СН'!$G$6-'СЕТ СН'!$G$22</f>
        <v>2014.5790108599999</v>
      </c>
      <c r="I68" s="36">
        <f>SUMIFS(СВЦЭМ!$C$39:$C$782,СВЦЭМ!$A$39:$A$782,$A68,СВЦЭМ!$B$39:$B$782,I$47)+'СЕТ СН'!$G$12+СВЦЭМ!$D$10+'СЕТ СН'!$G$6-'СЕТ СН'!$G$22</f>
        <v>1944.52479442</v>
      </c>
      <c r="J68" s="36">
        <f>SUMIFS(СВЦЭМ!$C$39:$C$782,СВЦЭМ!$A$39:$A$782,$A68,СВЦЭМ!$B$39:$B$782,J$47)+'СЕТ СН'!$G$12+СВЦЭМ!$D$10+'СЕТ СН'!$G$6-'СЕТ СН'!$G$22</f>
        <v>1910.73688434</v>
      </c>
      <c r="K68" s="36">
        <f>SUMIFS(СВЦЭМ!$C$39:$C$782,СВЦЭМ!$A$39:$A$782,$A68,СВЦЭМ!$B$39:$B$782,K$47)+'СЕТ СН'!$G$12+СВЦЭМ!$D$10+'СЕТ СН'!$G$6-'СЕТ СН'!$G$22</f>
        <v>1924.4354361999999</v>
      </c>
      <c r="L68" s="36">
        <f>SUMIFS(СВЦЭМ!$C$39:$C$782,СВЦЭМ!$A$39:$A$782,$A68,СВЦЭМ!$B$39:$B$782,L$47)+'СЕТ СН'!$G$12+СВЦЭМ!$D$10+'СЕТ СН'!$G$6-'СЕТ СН'!$G$22</f>
        <v>1921.5900710999999</v>
      </c>
      <c r="M68" s="36">
        <f>SUMIFS(СВЦЭМ!$C$39:$C$782,СВЦЭМ!$A$39:$A$782,$A68,СВЦЭМ!$B$39:$B$782,M$47)+'СЕТ СН'!$G$12+СВЦЭМ!$D$10+'СЕТ СН'!$G$6-'СЕТ СН'!$G$22</f>
        <v>1919.38235093</v>
      </c>
      <c r="N68" s="36">
        <f>SUMIFS(СВЦЭМ!$C$39:$C$782,СВЦЭМ!$A$39:$A$782,$A68,СВЦЭМ!$B$39:$B$782,N$47)+'СЕТ СН'!$G$12+СВЦЭМ!$D$10+'СЕТ СН'!$G$6-'СЕТ СН'!$G$22</f>
        <v>1936.28768614</v>
      </c>
      <c r="O68" s="36">
        <f>SUMIFS(СВЦЭМ!$C$39:$C$782,СВЦЭМ!$A$39:$A$782,$A68,СВЦЭМ!$B$39:$B$782,O$47)+'СЕТ СН'!$G$12+СВЦЭМ!$D$10+'СЕТ СН'!$G$6-'СЕТ СН'!$G$22</f>
        <v>1930.3274558600001</v>
      </c>
      <c r="P68" s="36">
        <f>SUMIFS(СВЦЭМ!$C$39:$C$782,СВЦЭМ!$A$39:$A$782,$A68,СВЦЭМ!$B$39:$B$782,P$47)+'СЕТ СН'!$G$12+СВЦЭМ!$D$10+'СЕТ СН'!$G$6-'СЕТ СН'!$G$22</f>
        <v>1945.3154837699999</v>
      </c>
      <c r="Q68" s="36">
        <f>SUMIFS(СВЦЭМ!$C$39:$C$782,СВЦЭМ!$A$39:$A$782,$A68,СВЦЭМ!$B$39:$B$782,Q$47)+'СЕТ СН'!$G$12+СВЦЭМ!$D$10+'СЕТ СН'!$G$6-'СЕТ СН'!$G$22</f>
        <v>1942.93207459</v>
      </c>
      <c r="R68" s="36">
        <f>SUMIFS(СВЦЭМ!$C$39:$C$782,СВЦЭМ!$A$39:$A$782,$A68,СВЦЭМ!$B$39:$B$782,R$47)+'СЕТ СН'!$G$12+СВЦЭМ!$D$10+'СЕТ СН'!$G$6-'СЕТ СН'!$G$22</f>
        <v>1922.5866594399999</v>
      </c>
      <c r="S68" s="36">
        <f>SUMIFS(СВЦЭМ!$C$39:$C$782,СВЦЭМ!$A$39:$A$782,$A68,СВЦЭМ!$B$39:$B$782,S$47)+'СЕТ СН'!$G$12+СВЦЭМ!$D$10+'СЕТ СН'!$G$6-'СЕТ СН'!$G$22</f>
        <v>1941.6278510299999</v>
      </c>
      <c r="T68" s="36">
        <f>SUMIFS(СВЦЭМ!$C$39:$C$782,СВЦЭМ!$A$39:$A$782,$A68,СВЦЭМ!$B$39:$B$782,T$47)+'СЕТ СН'!$G$12+СВЦЭМ!$D$10+'СЕТ СН'!$G$6-'СЕТ СН'!$G$22</f>
        <v>1917.3655731499998</v>
      </c>
      <c r="U68" s="36">
        <f>SUMIFS(СВЦЭМ!$C$39:$C$782,СВЦЭМ!$A$39:$A$782,$A68,СВЦЭМ!$B$39:$B$782,U$47)+'СЕТ СН'!$G$12+СВЦЭМ!$D$10+'СЕТ СН'!$G$6-'СЕТ СН'!$G$22</f>
        <v>1918.4763708999999</v>
      </c>
      <c r="V68" s="36">
        <f>SUMIFS(СВЦЭМ!$C$39:$C$782,СВЦЭМ!$A$39:$A$782,$A68,СВЦЭМ!$B$39:$B$782,V$47)+'СЕТ СН'!$G$12+СВЦЭМ!$D$10+'СЕТ СН'!$G$6-'СЕТ СН'!$G$22</f>
        <v>1921.48216731</v>
      </c>
      <c r="W68" s="36">
        <f>SUMIFS(СВЦЭМ!$C$39:$C$782,СВЦЭМ!$A$39:$A$782,$A68,СВЦЭМ!$B$39:$B$782,W$47)+'СЕТ СН'!$G$12+СВЦЭМ!$D$10+'СЕТ СН'!$G$6-'СЕТ СН'!$G$22</f>
        <v>1944.7571913900001</v>
      </c>
      <c r="X68" s="36">
        <f>SUMIFS(СВЦЭМ!$C$39:$C$782,СВЦЭМ!$A$39:$A$782,$A68,СВЦЭМ!$B$39:$B$782,X$47)+'СЕТ СН'!$G$12+СВЦЭМ!$D$10+'СЕТ СН'!$G$6-'СЕТ СН'!$G$22</f>
        <v>1962.09559906</v>
      </c>
      <c r="Y68" s="36">
        <f>SUMIFS(СВЦЭМ!$C$39:$C$782,СВЦЭМ!$A$39:$A$782,$A68,СВЦЭМ!$B$39:$B$782,Y$47)+'СЕТ СН'!$G$12+СВЦЭМ!$D$10+'СЕТ СН'!$G$6-'СЕТ СН'!$G$22</f>
        <v>2013.48629248</v>
      </c>
    </row>
    <row r="69" spans="1:27" ht="15.75" x14ac:dyDescent="0.2">
      <c r="A69" s="35">
        <f t="shared" si="1"/>
        <v>44887</v>
      </c>
      <c r="B69" s="36">
        <f>SUMIFS(СВЦЭМ!$C$39:$C$782,СВЦЭМ!$A$39:$A$782,$A69,СВЦЭМ!$B$39:$B$782,B$47)+'СЕТ СН'!$G$12+СВЦЭМ!$D$10+'СЕТ СН'!$G$6-'СЕТ СН'!$G$22</f>
        <v>1942.37307814</v>
      </c>
      <c r="C69" s="36">
        <f>SUMIFS(СВЦЭМ!$C$39:$C$782,СВЦЭМ!$A$39:$A$782,$A69,СВЦЭМ!$B$39:$B$782,C$47)+'СЕТ СН'!$G$12+СВЦЭМ!$D$10+'СЕТ СН'!$G$6-'СЕТ СН'!$G$22</f>
        <v>1981.65971403</v>
      </c>
      <c r="D69" s="36">
        <f>SUMIFS(СВЦЭМ!$C$39:$C$782,СВЦЭМ!$A$39:$A$782,$A69,СВЦЭМ!$B$39:$B$782,D$47)+'СЕТ СН'!$G$12+СВЦЭМ!$D$10+'СЕТ СН'!$G$6-'СЕТ СН'!$G$22</f>
        <v>1975.2646821499998</v>
      </c>
      <c r="E69" s="36">
        <f>SUMIFS(СВЦЭМ!$C$39:$C$782,СВЦЭМ!$A$39:$A$782,$A69,СВЦЭМ!$B$39:$B$782,E$47)+'СЕТ СН'!$G$12+СВЦЭМ!$D$10+'СЕТ СН'!$G$6-'СЕТ СН'!$G$22</f>
        <v>1965.2525959599998</v>
      </c>
      <c r="F69" s="36">
        <f>SUMIFS(СВЦЭМ!$C$39:$C$782,СВЦЭМ!$A$39:$A$782,$A69,СВЦЭМ!$B$39:$B$782,F$47)+'СЕТ СН'!$G$12+СВЦЭМ!$D$10+'СЕТ СН'!$G$6-'СЕТ СН'!$G$22</f>
        <v>2031.96560185</v>
      </c>
      <c r="G69" s="36">
        <f>SUMIFS(СВЦЭМ!$C$39:$C$782,СВЦЭМ!$A$39:$A$782,$A69,СВЦЭМ!$B$39:$B$782,G$47)+'СЕТ СН'!$G$12+СВЦЭМ!$D$10+'СЕТ СН'!$G$6-'СЕТ СН'!$G$22</f>
        <v>1978.9719413500002</v>
      </c>
      <c r="H69" s="36">
        <f>SUMIFS(СВЦЭМ!$C$39:$C$782,СВЦЭМ!$A$39:$A$782,$A69,СВЦЭМ!$B$39:$B$782,H$47)+'СЕТ СН'!$G$12+СВЦЭМ!$D$10+'СЕТ СН'!$G$6-'СЕТ СН'!$G$22</f>
        <v>1961.1414080899999</v>
      </c>
      <c r="I69" s="36">
        <f>SUMIFS(СВЦЭМ!$C$39:$C$782,СВЦЭМ!$A$39:$A$782,$A69,СВЦЭМ!$B$39:$B$782,I$47)+'СЕТ СН'!$G$12+СВЦЭМ!$D$10+'СЕТ СН'!$G$6-'СЕТ СН'!$G$22</f>
        <v>1954.3097711</v>
      </c>
      <c r="J69" s="36">
        <f>SUMIFS(СВЦЭМ!$C$39:$C$782,СВЦЭМ!$A$39:$A$782,$A69,СВЦЭМ!$B$39:$B$782,J$47)+'СЕТ СН'!$G$12+СВЦЭМ!$D$10+'СЕТ СН'!$G$6-'СЕТ СН'!$G$22</f>
        <v>1941.6754071999999</v>
      </c>
      <c r="K69" s="36">
        <f>SUMIFS(СВЦЭМ!$C$39:$C$782,СВЦЭМ!$A$39:$A$782,$A69,СВЦЭМ!$B$39:$B$782,K$47)+'СЕТ СН'!$G$12+СВЦЭМ!$D$10+'СЕТ СН'!$G$6-'СЕТ СН'!$G$22</f>
        <v>1902.2660217100001</v>
      </c>
      <c r="L69" s="36">
        <f>SUMIFS(СВЦЭМ!$C$39:$C$782,СВЦЭМ!$A$39:$A$782,$A69,СВЦЭМ!$B$39:$B$782,L$47)+'СЕТ СН'!$G$12+СВЦЭМ!$D$10+'СЕТ СН'!$G$6-'СЕТ СН'!$G$22</f>
        <v>1909.1323008599998</v>
      </c>
      <c r="M69" s="36">
        <f>SUMIFS(СВЦЭМ!$C$39:$C$782,СВЦЭМ!$A$39:$A$782,$A69,СВЦЭМ!$B$39:$B$782,M$47)+'СЕТ СН'!$G$12+СВЦЭМ!$D$10+'СЕТ СН'!$G$6-'СЕТ СН'!$G$22</f>
        <v>1915.8153024600001</v>
      </c>
      <c r="N69" s="36">
        <f>SUMIFS(СВЦЭМ!$C$39:$C$782,СВЦЭМ!$A$39:$A$782,$A69,СВЦЭМ!$B$39:$B$782,N$47)+'СЕТ СН'!$G$12+СВЦЭМ!$D$10+'СЕТ СН'!$G$6-'СЕТ СН'!$G$22</f>
        <v>1959.97368314</v>
      </c>
      <c r="O69" s="36">
        <f>SUMIFS(СВЦЭМ!$C$39:$C$782,СВЦЭМ!$A$39:$A$782,$A69,СВЦЭМ!$B$39:$B$782,O$47)+'СЕТ СН'!$G$12+СВЦЭМ!$D$10+'СЕТ СН'!$G$6-'СЕТ СН'!$G$22</f>
        <v>1909.43505559</v>
      </c>
      <c r="P69" s="36">
        <f>SUMIFS(СВЦЭМ!$C$39:$C$782,СВЦЭМ!$A$39:$A$782,$A69,СВЦЭМ!$B$39:$B$782,P$47)+'СЕТ СН'!$G$12+СВЦЭМ!$D$10+'СЕТ СН'!$G$6-'СЕТ СН'!$G$22</f>
        <v>1913.0460781399997</v>
      </c>
      <c r="Q69" s="36">
        <f>SUMIFS(СВЦЭМ!$C$39:$C$782,СВЦЭМ!$A$39:$A$782,$A69,СВЦЭМ!$B$39:$B$782,Q$47)+'СЕТ СН'!$G$12+СВЦЭМ!$D$10+'СЕТ СН'!$G$6-'СЕТ СН'!$G$22</f>
        <v>1946.9348876499998</v>
      </c>
      <c r="R69" s="36">
        <f>SUMIFS(СВЦЭМ!$C$39:$C$782,СВЦЭМ!$A$39:$A$782,$A69,СВЦЭМ!$B$39:$B$782,R$47)+'СЕТ СН'!$G$12+СВЦЭМ!$D$10+'СЕТ СН'!$G$6-'СЕТ СН'!$G$22</f>
        <v>1940.0974178199999</v>
      </c>
      <c r="S69" s="36">
        <f>SUMIFS(СВЦЭМ!$C$39:$C$782,СВЦЭМ!$A$39:$A$782,$A69,СВЦЭМ!$B$39:$B$782,S$47)+'СЕТ СН'!$G$12+СВЦЭМ!$D$10+'СЕТ СН'!$G$6-'СЕТ СН'!$G$22</f>
        <v>1936.4565229099999</v>
      </c>
      <c r="T69" s="36">
        <f>SUMIFS(СВЦЭМ!$C$39:$C$782,СВЦЭМ!$A$39:$A$782,$A69,СВЦЭМ!$B$39:$B$782,T$47)+'СЕТ СН'!$G$12+СВЦЭМ!$D$10+'СЕТ СН'!$G$6-'СЕТ СН'!$G$22</f>
        <v>1866.8948300900001</v>
      </c>
      <c r="U69" s="36">
        <f>SUMIFS(СВЦЭМ!$C$39:$C$782,СВЦЭМ!$A$39:$A$782,$A69,СВЦЭМ!$B$39:$B$782,U$47)+'СЕТ СН'!$G$12+СВЦЭМ!$D$10+'СЕТ СН'!$G$6-'СЕТ СН'!$G$22</f>
        <v>1864.60345624</v>
      </c>
      <c r="V69" s="36">
        <f>SUMIFS(СВЦЭМ!$C$39:$C$782,СВЦЭМ!$A$39:$A$782,$A69,СВЦЭМ!$B$39:$B$782,V$47)+'СЕТ СН'!$G$12+СВЦЭМ!$D$10+'СЕТ СН'!$G$6-'СЕТ СН'!$G$22</f>
        <v>1888.1137956699999</v>
      </c>
      <c r="W69" s="36">
        <f>SUMIFS(СВЦЭМ!$C$39:$C$782,СВЦЭМ!$A$39:$A$782,$A69,СВЦЭМ!$B$39:$B$782,W$47)+'СЕТ СН'!$G$12+СВЦЭМ!$D$10+'СЕТ СН'!$G$6-'СЕТ СН'!$G$22</f>
        <v>1881.3152897700002</v>
      </c>
      <c r="X69" s="36">
        <f>SUMIFS(СВЦЭМ!$C$39:$C$782,СВЦЭМ!$A$39:$A$782,$A69,СВЦЭМ!$B$39:$B$782,X$47)+'СЕТ СН'!$G$12+СВЦЭМ!$D$10+'СЕТ СН'!$G$6-'СЕТ СН'!$G$22</f>
        <v>1907.7410665799998</v>
      </c>
      <c r="Y69" s="36">
        <f>SUMIFS(СВЦЭМ!$C$39:$C$782,СВЦЭМ!$A$39:$A$782,$A69,СВЦЭМ!$B$39:$B$782,Y$47)+'СЕТ СН'!$G$12+СВЦЭМ!$D$10+'СЕТ СН'!$G$6-'СЕТ СН'!$G$22</f>
        <v>1924.2256661000001</v>
      </c>
    </row>
    <row r="70" spans="1:27" ht="15.75" x14ac:dyDescent="0.2">
      <c r="A70" s="35">
        <f t="shared" si="1"/>
        <v>44888</v>
      </c>
      <c r="B70" s="36">
        <f>SUMIFS(СВЦЭМ!$C$39:$C$782,СВЦЭМ!$A$39:$A$782,$A70,СВЦЭМ!$B$39:$B$782,B$47)+'СЕТ СН'!$G$12+СВЦЭМ!$D$10+'СЕТ СН'!$G$6-'СЕТ СН'!$G$22</f>
        <v>1921.1144994800002</v>
      </c>
      <c r="C70" s="36">
        <f>SUMIFS(СВЦЭМ!$C$39:$C$782,СВЦЭМ!$A$39:$A$782,$A70,СВЦЭМ!$B$39:$B$782,C$47)+'СЕТ СН'!$G$12+СВЦЭМ!$D$10+'СЕТ СН'!$G$6-'СЕТ СН'!$G$22</f>
        <v>1955.6678652400001</v>
      </c>
      <c r="D70" s="36">
        <f>SUMIFS(СВЦЭМ!$C$39:$C$782,СВЦЭМ!$A$39:$A$782,$A70,СВЦЭМ!$B$39:$B$782,D$47)+'СЕТ СН'!$G$12+СВЦЭМ!$D$10+'СЕТ СН'!$G$6-'СЕТ СН'!$G$22</f>
        <v>1996.2752492999998</v>
      </c>
      <c r="E70" s="36">
        <f>SUMIFS(СВЦЭМ!$C$39:$C$782,СВЦЭМ!$A$39:$A$782,$A70,СВЦЭМ!$B$39:$B$782,E$47)+'СЕТ СН'!$G$12+СВЦЭМ!$D$10+'СЕТ СН'!$G$6-'СЕТ СН'!$G$22</f>
        <v>2005.64429372</v>
      </c>
      <c r="F70" s="36">
        <f>SUMIFS(СВЦЭМ!$C$39:$C$782,СВЦЭМ!$A$39:$A$782,$A70,СВЦЭМ!$B$39:$B$782,F$47)+'СЕТ СН'!$G$12+СВЦЭМ!$D$10+'СЕТ СН'!$G$6-'СЕТ СН'!$G$22</f>
        <v>2049.7934007200001</v>
      </c>
      <c r="G70" s="36">
        <f>SUMIFS(СВЦЭМ!$C$39:$C$782,СВЦЭМ!$A$39:$A$782,$A70,СВЦЭМ!$B$39:$B$782,G$47)+'СЕТ СН'!$G$12+СВЦЭМ!$D$10+'СЕТ СН'!$G$6-'СЕТ СН'!$G$22</f>
        <v>2032.2272036899999</v>
      </c>
      <c r="H70" s="36">
        <f>SUMIFS(СВЦЭМ!$C$39:$C$782,СВЦЭМ!$A$39:$A$782,$A70,СВЦЭМ!$B$39:$B$782,H$47)+'СЕТ СН'!$G$12+СВЦЭМ!$D$10+'СЕТ СН'!$G$6-'СЕТ СН'!$G$22</f>
        <v>1961.0916277299998</v>
      </c>
      <c r="I70" s="36">
        <f>SUMIFS(СВЦЭМ!$C$39:$C$782,СВЦЭМ!$A$39:$A$782,$A70,СВЦЭМ!$B$39:$B$782,I$47)+'СЕТ СН'!$G$12+СВЦЭМ!$D$10+'СЕТ СН'!$G$6-'СЕТ СН'!$G$22</f>
        <v>1913.5736760599998</v>
      </c>
      <c r="J70" s="36">
        <f>SUMIFS(СВЦЭМ!$C$39:$C$782,СВЦЭМ!$A$39:$A$782,$A70,СВЦЭМ!$B$39:$B$782,J$47)+'СЕТ СН'!$G$12+СВЦЭМ!$D$10+'СЕТ СН'!$G$6-'СЕТ СН'!$G$22</f>
        <v>1884.02524971</v>
      </c>
      <c r="K70" s="36">
        <f>SUMIFS(СВЦЭМ!$C$39:$C$782,СВЦЭМ!$A$39:$A$782,$A70,СВЦЭМ!$B$39:$B$782,K$47)+'СЕТ СН'!$G$12+СВЦЭМ!$D$10+'СЕТ СН'!$G$6-'СЕТ СН'!$G$22</f>
        <v>1937.7470107200002</v>
      </c>
      <c r="L70" s="36">
        <f>SUMIFS(СВЦЭМ!$C$39:$C$782,СВЦЭМ!$A$39:$A$782,$A70,СВЦЭМ!$B$39:$B$782,L$47)+'СЕТ СН'!$G$12+СВЦЭМ!$D$10+'СЕТ СН'!$G$6-'СЕТ СН'!$G$22</f>
        <v>1972.5342965099999</v>
      </c>
      <c r="M70" s="36">
        <f>SUMIFS(СВЦЭМ!$C$39:$C$782,СВЦЭМ!$A$39:$A$782,$A70,СВЦЭМ!$B$39:$B$782,M$47)+'СЕТ СН'!$G$12+СВЦЭМ!$D$10+'СЕТ СН'!$G$6-'СЕТ СН'!$G$22</f>
        <v>1970.8252689599999</v>
      </c>
      <c r="N70" s="36">
        <f>SUMIFS(СВЦЭМ!$C$39:$C$782,СВЦЭМ!$A$39:$A$782,$A70,СВЦЭМ!$B$39:$B$782,N$47)+'СЕТ СН'!$G$12+СВЦЭМ!$D$10+'СЕТ СН'!$G$6-'СЕТ СН'!$G$22</f>
        <v>1999.68284266</v>
      </c>
      <c r="O70" s="36">
        <f>SUMIFS(СВЦЭМ!$C$39:$C$782,СВЦЭМ!$A$39:$A$782,$A70,СВЦЭМ!$B$39:$B$782,O$47)+'СЕТ СН'!$G$12+СВЦЭМ!$D$10+'СЕТ СН'!$G$6-'СЕТ СН'!$G$22</f>
        <v>2015.8586441299999</v>
      </c>
      <c r="P70" s="36">
        <f>SUMIFS(СВЦЭМ!$C$39:$C$782,СВЦЭМ!$A$39:$A$782,$A70,СВЦЭМ!$B$39:$B$782,P$47)+'СЕТ СН'!$G$12+СВЦЭМ!$D$10+'СЕТ СН'!$G$6-'СЕТ СН'!$G$22</f>
        <v>2035.4702856899999</v>
      </c>
      <c r="Q70" s="36">
        <f>SUMIFS(СВЦЭМ!$C$39:$C$782,СВЦЭМ!$A$39:$A$782,$A70,СВЦЭМ!$B$39:$B$782,Q$47)+'СЕТ СН'!$G$12+СВЦЭМ!$D$10+'СЕТ СН'!$G$6-'СЕТ СН'!$G$22</f>
        <v>2019.7159479100001</v>
      </c>
      <c r="R70" s="36">
        <f>SUMIFS(СВЦЭМ!$C$39:$C$782,СВЦЭМ!$A$39:$A$782,$A70,СВЦЭМ!$B$39:$B$782,R$47)+'СЕТ СН'!$G$12+СВЦЭМ!$D$10+'СЕТ СН'!$G$6-'СЕТ СН'!$G$22</f>
        <v>2022.5756409400001</v>
      </c>
      <c r="S70" s="36">
        <f>SUMIFS(СВЦЭМ!$C$39:$C$782,СВЦЭМ!$A$39:$A$782,$A70,СВЦЭМ!$B$39:$B$782,S$47)+'СЕТ СН'!$G$12+СВЦЭМ!$D$10+'СЕТ СН'!$G$6-'СЕТ СН'!$G$22</f>
        <v>1996.8532740800001</v>
      </c>
      <c r="T70" s="36">
        <f>SUMIFS(СВЦЭМ!$C$39:$C$782,СВЦЭМ!$A$39:$A$782,$A70,СВЦЭМ!$B$39:$B$782,T$47)+'СЕТ СН'!$G$12+СВЦЭМ!$D$10+'СЕТ СН'!$G$6-'СЕТ СН'!$G$22</f>
        <v>1929.0520057099998</v>
      </c>
      <c r="U70" s="36">
        <f>SUMIFS(СВЦЭМ!$C$39:$C$782,СВЦЭМ!$A$39:$A$782,$A70,СВЦЭМ!$B$39:$B$782,U$47)+'СЕТ СН'!$G$12+СВЦЭМ!$D$10+'СЕТ СН'!$G$6-'СЕТ СН'!$G$22</f>
        <v>1902.6688970499999</v>
      </c>
      <c r="V70" s="36">
        <f>SUMIFS(СВЦЭМ!$C$39:$C$782,СВЦЭМ!$A$39:$A$782,$A70,СВЦЭМ!$B$39:$B$782,V$47)+'СЕТ СН'!$G$12+СВЦЭМ!$D$10+'СЕТ СН'!$G$6-'СЕТ СН'!$G$22</f>
        <v>1882.6621513700002</v>
      </c>
      <c r="W70" s="36">
        <f>SUMIFS(СВЦЭМ!$C$39:$C$782,СВЦЭМ!$A$39:$A$782,$A70,СВЦЭМ!$B$39:$B$782,W$47)+'СЕТ СН'!$G$12+СВЦЭМ!$D$10+'СЕТ СН'!$G$6-'СЕТ СН'!$G$22</f>
        <v>1892.21574457</v>
      </c>
      <c r="X70" s="36">
        <f>SUMIFS(СВЦЭМ!$C$39:$C$782,СВЦЭМ!$A$39:$A$782,$A70,СВЦЭМ!$B$39:$B$782,X$47)+'СЕТ СН'!$G$12+СВЦЭМ!$D$10+'СЕТ СН'!$G$6-'СЕТ СН'!$G$22</f>
        <v>1894.4440972699999</v>
      </c>
      <c r="Y70" s="36">
        <f>SUMIFS(СВЦЭМ!$C$39:$C$782,СВЦЭМ!$A$39:$A$782,$A70,СВЦЭМ!$B$39:$B$782,Y$47)+'СЕТ СН'!$G$12+СВЦЭМ!$D$10+'СЕТ СН'!$G$6-'СЕТ СН'!$G$22</f>
        <v>1921.9973386000001</v>
      </c>
    </row>
    <row r="71" spans="1:27" ht="15.75" x14ac:dyDescent="0.2">
      <c r="A71" s="35">
        <f t="shared" si="1"/>
        <v>44889</v>
      </c>
      <c r="B71" s="36">
        <f>SUMIFS(СВЦЭМ!$C$39:$C$782,СВЦЭМ!$A$39:$A$782,$A71,СВЦЭМ!$B$39:$B$782,B$47)+'СЕТ СН'!$G$12+СВЦЭМ!$D$10+'СЕТ СН'!$G$6-'СЕТ СН'!$G$22</f>
        <v>2031.9856019700001</v>
      </c>
      <c r="C71" s="36">
        <f>SUMIFS(СВЦЭМ!$C$39:$C$782,СВЦЭМ!$A$39:$A$782,$A71,СВЦЭМ!$B$39:$B$782,C$47)+'СЕТ СН'!$G$12+СВЦЭМ!$D$10+'СЕТ СН'!$G$6-'СЕТ СН'!$G$22</f>
        <v>2064.9167267100001</v>
      </c>
      <c r="D71" s="36">
        <f>SUMIFS(СВЦЭМ!$C$39:$C$782,СВЦЭМ!$A$39:$A$782,$A71,СВЦЭМ!$B$39:$B$782,D$47)+'СЕТ СН'!$G$12+СВЦЭМ!$D$10+'СЕТ СН'!$G$6-'СЕТ СН'!$G$22</f>
        <v>2075.08541393</v>
      </c>
      <c r="E71" s="36">
        <f>SUMIFS(СВЦЭМ!$C$39:$C$782,СВЦЭМ!$A$39:$A$782,$A71,СВЦЭМ!$B$39:$B$782,E$47)+'СЕТ СН'!$G$12+СВЦЭМ!$D$10+'СЕТ СН'!$G$6-'СЕТ СН'!$G$22</f>
        <v>2094.7464413399998</v>
      </c>
      <c r="F71" s="36">
        <f>SUMIFS(СВЦЭМ!$C$39:$C$782,СВЦЭМ!$A$39:$A$782,$A71,СВЦЭМ!$B$39:$B$782,F$47)+'СЕТ СН'!$G$12+СВЦЭМ!$D$10+'СЕТ СН'!$G$6-'СЕТ СН'!$G$22</f>
        <v>2107.70860666</v>
      </c>
      <c r="G71" s="36">
        <f>SUMIFS(СВЦЭМ!$C$39:$C$782,СВЦЭМ!$A$39:$A$782,$A71,СВЦЭМ!$B$39:$B$782,G$47)+'СЕТ СН'!$G$12+СВЦЭМ!$D$10+'СЕТ СН'!$G$6-'СЕТ СН'!$G$22</f>
        <v>2104.4511957899999</v>
      </c>
      <c r="H71" s="36">
        <f>SUMIFS(СВЦЭМ!$C$39:$C$782,СВЦЭМ!$A$39:$A$782,$A71,СВЦЭМ!$B$39:$B$782,H$47)+'СЕТ СН'!$G$12+СВЦЭМ!$D$10+'СЕТ СН'!$G$6-'СЕТ СН'!$G$22</f>
        <v>2078.70100701</v>
      </c>
      <c r="I71" s="36">
        <f>SUMIFS(СВЦЭМ!$C$39:$C$782,СВЦЭМ!$A$39:$A$782,$A71,СВЦЭМ!$B$39:$B$782,I$47)+'СЕТ СН'!$G$12+СВЦЭМ!$D$10+'СЕТ СН'!$G$6-'СЕТ СН'!$G$22</f>
        <v>2018.14546759</v>
      </c>
      <c r="J71" s="36">
        <f>SUMIFS(СВЦЭМ!$C$39:$C$782,СВЦЭМ!$A$39:$A$782,$A71,СВЦЭМ!$B$39:$B$782,J$47)+'СЕТ СН'!$G$12+СВЦЭМ!$D$10+'СЕТ СН'!$G$6-'СЕТ СН'!$G$22</f>
        <v>1974.8377254000002</v>
      </c>
      <c r="K71" s="36">
        <f>SUMIFS(СВЦЭМ!$C$39:$C$782,СВЦЭМ!$A$39:$A$782,$A71,СВЦЭМ!$B$39:$B$782,K$47)+'СЕТ СН'!$G$12+СВЦЭМ!$D$10+'СЕТ СН'!$G$6-'СЕТ СН'!$G$22</f>
        <v>2048.3355892700001</v>
      </c>
      <c r="L71" s="36">
        <f>SUMIFS(СВЦЭМ!$C$39:$C$782,СВЦЭМ!$A$39:$A$782,$A71,СВЦЭМ!$B$39:$B$782,L$47)+'СЕТ СН'!$G$12+СВЦЭМ!$D$10+'СЕТ СН'!$G$6-'СЕТ СН'!$G$22</f>
        <v>2139.0830478100002</v>
      </c>
      <c r="M71" s="36">
        <f>SUMIFS(СВЦЭМ!$C$39:$C$782,СВЦЭМ!$A$39:$A$782,$A71,СВЦЭМ!$B$39:$B$782,M$47)+'СЕТ СН'!$G$12+СВЦЭМ!$D$10+'СЕТ СН'!$G$6-'СЕТ СН'!$G$22</f>
        <v>2139.24211844</v>
      </c>
      <c r="N71" s="36">
        <f>SUMIFS(СВЦЭМ!$C$39:$C$782,СВЦЭМ!$A$39:$A$782,$A71,СВЦЭМ!$B$39:$B$782,N$47)+'СЕТ СН'!$G$12+СВЦЭМ!$D$10+'СЕТ СН'!$G$6-'СЕТ СН'!$G$22</f>
        <v>2171.6563970399998</v>
      </c>
      <c r="O71" s="36">
        <f>SUMIFS(СВЦЭМ!$C$39:$C$782,СВЦЭМ!$A$39:$A$782,$A71,СВЦЭМ!$B$39:$B$782,O$47)+'СЕТ СН'!$G$12+СВЦЭМ!$D$10+'СЕТ СН'!$G$6-'СЕТ СН'!$G$22</f>
        <v>2181.53383833</v>
      </c>
      <c r="P71" s="36">
        <f>SUMIFS(СВЦЭМ!$C$39:$C$782,СВЦЭМ!$A$39:$A$782,$A71,СВЦЭМ!$B$39:$B$782,P$47)+'СЕТ СН'!$G$12+СВЦЭМ!$D$10+'СЕТ СН'!$G$6-'СЕТ СН'!$G$22</f>
        <v>2183.0081694599999</v>
      </c>
      <c r="Q71" s="36">
        <f>SUMIFS(СВЦЭМ!$C$39:$C$782,СВЦЭМ!$A$39:$A$782,$A71,СВЦЭМ!$B$39:$B$782,Q$47)+'СЕТ СН'!$G$12+СВЦЭМ!$D$10+'СЕТ СН'!$G$6-'СЕТ СН'!$G$22</f>
        <v>2189.3656841399998</v>
      </c>
      <c r="R71" s="36">
        <f>SUMIFS(СВЦЭМ!$C$39:$C$782,СВЦЭМ!$A$39:$A$782,$A71,СВЦЭМ!$B$39:$B$782,R$47)+'СЕТ СН'!$G$12+СВЦЭМ!$D$10+'СЕТ СН'!$G$6-'СЕТ СН'!$G$22</f>
        <v>2181.8496117700001</v>
      </c>
      <c r="S71" s="36">
        <f>SUMIFS(СВЦЭМ!$C$39:$C$782,СВЦЭМ!$A$39:$A$782,$A71,СВЦЭМ!$B$39:$B$782,S$47)+'СЕТ СН'!$G$12+СВЦЭМ!$D$10+'СЕТ СН'!$G$6-'СЕТ СН'!$G$22</f>
        <v>2117.5585799300002</v>
      </c>
      <c r="T71" s="36">
        <f>SUMIFS(СВЦЭМ!$C$39:$C$782,СВЦЭМ!$A$39:$A$782,$A71,СВЦЭМ!$B$39:$B$782,T$47)+'СЕТ СН'!$G$12+СВЦЭМ!$D$10+'СЕТ СН'!$G$6-'СЕТ СН'!$G$22</f>
        <v>2040.6623418099998</v>
      </c>
      <c r="U71" s="36">
        <f>SUMIFS(СВЦЭМ!$C$39:$C$782,СВЦЭМ!$A$39:$A$782,$A71,СВЦЭМ!$B$39:$B$782,U$47)+'СЕТ СН'!$G$12+СВЦЭМ!$D$10+'СЕТ СН'!$G$6-'СЕТ СН'!$G$22</f>
        <v>1980.3067303399998</v>
      </c>
      <c r="V71" s="36">
        <f>SUMIFS(СВЦЭМ!$C$39:$C$782,СВЦЭМ!$A$39:$A$782,$A71,СВЦЭМ!$B$39:$B$782,V$47)+'СЕТ СН'!$G$12+СВЦЭМ!$D$10+'СЕТ СН'!$G$6-'СЕТ СН'!$G$22</f>
        <v>1966.36575928</v>
      </c>
      <c r="W71" s="36">
        <f>SUMIFS(СВЦЭМ!$C$39:$C$782,СВЦЭМ!$A$39:$A$782,$A71,СВЦЭМ!$B$39:$B$782,W$47)+'СЕТ СН'!$G$12+СВЦЭМ!$D$10+'СЕТ СН'!$G$6-'СЕТ СН'!$G$22</f>
        <v>1983.0174497100002</v>
      </c>
      <c r="X71" s="36">
        <f>SUMIFS(СВЦЭМ!$C$39:$C$782,СВЦЭМ!$A$39:$A$782,$A71,СВЦЭМ!$B$39:$B$782,X$47)+'СЕТ СН'!$G$12+СВЦЭМ!$D$10+'СЕТ СН'!$G$6-'СЕТ СН'!$G$22</f>
        <v>2005.3392412099997</v>
      </c>
      <c r="Y71" s="36">
        <f>SUMIFS(СВЦЭМ!$C$39:$C$782,СВЦЭМ!$A$39:$A$782,$A71,СВЦЭМ!$B$39:$B$782,Y$47)+'СЕТ СН'!$G$12+СВЦЭМ!$D$10+'СЕТ СН'!$G$6-'СЕТ СН'!$G$22</f>
        <v>2041.6855637999997</v>
      </c>
    </row>
    <row r="72" spans="1:27" ht="15.75" x14ac:dyDescent="0.2">
      <c r="A72" s="35">
        <f t="shared" si="1"/>
        <v>44890</v>
      </c>
      <c r="B72" s="36">
        <f>SUMIFS(СВЦЭМ!$C$39:$C$782,СВЦЭМ!$A$39:$A$782,$A72,СВЦЭМ!$B$39:$B$782,B$47)+'СЕТ СН'!$G$12+СВЦЭМ!$D$10+'СЕТ СН'!$G$6-'СЕТ СН'!$G$22</f>
        <v>1924.5724168799998</v>
      </c>
      <c r="C72" s="36">
        <f>SUMIFS(СВЦЭМ!$C$39:$C$782,СВЦЭМ!$A$39:$A$782,$A72,СВЦЭМ!$B$39:$B$782,C$47)+'СЕТ СН'!$G$12+СВЦЭМ!$D$10+'СЕТ СН'!$G$6-'СЕТ СН'!$G$22</f>
        <v>2015.4419696800001</v>
      </c>
      <c r="D72" s="36">
        <f>SUMIFS(СВЦЭМ!$C$39:$C$782,СВЦЭМ!$A$39:$A$782,$A72,СВЦЭМ!$B$39:$B$782,D$47)+'СЕТ СН'!$G$12+СВЦЭМ!$D$10+'СЕТ СН'!$G$6-'СЕТ СН'!$G$22</f>
        <v>2098.0605457299998</v>
      </c>
      <c r="E72" s="36">
        <f>SUMIFS(СВЦЭМ!$C$39:$C$782,СВЦЭМ!$A$39:$A$782,$A72,СВЦЭМ!$B$39:$B$782,E$47)+'СЕТ СН'!$G$12+СВЦЭМ!$D$10+'СЕТ СН'!$G$6-'СЕТ СН'!$G$22</f>
        <v>2121.8893627100001</v>
      </c>
      <c r="F72" s="36">
        <f>SUMIFS(СВЦЭМ!$C$39:$C$782,СВЦЭМ!$A$39:$A$782,$A72,СВЦЭМ!$B$39:$B$782,F$47)+'СЕТ СН'!$G$12+СВЦЭМ!$D$10+'СЕТ СН'!$G$6-'СЕТ СН'!$G$22</f>
        <v>2112.3919330700001</v>
      </c>
      <c r="G72" s="36">
        <f>SUMIFS(СВЦЭМ!$C$39:$C$782,СВЦЭМ!$A$39:$A$782,$A72,СВЦЭМ!$B$39:$B$782,G$47)+'СЕТ СН'!$G$12+СВЦЭМ!$D$10+'СЕТ СН'!$G$6-'СЕТ СН'!$G$22</f>
        <v>2090.2491342799999</v>
      </c>
      <c r="H72" s="36">
        <f>SUMIFS(СВЦЭМ!$C$39:$C$782,СВЦЭМ!$A$39:$A$782,$A72,СВЦЭМ!$B$39:$B$782,H$47)+'СЕТ СН'!$G$12+СВЦЭМ!$D$10+'СЕТ СН'!$G$6-'СЕТ СН'!$G$22</f>
        <v>2055.4717023899998</v>
      </c>
      <c r="I72" s="36">
        <f>SUMIFS(СВЦЭМ!$C$39:$C$782,СВЦЭМ!$A$39:$A$782,$A72,СВЦЭМ!$B$39:$B$782,I$47)+'СЕТ СН'!$G$12+СВЦЭМ!$D$10+'СЕТ СН'!$G$6-'СЕТ СН'!$G$22</f>
        <v>1989.7493037599997</v>
      </c>
      <c r="J72" s="36">
        <f>SUMIFS(СВЦЭМ!$C$39:$C$782,СВЦЭМ!$A$39:$A$782,$A72,СВЦЭМ!$B$39:$B$782,J$47)+'СЕТ СН'!$G$12+СВЦЭМ!$D$10+'СЕТ СН'!$G$6-'СЕТ СН'!$G$22</f>
        <v>1933.5520360599999</v>
      </c>
      <c r="K72" s="36">
        <f>SUMIFS(СВЦЭМ!$C$39:$C$782,СВЦЭМ!$A$39:$A$782,$A72,СВЦЭМ!$B$39:$B$782,K$47)+'СЕТ СН'!$G$12+СВЦЭМ!$D$10+'СЕТ СН'!$G$6-'СЕТ СН'!$G$22</f>
        <v>1965.6951119199998</v>
      </c>
      <c r="L72" s="36">
        <f>SUMIFS(СВЦЭМ!$C$39:$C$782,СВЦЭМ!$A$39:$A$782,$A72,СВЦЭМ!$B$39:$B$782,L$47)+'СЕТ СН'!$G$12+СВЦЭМ!$D$10+'СЕТ СН'!$G$6-'СЕТ СН'!$G$22</f>
        <v>1943.0490059399999</v>
      </c>
      <c r="M72" s="36">
        <f>SUMIFS(СВЦЭМ!$C$39:$C$782,СВЦЭМ!$A$39:$A$782,$A72,СВЦЭМ!$B$39:$B$782,M$47)+'СЕТ СН'!$G$12+СВЦЭМ!$D$10+'СЕТ СН'!$G$6-'СЕТ СН'!$G$22</f>
        <v>1963.9755466500001</v>
      </c>
      <c r="N72" s="36">
        <f>SUMIFS(СВЦЭМ!$C$39:$C$782,СВЦЭМ!$A$39:$A$782,$A72,СВЦЭМ!$B$39:$B$782,N$47)+'СЕТ СН'!$G$12+СВЦЭМ!$D$10+'СЕТ СН'!$G$6-'СЕТ СН'!$G$22</f>
        <v>1990.8884163600001</v>
      </c>
      <c r="O72" s="36">
        <f>SUMIFS(СВЦЭМ!$C$39:$C$782,СВЦЭМ!$A$39:$A$782,$A72,СВЦЭМ!$B$39:$B$782,O$47)+'СЕТ СН'!$G$12+СВЦЭМ!$D$10+'СЕТ СН'!$G$6-'СЕТ СН'!$G$22</f>
        <v>1980.4726034400001</v>
      </c>
      <c r="P72" s="36">
        <f>SUMIFS(СВЦЭМ!$C$39:$C$782,СВЦЭМ!$A$39:$A$782,$A72,СВЦЭМ!$B$39:$B$782,P$47)+'СЕТ СН'!$G$12+СВЦЭМ!$D$10+'СЕТ СН'!$G$6-'СЕТ СН'!$G$22</f>
        <v>1995.47598681</v>
      </c>
      <c r="Q72" s="36">
        <f>SUMIFS(СВЦЭМ!$C$39:$C$782,СВЦЭМ!$A$39:$A$782,$A72,СВЦЭМ!$B$39:$B$782,Q$47)+'СЕТ СН'!$G$12+СВЦЭМ!$D$10+'СЕТ СН'!$G$6-'СЕТ СН'!$G$22</f>
        <v>2026.1514362499997</v>
      </c>
      <c r="R72" s="36">
        <f>SUMIFS(СВЦЭМ!$C$39:$C$782,СВЦЭМ!$A$39:$A$782,$A72,СВЦЭМ!$B$39:$B$782,R$47)+'СЕТ СН'!$G$12+СВЦЭМ!$D$10+'СЕТ СН'!$G$6-'СЕТ СН'!$G$22</f>
        <v>2009.7196572299999</v>
      </c>
      <c r="S72" s="36">
        <f>SUMIFS(СВЦЭМ!$C$39:$C$782,СВЦЭМ!$A$39:$A$782,$A72,СВЦЭМ!$B$39:$B$782,S$47)+'СЕТ СН'!$G$12+СВЦЭМ!$D$10+'СЕТ СН'!$G$6-'СЕТ СН'!$G$22</f>
        <v>1930.2020935299997</v>
      </c>
      <c r="T72" s="36">
        <f>SUMIFS(СВЦЭМ!$C$39:$C$782,СВЦЭМ!$A$39:$A$782,$A72,СВЦЭМ!$B$39:$B$782,T$47)+'СЕТ СН'!$G$12+СВЦЭМ!$D$10+'СЕТ СН'!$G$6-'СЕТ СН'!$G$22</f>
        <v>1909.6782783600001</v>
      </c>
      <c r="U72" s="36">
        <f>SUMIFS(СВЦЭМ!$C$39:$C$782,СВЦЭМ!$A$39:$A$782,$A72,СВЦЭМ!$B$39:$B$782,U$47)+'СЕТ СН'!$G$12+СВЦЭМ!$D$10+'СЕТ СН'!$G$6-'СЕТ СН'!$G$22</f>
        <v>1924.72574661</v>
      </c>
      <c r="V72" s="36">
        <f>SUMIFS(СВЦЭМ!$C$39:$C$782,СВЦЭМ!$A$39:$A$782,$A72,СВЦЭМ!$B$39:$B$782,V$47)+'СЕТ СН'!$G$12+СВЦЭМ!$D$10+'СЕТ СН'!$G$6-'СЕТ СН'!$G$22</f>
        <v>1940.8610645999997</v>
      </c>
      <c r="W72" s="36">
        <f>SUMIFS(СВЦЭМ!$C$39:$C$782,СВЦЭМ!$A$39:$A$782,$A72,СВЦЭМ!$B$39:$B$782,W$47)+'СЕТ СН'!$G$12+СВЦЭМ!$D$10+'СЕТ СН'!$G$6-'СЕТ СН'!$G$22</f>
        <v>1959.8179194999998</v>
      </c>
      <c r="X72" s="36">
        <f>SUMIFS(СВЦЭМ!$C$39:$C$782,СВЦЭМ!$A$39:$A$782,$A72,СВЦЭМ!$B$39:$B$782,X$47)+'СЕТ СН'!$G$12+СВЦЭМ!$D$10+'СЕТ СН'!$G$6-'СЕТ СН'!$G$22</f>
        <v>1968.5109535400002</v>
      </c>
      <c r="Y72" s="36">
        <f>SUMIFS(СВЦЭМ!$C$39:$C$782,СВЦЭМ!$A$39:$A$782,$A72,СВЦЭМ!$B$39:$B$782,Y$47)+'СЕТ СН'!$G$12+СВЦЭМ!$D$10+'СЕТ СН'!$G$6-'СЕТ СН'!$G$22</f>
        <v>2004.3541800899998</v>
      </c>
    </row>
    <row r="73" spans="1:27" ht="15.75" x14ac:dyDescent="0.2">
      <c r="A73" s="35">
        <f t="shared" si="1"/>
        <v>44891</v>
      </c>
      <c r="B73" s="36">
        <f>SUMIFS(СВЦЭМ!$C$39:$C$782,СВЦЭМ!$A$39:$A$782,$A73,СВЦЭМ!$B$39:$B$782,B$47)+'СЕТ СН'!$G$12+СВЦЭМ!$D$10+'СЕТ СН'!$G$6-'СЕТ СН'!$G$22</f>
        <v>2025.3300554399998</v>
      </c>
      <c r="C73" s="36">
        <f>SUMIFS(СВЦЭМ!$C$39:$C$782,СВЦЭМ!$A$39:$A$782,$A73,СВЦЭМ!$B$39:$B$782,C$47)+'СЕТ СН'!$G$12+СВЦЭМ!$D$10+'СЕТ СН'!$G$6-'СЕТ СН'!$G$22</f>
        <v>2055.0697186299999</v>
      </c>
      <c r="D73" s="36">
        <f>SUMIFS(СВЦЭМ!$C$39:$C$782,СВЦЭМ!$A$39:$A$782,$A73,СВЦЭМ!$B$39:$B$782,D$47)+'СЕТ СН'!$G$12+СВЦЭМ!$D$10+'СЕТ СН'!$G$6-'СЕТ СН'!$G$22</f>
        <v>2057.1250936199999</v>
      </c>
      <c r="E73" s="36">
        <f>SUMIFS(СВЦЭМ!$C$39:$C$782,СВЦЭМ!$A$39:$A$782,$A73,СВЦЭМ!$B$39:$B$782,E$47)+'СЕТ СН'!$G$12+СВЦЭМ!$D$10+'СЕТ СН'!$G$6-'СЕТ СН'!$G$22</f>
        <v>2060.6717083499998</v>
      </c>
      <c r="F73" s="36">
        <f>SUMIFS(СВЦЭМ!$C$39:$C$782,СВЦЭМ!$A$39:$A$782,$A73,СВЦЭМ!$B$39:$B$782,F$47)+'СЕТ СН'!$G$12+СВЦЭМ!$D$10+'СЕТ СН'!$G$6-'СЕТ СН'!$G$22</f>
        <v>2076.55775128</v>
      </c>
      <c r="G73" s="36">
        <f>SUMIFS(СВЦЭМ!$C$39:$C$782,СВЦЭМ!$A$39:$A$782,$A73,СВЦЭМ!$B$39:$B$782,G$47)+'СЕТ СН'!$G$12+СВЦЭМ!$D$10+'СЕТ СН'!$G$6-'СЕТ СН'!$G$22</f>
        <v>2049.2978900799999</v>
      </c>
      <c r="H73" s="36">
        <f>SUMIFS(СВЦЭМ!$C$39:$C$782,СВЦЭМ!$A$39:$A$782,$A73,СВЦЭМ!$B$39:$B$782,H$47)+'СЕТ СН'!$G$12+СВЦЭМ!$D$10+'СЕТ СН'!$G$6-'СЕТ СН'!$G$22</f>
        <v>2033.6539475899999</v>
      </c>
      <c r="I73" s="36">
        <f>SUMIFS(СВЦЭМ!$C$39:$C$782,СВЦЭМ!$A$39:$A$782,$A73,СВЦЭМ!$B$39:$B$782,I$47)+'СЕТ СН'!$G$12+СВЦЭМ!$D$10+'СЕТ СН'!$G$6-'СЕТ СН'!$G$22</f>
        <v>2027.1514576999998</v>
      </c>
      <c r="J73" s="36">
        <f>SUMIFS(СВЦЭМ!$C$39:$C$782,СВЦЭМ!$A$39:$A$782,$A73,СВЦЭМ!$B$39:$B$782,J$47)+'СЕТ СН'!$G$12+СВЦЭМ!$D$10+'СЕТ СН'!$G$6-'СЕТ СН'!$G$22</f>
        <v>1976.2696544099999</v>
      </c>
      <c r="K73" s="36">
        <f>SUMIFS(СВЦЭМ!$C$39:$C$782,СВЦЭМ!$A$39:$A$782,$A73,СВЦЭМ!$B$39:$B$782,K$47)+'СЕТ СН'!$G$12+СВЦЭМ!$D$10+'СЕТ СН'!$G$6-'СЕТ СН'!$G$22</f>
        <v>1937.1951756099998</v>
      </c>
      <c r="L73" s="36">
        <f>SUMIFS(СВЦЭМ!$C$39:$C$782,СВЦЭМ!$A$39:$A$782,$A73,СВЦЭМ!$B$39:$B$782,L$47)+'СЕТ СН'!$G$12+СВЦЭМ!$D$10+'СЕТ СН'!$G$6-'СЕТ СН'!$G$22</f>
        <v>1938.4481512299999</v>
      </c>
      <c r="M73" s="36">
        <f>SUMIFS(СВЦЭМ!$C$39:$C$782,СВЦЭМ!$A$39:$A$782,$A73,СВЦЭМ!$B$39:$B$782,M$47)+'СЕТ СН'!$G$12+СВЦЭМ!$D$10+'СЕТ СН'!$G$6-'СЕТ СН'!$G$22</f>
        <v>1977.47070923</v>
      </c>
      <c r="N73" s="36">
        <f>SUMIFS(СВЦЭМ!$C$39:$C$782,СВЦЭМ!$A$39:$A$782,$A73,СВЦЭМ!$B$39:$B$782,N$47)+'СЕТ СН'!$G$12+СВЦЭМ!$D$10+'СЕТ СН'!$G$6-'СЕТ СН'!$G$22</f>
        <v>2024.7177078700001</v>
      </c>
      <c r="O73" s="36">
        <f>SUMIFS(СВЦЭМ!$C$39:$C$782,СВЦЭМ!$A$39:$A$782,$A73,СВЦЭМ!$B$39:$B$782,O$47)+'СЕТ СН'!$G$12+СВЦЭМ!$D$10+'СЕТ СН'!$G$6-'СЕТ СН'!$G$22</f>
        <v>2022.7721028699998</v>
      </c>
      <c r="P73" s="36">
        <f>SUMIFS(СВЦЭМ!$C$39:$C$782,СВЦЭМ!$A$39:$A$782,$A73,СВЦЭМ!$B$39:$B$782,P$47)+'СЕТ СН'!$G$12+СВЦЭМ!$D$10+'СЕТ СН'!$G$6-'СЕТ СН'!$G$22</f>
        <v>2039.2546677800001</v>
      </c>
      <c r="Q73" s="36">
        <f>SUMIFS(СВЦЭМ!$C$39:$C$782,СВЦЭМ!$A$39:$A$782,$A73,СВЦЭМ!$B$39:$B$782,Q$47)+'СЕТ СН'!$G$12+СВЦЭМ!$D$10+'СЕТ СН'!$G$6-'СЕТ СН'!$G$22</f>
        <v>2043.4002038600001</v>
      </c>
      <c r="R73" s="36">
        <f>SUMIFS(СВЦЭМ!$C$39:$C$782,СВЦЭМ!$A$39:$A$782,$A73,СВЦЭМ!$B$39:$B$782,R$47)+'СЕТ СН'!$G$12+СВЦЭМ!$D$10+'СЕТ СН'!$G$6-'СЕТ СН'!$G$22</f>
        <v>2001.9789099999998</v>
      </c>
      <c r="S73" s="36">
        <f>SUMIFS(СВЦЭМ!$C$39:$C$782,СВЦЭМ!$A$39:$A$782,$A73,СВЦЭМ!$B$39:$B$782,S$47)+'СЕТ СН'!$G$12+СВЦЭМ!$D$10+'СЕТ СН'!$G$6-'СЕТ СН'!$G$22</f>
        <v>1962.9151485299999</v>
      </c>
      <c r="T73" s="36">
        <f>SUMIFS(СВЦЭМ!$C$39:$C$782,СВЦЭМ!$A$39:$A$782,$A73,СВЦЭМ!$B$39:$B$782,T$47)+'СЕТ СН'!$G$12+СВЦЭМ!$D$10+'СЕТ СН'!$G$6-'СЕТ СН'!$G$22</f>
        <v>1940.67166851</v>
      </c>
      <c r="U73" s="36">
        <f>SUMIFS(СВЦЭМ!$C$39:$C$782,СВЦЭМ!$A$39:$A$782,$A73,СВЦЭМ!$B$39:$B$782,U$47)+'СЕТ СН'!$G$12+СВЦЭМ!$D$10+'СЕТ СН'!$G$6-'СЕТ СН'!$G$22</f>
        <v>1938.3014606900001</v>
      </c>
      <c r="V73" s="36">
        <f>SUMIFS(СВЦЭМ!$C$39:$C$782,СВЦЭМ!$A$39:$A$782,$A73,СВЦЭМ!$B$39:$B$782,V$47)+'СЕТ СН'!$G$12+СВЦЭМ!$D$10+'СЕТ СН'!$G$6-'СЕТ СН'!$G$22</f>
        <v>1984.4916146400001</v>
      </c>
      <c r="W73" s="36">
        <f>SUMIFS(СВЦЭМ!$C$39:$C$782,СВЦЭМ!$A$39:$A$782,$A73,СВЦЭМ!$B$39:$B$782,W$47)+'СЕТ СН'!$G$12+СВЦЭМ!$D$10+'СЕТ СН'!$G$6-'СЕТ СН'!$G$22</f>
        <v>2011.6022280299999</v>
      </c>
      <c r="X73" s="36">
        <f>SUMIFS(СВЦЭМ!$C$39:$C$782,СВЦЭМ!$A$39:$A$782,$A73,СВЦЭМ!$B$39:$B$782,X$47)+'СЕТ СН'!$G$12+СВЦЭМ!$D$10+'СЕТ СН'!$G$6-'СЕТ СН'!$G$22</f>
        <v>2045.7203775799999</v>
      </c>
      <c r="Y73" s="36">
        <f>SUMIFS(СВЦЭМ!$C$39:$C$782,СВЦЭМ!$A$39:$A$782,$A73,СВЦЭМ!$B$39:$B$782,Y$47)+'СЕТ СН'!$G$12+СВЦЭМ!$D$10+'СЕТ СН'!$G$6-'СЕТ СН'!$G$22</f>
        <v>2048.0724268099998</v>
      </c>
    </row>
    <row r="74" spans="1:27" ht="15.75" x14ac:dyDescent="0.2">
      <c r="A74" s="35">
        <f t="shared" si="1"/>
        <v>44892</v>
      </c>
      <c r="B74" s="36">
        <f>SUMIFS(СВЦЭМ!$C$39:$C$782,СВЦЭМ!$A$39:$A$782,$A74,СВЦЭМ!$B$39:$B$782,B$47)+'СЕТ СН'!$G$12+СВЦЭМ!$D$10+'СЕТ СН'!$G$6-'СЕТ СН'!$G$22</f>
        <v>2098.5180593800001</v>
      </c>
      <c r="C74" s="36">
        <f>SUMIFS(СВЦЭМ!$C$39:$C$782,СВЦЭМ!$A$39:$A$782,$A74,СВЦЭМ!$B$39:$B$782,C$47)+'СЕТ СН'!$G$12+СВЦЭМ!$D$10+'СЕТ СН'!$G$6-'СЕТ СН'!$G$22</f>
        <v>2086.4015290799998</v>
      </c>
      <c r="D74" s="36">
        <f>SUMIFS(СВЦЭМ!$C$39:$C$782,СВЦЭМ!$A$39:$A$782,$A74,СВЦЭМ!$B$39:$B$782,D$47)+'СЕТ СН'!$G$12+СВЦЭМ!$D$10+'СЕТ СН'!$G$6-'СЕТ СН'!$G$22</f>
        <v>2093.0784487599999</v>
      </c>
      <c r="E74" s="36">
        <f>SUMIFS(СВЦЭМ!$C$39:$C$782,СВЦЭМ!$A$39:$A$782,$A74,СВЦЭМ!$B$39:$B$782,E$47)+'СЕТ СН'!$G$12+СВЦЭМ!$D$10+'СЕТ СН'!$G$6-'СЕТ СН'!$G$22</f>
        <v>2088.77082298</v>
      </c>
      <c r="F74" s="36">
        <f>SUMIFS(СВЦЭМ!$C$39:$C$782,СВЦЭМ!$A$39:$A$782,$A74,СВЦЭМ!$B$39:$B$782,F$47)+'СЕТ СН'!$G$12+СВЦЭМ!$D$10+'СЕТ СН'!$G$6-'СЕТ СН'!$G$22</f>
        <v>2128.9020502499998</v>
      </c>
      <c r="G74" s="36">
        <f>SUMIFS(СВЦЭМ!$C$39:$C$782,СВЦЭМ!$A$39:$A$782,$A74,СВЦЭМ!$B$39:$B$782,G$47)+'СЕТ СН'!$G$12+СВЦЭМ!$D$10+'СЕТ СН'!$G$6-'СЕТ СН'!$G$22</f>
        <v>2116.42784497</v>
      </c>
      <c r="H74" s="36">
        <f>SUMIFS(СВЦЭМ!$C$39:$C$782,СВЦЭМ!$A$39:$A$782,$A74,СВЦЭМ!$B$39:$B$782,H$47)+'СЕТ СН'!$G$12+СВЦЭМ!$D$10+'СЕТ СН'!$G$6-'СЕТ СН'!$G$22</f>
        <v>2094.5351674600001</v>
      </c>
      <c r="I74" s="36">
        <f>SUMIFS(СВЦЭМ!$C$39:$C$782,СВЦЭМ!$A$39:$A$782,$A74,СВЦЭМ!$B$39:$B$782,I$47)+'СЕТ СН'!$G$12+СВЦЭМ!$D$10+'СЕТ СН'!$G$6-'СЕТ СН'!$G$22</f>
        <v>2083.1139057099999</v>
      </c>
      <c r="J74" s="36">
        <f>SUMIFS(СВЦЭМ!$C$39:$C$782,СВЦЭМ!$A$39:$A$782,$A74,СВЦЭМ!$B$39:$B$782,J$47)+'СЕТ СН'!$G$12+СВЦЭМ!$D$10+'СЕТ СН'!$G$6-'СЕТ СН'!$G$22</f>
        <v>2085.641486</v>
      </c>
      <c r="K74" s="36">
        <f>SUMIFS(СВЦЭМ!$C$39:$C$782,СВЦЭМ!$A$39:$A$782,$A74,СВЦЭМ!$B$39:$B$782,K$47)+'СЕТ СН'!$G$12+СВЦЭМ!$D$10+'СЕТ СН'!$G$6-'СЕТ СН'!$G$22</f>
        <v>2017.1531701600002</v>
      </c>
      <c r="L74" s="36">
        <f>SUMIFS(СВЦЭМ!$C$39:$C$782,СВЦЭМ!$A$39:$A$782,$A74,СВЦЭМ!$B$39:$B$782,L$47)+'СЕТ СН'!$G$12+СВЦЭМ!$D$10+'СЕТ СН'!$G$6-'СЕТ СН'!$G$22</f>
        <v>1954.0933485800001</v>
      </c>
      <c r="M74" s="36">
        <f>SUMIFS(СВЦЭМ!$C$39:$C$782,СВЦЭМ!$A$39:$A$782,$A74,СВЦЭМ!$B$39:$B$782,M$47)+'СЕТ СН'!$G$12+СВЦЭМ!$D$10+'СЕТ СН'!$G$6-'СЕТ СН'!$G$22</f>
        <v>1987.6800008199998</v>
      </c>
      <c r="N74" s="36">
        <f>SUMIFS(СВЦЭМ!$C$39:$C$782,СВЦЭМ!$A$39:$A$782,$A74,СВЦЭМ!$B$39:$B$782,N$47)+'СЕТ СН'!$G$12+СВЦЭМ!$D$10+'СЕТ СН'!$G$6-'СЕТ СН'!$G$22</f>
        <v>2013.5868827999998</v>
      </c>
      <c r="O74" s="36">
        <f>SUMIFS(СВЦЭМ!$C$39:$C$782,СВЦЭМ!$A$39:$A$782,$A74,СВЦЭМ!$B$39:$B$782,O$47)+'СЕТ СН'!$G$12+СВЦЭМ!$D$10+'СЕТ СН'!$G$6-'СЕТ СН'!$G$22</f>
        <v>2042.6634368800001</v>
      </c>
      <c r="P74" s="36">
        <f>SUMIFS(СВЦЭМ!$C$39:$C$782,СВЦЭМ!$A$39:$A$782,$A74,СВЦЭМ!$B$39:$B$782,P$47)+'СЕТ СН'!$G$12+СВЦЭМ!$D$10+'СЕТ СН'!$G$6-'СЕТ СН'!$G$22</f>
        <v>2053.84073425</v>
      </c>
      <c r="Q74" s="36">
        <f>SUMIFS(СВЦЭМ!$C$39:$C$782,СВЦЭМ!$A$39:$A$782,$A74,СВЦЭМ!$B$39:$B$782,Q$47)+'СЕТ СН'!$G$12+СВЦЭМ!$D$10+'СЕТ СН'!$G$6-'СЕТ СН'!$G$22</f>
        <v>2050.7259220400001</v>
      </c>
      <c r="R74" s="36">
        <f>SUMIFS(СВЦЭМ!$C$39:$C$782,СВЦЭМ!$A$39:$A$782,$A74,СВЦЭМ!$B$39:$B$782,R$47)+'СЕТ СН'!$G$12+СВЦЭМ!$D$10+'СЕТ СН'!$G$6-'СЕТ СН'!$G$22</f>
        <v>2048.8857778900001</v>
      </c>
      <c r="S74" s="36">
        <f>SUMIFS(СВЦЭМ!$C$39:$C$782,СВЦЭМ!$A$39:$A$782,$A74,СВЦЭМ!$B$39:$B$782,S$47)+'СЕТ СН'!$G$12+СВЦЭМ!$D$10+'СЕТ СН'!$G$6-'СЕТ СН'!$G$22</f>
        <v>1961.4014717099999</v>
      </c>
      <c r="T74" s="36">
        <f>SUMIFS(СВЦЭМ!$C$39:$C$782,СВЦЭМ!$A$39:$A$782,$A74,СВЦЭМ!$B$39:$B$782,T$47)+'СЕТ СН'!$G$12+СВЦЭМ!$D$10+'СЕТ СН'!$G$6-'СЕТ СН'!$G$22</f>
        <v>1937.9917447399998</v>
      </c>
      <c r="U74" s="36">
        <f>SUMIFS(СВЦЭМ!$C$39:$C$782,СВЦЭМ!$A$39:$A$782,$A74,СВЦЭМ!$B$39:$B$782,U$47)+'СЕТ СН'!$G$12+СВЦЭМ!$D$10+'СЕТ СН'!$G$6-'СЕТ СН'!$G$22</f>
        <v>1968.5217122599997</v>
      </c>
      <c r="V74" s="36">
        <f>SUMIFS(СВЦЭМ!$C$39:$C$782,СВЦЭМ!$A$39:$A$782,$A74,СВЦЭМ!$B$39:$B$782,V$47)+'СЕТ СН'!$G$12+СВЦЭМ!$D$10+'СЕТ СН'!$G$6-'СЕТ СН'!$G$22</f>
        <v>1984.1460804499998</v>
      </c>
      <c r="W74" s="36">
        <f>SUMIFS(СВЦЭМ!$C$39:$C$782,СВЦЭМ!$A$39:$A$782,$A74,СВЦЭМ!$B$39:$B$782,W$47)+'СЕТ СН'!$G$12+СВЦЭМ!$D$10+'СЕТ СН'!$G$6-'СЕТ СН'!$G$22</f>
        <v>2009.3505772799999</v>
      </c>
      <c r="X74" s="36">
        <f>SUMIFS(СВЦЭМ!$C$39:$C$782,СВЦЭМ!$A$39:$A$782,$A74,СВЦЭМ!$B$39:$B$782,X$47)+'СЕТ СН'!$G$12+СВЦЭМ!$D$10+'СЕТ СН'!$G$6-'СЕТ СН'!$G$22</f>
        <v>2005.7842160800001</v>
      </c>
      <c r="Y74" s="36">
        <f>SUMIFS(СВЦЭМ!$C$39:$C$782,СВЦЭМ!$A$39:$A$782,$A74,СВЦЭМ!$B$39:$B$782,Y$47)+'СЕТ СН'!$G$12+СВЦЭМ!$D$10+'СЕТ СН'!$G$6-'СЕТ СН'!$G$22</f>
        <v>2100.8677099699999</v>
      </c>
    </row>
    <row r="75" spans="1:27" ht="15.75" x14ac:dyDescent="0.2">
      <c r="A75" s="35">
        <f t="shared" si="1"/>
        <v>44893</v>
      </c>
      <c r="B75" s="36">
        <f>SUMIFS(СВЦЭМ!$C$39:$C$782,СВЦЭМ!$A$39:$A$782,$A75,СВЦЭМ!$B$39:$B$782,B$47)+'СЕТ СН'!$G$12+СВЦЭМ!$D$10+'СЕТ СН'!$G$6-'СЕТ СН'!$G$22</f>
        <v>2038.5349067900002</v>
      </c>
      <c r="C75" s="36">
        <f>SUMIFS(СВЦЭМ!$C$39:$C$782,СВЦЭМ!$A$39:$A$782,$A75,СВЦЭМ!$B$39:$B$782,C$47)+'СЕТ СН'!$G$12+СВЦЭМ!$D$10+'СЕТ СН'!$G$6-'СЕТ СН'!$G$22</f>
        <v>2065.81184171</v>
      </c>
      <c r="D75" s="36">
        <f>SUMIFS(СВЦЭМ!$C$39:$C$782,СВЦЭМ!$A$39:$A$782,$A75,СВЦЭМ!$B$39:$B$782,D$47)+'СЕТ СН'!$G$12+СВЦЭМ!$D$10+'СЕТ СН'!$G$6-'СЕТ СН'!$G$22</f>
        <v>2064.6056871400001</v>
      </c>
      <c r="E75" s="36">
        <f>SUMIFS(СВЦЭМ!$C$39:$C$782,СВЦЭМ!$A$39:$A$782,$A75,СВЦЭМ!$B$39:$B$782,E$47)+'СЕТ СН'!$G$12+СВЦЭМ!$D$10+'СЕТ СН'!$G$6-'СЕТ СН'!$G$22</f>
        <v>2066.5122296499999</v>
      </c>
      <c r="F75" s="36">
        <f>SUMIFS(СВЦЭМ!$C$39:$C$782,СВЦЭМ!$A$39:$A$782,$A75,СВЦЭМ!$B$39:$B$782,F$47)+'СЕТ СН'!$G$12+СВЦЭМ!$D$10+'СЕТ СН'!$G$6-'СЕТ СН'!$G$22</f>
        <v>2084.7562783099997</v>
      </c>
      <c r="G75" s="36">
        <f>SUMIFS(СВЦЭМ!$C$39:$C$782,СВЦЭМ!$A$39:$A$782,$A75,СВЦЭМ!$B$39:$B$782,G$47)+'СЕТ СН'!$G$12+СВЦЭМ!$D$10+'СЕТ СН'!$G$6-'СЕТ СН'!$G$22</f>
        <v>2079.5696662400001</v>
      </c>
      <c r="H75" s="36">
        <f>SUMIFS(СВЦЭМ!$C$39:$C$782,СВЦЭМ!$A$39:$A$782,$A75,СВЦЭМ!$B$39:$B$782,H$47)+'СЕТ СН'!$G$12+СВЦЭМ!$D$10+'СЕТ СН'!$G$6-'СЕТ СН'!$G$22</f>
        <v>1963.4106641399999</v>
      </c>
      <c r="I75" s="36">
        <f>SUMIFS(СВЦЭМ!$C$39:$C$782,СВЦЭМ!$A$39:$A$782,$A75,СВЦЭМ!$B$39:$B$782,I$47)+'СЕТ СН'!$G$12+СВЦЭМ!$D$10+'СЕТ СН'!$G$6-'СЕТ СН'!$G$22</f>
        <v>1935.5088367399999</v>
      </c>
      <c r="J75" s="36">
        <f>SUMIFS(СВЦЭМ!$C$39:$C$782,СВЦЭМ!$A$39:$A$782,$A75,СВЦЭМ!$B$39:$B$782,J$47)+'СЕТ СН'!$G$12+СВЦЭМ!$D$10+'СЕТ СН'!$G$6-'СЕТ СН'!$G$22</f>
        <v>1919.9835515899999</v>
      </c>
      <c r="K75" s="36">
        <f>SUMIFS(СВЦЭМ!$C$39:$C$782,СВЦЭМ!$A$39:$A$782,$A75,СВЦЭМ!$B$39:$B$782,K$47)+'СЕТ СН'!$G$12+СВЦЭМ!$D$10+'СЕТ СН'!$G$6-'СЕТ СН'!$G$22</f>
        <v>1876.1666509699999</v>
      </c>
      <c r="L75" s="36">
        <f>SUMIFS(СВЦЭМ!$C$39:$C$782,СВЦЭМ!$A$39:$A$782,$A75,СВЦЭМ!$B$39:$B$782,L$47)+'СЕТ СН'!$G$12+СВЦЭМ!$D$10+'СЕТ СН'!$G$6-'СЕТ СН'!$G$22</f>
        <v>1912.5095819600001</v>
      </c>
      <c r="M75" s="36">
        <f>SUMIFS(СВЦЭМ!$C$39:$C$782,СВЦЭМ!$A$39:$A$782,$A75,СВЦЭМ!$B$39:$B$782,M$47)+'СЕТ СН'!$G$12+СВЦЭМ!$D$10+'СЕТ СН'!$G$6-'СЕТ СН'!$G$22</f>
        <v>1943.9889857600001</v>
      </c>
      <c r="N75" s="36">
        <f>SUMIFS(СВЦЭМ!$C$39:$C$782,СВЦЭМ!$A$39:$A$782,$A75,СВЦЭМ!$B$39:$B$782,N$47)+'СЕТ СН'!$G$12+СВЦЭМ!$D$10+'СЕТ СН'!$G$6-'СЕТ СН'!$G$22</f>
        <v>1956.4866244999998</v>
      </c>
      <c r="O75" s="36">
        <f>SUMIFS(СВЦЭМ!$C$39:$C$782,СВЦЭМ!$A$39:$A$782,$A75,СВЦЭМ!$B$39:$B$782,O$47)+'СЕТ СН'!$G$12+СВЦЭМ!$D$10+'СЕТ СН'!$G$6-'СЕТ СН'!$G$22</f>
        <v>1978.2552873099999</v>
      </c>
      <c r="P75" s="36">
        <f>SUMIFS(СВЦЭМ!$C$39:$C$782,СВЦЭМ!$A$39:$A$782,$A75,СВЦЭМ!$B$39:$B$782,P$47)+'СЕТ СН'!$G$12+СВЦЭМ!$D$10+'СЕТ СН'!$G$6-'СЕТ СН'!$G$22</f>
        <v>1992.6466781200002</v>
      </c>
      <c r="Q75" s="36">
        <f>SUMIFS(СВЦЭМ!$C$39:$C$782,СВЦЭМ!$A$39:$A$782,$A75,СВЦЭМ!$B$39:$B$782,Q$47)+'СЕТ СН'!$G$12+СВЦЭМ!$D$10+'СЕТ СН'!$G$6-'СЕТ СН'!$G$22</f>
        <v>1945.0480621399997</v>
      </c>
      <c r="R75" s="36">
        <f>SUMIFS(СВЦЭМ!$C$39:$C$782,СВЦЭМ!$A$39:$A$782,$A75,СВЦЭМ!$B$39:$B$782,R$47)+'СЕТ СН'!$G$12+СВЦЭМ!$D$10+'СЕТ СН'!$G$6-'СЕТ СН'!$G$22</f>
        <v>1928.14906767</v>
      </c>
      <c r="S75" s="36">
        <f>SUMIFS(СВЦЭМ!$C$39:$C$782,СВЦЭМ!$A$39:$A$782,$A75,СВЦЭМ!$B$39:$B$782,S$47)+'СЕТ СН'!$G$12+СВЦЭМ!$D$10+'СЕТ СН'!$G$6-'СЕТ СН'!$G$22</f>
        <v>1866.5998583000001</v>
      </c>
      <c r="T75" s="36">
        <f>SUMIFS(СВЦЭМ!$C$39:$C$782,СВЦЭМ!$A$39:$A$782,$A75,СВЦЭМ!$B$39:$B$782,T$47)+'СЕТ СН'!$G$12+СВЦЭМ!$D$10+'СЕТ СН'!$G$6-'СЕТ СН'!$G$22</f>
        <v>1859.3098246899999</v>
      </c>
      <c r="U75" s="36">
        <f>SUMIFS(СВЦЭМ!$C$39:$C$782,СВЦЭМ!$A$39:$A$782,$A75,СВЦЭМ!$B$39:$B$782,U$47)+'СЕТ СН'!$G$12+СВЦЭМ!$D$10+'СЕТ СН'!$G$6-'СЕТ СН'!$G$22</f>
        <v>1870.5777028899997</v>
      </c>
      <c r="V75" s="36">
        <f>SUMIFS(СВЦЭМ!$C$39:$C$782,СВЦЭМ!$A$39:$A$782,$A75,СВЦЭМ!$B$39:$B$782,V$47)+'СЕТ СН'!$G$12+СВЦЭМ!$D$10+'СЕТ СН'!$G$6-'СЕТ СН'!$G$22</f>
        <v>1891.0162248400002</v>
      </c>
      <c r="W75" s="36">
        <f>SUMIFS(СВЦЭМ!$C$39:$C$782,СВЦЭМ!$A$39:$A$782,$A75,СВЦЭМ!$B$39:$B$782,W$47)+'СЕТ СН'!$G$12+СВЦЭМ!$D$10+'СЕТ СН'!$G$6-'СЕТ СН'!$G$22</f>
        <v>1929.0307470799999</v>
      </c>
      <c r="X75" s="36">
        <f>SUMIFS(СВЦЭМ!$C$39:$C$782,СВЦЭМ!$A$39:$A$782,$A75,СВЦЭМ!$B$39:$B$782,X$47)+'СЕТ СН'!$G$12+СВЦЭМ!$D$10+'СЕТ СН'!$G$6-'СЕТ СН'!$G$22</f>
        <v>1959.72961369</v>
      </c>
      <c r="Y75" s="36">
        <f>SUMIFS(СВЦЭМ!$C$39:$C$782,СВЦЭМ!$A$39:$A$782,$A75,СВЦЭМ!$B$39:$B$782,Y$47)+'СЕТ СН'!$G$12+СВЦЭМ!$D$10+'СЕТ СН'!$G$6-'СЕТ СН'!$G$22</f>
        <v>1968.64157269</v>
      </c>
    </row>
    <row r="76" spans="1:27" ht="15.75" x14ac:dyDescent="0.2">
      <c r="A76" s="35">
        <f t="shared" si="1"/>
        <v>44894</v>
      </c>
      <c r="B76" s="36">
        <f>SUMIFS(СВЦЭМ!$C$39:$C$782,СВЦЭМ!$A$39:$A$782,$A76,СВЦЭМ!$B$39:$B$782,B$47)+'СЕТ СН'!$G$12+СВЦЭМ!$D$10+'СЕТ СН'!$G$6-'СЕТ СН'!$G$22</f>
        <v>1994.2246758000001</v>
      </c>
      <c r="C76" s="36">
        <f>SUMIFS(СВЦЭМ!$C$39:$C$782,СВЦЭМ!$A$39:$A$782,$A76,СВЦЭМ!$B$39:$B$782,C$47)+'СЕТ СН'!$G$12+СВЦЭМ!$D$10+'СЕТ СН'!$G$6-'СЕТ СН'!$G$22</f>
        <v>2022.7087543299999</v>
      </c>
      <c r="D76" s="36">
        <f>SUMIFS(СВЦЭМ!$C$39:$C$782,СВЦЭМ!$A$39:$A$782,$A76,СВЦЭМ!$B$39:$B$782,D$47)+'СЕТ СН'!$G$12+СВЦЭМ!$D$10+'СЕТ СН'!$G$6-'СЕТ СН'!$G$22</f>
        <v>2054.71025869</v>
      </c>
      <c r="E76" s="36">
        <f>SUMIFS(СВЦЭМ!$C$39:$C$782,СВЦЭМ!$A$39:$A$782,$A76,СВЦЭМ!$B$39:$B$782,E$47)+'СЕТ СН'!$G$12+СВЦЭМ!$D$10+'СЕТ СН'!$G$6-'СЕТ СН'!$G$22</f>
        <v>1918.50513039</v>
      </c>
      <c r="F76" s="36">
        <f>SUMIFS(СВЦЭМ!$C$39:$C$782,СВЦЭМ!$A$39:$A$782,$A76,СВЦЭМ!$B$39:$B$782,F$47)+'СЕТ СН'!$G$12+СВЦЭМ!$D$10+'СЕТ СН'!$G$6-'СЕТ СН'!$G$22</f>
        <v>1870.89210865</v>
      </c>
      <c r="G76" s="36">
        <f>SUMIFS(СВЦЭМ!$C$39:$C$782,СВЦЭМ!$A$39:$A$782,$A76,СВЦЭМ!$B$39:$B$782,G$47)+'СЕТ СН'!$G$12+СВЦЭМ!$D$10+'СЕТ СН'!$G$6-'СЕТ СН'!$G$22</f>
        <v>1847.8268078599999</v>
      </c>
      <c r="H76" s="36">
        <f>SUMIFS(СВЦЭМ!$C$39:$C$782,СВЦЭМ!$A$39:$A$782,$A76,СВЦЭМ!$B$39:$B$782,H$47)+'СЕТ СН'!$G$12+СВЦЭМ!$D$10+'СЕТ СН'!$G$6-'СЕТ СН'!$G$22</f>
        <v>1783.6101957400001</v>
      </c>
      <c r="I76" s="36">
        <f>SUMIFS(СВЦЭМ!$C$39:$C$782,СВЦЭМ!$A$39:$A$782,$A76,СВЦЭМ!$B$39:$B$782,I$47)+'СЕТ СН'!$G$12+СВЦЭМ!$D$10+'СЕТ СН'!$G$6-'СЕТ СН'!$G$22</f>
        <v>1790.27872432</v>
      </c>
      <c r="J76" s="36">
        <f>SUMIFS(СВЦЭМ!$C$39:$C$782,СВЦЭМ!$A$39:$A$782,$A76,СВЦЭМ!$B$39:$B$782,J$47)+'СЕТ СН'!$G$12+СВЦЭМ!$D$10+'СЕТ СН'!$G$6-'СЕТ СН'!$G$22</f>
        <v>1658.5399064600001</v>
      </c>
      <c r="K76" s="36">
        <f>SUMIFS(СВЦЭМ!$C$39:$C$782,СВЦЭМ!$A$39:$A$782,$A76,СВЦЭМ!$B$39:$B$782,K$47)+'СЕТ СН'!$G$12+СВЦЭМ!$D$10+'СЕТ СН'!$G$6-'СЕТ СН'!$G$22</f>
        <v>1654.64480211</v>
      </c>
      <c r="L76" s="36">
        <f>SUMIFS(СВЦЭМ!$C$39:$C$782,СВЦЭМ!$A$39:$A$782,$A76,СВЦЭМ!$B$39:$B$782,L$47)+'СЕТ СН'!$G$12+СВЦЭМ!$D$10+'СЕТ СН'!$G$6-'СЕТ СН'!$G$22</f>
        <v>1649.41465582</v>
      </c>
      <c r="M76" s="36">
        <f>SUMIFS(СВЦЭМ!$C$39:$C$782,СВЦЭМ!$A$39:$A$782,$A76,СВЦЭМ!$B$39:$B$782,M$47)+'СЕТ СН'!$G$12+СВЦЭМ!$D$10+'СЕТ СН'!$G$6-'СЕТ СН'!$G$22</f>
        <v>1767.65446514</v>
      </c>
      <c r="N76" s="36">
        <f>SUMIFS(СВЦЭМ!$C$39:$C$782,СВЦЭМ!$A$39:$A$782,$A76,СВЦЭМ!$B$39:$B$782,N$47)+'СЕТ СН'!$G$12+СВЦЭМ!$D$10+'СЕТ СН'!$G$6-'СЕТ СН'!$G$22</f>
        <v>1881.7870679299999</v>
      </c>
      <c r="O76" s="36">
        <f>SUMIFS(СВЦЭМ!$C$39:$C$782,СВЦЭМ!$A$39:$A$782,$A76,СВЦЭМ!$B$39:$B$782,O$47)+'СЕТ СН'!$G$12+СВЦЭМ!$D$10+'СЕТ СН'!$G$6-'СЕТ СН'!$G$22</f>
        <v>1878.8385180499999</v>
      </c>
      <c r="P76" s="36">
        <f>SUMIFS(СВЦЭМ!$C$39:$C$782,СВЦЭМ!$A$39:$A$782,$A76,СВЦЭМ!$B$39:$B$782,P$47)+'СЕТ СН'!$G$12+СВЦЭМ!$D$10+'СЕТ СН'!$G$6-'СЕТ СН'!$G$22</f>
        <v>1882.4746187800001</v>
      </c>
      <c r="Q76" s="36">
        <f>SUMIFS(СВЦЭМ!$C$39:$C$782,СВЦЭМ!$A$39:$A$782,$A76,СВЦЭМ!$B$39:$B$782,Q$47)+'СЕТ СН'!$G$12+СВЦЭМ!$D$10+'СЕТ СН'!$G$6-'СЕТ СН'!$G$22</f>
        <v>1876.76285981</v>
      </c>
      <c r="R76" s="36">
        <f>SUMIFS(СВЦЭМ!$C$39:$C$782,СВЦЭМ!$A$39:$A$782,$A76,СВЦЭМ!$B$39:$B$782,R$47)+'СЕТ СН'!$G$12+СВЦЭМ!$D$10+'СЕТ СН'!$G$6-'СЕТ СН'!$G$22</f>
        <v>1747.1124184400001</v>
      </c>
      <c r="S76" s="36">
        <f>SUMIFS(СВЦЭМ!$C$39:$C$782,СВЦЭМ!$A$39:$A$782,$A76,СВЦЭМ!$B$39:$B$782,S$47)+'СЕТ СН'!$G$12+СВЦЭМ!$D$10+'СЕТ СН'!$G$6-'СЕТ СН'!$G$22</f>
        <v>1634.9672441299999</v>
      </c>
      <c r="T76" s="36">
        <f>SUMIFS(СВЦЭМ!$C$39:$C$782,СВЦЭМ!$A$39:$A$782,$A76,СВЦЭМ!$B$39:$B$782,T$47)+'СЕТ СН'!$G$12+СВЦЭМ!$D$10+'СЕТ СН'!$G$6-'СЕТ СН'!$G$22</f>
        <v>1535.4326168399998</v>
      </c>
      <c r="U76" s="36">
        <f>SUMIFS(СВЦЭМ!$C$39:$C$782,СВЦЭМ!$A$39:$A$782,$A76,СВЦЭМ!$B$39:$B$782,U$47)+'СЕТ СН'!$G$12+СВЦЭМ!$D$10+'СЕТ СН'!$G$6-'СЕТ СН'!$G$22</f>
        <v>1568.2393765399997</v>
      </c>
      <c r="V76" s="36">
        <f>SUMIFS(СВЦЭМ!$C$39:$C$782,СВЦЭМ!$A$39:$A$782,$A76,СВЦЭМ!$B$39:$B$782,V$47)+'СЕТ СН'!$G$12+СВЦЭМ!$D$10+'СЕТ СН'!$G$6-'СЕТ СН'!$G$22</f>
        <v>1592.7292866399998</v>
      </c>
      <c r="W76" s="36">
        <f>SUMIFS(СВЦЭМ!$C$39:$C$782,СВЦЭМ!$A$39:$A$782,$A76,СВЦЭМ!$B$39:$B$782,W$47)+'СЕТ СН'!$G$12+СВЦЭМ!$D$10+'СЕТ СН'!$G$6-'СЕТ СН'!$G$22</f>
        <v>1612.14364991</v>
      </c>
      <c r="X76" s="36">
        <f>SUMIFS(СВЦЭМ!$C$39:$C$782,СВЦЭМ!$A$39:$A$782,$A76,СВЦЭМ!$B$39:$B$782,X$47)+'СЕТ СН'!$G$12+СВЦЭМ!$D$10+'СЕТ СН'!$G$6-'СЕТ СН'!$G$22</f>
        <v>1634.2000149099999</v>
      </c>
      <c r="Y76" s="36">
        <f>SUMIFS(СВЦЭМ!$C$39:$C$782,СВЦЭМ!$A$39:$A$782,$A76,СВЦЭМ!$B$39:$B$782,Y$47)+'СЕТ СН'!$G$12+СВЦЭМ!$D$10+'СЕТ СН'!$G$6-'СЕТ СН'!$G$22</f>
        <v>1632.2391842399998</v>
      </c>
    </row>
    <row r="77" spans="1:27" ht="15.75" x14ac:dyDescent="0.2">
      <c r="A77" s="35">
        <f t="shared" si="1"/>
        <v>44895</v>
      </c>
      <c r="B77" s="36">
        <f>SUMIFS(СВЦЭМ!$C$39:$C$782,СВЦЭМ!$A$39:$A$782,$A77,СВЦЭМ!$B$39:$B$782,B$47)+'СЕТ СН'!$G$12+СВЦЭМ!$D$10+'СЕТ СН'!$G$6-'СЕТ СН'!$G$22</f>
        <v>1880.8111696199999</v>
      </c>
      <c r="C77" s="36">
        <f>SUMIFS(СВЦЭМ!$C$39:$C$782,СВЦЭМ!$A$39:$A$782,$A77,СВЦЭМ!$B$39:$B$782,C$47)+'СЕТ СН'!$G$12+СВЦЭМ!$D$10+'СЕТ СН'!$G$6-'СЕТ СН'!$G$22</f>
        <v>1907.2034780099998</v>
      </c>
      <c r="D77" s="36">
        <f>SUMIFS(СВЦЭМ!$C$39:$C$782,СВЦЭМ!$A$39:$A$782,$A77,СВЦЭМ!$B$39:$B$782,D$47)+'СЕТ СН'!$G$12+СВЦЭМ!$D$10+'СЕТ СН'!$G$6-'СЕТ СН'!$G$22</f>
        <v>1971.7089112099998</v>
      </c>
      <c r="E77" s="36">
        <f>SUMIFS(СВЦЭМ!$C$39:$C$782,СВЦЭМ!$A$39:$A$782,$A77,СВЦЭМ!$B$39:$B$782,E$47)+'СЕТ СН'!$G$12+СВЦЭМ!$D$10+'СЕТ СН'!$G$6-'СЕТ СН'!$G$22</f>
        <v>2013.5425574299998</v>
      </c>
      <c r="F77" s="36">
        <f>SUMIFS(СВЦЭМ!$C$39:$C$782,СВЦЭМ!$A$39:$A$782,$A77,СВЦЭМ!$B$39:$B$782,F$47)+'СЕТ СН'!$G$12+СВЦЭМ!$D$10+'СЕТ СН'!$G$6-'СЕТ СН'!$G$22</f>
        <v>1992.8694182099998</v>
      </c>
      <c r="G77" s="36">
        <f>SUMIFS(СВЦЭМ!$C$39:$C$782,СВЦЭМ!$A$39:$A$782,$A77,СВЦЭМ!$B$39:$B$782,G$47)+'СЕТ СН'!$G$12+СВЦЭМ!$D$10+'СЕТ СН'!$G$6-'СЕТ СН'!$G$22</f>
        <v>1943.32890228</v>
      </c>
      <c r="H77" s="36">
        <f>SUMIFS(СВЦЭМ!$C$39:$C$782,СВЦЭМ!$A$39:$A$782,$A77,СВЦЭМ!$B$39:$B$782,H$47)+'СЕТ СН'!$G$12+СВЦЭМ!$D$10+'СЕТ СН'!$G$6-'СЕТ СН'!$G$22</f>
        <v>1898.9763147600002</v>
      </c>
      <c r="I77" s="36">
        <f>SUMIFS(СВЦЭМ!$C$39:$C$782,СВЦЭМ!$A$39:$A$782,$A77,СВЦЭМ!$B$39:$B$782,I$47)+'СЕТ СН'!$G$12+СВЦЭМ!$D$10+'СЕТ СН'!$G$6-'СЕТ СН'!$G$22</f>
        <v>1897.0100982600002</v>
      </c>
      <c r="J77" s="36">
        <f>SUMIFS(СВЦЭМ!$C$39:$C$782,СВЦЭМ!$A$39:$A$782,$A77,СВЦЭМ!$B$39:$B$782,J$47)+'СЕТ СН'!$G$12+СВЦЭМ!$D$10+'СЕТ СН'!$G$6-'СЕТ СН'!$G$22</f>
        <v>1850.7160200499998</v>
      </c>
      <c r="K77" s="36">
        <f>SUMIFS(СВЦЭМ!$C$39:$C$782,СВЦЭМ!$A$39:$A$782,$A77,СВЦЭМ!$B$39:$B$782,K$47)+'СЕТ СН'!$G$12+СВЦЭМ!$D$10+'СЕТ СН'!$G$6-'СЕТ СН'!$G$22</f>
        <v>1805.8817863599998</v>
      </c>
      <c r="L77" s="36">
        <f>SUMIFS(СВЦЭМ!$C$39:$C$782,СВЦЭМ!$A$39:$A$782,$A77,СВЦЭМ!$B$39:$B$782,L$47)+'СЕТ СН'!$G$12+СВЦЭМ!$D$10+'СЕТ СН'!$G$6-'СЕТ СН'!$G$22</f>
        <v>1812.7001997299999</v>
      </c>
      <c r="M77" s="36">
        <f>SUMIFS(СВЦЭМ!$C$39:$C$782,СВЦЭМ!$A$39:$A$782,$A77,СВЦЭМ!$B$39:$B$782,M$47)+'СЕТ СН'!$G$12+СВЦЭМ!$D$10+'СЕТ СН'!$G$6-'СЕТ СН'!$G$22</f>
        <v>1843.6076549999998</v>
      </c>
      <c r="N77" s="36">
        <f>SUMIFS(СВЦЭМ!$C$39:$C$782,СВЦЭМ!$A$39:$A$782,$A77,СВЦЭМ!$B$39:$B$782,N$47)+'СЕТ СН'!$G$12+СВЦЭМ!$D$10+'СЕТ СН'!$G$6-'СЕТ СН'!$G$22</f>
        <v>1868.6777041400001</v>
      </c>
      <c r="O77" s="36">
        <f>SUMIFS(СВЦЭМ!$C$39:$C$782,СВЦЭМ!$A$39:$A$782,$A77,СВЦЭМ!$B$39:$B$782,O$47)+'СЕТ СН'!$G$12+СВЦЭМ!$D$10+'СЕТ СН'!$G$6-'СЕТ СН'!$G$22</f>
        <v>1887.7766231800001</v>
      </c>
      <c r="P77" s="36">
        <f>SUMIFS(СВЦЭМ!$C$39:$C$782,СВЦЭМ!$A$39:$A$782,$A77,СВЦЭМ!$B$39:$B$782,P$47)+'СЕТ СН'!$G$12+СВЦЭМ!$D$10+'СЕТ СН'!$G$6-'СЕТ СН'!$G$22</f>
        <v>1893.53317999</v>
      </c>
      <c r="Q77" s="36">
        <f>SUMIFS(СВЦЭМ!$C$39:$C$782,СВЦЭМ!$A$39:$A$782,$A77,СВЦЭМ!$B$39:$B$782,Q$47)+'СЕТ СН'!$G$12+СВЦЭМ!$D$10+'СЕТ СН'!$G$6-'СЕТ СН'!$G$22</f>
        <v>1886.25553464</v>
      </c>
      <c r="R77" s="36">
        <f>SUMIFS(СВЦЭМ!$C$39:$C$782,СВЦЭМ!$A$39:$A$782,$A77,СВЦЭМ!$B$39:$B$782,R$47)+'СЕТ СН'!$G$12+СВЦЭМ!$D$10+'СЕТ СН'!$G$6-'СЕТ СН'!$G$22</f>
        <v>1883.6401421400001</v>
      </c>
      <c r="S77" s="36">
        <f>SUMIFS(СВЦЭМ!$C$39:$C$782,СВЦЭМ!$A$39:$A$782,$A77,СВЦЭМ!$B$39:$B$782,S$47)+'СЕТ СН'!$G$12+СВЦЭМ!$D$10+'СЕТ СН'!$G$6-'СЕТ СН'!$G$22</f>
        <v>1847.8900286600001</v>
      </c>
      <c r="T77" s="36">
        <f>SUMIFS(СВЦЭМ!$C$39:$C$782,СВЦЭМ!$A$39:$A$782,$A77,СВЦЭМ!$B$39:$B$782,T$47)+'СЕТ СН'!$G$12+СВЦЭМ!$D$10+'СЕТ СН'!$G$6-'СЕТ СН'!$G$22</f>
        <v>1791.8134042000002</v>
      </c>
      <c r="U77" s="36">
        <f>SUMIFS(СВЦЭМ!$C$39:$C$782,СВЦЭМ!$A$39:$A$782,$A77,СВЦЭМ!$B$39:$B$782,U$47)+'СЕТ СН'!$G$12+СВЦЭМ!$D$10+'СЕТ СН'!$G$6-'СЕТ СН'!$G$22</f>
        <v>1844.45734214</v>
      </c>
      <c r="V77" s="36">
        <f>SUMIFS(СВЦЭМ!$C$39:$C$782,СВЦЭМ!$A$39:$A$782,$A77,СВЦЭМ!$B$39:$B$782,V$47)+'СЕТ СН'!$G$12+СВЦЭМ!$D$10+'СЕТ СН'!$G$6-'СЕТ СН'!$G$22</f>
        <v>1901.2889231300001</v>
      </c>
      <c r="W77" s="36">
        <f>SUMIFS(СВЦЭМ!$C$39:$C$782,СВЦЭМ!$A$39:$A$782,$A77,СВЦЭМ!$B$39:$B$782,W$47)+'СЕТ СН'!$G$12+СВЦЭМ!$D$10+'СЕТ СН'!$G$6-'СЕТ СН'!$G$22</f>
        <v>1932.8269228999998</v>
      </c>
      <c r="X77" s="36">
        <f>SUMIFS(СВЦЭМ!$C$39:$C$782,СВЦЭМ!$A$39:$A$782,$A77,СВЦЭМ!$B$39:$B$782,X$47)+'СЕТ СН'!$G$12+СВЦЭМ!$D$10+'СЕТ СН'!$G$6-'СЕТ СН'!$G$22</f>
        <v>1948.48149633</v>
      </c>
      <c r="Y77" s="36">
        <f>SUMIFS(СВЦЭМ!$C$39:$C$782,СВЦЭМ!$A$39:$A$782,$A77,СВЦЭМ!$B$39:$B$782,Y$47)+'СЕТ СН'!$G$12+СВЦЭМ!$D$10+'СЕТ СН'!$G$6-'СЕТ СН'!$G$22</f>
        <v>1958.7862394799999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СН'!$H$12+СВЦЭМ!$D$10+'СЕТ СН'!$H$6-'СЕТ СН'!$H$22</f>
        <v>1986.2203132899999</v>
      </c>
      <c r="C84" s="36">
        <f>SUMIFS(СВЦЭМ!$C$39:$C$782,СВЦЭМ!$A$39:$A$782,$A84,СВЦЭМ!$B$39:$B$782,C$83)+'СЕТ СН'!$H$12+СВЦЭМ!$D$10+'СЕТ СН'!$H$6-'СЕТ СН'!$H$22</f>
        <v>2028.3068474999998</v>
      </c>
      <c r="D84" s="36">
        <f>SUMIFS(СВЦЭМ!$C$39:$C$782,СВЦЭМ!$A$39:$A$782,$A84,СВЦЭМ!$B$39:$B$782,D$83)+'СЕТ СН'!$H$12+СВЦЭМ!$D$10+'СЕТ СН'!$H$6-'СЕТ СН'!$H$22</f>
        <v>2081.6105525500002</v>
      </c>
      <c r="E84" s="36">
        <f>SUMIFS(СВЦЭМ!$C$39:$C$782,СВЦЭМ!$A$39:$A$782,$A84,СВЦЭМ!$B$39:$B$782,E$83)+'СЕТ СН'!$H$12+СВЦЭМ!$D$10+'СЕТ СН'!$H$6-'СЕТ СН'!$H$22</f>
        <v>2075.3270600299998</v>
      </c>
      <c r="F84" s="36">
        <f>SUMIFS(СВЦЭМ!$C$39:$C$782,СВЦЭМ!$A$39:$A$782,$A84,СВЦЭМ!$B$39:$B$782,F$83)+'СЕТ СН'!$H$12+СВЦЭМ!$D$10+'СЕТ СН'!$H$6-'СЕТ СН'!$H$22</f>
        <v>2066.52801658</v>
      </c>
      <c r="G84" s="36">
        <f>SUMIFS(СВЦЭМ!$C$39:$C$782,СВЦЭМ!$A$39:$A$782,$A84,СВЦЭМ!$B$39:$B$782,G$83)+'СЕТ СН'!$H$12+СВЦЭМ!$D$10+'СЕТ СН'!$H$6-'СЕТ СН'!$H$22</f>
        <v>2030.0009525199998</v>
      </c>
      <c r="H84" s="36">
        <f>SUMIFS(СВЦЭМ!$C$39:$C$782,СВЦЭМ!$A$39:$A$782,$A84,СВЦЭМ!$B$39:$B$782,H$83)+'СЕТ СН'!$H$12+СВЦЭМ!$D$10+'СЕТ СН'!$H$6-'СЕТ СН'!$H$22</f>
        <v>1942.5026974799998</v>
      </c>
      <c r="I84" s="36">
        <f>SUMIFS(СВЦЭМ!$C$39:$C$782,СВЦЭМ!$A$39:$A$782,$A84,СВЦЭМ!$B$39:$B$782,I$83)+'СЕТ СН'!$H$12+СВЦЭМ!$D$10+'СЕТ СН'!$H$6-'СЕТ СН'!$H$22</f>
        <v>1938.62156375</v>
      </c>
      <c r="J84" s="36">
        <f>SUMIFS(СВЦЭМ!$C$39:$C$782,СВЦЭМ!$A$39:$A$782,$A84,СВЦЭМ!$B$39:$B$782,J$83)+'СЕТ СН'!$H$12+СВЦЭМ!$D$10+'СЕТ СН'!$H$6-'СЕТ СН'!$H$22</f>
        <v>1899.3412905599998</v>
      </c>
      <c r="K84" s="36">
        <f>SUMIFS(СВЦЭМ!$C$39:$C$782,СВЦЭМ!$A$39:$A$782,$A84,СВЦЭМ!$B$39:$B$782,K$83)+'СЕТ СН'!$H$12+СВЦЭМ!$D$10+'СЕТ СН'!$H$6-'СЕТ СН'!$H$22</f>
        <v>1867.2878786599999</v>
      </c>
      <c r="L84" s="36">
        <f>SUMIFS(СВЦЭМ!$C$39:$C$782,СВЦЭМ!$A$39:$A$782,$A84,СВЦЭМ!$B$39:$B$782,L$83)+'СЕТ СН'!$H$12+СВЦЭМ!$D$10+'СЕТ СН'!$H$6-'СЕТ СН'!$H$22</f>
        <v>1888.5040382299999</v>
      </c>
      <c r="M84" s="36">
        <f>SUMIFS(СВЦЭМ!$C$39:$C$782,СВЦЭМ!$A$39:$A$782,$A84,СВЦЭМ!$B$39:$B$782,M$83)+'СЕТ СН'!$H$12+СВЦЭМ!$D$10+'СЕТ СН'!$H$6-'СЕТ СН'!$H$22</f>
        <v>1936.6739766999999</v>
      </c>
      <c r="N84" s="36">
        <f>SUMIFS(СВЦЭМ!$C$39:$C$782,СВЦЭМ!$A$39:$A$782,$A84,СВЦЭМ!$B$39:$B$782,N$83)+'СЕТ СН'!$H$12+СВЦЭМ!$D$10+'СЕТ СН'!$H$6-'СЕТ СН'!$H$22</f>
        <v>1942.3244771599998</v>
      </c>
      <c r="O84" s="36">
        <f>SUMIFS(СВЦЭМ!$C$39:$C$782,СВЦЭМ!$A$39:$A$782,$A84,СВЦЭМ!$B$39:$B$782,O$83)+'СЕТ СН'!$H$12+СВЦЭМ!$D$10+'СЕТ СН'!$H$6-'СЕТ СН'!$H$22</f>
        <v>1932.8290172099998</v>
      </c>
      <c r="P84" s="36">
        <f>SUMIFS(СВЦЭМ!$C$39:$C$782,СВЦЭМ!$A$39:$A$782,$A84,СВЦЭМ!$B$39:$B$782,P$83)+'СЕТ СН'!$H$12+СВЦЭМ!$D$10+'СЕТ СН'!$H$6-'СЕТ СН'!$H$22</f>
        <v>1945.40168492</v>
      </c>
      <c r="Q84" s="36">
        <f>SUMIFS(СВЦЭМ!$C$39:$C$782,СВЦЭМ!$A$39:$A$782,$A84,СВЦЭМ!$B$39:$B$782,Q$83)+'СЕТ СН'!$H$12+СВЦЭМ!$D$10+'СЕТ СН'!$H$6-'СЕТ СН'!$H$22</f>
        <v>1950.22874067</v>
      </c>
      <c r="R84" s="36">
        <f>SUMIFS(СВЦЭМ!$C$39:$C$782,СВЦЭМ!$A$39:$A$782,$A84,СВЦЭМ!$B$39:$B$782,R$83)+'СЕТ СН'!$H$12+СВЦЭМ!$D$10+'СЕТ СН'!$H$6-'СЕТ СН'!$H$22</f>
        <v>1919.1204932999999</v>
      </c>
      <c r="S84" s="36">
        <f>SUMIFS(СВЦЭМ!$C$39:$C$782,СВЦЭМ!$A$39:$A$782,$A84,СВЦЭМ!$B$39:$B$782,S$83)+'СЕТ СН'!$H$12+СВЦЭМ!$D$10+'СЕТ СН'!$H$6-'СЕТ СН'!$H$22</f>
        <v>1847.0701929899999</v>
      </c>
      <c r="T84" s="36">
        <f>SUMIFS(СВЦЭМ!$C$39:$C$782,СВЦЭМ!$A$39:$A$782,$A84,СВЦЭМ!$B$39:$B$782,T$83)+'СЕТ СН'!$H$12+СВЦЭМ!$D$10+'СЕТ СН'!$H$6-'СЕТ СН'!$H$22</f>
        <v>1838.3784256399999</v>
      </c>
      <c r="U84" s="36">
        <f>SUMIFS(СВЦЭМ!$C$39:$C$782,СВЦЭМ!$A$39:$A$782,$A84,СВЦЭМ!$B$39:$B$782,U$83)+'СЕТ СН'!$H$12+СВЦЭМ!$D$10+'СЕТ СН'!$H$6-'СЕТ СН'!$H$22</f>
        <v>1867.2592174899999</v>
      </c>
      <c r="V84" s="36">
        <f>SUMIFS(СВЦЭМ!$C$39:$C$782,СВЦЭМ!$A$39:$A$782,$A84,СВЦЭМ!$B$39:$B$782,V$83)+'СЕТ СН'!$H$12+СВЦЭМ!$D$10+'СЕТ СН'!$H$6-'СЕТ СН'!$H$22</f>
        <v>1890.3092005499998</v>
      </c>
      <c r="W84" s="36">
        <f>SUMIFS(СВЦЭМ!$C$39:$C$782,СВЦЭМ!$A$39:$A$782,$A84,СВЦЭМ!$B$39:$B$782,W$83)+'СЕТ СН'!$H$12+СВЦЭМ!$D$10+'СЕТ СН'!$H$6-'СЕТ СН'!$H$22</f>
        <v>1908.0357220899998</v>
      </c>
      <c r="X84" s="36">
        <f>SUMIFS(СВЦЭМ!$C$39:$C$782,СВЦЭМ!$A$39:$A$782,$A84,СВЦЭМ!$B$39:$B$782,X$83)+'СЕТ СН'!$H$12+СВЦЭМ!$D$10+'СЕТ СН'!$H$6-'СЕТ СН'!$H$22</f>
        <v>1977.1118084499999</v>
      </c>
      <c r="Y84" s="36">
        <f>SUMIFS(СВЦЭМ!$C$39:$C$782,СВЦЭМ!$A$39:$A$782,$A84,СВЦЭМ!$B$39:$B$782,Y$83)+'СЕТ СН'!$H$12+СВЦЭМ!$D$10+'СЕТ СН'!$H$6-'СЕТ СН'!$H$22</f>
        <v>2022.8309531799998</v>
      </c>
    </row>
    <row r="85" spans="1:25" ht="15.75" x14ac:dyDescent="0.2">
      <c r="A85" s="35">
        <f>A84+1</f>
        <v>44867</v>
      </c>
      <c r="B85" s="36">
        <f>SUMIFS(СВЦЭМ!$C$39:$C$782,СВЦЭМ!$A$39:$A$782,$A85,СВЦЭМ!$B$39:$B$782,B$83)+'СЕТ СН'!$H$12+СВЦЭМ!$D$10+'СЕТ СН'!$H$6-'СЕТ СН'!$H$22</f>
        <v>1975.4743594399999</v>
      </c>
      <c r="C85" s="36">
        <f>SUMIFS(СВЦЭМ!$C$39:$C$782,СВЦЭМ!$A$39:$A$782,$A85,СВЦЭМ!$B$39:$B$782,C$83)+'СЕТ СН'!$H$12+СВЦЭМ!$D$10+'СЕТ СН'!$H$6-'СЕТ СН'!$H$22</f>
        <v>2016.0959516599999</v>
      </c>
      <c r="D85" s="36">
        <f>SUMIFS(СВЦЭМ!$C$39:$C$782,СВЦЭМ!$A$39:$A$782,$A85,СВЦЭМ!$B$39:$B$782,D$83)+'СЕТ СН'!$H$12+СВЦЭМ!$D$10+'СЕТ СН'!$H$6-'СЕТ СН'!$H$22</f>
        <v>2073.3817373900001</v>
      </c>
      <c r="E85" s="36">
        <f>SUMIFS(СВЦЭМ!$C$39:$C$782,СВЦЭМ!$A$39:$A$782,$A85,СВЦЭМ!$B$39:$B$782,E$83)+'СЕТ СН'!$H$12+СВЦЭМ!$D$10+'СЕТ СН'!$H$6-'СЕТ СН'!$H$22</f>
        <v>2051.7611623799999</v>
      </c>
      <c r="F85" s="36">
        <f>SUMIFS(СВЦЭМ!$C$39:$C$782,СВЦЭМ!$A$39:$A$782,$A85,СВЦЭМ!$B$39:$B$782,F$83)+'СЕТ СН'!$H$12+СВЦЭМ!$D$10+'СЕТ СН'!$H$6-'СЕТ СН'!$H$22</f>
        <v>2063.0610029899999</v>
      </c>
      <c r="G85" s="36">
        <f>SUMIFS(СВЦЭМ!$C$39:$C$782,СВЦЭМ!$A$39:$A$782,$A85,СВЦЭМ!$B$39:$B$782,G$83)+'СЕТ СН'!$H$12+СВЦЭМ!$D$10+'СЕТ СН'!$H$6-'СЕТ СН'!$H$22</f>
        <v>2073.55389401</v>
      </c>
      <c r="H85" s="36">
        <f>SUMIFS(СВЦЭМ!$C$39:$C$782,СВЦЭМ!$A$39:$A$782,$A85,СВЦЭМ!$B$39:$B$782,H$83)+'СЕТ СН'!$H$12+СВЦЭМ!$D$10+'СЕТ СН'!$H$6-'СЕТ СН'!$H$22</f>
        <v>2000.4181038299998</v>
      </c>
      <c r="I85" s="36">
        <f>SUMIFS(СВЦЭМ!$C$39:$C$782,СВЦЭМ!$A$39:$A$782,$A85,СВЦЭМ!$B$39:$B$782,I$83)+'СЕТ СН'!$H$12+СВЦЭМ!$D$10+'СЕТ СН'!$H$6-'СЕТ СН'!$H$22</f>
        <v>1983.4674097399998</v>
      </c>
      <c r="J85" s="36">
        <f>SUMIFS(СВЦЭМ!$C$39:$C$782,СВЦЭМ!$A$39:$A$782,$A85,СВЦЭМ!$B$39:$B$782,J$83)+'СЕТ СН'!$H$12+СВЦЭМ!$D$10+'СЕТ СН'!$H$6-'СЕТ СН'!$H$22</f>
        <v>1934.92091248</v>
      </c>
      <c r="K85" s="36">
        <f>SUMIFS(СВЦЭМ!$C$39:$C$782,СВЦЭМ!$A$39:$A$782,$A85,СВЦЭМ!$B$39:$B$782,K$83)+'СЕТ СН'!$H$12+СВЦЭМ!$D$10+'СЕТ СН'!$H$6-'СЕТ СН'!$H$22</f>
        <v>1915.0893003799999</v>
      </c>
      <c r="L85" s="36">
        <f>SUMIFS(СВЦЭМ!$C$39:$C$782,СВЦЭМ!$A$39:$A$782,$A85,СВЦЭМ!$B$39:$B$782,L$83)+'СЕТ СН'!$H$12+СВЦЭМ!$D$10+'СЕТ СН'!$H$6-'СЕТ СН'!$H$22</f>
        <v>1888.6353442099999</v>
      </c>
      <c r="M85" s="36">
        <f>SUMIFS(СВЦЭМ!$C$39:$C$782,СВЦЭМ!$A$39:$A$782,$A85,СВЦЭМ!$B$39:$B$782,M$83)+'СЕТ СН'!$H$12+СВЦЭМ!$D$10+'СЕТ СН'!$H$6-'СЕТ СН'!$H$22</f>
        <v>1912.1195653399998</v>
      </c>
      <c r="N85" s="36">
        <f>SUMIFS(СВЦЭМ!$C$39:$C$782,СВЦЭМ!$A$39:$A$782,$A85,СВЦЭМ!$B$39:$B$782,N$83)+'СЕТ СН'!$H$12+СВЦЭМ!$D$10+'СЕТ СН'!$H$6-'СЕТ СН'!$H$22</f>
        <v>1957.6953893699999</v>
      </c>
      <c r="O85" s="36">
        <f>SUMIFS(СВЦЭМ!$C$39:$C$782,СВЦЭМ!$A$39:$A$782,$A85,СВЦЭМ!$B$39:$B$782,O$83)+'СЕТ СН'!$H$12+СВЦЭМ!$D$10+'СЕТ СН'!$H$6-'СЕТ СН'!$H$22</f>
        <v>1931.4466373999999</v>
      </c>
      <c r="P85" s="36">
        <f>SUMIFS(СВЦЭМ!$C$39:$C$782,СВЦЭМ!$A$39:$A$782,$A85,СВЦЭМ!$B$39:$B$782,P$83)+'СЕТ СН'!$H$12+СВЦЭМ!$D$10+'СЕТ СН'!$H$6-'СЕТ СН'!$H$22</f>
        <v>1950.3565834299998</v>
      </c>
      <c r="Q85" s="36">
        <f>SUMIFS(СВЦЭМ!$C$39:$C$782,СВЦЭМ!$A$39:$A$782,$A85,СВЦЭМ!$B$39:$B$782,Q$83)+'СЕТ СН'!$H$12+СВЦЭМ!$D$10+'СЕТ СН'!$H$6-'СЕТ СН'!$H$22</f>
        <v>1956.2775717</v>
      </c>
      <c r="R85" s="36">
        <f>SUMIFS(СВЦЭМ!$C$39:$C$782,СВЦЭМ!$A$39:$A$782,$A85,СВЦЭМ!$B$39:$B$782,R$83)+'СЕТ СН'!$H$12+СВЦЭМ!$D$10+'СЕТ СН'!$H$6-'СЕТ СН'!$H$22</f>
        <v>1935.5282944999999</v>
      </c>
      <c r="S85" s="36">
        <f>SUMIFS(СВЦЭМ!$C$39:$C$782,СВЦЭМ!$A$39:$A$782,$A85,СВЦЭМ!$B$39:$B$782,S$83)+'СЕТ СН'!$H$12+СВЦЭМ!$D$10+'СЕТ СН'!$H$6-'СЕТ СН'!$H$22</f>
        <v>1915.4702643699998</v>
      </c>
      <c r="T85" s="36">
        <f>SUMIFS(СВЦЭМ!$C$39:$C$782,СВЦЭМ!$A$39:$A$782,$A85,СВЦЭМ!$B$39:$B$782,T$83)+'СЕТ СН'!$H$12+СВЦЭМ!$D$10+'СЕТ СН'!$H$6-'СЕТ СН'!$H$22</f>
        <v>1872.9669760999998</v>
      </c>
      <c r="U85" s="36">
        <f>SUMIFS(СВЦЭМ!$C$39:$C$782,СВЦЭМ!$A$39:$A$782,$A85,СВЦЭМ!$B$39:$B$782,U$83)+'СЕТ СН'!$H$12+СВЦЭМ!$D$10+'СЕТ СН'!$H$6-'СЕТ СН'!$H$22</f>
        <v>1868.7213902699998</v>
      </c>
      <c r="V85" s="36">
        <f>SUMIFS(СВЦЭМ!$C$39:$C$782,СВЦЭМ!$A$39:$A$782,$A85,СВЦЭМ!$B$39:$B$782,V$83)+'СЕТ СН'!$H$12+СВЦЭМ!$D$10+'СЕТ СН'!$H$6-'СЕТ СН'!$H$22</f>
        <v>1910.06616216</v>
      </c>
      <c r="W85" s="36">
        <f>SUMIFS(СВЦЭМ!$C$39:$C$782,СВЦЭМ!$A$39:$A$782,$A85,СВЦЭМ!$B$39:$B$782,W$83)+'СЕТ СН'!$H$12+СВЦЭМ!$D$10+'СЕТ СН'!$H$6-'СЕТ СН'!$H$22</f>
        <v>1929.9547753899999</v>
      </c>
      <c r="X85" s="36">
        <f>SUMIFS(СВЦЭМ!$C$39:$C$782,СВЦЭМ!$A$39:$A$782,$A85,СВЦЭМ!$B$39:$B$782,X$83)+'СЕТ СН'!$H$12+СВЦЭМ!$D$10+'СЕТ СН'!$H$6-'СЕТ СН'!$H$22</f>
        <v>1958.6745991599998</v>
      </c>
      <c r="Y85" s="36">
        <f>SUMIFS(СВЦЭМ!$C$39:$C$782,СВЦЭМ!$A$39:$A$782,$A85,СВЦЭМ!$B$39:$B$782,Y$83)+'СЕТ СН'!$H$12+СВЦЭМ!$D$10+'СЕТ СН'!$H$6-'СЕТ СН'!$H$22</f>
        <v>1995.4648970399999</v>
      </c>
    </row>
    <row r="86" spans="1:25" ht="15.75" x14ac:dyDescent="0.2">
      <c r="A86" s="35">
        <f t="shared" ref="A86:A113" si="2">A85+1</f>
        <v>44868</v>
      </c>
      <c r="B86" s="36">
        <f>SUMIFS(СВЦЭМ!$C$39:$C$782,СВЦЭМ!$A$39:$A$782,$A86,СВЦЭМ!$B$39:$B$782,B$83)+'СЕТ СН'!$H$12+СВЦЭМ!$D$10+'СЕТ СН'!$H$6-'СЕТ СН'!$H$22</f>
        <v>2010.9284778199999</v>
      </c>
      <c r="C86" s="36">
        <f>SUMIFS(СВЦЭМ!$C$39:$C$782,СВЦЭМ!$A$39:$A$782,$A86,СВЦЭМ!$B$39:$B$782,C$83)+'СЕТ СН'!$H$12+СВЦЭМ!$D$10+'СЕТ СН'!$H$6-'СЕТ СН'!$H$22</f>
        <v>2031.4611676</v>
      </c>
      <c r="D86" s="36">
        <f>SUMIFS(СВЦЭМ!$C$39:$C$782,СВЦЭМ!$A$39:$A$782,$A86,СВЦЭМ!$B$39:$B$782,D$83)+'СЕТ СН'!$H$12+СВЦЭМ!$D$10+'СЕТ СН'!$H$6-'СЕТ СН'!$H$22</f>
        <v>2072.43194937</v>
      </c>
      <c r="E86" s="36">
        <f>SUMIFS(СВЦЭМ!$C$39:$C$782,СВЦЭМ!$A$39:$A$782,$A86,СВЦЭМ!$B$39:$B$782,E$83)+'СЕТ СН'!$H$12+СВЦЭМ!$D$10+'СЕТ СН'!$H$6-'СЕТ СН'!$H$22</f>
        <v>2023.8500626699999</v>
      </c>
      <c r="F86" s="36">
        <f>SUMIFS(СВЦЭМ!$C$39:$C$782,СВЦЭМ!$A$39:$A$782,$A86,СВЦЭМ!$B$39:$B$782,F$83)+'СЕТ СН'!$H$12+СВЦЭМ!$D$10+'СЕТ СН'!$H$6-'СЕТ СН'!$H$22</f>
        <v>2002.79024979</v>
      </c>
      <c r="G86" s="36">
        <f>SUMIFS(СВЦЭМ!$C$39:$C$782,СВЦЭМ!$A$39:$A$782,$A86,СВЦЭМ!$B$39:$B$782,G$83)+'СЕТ СН'!$H$12+СВЦЭМ!$D$10+'СЕТ СН'!$H$6-'СЕТ СН'!$H$22</f>
        <v>1941.8410647399999</v>
      </c>
      <c r="H86" s="36">
        <f>SUMIFS(СВЦЭМ!$C$39:$C$782,СВЦЭМ!$A$39:$A$782,$A86,СВЦЭМ!$B$39:$B$782,H$83)+'СЕТ СН'!$H$12+СВЦЭМ!$D$10+'СЕТ СН'!$H$6-'СЕТ СН'!$H$22</f>
        <v>1880.8917443899998</v>
      </c>
      <c r="I86" s="36">
        <f>SUMIFS(СВЦЭМ!$C$39:$C$782,СВЦЭМ!$A$39:$A$782,$A86,СВЦЭМ!$B$39:$B$782,I$83)+'СЕТ СН'!$H$12+СВЦЭМ!$D$10+'СЕТ СН'!$H$6-'СЕТ СН'!$H$22</f>
        <v>1841.2933598599998</v>
      </c>
      <c r="J86" s="36">
        <f>SUMIFS(СВЦЭМ!$C$39:$C$782,СВЦЭМ!$A$39:$A$782,$A86,СВЦЭМ!$B$39:$B$782,J$83)+'СЕТ СН'!$H$12+СВЦЭМ!$D$10+'СЕТ СН'!$H$6-'СЕТ СН'!$H$22</f>
        <v>1805.5777856799998</v>
      </c>
      <c r="K86" s="36">
        <f>SUMIFS(СВЦЭМ!$C$39:$C$782,СВЦЭМ!$A$39:$A$782,$A86,СВЦЭМ!$B$39:$B$782,K$83)+'СЕТ СН'!$H$12+СВЦЭМ!$D$10+'СЕТ СН'!$H$6-'СЕТ СН'!$H$22</f>
        <v>1827.3602301199999</v>
      </c>
      <c r="L86" s="36">
        <f>SUMIFS(СВЦЭМ!$C$39:$C$782,СВЦЭМ!$A$39:$A$782,$A86,СВЦЭМ!$B$39:$B$782,L$83)+'СЕТ СН'!$H$12+СВЦЭМ!$D$10+'СЕТ СН'!$H$6-'СЕТ СН'!$H$22</f>
        <v>1875.2440736499998</v>
      </c>
      <c r="M86" s="36">
        <f>SUMIFS(СВЦЭМ!$C$39:$C$782,СВЦЭМ!$A$39:$A$782,$A86,СВЦЭМ!$B$39:$B$782,M$83)+'СЕТ СН'!$H$12+СВЦЭМ!$D$10+'СЕТ СН'!$H$6-'СЕТ СН'!$H$22</f>
        <v>1919.4725670299999</v>
      </c>
      <c r="N86" s="36">
        <f>SUMIFS(СВЦЭМ!$C$39:$C$782,СВЦЭМ!$A$39:$A$782,$A86,СВЦЭМ!$B$39:$B$782,N$83)+'СЕТ СН'!$H$12+СВЦЭМ!$D$10+'СЕТ СН'!$H$6-'СЕТ СН'!$H$22</f>
        <v>1916.5971767999999</v>
      </c>
      <c r="O86" s="36">
        <f>SUMIFS(СВЦЭМ!$C$39:$C$782,СВЦЭМ!$A$39:$A$782,$A86,СВЦЭМ!$B$39:$B$782,O$83)+'СЕТ СН'!$H$12+СВЦЭМ!$D$10+'СЕТ СН'!$H$6-'СЕТ СН'!$H$22</f>
        <v>1923.2658432999999</v>
      </c>
      <c r="P86" s="36">
        <f>SUMIFS(СВЦЭМ!$C$39:$C$782,СВЦЭМ!$A$39:$A$782,$A86,СВЦЭМ!$B$39:$B$782,P$83)+'СЕТ СН'!$H$12+СВЦЭМ!$D$10+'СЕТ СН'!$H$6-'СЕТ СН'!$H$22</f>
        <v>1926.4053516899999</v>
      </c>
      <c r="Q86" s="36">
        <f>SUMIFS(СВЦЭМ!$C$39:$C$782,СВЦЭМ!$A$39:$A$782,$A86,СВЦЭМ!$B$39:$B$782,Q$83)+'СЕТ СН'!$H$12+СВЦЭМ!$D$10+'СЕТ СН'!$H$6-'СЕТ СН'!$H$22</f>
        <v>1935.1957342899998</v>
      </c>
      <c r="R86" s="36">
        <f>SUMIFS(СВЦЭМ!$C$39:$C$782,СВЦЭМ!$A$39:$A$782,$A86,СВЦЭМ!$B$39:$B$782,R$83)+'СЕТ СН'!$H$12+СВЦЭМ!$D$10+'СЕТ СН'!$H$6-'СЕТ СН'!$H$22</f>
        <v>1877.3684239799998</v>
      </c>
      <c r="S86" s="36">
        <f>SUMIFS(СВЦЭМ!$C$39:$C$782,СВЦЭМ!$A$39:$A$782,$A86,СВЦЭМ!$B$39:$B$782,S$83)+'СЕТ СН'!$H$12+СВЦЭМ!$D$10+'СЕТ СН'!$H$6-'СЕТ СН'!$H$22</f>
        <v>1825.2408570599998</v>
      </c>
      <c r="T86" s="36">
        <f>SUMIFS(СВЦЭМ!$C$39:$C$782,СВЦЭМ!$A$39:$A$782,$A86,СВЦЭМ!$B$39:$B$782,T$83)+'СЕТ СН'!$H$12+СВЦЭМ!$D$10+'СЕТ СН'!$H$6-'СЕТ СН'!$H$22</f>
        <v>1813.3664469999999</v>
      </c>
      <c r="U86" s="36">
        <f>SUMIFS(СВЦЭМ!$C$39:$C$782,СВЦЭМ!$A$39:$A$782,$A86,СВЦЭМ!$B$39:$B$782,U$83)+'СЕТ СН'!$H$12+СВЦЭМ!$D$10+'СЕТ СН'!$H$6-'СЕТ СН'!$H$22</f>
        <v>1825.8865425199999</v>
      </c>
      <c r="V86" s="36">
        <f>SUMIFS(СВЦЭМ!$C$39:$C$782,СВЦЭМ!$A$39:$A$782,$A86,СВЦЭМ!$B$39:$B$782,V$83)+'СЕТ СН'!$H$12+СВЦЭМ!$D$10+'СЕТ СН'!$H$6-'СЕТ СН'!$H$22</f>
        <v>1824.94835597</v>
      </c>
      <c r="W86" s="36">
        <f>SUMIFS(СВЦЭМ!$C$39:$C$782,СВЦЭМ!$A$39:$A$782,$A86,СВЦЭМ!$B$39:$B$782,W$83)+'СЕТ СН'!$H$12+СВЦЭМ!$D$10+'СЕТ СН'!$H$6-'СЕТ СН'!$H$22</f>
        <v>1821.8949709999999</v>
      </c>
      <c r="X86" s="36">
        <f>SUMIFS(СВЦЭМ!$C$39:$C$782,СВЦЭМ!$A$39:$A$782,$A86,СВЦЭМ!$B$39:$B$782,X$83)+'СЕТ СН'!$H$12+СВЦЭМ!$D$10+'СЕТ СН'!$H$6-'СЕТ СН'!$H$22</f>
        <v>1864.3434443799999</v>
      </c>
      <c r="Y86" s="36">
        <f>SUMIFS(СВЦЭМ!$C$39:$C$782,СВЦЭМ!$A$39:$A$782,$A86,СВЦЭМ!$B$39:$B$782,Y$83)+'СЕТ СН'!$H$12+СВЦЭМ!$D$10+'СЕТ СН'!$H$6-'СЕТ СН'!$H$22</f>
        <v>1915.3347415399999</v>
      </c>
    </row>
    <row r="87" spans="1:25" ht="15.75" x14ac:dyDescent="0.2">
      <c r="A87" s="35">
        <f t="shared" si="2"/>
        <v>44869</v>
      </c>
      <c r="B87" s="36">
        <f>SUMIFS(СВЦЭМ!$C$39:$C$782,СВЦЭМ!$A$39:$A$782,$A87,СВЦЭМ!$B$39:$B$782,B$83)+'СЕТ СН'!$H$12+СВЦЭМ!$D$10+'СЕТ СН'!$H$6-'СЕТ СН'!$H$22</f>
        <v>1837.27162974</v>
      </c>
      <c r="C87" s="36">
        <f>SUMIFS(СВЦЭМ!$C$39:$C$782,СВЦЭМ!$A$39:$A$782,$A87,СВЦЭМ!$B$39:$B$782,C$83)+'СЕТ СН'!$H$12+СВЦЭМ!$D$10+'СЕТ СН'!$H$6-'СЕТ СН'!$H$22</f>
        <v>1894.6956462799999</v>
      </c>
      <c r="D87" s="36">
        <f>SUMIFS(СВЦЭМ!$C$39:$C$782,СВЦЭМ!$A$39:$A$782,$A87,СВЦЭМ!$B$39:$B$782,D$83)+'СЕТ СН'!$H$12+СВЦЭМ!$D$10+'СЕТ СН'!$H$6-'СЕТ СН'!$H$22</f>
        <v>1970.0140767299999</v>
      </c>
      <c r="E87" s="36">
        <f>SUMIFS(СВЦЭМ!$C$39:$C$782,СВЦЭМ!$A$39:$A$782,$A87,СВЦЭМ!$B$39:$B$782,E$83)+'СЕТ СН'!$H$12+СВЦЭМ!$D$10+'СЕТ СН'!$H$6-'СЕТ СН'!$H$22</f>
        <v>1981.5713249799999</v>
      </c>
      <c r="F87" s="36">
        <f>SUMIFS(СВЦЭМ!$C$39:$C$782,СВЦЭМ!$A$39:$A$782,$A87,СВЦЭМ!$B$39:$B$782,F$83)+'СЕТ СН'!$H$12+СВЦЭМ!$D$10+'СЕТ СН'!$H$6-'СЕТ СН'!$H$22</f>
        <v>1994.2267435099998</v>
      </c>
      <c r="G87" s="36">
        <f>SUMIFS(СВЦЭМ!$C$39:$C$782,СВЦЭМ!$A$39:$A$782,$A87,СВЦЭМ!$B$39:$B$782,G$83)+'СЕТ СН'!$H$12+СВЦЭМ!$D$10+'СЕТ СН'!$H$6-'СЕТ СН'!$H$22</f>
        <v>2016.5165224299999</v>
      </c>
      <c r="H87" s="36">
        <f>SUMIFS(СВЦЭМ!$C$39:$C$782,СВЦЭМ!$A$39:$A$782,$A87,СВЦЭМ!$B$39:$B$782,H$83)+'СЕТ СН'!$H$12+СВЦЭМ!$D$10+'СЕТ СН'!$H$6-'СЕТ СН'!$H$22</f>
        <v>1990.8288163</v>
      </c>
      <c r="I87" s="36">
        <f>SUMIFS(СВЦЭМ!$C$39:$C$782,СВЦЭМ!$A$39:$A$782,$A87,СВЦЭМ!$B$39:$B$782,I$83)+'СЕТ СН'!$H$12+СВЦЭМ!$D$10+'СЕТ СН'!$H$6-'СЕТ СН'!$H$22</f>
        <v>1951.1561395099998</v>
      </c>
      <c r="J87" s="36">
        <f>SUMIFS(СВЦЭМ!$C$39:$C$782,СВЦЭМ!$A$39:$A$782,$A87,СВЦЭМ!$B$39:$B$782,J$83)+'СЕТ СН'!$H$12+СВЦЭМ!$D$10+'СЕТ СН'!$H$6-'СЕТ СН'!$H$22</f>
        <v>1879.9670399499998</v>
      </c>
      <c r="K87" s="36">
        <f>SUMIFS(СВЦЭМ!$C$39:$C$782,СВЦЭМ!$A$39:$A$782,$A87,СВЦЭМ!$B$39:$B$782,K$83)+'СЕТ СН'!$H$12+СВЦЭМ!$D$10+'СЕТ СН'!$H$6-'СЕТ СН'!$H$22</f>
        <v>1825.8882001799998</v>
      </c>
      <c r="L87" s="36">
        <f>SUMIFS(СВЦЭМ!$C$39:$C$782,СВЦЭМ!$A$39:$A$782,$A87,СВЦЭМ!$B$39:$B$782,L$83)+'СЕТ СН'!$H$12+СВЦЭМ!$D$10+'СЕТ СН'!$H$6-'СЕТ СН'!$H$22</f>
        <v>1820.3253888699999</v>
      </c>
      <c r="M87" s="36">
        <f>SUMIFS(СВЦЭМ!$C$39:$C$782,СВЦЭМ!$A$39:$A$782,$A87,СВЦЭМ!$B$39:$B$782,M$83)+'СЕТ СН'!$H$12+СВЦЭМ!$D$10+'СЕТ СН'!$H$6-'СЕТ СН'!$H$22</f>
        <v>1845.04215211</v>
      </c>
      <c r="N87" s="36">
        <f>SUMIFS(СВЦЭМ!$C$39:$C$782,СВЦЭМ!$A$39:$A$782,$A87,СВЦЭМ!$B$39:$B$782,N$83)+'СЕТ СН'!$H$12+СВЦЭМ!$D$10+'СЕТ СН'!$H$6-'СЕТ СН'!$H$22</f>
        <v>1879.8445622899999</v>
      </c>
      <c r="O87" s="36">
        <f>SUMIFS(СВЦЭМ!$C$39:$C$782,СВЦЭМ!$A$39:$A$782,$A87,СВЦЭМ!$B$39:$B$782,O$83)+'СЕТ СН'!$H$12+СВЦЭМ!$D$10+'СЕТ СН'!$H$6-'СЕТ СН'!$H$22</f>
        <v>1894.7479344199999</v>
      </c>
      <c r="P87" s="36">
        <f>SUMIFS(СВЦЭМ!$C$39:$C$782,СВЦЭМ!$A$39:$A$782,$A87,СВЦЭМ!$B$39:$B$782,P$83)+'СЕТ СН'!$H$12+СВЦЭМ!$D$10+'СЕТ СН'!$H$6-'СЕТ СН'!$H$22</f>
        <v>1905.5430047299999</v>
      </c>
      <c r="Q87" s="36">
        <f>SUMIFS(СВЦЭМ!$C$39:$C$782,СВЦЭМ!$A$39:$A$782,$A87,СВЦЭМ!$B$39:$B$782,Q$83)+'СЕТ СН'!$H$12+СВЦЭМ!$D$10+'СЕТ СН'!$H$6-'СЕТ СН'!$H$22</f>
        <v>1902.5330783099998</v>
      </c>
      <c r="R87" s="36">
        <f>SUMIFS(СВЦЭМ!$C$39:$C$782,СВЦЭМ!$A$39:$A$782,$A87,СВЦЭМ!$B$39:$B$782,R$83)+'СЕТ СН'!$H$12+СВЦЭМ!$D$10+'СЕТ СН'!$H$6-'СЕТ СН'!$H$22</f>
        <v>1867.3900262</v>
      </c>
      <c r="S87" s="36">
        <f>SUMIFS(СВЦЭМ!$C$39:$C$782,СВЦЭМ!$A$39:$A$782,$A87,СВЦЭМ!$B$39:$B$782,S$83)+'СЕТ СН'!$H$12+СВЦЭМ!$D$10+'СЕТ СН'!$H$6-'СЕТ СН'!$H$22</f>
        <v>1788.9919284799998</v>
      </c>
      <c r="T87" s="36">
        <f>SUMIFS(СВЦЭМ!$C$39:$C$782,СВЦЭМ!$A$39:$A$782,$A87,СВЦЭМ!$B$39:$B$782,T$83)+'СЕТ СН'!$H$12+СВЦЭМ!$D$10+'СЕТ СН'!$H$6-'СЕТ СН'!$H$22</f>
        <v>1771.7046287899998</v>
      </c>
      <c r="U87" s="36">
        <f>SUMIFS(СВЦЭМ!$C$39:$C$782,СВЦЭМ!$A$39:$A$782,$A87,СВЦЭМ!$B$39:$B$782,U$83)+'СЕТ СН'!$H$12+СВЦЭМ!$D$10+'СЕТ СН'!$H$6-'СЕТ СН'!$H$22</f>
        <v>1783.4404767499998</v>
      </c>
      <c r="V87" s="36">
        <f>SUMIFS(СВЦЭМ!$C$39:$C$782,СВЦЭМ!$A$39:$A$782,$A87,СВЦЭМ!$B$39:$B$782,V$83)+'СЕТ СН'!$H$12+СВЦЭМ!$D$10+'СЕТ СН'!$H$6-'СЕТ СН'!$H$22</f>
        <v>1807.0278614299998</v>
      </c>
      <c r="W87" s="36">
        <f>SUMIFS(СВЦЭМ!$C$39:$C$782,СВЦЭМ!$A$39:$A$782,$A87,СВЦЭМ!$B$39:$B$782,W$83)+'СЕТ СН'!$H$12+СВЦЭМ!$D$10+'СЕТ СН'!$H$6-'СЕТ СН'!$H$22</f>
        <v>1851.9512987799999</v>
      </c>
      <c r="X87" s="36">
        <f>SUMIFS(СВЦЭМ!$C$39:$C$782,СВЦЭМ!$A$39:$A$782,$A87,СВЦЭМ!$B$39:$B$782,X$83)+'СЕТ СН'!$H$12+СВЦЭМ!$D$10+'СЕТ СН'!$H$6-'СЕТ СН'!$H$22</f>
        <v>1913.3949377599999</v>
      </c>
      <c r="Y87" s="36">
        <f>SUMIFS(СВЦЭМ!$C$39:$C$782,СВЦЭМ!$A$39:$A$782,$A87,СВЦЭМ!$B$39:$B$782,Y$83)+'СЕТ СН'!$H$12+СВЦЭМ!$D$10+'СЕТ СН'!$H$6-'СЕТ СН'!$H$22</f>
        <v>1980.7651647499999</v>
      </c>
    </row>
    <row r="88" spans="1:25" ht="15.75" x14ac:dyDescent="0.2">
      <c r="A88" s="35">
        <f t="shared" si="2"/>
        <v>44870</v>
      </c>
      <c r="B88" s="36">
        <f>SUMIFS(СВЦЭМ!$C$39:$C$782,СВЦЭМ!$A$39:$A$782,$A88,СВЦЭМ!$B$39:$B$782,B$83)+'СЕТ СН'!$H$12+СВЦЭМ!$D$10+'СЕТ СН'!$H$6-'СЕТ СН'!$H$22</f>
        <v>1892.0996330699998</v>
      </c>
      <c r="C88" s="36">
        <f>SUMIFS(СВЦЭМ!$C$39:$C$782,СВЦЭМ!$A$39:$A$782,$A88,СВЦЭМ!$B$39:$B$782,C$83)+'СЕТ СН'!$H$12+СВЦЭМ!$D$10+'СЕТ СН'!$H$6-'СЕТ СН'!$H$22</f>
        <v>1901.3667458399998</v>
      </c>
      <c r="D88" s="36">
        <f>SUMIFS(СВЦЭМ!$C$39:$C$782,СВЦЭМ!$A$39:$A$782,$A88,СВЦЭМ!$B$39:$B$782,D$83)+'СЕТ СН'!$H$12+СВЦЭМ!$D$10+'СЕТ СН'!$H$6-'СЕТ СН'!$H$22</f>
        <v>1940.6274317199998</v>
      </c>
      <c r="E88" s="36">
        <f>SUMIFS(СВЦЭМ!$C$39:$C$782,СВЦЭМ!$A$39:$A$782,$A88,СВЦЭМ!$B$39:$B$782,E$83)+'СЕТ СН'!$H$12+СВЦЭМ!$D$10+'СЕТ СН'!$H$6-'СЕТ СН'!$H$22</f>
        <v>1923.0515303299999</v>
      </c>
      <c r="F88" s="36">
        <f>SUMIFS(СВЦЭМ!$C$39:$C$782,СВЦЭМ!$A$39:$A$782,$A88,СВЦЭМ!$B$39:$B$782,F$83)+'СЕТ СН'!$H$12+СВЦЭМ!$D$10+'СЕТ СН'!$H$6-'СЕТ СН'!$H$22</f>
        <v>1944.7705666799998</v>
      </c>
      <c r="G88" s="36">
        <f>SUMIFS(СВЦЭМ!$C$39:$C$782,СВЦЭМ!$A$39:$A$782,$A88,СВЦЭМ!$B$39:$B$782,G$83)+'СЕТ СН'!$H$12+СВЦЭМ!$D$10+'СЕТ СН'!$H$6-'СЕТ СН'!$H$22</f>
        <v>1954.52970979</v>
      </c>
      <c r="H88" s="36">
        <f>SUMIFS(СВЦЭМ!$C$39:$C$782,СВЦЭМ!$A$39:$A$782,$A88,СВЦЭМ!$B$39:$B$782,H$83)+'СЕТ СН'!$H$12+СВЦЭМ!$D$10+'СЕТ СН'!$H$6-'СЕТ СН'!$H$22</f>
        <v>1925.2078179299999</v>
      </c>
      <c r="I88" s="36">
        <f>SUMIFS(СВЦЭМ!$C$39:$C$782,СВЦЭМ!$A$39:$A$782,$A88,СВЦЭМ!$B$39:$B$782,I$83)+'СЕТ СН'!$H$12+СВЦЭМ!$D$10+'СЕТ СН'!$H$6-'СЕТ СН'!$H$22</f>
        <v>1905.0108846999999</v>
      </c>
      <c r="J88" s="36">
        <f>SUMIFS(СВЦЭМ!$C$39:$C$782,СВЦЭМ!$A$39:$A$782,$A88,СВЦЭМ!$B$39:$B$782,J$83)+'СЕТ СН'!$H$12+СВЦЭМ!$D$10+'СЕТ СН'!$H$6-'СЕТ СН'!$H$22</f>
        <v>1836.4033209099998</v>
      </c>
      <c r="K88" s="36">
        <f>SUMIFS(СВЦЭМ!$C$39:$C$782,СВЦЭМ!$A$39:$A$782,$A88,СВЦЭМ!$B$39:$B$782,K$83)+'СЕТ СН'!$H$12+СВЦЭМ!$D$10+'СЕТ СН'!$H$6-'СЕТ СН'!$H$22</f>
        <v>1817.2163290799999</v>
      </c>
      <c r="L88" s="36">
        <f>SUMIFS(СВЦЭМ!$C$39:$C$782,СВЦЭМ!$A$39:$A$782,$A88,СВЦЭМ!$B$39:$B$782,L$83)+'СЕТ СН'!$H$12+СВЦЭМ!$D$10+'СЕТ СН'!$H$6-'СЕТ СН'!$H$22</f>
        <v>1804.05342787</v>
      </c>
      <c r="M88" s="36">
        <f>SUMIFS(СВЦЭМ!$C$39:$C$782,СВЦЭМ!$A$39:$A$782,$A88,СВЦЭМ!$B$39:$B$782,M$83)+'СЕТ СН'!$H$12+СВЦЭМ!$D$10+'СЕТ СН'!$H$6-'СЕТ СН'!$H$22</f>
        <v>1826.93345826</v>
      </c>
      <c r="N88" s="36">
        <f>SUMIFS(СВЦЭМ!$C$39:$C$782,СВЦЭМ!$A$39:$A$782,$A88,СВЦЭМ!$B$39:$B$782,N$83)+'СЕТ СН'!$H$12+СВЦЭМ!$D$10+'СЕТ СН'!$H$6-'СЕТ СН'!$H$22</f>
        <v>1850.97580434</v>
      </c>
      <c r="O88" s="36">
        <f>SUMIFS(СВЦЭМ!$C$39:$C$782,СВЦЭМ!$A$39:$A$782,$A88,СВЦЭМ!$B$39:$B$782,O$83)+'СЕТ СН'!$H$12+СВЦЭМ!$D$10+'СЕТ СН'!$H$6-'СЕТ СН'!$H$22</f>
        <v>1850.8058079099999</v>
      </c>
      <c r="P88" s="36">
        <f>SUMIFS(СВЦЭМ!$C$39:$C$782,СВЦЭМ!$A$39:$A$782,$A88,СВЦЭМ!$B$39:$B$782,P$83)+'СЕТ СН'!$H$12+СВЦЭМ!$D$10+'СЕТ СН'!$H$6-'СЕТ СН'!$H$22</f>
        <v>1884.11180165</v>
      </c>
      <c r="Q88" s="36">
        <f>SUMIFS(СВЦЭМ!$C$39:$C$782,СВЦЭМ!$A$39:$A$782,$A88,СВЦЭМ!$B$39:$B$782,Q$83)+'СЕТ СН'!$H$12+СВЦЭМ!$D$10+'СЕТ СН'!$H$6-'СЕТ СН'!$H$22</f>
        <v>1902.9887814199999</v>
      </c>
      <c r="R88" s="36">
        <f>SUMIFS(СВЦЭМ!$C$39:$C$782,СВЦЭМ!$A$39:$A$782,$A88,СВЦЭМ!$B$39:$B$782,R$83)+'СЕТ СН'!$H$12+СВЦЭМ!$D$10+'СЕТ СН'!$H$6-'СЕТ СН'!$H$22</f>
        <v>1838.3421446199998</v>
      </c>
      <c r="S88" s="36">
        <f>SUMIFS(СВЦЭМ!$C$39:$C$782,СВЦЭМ!$A$39:$A$782,$A88,СВЦЭМ!$B$39:$B$782,S$83)+'СЕТ СН'!$H$12+СВЦЭМ!$D$10+'СЕТ СН'!$H$6-'СЕТ СН'!$H$22</f>
        <v>1739.5097195399999</v>
      </c>
      <c r="T88" s="36">
        <f>SUMIFS(СВЦЭМ!$C$39:$C$782,СВЦЭМ!$A$39:$A$782,$A88,СВЦЭМ!$B$39:$B$782,T$83)+'СЕТ СН'!$H$12+СВЦЭМ!$D$10+'СЕТ СН'!$H$6-'СЕТ СН'!$H$22</f>
        <v>1752.2952099299998</v>
      </c>
      <c r="U88" s="36">
        <f>SUMIFS(СВЦЭМ!$C$39:$C$782,СВЦЭМ!$A$39:$A$782,$A88,СВЦЭМ!$B$39:$B$782,U$83)+'СЕТ СН'!$H$12+СВЦЭМ!$D$10+'СЕТ СН'!$H$6-'СЕТ СН'!$H$22</f>
        <v>1771.9905683899999</v>
      </c>
      <c r="V88" s="36">
        <f>SUMIFS(СВЦЭМ!$C$39:$C$782,СВЦЭМ!$A$39:$A$782,$A88,СВЦЭМ!$B$39:$B$782,V$83)+'СЕТ СН'!$H$12+СВЦЭМ!$D$10+'СЕТ СН'!$H$6-'СЕТ СН'!$H$22</f>
        <v>1814.2643487999999</v>
      </c>
      <c r="W88" s="36">
        <f>SUMIFS(СВЦЭМ!$C$39:$C$782,СВЦЭМ!$A$39:$A$782,$A88,СВЦЭМ!$B$39:$B$782,W$83)+'СЕТ СН'!$H$12+СВЦЭМ!$D$10+'СЕТ СН'!$H$6-'СЕТ СН'!$H$22</f>
        <v>1834.8779642</v>
      </c>
      <c r="X88" s="36">
        <f>SUMIFS(СВЦЭМ!$C$39:$C$782,СВЦЭМ!$A$39:$A$782,$A88,СВЦЭМ!$B$39:$B$782,X$83)+'СЕТ СН'!$H$12+СВЦЭМ!$D$10+'СЕТ СН'!$H$6-'СЕТ СН'!$H$22</f>
        <v>1883.7502083899999</v>
      </c>
      <c r="Y88" s="36">
        <f>SUMIFS(СВЦЭМ!$C$39:$C$782,СВЦЭМ!$A$39:$A$782,$A88,СВЦЭМ!$B$39:$B$782,Y$83)+'СЕТ СН'!$H$12+СВЦЭМ!$D$10+'СЕТ СН'!$H$6-'СЕТ СН'!$H$22</f>
        <v>1929.9995295099998</v>
      </c>
    </row>
    <row r="89" spans="1:25" ht="15.75" x14ac:dyDescent="0.2">
      <c r="A89" s="35">
        <f t="shared" si="2"/>
        <v>44871</v>
      </c>
      <c r="B89" s="36">
        <f>SUMIFS(СВЦЭМ!$C$39:$C$782,СВЦЭМ!$A$39:$A$782,$A89,СВЦЭМ!$B$39:$B$782,B$83)+'СЕТ СН'!$H$12+СВЦЭМ!$D$10+'СЕТ СН'!$H$6-'СЕТ СН'!$H$22</f>
        <v>1760.0453829699998</v>
      </c>
      <c r="C89" s="36">
        <f>SUMIFS(СВЦЭМ!$C$39:$C$782,СВЦЭМ!$A$39:$A$782,$A89,СВЦЭМ!$B$39:$B$782,C$83)+'СЕТ СН'!$H$12+СВЦЭМ!$D$10+'СЕТ СН'!$H$6-'СЕТ СН'!$H$22</f>
        <v>1799.4018781399998</v>
      </c>
      <c r="D89" s="36">
        <f>SUMIFS(СВЦЭМ!$C$39:$C$782,СВЦЭМ!$A$39:$A$782,$A89,СВЦЭМ!$B$39:$B$782,D$83)+'СЕТ СН'!$H$12+СВЦЭМ!$D$10+'СЕТ СН'!$H$6-'СЕТ СН'!$H$22</f>
        <v>1830.5812270299998</v>
      </c>
      <c r="E89" s="36">
        <f>SUMIFS(СВЦЭМ!$C$39:$C$782,СВЦЭМ!$A$39:$A$782,$A89,СВЦЭМ!$B$39:$B$782,E$83)+'СЕТ СН'!$H$12+СВЦЭМ!$D$10+'СЕТ СН'!$H$6-'СЕТ СН'!$H$22</f>
        <v>1832.0727253699999</v>
      </c>
      <c r="F89" s="36">
        <f>SUMIFS(СВЦЭМ!$C$39:$C$782,СВЦЭМ!$A$39:$A$782,$A89,СВЦЭМ!$B$39:$B$782,F$83)+'СЕТ СН'!$H$12+СВЦЭМ!$D$10+'СЕТ СН'!$H$6-'СЕТ СН'!$H$22</f>
        <v>1833.26802686</v>
      </c>
      <c r="G89" s="36">
        <f>SUMIFS(СВЦЭМ!$C$39:$C$782,СВЦЭМ!$A$39:$A$782,$A89,СВЦЭМ!$B$39:$B$782,G$83)+'СЕТ СН'!$H$12+СВЦЭМ!$D$10+'СЕТ СН'!$H$6-'СЕТ СН'!$H$22</f>
        <v>1846.1095701299998</v>
      </c>
      <c r="H89" s="36">
        <f>SUMIFS(СВЦЭМ!$C$39:$C$782,СВЦЭМ!$A$39:$A$782,$A89,СВЦЭМ!$B$39:$B$782,H$83)+'СЕТ СН'!$H$12+СВЦЭМ!$D$10+'СЕТ СН'!$H$6-'СЕТ СН'!$H$22</f>
        <v>1844.2585611799998</v>
      </c>
      <c r="I89" s="36">
        <f>SUMIFS(СВЦЭМ!$C$39:$C$782,СВЦЭМ!$A$39:$A$782,$A89,СВЦЭМ!$B$39:$B$782,I$83)+'СЕТ СН'!$H$12+СВЦЭМ!$D$10+'СЕТ СН'!$H$6-'СЕТ СН'!$H$22</f>
        <v>1775.3876181399999</v>
      </c>
      <c r="J89" s="36">
        <f>SUMIFS(СВЦЭМ!$C$39:$C$782,СВЦЭМ!$A$39:$A$782,$A89,СВЦЭМ!$B$39:$B$782,J$83)+'СЕТ СН'!$H$12+СВЦЭМ!$D$10+'СЕТ СН'!$H$6-'СЕТ СН'!$H$22</f>
        <v>1734.7367101299999</v>
      </c>
      <c r="K89" s="36">
        <f>SUMIFS(СВЦЭМ!$C$39:$C$782,СВЦЭМ!$A$39:$A$782,$A89,СВЦЭМ!$B$39:$B$782,K$83)+'СЕТ СН'!$H$12+СВЦЭМ!$D$10+'СЕТ СН'!$H$6-'СЕТ СН'!$H$22</f>
        <v>1701.4985430499999</v>
      </c>
      <c r="L89" s="36">
        <f>SUMIFS(СВЦЭМ!$C$39:$C$782,СВЦЭМ!$A$39:$A$782,$A89,СВЦЭМ!$B$39:$B$782,L$83)+'СЕТ СН'!$H$12+СВЦЭМ!$D$10+'СЕТ СН'!$H$6-'СЕТ СН'!$H$22</f>
        <v>1695.8168169899998</v>
      </c>
      <c r="M89" s="36">
        <f>SUMIFS(СВЦЭМ!$C$39:$C$782,СВЦЭМ!$A$39:$A$782,$A89,СВЦЭМ!$B$39:$B$782,M$83)+'СЕТ СН'!$H$12+СВЦЭМ!$D$10+'СЕТ СН'!$H$6-'СЕТ СН'!$H$22</f>
        <v>1732.6565523299998</v>
      </c>
      <c r="N89" s="36">
        <f>SUMIFS(СВЦЭМ!$C$39:$C$782,СВЦЭМ!$A$39:$A$782,$A89,СВЦЭМ!$B$39:$B$782,N$83)+'СЕТ СН'!$H$12+СВЦЭМ!$D$10+'СЕТ СН'!$H$6-'СЕТ СН'!$H$22</f>
        <v>1769.5414883999999</v>
      </c>
      <c r="O89" s="36">
        <f>SUMIFS(СВЦЭМ!$C$39:$C$782,СВЦЭМ!$A$39:$A$782,$A89,СВЦЭМ!$B$39:$B$782,O$83)+'СЕТ СН'!$H$12+СВЦЭМ!$D$10+'СЕТ СН'!$H$6-'СЕТ СН'!$H$22</f>
        <v>1779.8195565399999</v>
      </c>
      <c r="P89" s="36">
        <f>SUMIFS(СВЦЭМ!$C$39:$C$782,СВЦЭМ!$A$39:$A$782,$A89,СВЦЭМ!$B$39:$B$782,P$83)+'СЕТ СН'!$H$12+СВЦЭМ!$D$10+'СЕТ СН'!$H$6-'СЕТ СН'!$H$22</f>
        <v>1790.68711573</v>
      </c>
      <c r="Q89" s="36">
        <f>SUMIFS(СВЦЭМ!$C$39:$C$782,СВЦЭМ!$A$39:$A$782,$A89,СВЦЭМ!$B$39:$B$782,Q$83)+'СЕТ СН'!$H$12+СВЦЭМ!$D$10+'СЕТ СН'!$H$6-'СЕТ СН'!$H$22</f>
        <v>1789.6109474099999</v>
      </c>
      <c r="R89" s="36">
        <f>SUMIFS(СВЦЭМ!$C$39:$C$782,СВЦЭМ!$A$39:$A$782,$A89,СВЦЭМ!$B$39:$B$782,R$83)+'СЕТ СН'!$H$12+СВЦЭМ!$D$10+'СЕТ СН'!$H$6-'СЕТ СН'!$H$22</f>
        <v>1719.4133683999999</v>
      </c>
      <c r="S89" s="36">
        <f>SUMIFS(СВЦЭМ!$C$39:$C$782,СВЦЭМ!$A$39:$A$782,$A89,СВЦЭМ!$B$39:$B$782,S$83)+'СЕТ СН'!$H$12+СВЦЭМ!$D$10+'СЕТ СН'!$H$6-'СЕТ СН'!$H$22</f>
        <v>1674.8176406999999</v>
      </c>
      <c r="T89" s="36">
        <f>SUMIFS(СВЦЭМ!$C$39:$C$782,СВЦЭМ!$A$39:$A$782,$A89,СВЦЭМ!$B$39:$B$782,T$83)+'СЕТ СН'!$H$12+СВЦЭМ!$D$10+'СЕТ СН'!$H$6-'СЕТ СН'!$H$22</f>
        <v>1680.4118473099998</v>
      </c>
      <c r="U89" s="36">
        <f>SUMIFS(СВЦЭМ!$C$39:$C$782,СВЦЭМ!$A$39:$A$782,$A89,СВЦЭМ!$B$39:$B$782,U$83)+'СЕТ СН'!$H$12+СВЦЭМ!$D$10+'СЕТ СН'!$H$6-'СЕТ СН'!$H$22</f>
        <v>1695.6460509499998</v>
      </c>
      <c r="V89" s="36">
        <f>SUMIFS(СВЦЭМ!$C$39:$C$782,СВЦЭМ!$A$39:$A$782,$A89,СВЦЭМ!$B$39:$B$782,V$83)+'СЕТ СН'!$H$12+СВЦЭМ!$D$10+'СЕТ СН'!$H$6-'СЕТ СН'!$H$22</f>
        <v>1717.1043121499999</v>
      </c>
      <c r="W89" s="36">
        <f>SUMIFS(СВЦЭМ!$C$39:$C$782,СВЦЭМ!$A$39:$A$782,$A89,СВЦЭМ!$B$39:$B$782,W$83)+'СЕТ СН'!$H$12+СВЦЭМ!$D$10+'СЕТ СН'!$H$6-'СЕТ СН'!$H$22</f>
        <v>1775.45109508</v>
      </c>
      <c r="X89" s="36">
        <f>SUMIFS(СВЦЭМ!$C$39:$C$782,СВЦЭМ!$A$39:$A$782,$A89,СВЦЭМ!$B$39:$B$782,X$83)+'СЕТ СН'!$H$12+СВЦЭМ!$D$10+'СЕТ СН'!$H$6-'СЕТ СН'!$H$22</f>
        <v>1814.7853467199998</v>
      </c>
      <c r="Y89" s="36">
        <f>SUMIFS(СВЦЭМ!$C$39:$C$782,СВЦЭМ!$A$39:$A$782,$A89,СВЦЭМ!$B$39:$B$782,Y$83)+'СЕТ СН'!$H$12+СВЦЭМ!$D$10+'СЕТ СН'!$H$6-'СЕТ СН'!$H$22</f>
        <v>1871.23984675</v>
      </c>
    </row>
    <row r="90" spans="1:25" ht="15.75" x14ac:dyDescent="0.2">
      <c r="A90" s="35">
        <f t="shared" si="2"/>
        <v>44872</v>
      </c>
      <c r="B90" s="36">
        <f>SUMIFS(СВЦЭМ!$C$39:$C$782,СВЦЭМ!$A$39:$A$782,$A90,СВЦЭМ!$B$39:$B$782,B$83)+'СЕТ СН'!$H$12+СВЦЭМ!$D$10+'СЕТ СН'!$H$6-'СЕТ СН'!$H$22</f>
        <v>1905.7441577</v>
      </c>
      <c r="C90" s="36">
        <f>SUMIFS(СВЦЭМ!$C$39:$C$782,СВЦЭМ!$A$39:$A$782,$A90,СВЦЭМ!$B$39:$B$782,C$83)+'СЕТ СН'!$H$12+СВЦЭМ!$D$10+'СЕТ СН'!$H$6-'СЕТ СН'!$H$22</f>
        <v>1960.0770822299999</v>
      </c>
      <c r="D90" s="36">
        <f>SUMIFS(СВЦЭМ!$C$39:$C$782,СВЦЭМ!$A$39:$A$782,$A90,СВЦЭМ!$B$39:$B$782,D$83)+'СЕТ СН'!$H$12+СВЦЭМ!$D$10+'СЕТ СН'!$H$6-'СЕТ СН'!$H$22</f>
        <v>2014.3715447399998</v>
      </c>
      <c r="E90" s="36">
        <f>SUMIFS(СВЦЭМ!$C$39:$C$782,СВЦЭМ!$A$39:$A$782,$A90,СВЦЭМ!$B$39:$B$782,E$83)+'СЕТ СН'!$H$12+СВЦЭМ!$D$10+'СЕТ СН'!$H$6-'СЕТ СН'!$H$22</f>
        <v>1995.52327982</v>
      </c>
      <c r="F90" s="36">
        <f>SUMIFS(СВЦЭМ!$C$39:$C$782,СВЦЭМ!$A$39:$A$782,$A90,СВЦЭМ!$B$39:$B$782,F$83)+'СЕТ СН'!$H$12+СВЦЭМ!$D$10+'СЕТ СН'!$H$6-'СЕТ СН'!$H$22</f>
        <v>2008.2652517899999</v>
      </c>
      <c r="G90" s="36">
        <f>SUMIFS(СВЦЭМ!$C$39:$C$782,СВЦЭМ!$A$39:$A$782,$A90,СВЦЭМ!$B$39:$B$782,G$83)+'СЕТ СН'!$H$12+СВЦЭМ!$D$10+'СЕТ СН'!$H$6-'СЕТ СН'!$H$22</f>
        <v>2018.7929577599998</v>
      </c>
      <c r="H90" s="36">
        <f>SUMIFS(СВЦЭМ!$C$39:$C$782,СВЦЭМ!$A$39:$A$782,$A90,СВЦЭМ!$B$39:$B$782,H$83)+'СЕТ СН'!$H$12+СВЦЭМ!$D$10+'СЕТ СН'!$H$6-'СЕТ СН'!$H$22</f>
        <v>1947.4024195099998</v>
      </c>
      <c r="I90" s="36">
        <f>SUMIFS(СВЦЭМ!$C$39:$C$782,СВЦЭМ!$A$39:$A$782,$A90,СВЦЭМ!$B$39:$B$782,I$83)+'СЕТ СН'!$H$12+СВЦЭМ!$D$10+'СЕТ СН'!$H$6-'СЕТ СН'!$H$22</f>
        <v>1871.6112358399998</v>
      </c>
      <c r="J90" s="36">
        <f>SUMIFS(СВЦЭМ!$C$39:$C$782,СВЦЭМ!$A$39:$A$782,$A90,СВЦЭМ!$B$39:$B$782,J$83)+'СЕТ СН'!$H$12+СВЦЭМ!$D$10+'СЕТ СН'!$H$6-'СЕТ СН'!$H$22</f>
        <v>1824.3844908899998</v>
      </c>
      <c r="K90" s="36">
        <f>SUMIFS(СВЦЭМ!$C$39:$C$782,СВЦЭМ!$A$39:$A$782,$A90,СВЦЭМ!$B$39:$B$782,K$83)+'СЕТ СН'!$H$12+СВЦЭМ!$D$10+'СЕТ СН'!$H$6-'СЕТ СН'!$H$22</f>
        <v>1807.72888109</v>
      </c>
      <c r="L90" s="36">
        <f>SUMIFS(СВЦЭМ!$C$39:$C$782,СВЦЭМ!$A$39:$A$782,$A90,СВЦЭМ!$B$39:$B$782,L$83)+'СЕТ СН'!$H$12+СВЦЭМ!$D$10+'СЕТ СН'!$H$6-'СЕТ СН'!$H$22</f>
        <v>1809.5876865099999</v>
      </c>
      <c r="M90" s="36">
        <f>SUMIFS(СВЦЭМ!$C$39:$C$782,СВЦЭМ!$A$39:$A$782,$A90,СВЦЭМ!$B$39:$B$782,M$83)+'СЕТ СН'!$H$12+СВЦЭМ!$D$10+'СЕТ СН'!$H$6-'СЕТ СН'!$H$22</f>
        <v>1825.83202861</v>
      </c>
      <c r="N90" s="36">
        <f>SUMIFS(СВЦЭМ!$C$39:$C$782,СВЦЭМ!$A$39:$A$782,$A90,СВЦЭМ!$B$39:$B$782,N$83)+'СЕТ СН'!$H$12+СВЦЭМ!$D$10+'СЕТ СН'!$H$6-'СЕТ СН'!$H$22</f>
        <v>1831.9499147899999</v>
      </c>
      <c r="O90" s="36">
        <f>SUMIFS(СВЦЭМ!$C$39:$C$782,СВЦЭМ!$A$39:$A$782,$A90,СВЦЭМ!$B$39:$B$782,O$83)+'СЕТ СН'!$H$12+СВЦЭМ!$D$10+'СЕТ СН'!$H$6-'СЕТ СН'!$H$22</f>
        <v>1815.9434391099999</v>
      </c>
      <c r="P90" s="36">
        <f>SUMIFS(СВЦЭМ!$C$39:$C$782,СВЦЭМ!$A$39:$A$782,$A90,СВЦЭМ!$B$39:$B$782,P$83)+'СЕТ СН'!$H$12+СВЦЭМ!$D$10+'СЕТ СН'!$H$6-'СЕТ СН'!$H$22</f>
        <v>1838.9402603499998</v>
      </c>
      <c r="Q90" s="36">
        <f>SUMIFS(СВЦЭМ!$C$39:$C$782,СВЦЭМ!$A$39:$A$782,$A90,СВЦЭМ!$B$39:$B$782,Q$83)+'СЕТ СН'!$H$12+СВЦЭМ!$D$10+'СЕТ СН'!$H$6-'СЕТ СН'!$H$22</f>
        <v>1894.3893579599999</v>
      </c>
      <c r="R90" s="36">
        <f>SUMIFS(СВЦЭМ!$C$39:$C$782,СВЦЭМ!$A$39:$A$782,$A90,СВЦЭМ!$B$39:$B$782,R$83)+'СЕТ СН'!$H$12+СВЦЭМ!$D$10+'СЕТ СН'!$H$6-'СЕТ СН'!$H$22</f>
        <v>1839.3368795099998</v>
      </c>
      <c r="S90" s="36">
        <f>SUMIFS(СВЦЭМ!$C$39:$C$782,СВЦЭМ!$A$39:$A$782,$A90,СВЦЭМ!$B$39:$B$782,S$83)+'СЕТ СН'!$H$12+СВЦЭМ!$D$10+'СЕТ СН'!$H$6-'СЕТ СН'!$H$22</f>
        <v>1814.5092599299999</v>
      </c>
      <c r="T90" s="36">
        <f>SUMIFS(СВЦЭМ!$C$39:$C$782,СВЦЭМ!$A$39:$A$782,$A90,СВЦЭМ!$B$39:$B$782,T$83)+'СЕТ СН'!$H$12+СВЦЭМ!$D$10+'СЕТ СН'!$H$6-'СЕТ СН'!$H$22</f>
        <v>1827.2637623899998</v>
      </c>
      <c r="U90" s="36">
        <f>SUMIFS(СВЦЭМ!$C$39:$C$782,СВЦЭМ!$A$39:$A$782,$A90,СВЦЭМ!$B$39:$B$782,U$83)+'СЕТ СН'!$H$12+СВЦЭМ!$D$10+'СЕТ СН'!$H$6-'СЕТ СН'!$H$22</f>
        <v>1822.1845813999998</v>
      </c>
      <c r="V90" s="36">
        <f>SUMIFS(СВЦЭМ!$C$39:$C$782,СВЦЭМ!$A$39:$A$782,$A90,СВЦЭМ!$B$39:$B$782,V$83)+'СЕТ СН'!$H$12+СВЦЭМ!$D$10+'СЕТ СН'!$H$6-'СЕТ СН'!$H$22</f>
        <v>1799.1034561299998</v>
      </c>
      <c r="W90" s="36">
        <f>SUMIFS(СВЦЭМ!$C$39:$C$782,СВЦЭМ!$A$39:$A$782,$A90,СВЦЭМ!$B$39:$B$782,W$83)+'СЕТ СН'!$H$12+СВЦЭМ!$D$10+'СЕТ СН'!$H$6-'СЕТ СН'!$H$22</f>
        <v>1819.5273252499999</v>
      </c>
      <c r="X90" s="36">
        <f>SUMIFS(СВЦЭМ!$C$39:$C$782,СВЦЭМ!$A$39:$A$782,$A90,СВЦЭМ!$B$39:$B$782,X$83)+'СЕТ СН'!$H$12+СВЦЭМ!$D$10+'СЕТ СН'!$H$6-'СЕТ СН'!$H$22</f>
        <v>1861.1291155099998</v>
      </c>
      <c r="Y90" s="36">
        <f>SUMIFS(СВЦЭМ!$C$39:$C$782,СВЦЭМ!$A$39:$A$782,$A90,СВЦЭМ!$B$39:$B$782,Y$83)+'СЕТ СН'!$H$12+СВЦЭМ!$D$10+'СЕТ СН'!$H$6-'СЕТ СН'!$H$22</f>
        <v>1861.5735512799999</v>
      </c>
    </row>
    <row r="91" spans="1:25" ht="15.75" x14ac:dyDescent="0.2">
      <c r="A91" s="35">
        <f t="shared" si="2"/>
        <v>44873</v>
      </c>
      <c r="B91" s="36">
        <f>SUMIFS(СВЦЭМ!$C$39:$C$782,СВЦЭМ!$A$39:$A$782,$A91,СВЦЭМ!$B$39:$B$782,B$83)+'СЕТ СН'!$H$12+СВЦЭМ!$D$10+'СЕТ СН'!$H$6-'СЕТ СН'!$H$22</f>
        <v>1888.1063440799999</v>
      </c>
      <c r="C91" s="36">
        <f>SUMIFS(СВЦЭМ!$C$39:$C$782,СВЦЭМ!$A$39:$A$782,$A91,СВЦЭМ!$B$39:$B$782,C$83)+'СЕТ СН'!$H$12+СВЦЭМ!$D$10+'СЕТ СН'!$H$6-'СЕТ СН'!$H$22</f>
        <v>1941.20640151</v>
      </c>
      <c r="D91" s="36">
        <f>SUMIFS(СВЦЭМ!$C$39:$C$782,СВЦЭМ!$A$39:$A$782,$A91,СВЦЭМ!$B$39:$B$782,D$83)+'СЕТ СН'!$H$12+СВЦЭМ!$D$10+'СЕТ СН'!$H$6-'СЕТ СН'!$H$22</f>
        <v>2002.9770587899998</v>
      </c>
      <c r="E91" s="36">
        <f>SUMIFS(СВЦЭМ!$C$39:$C$782,СВЦЭМ!$A$39:$A$782,$A91,СВЦЭМ!$B$39:$B$782,E$83)+'СЕТ СН'!$H$12+СВЦЭМ!$D$10+'СЕТ СН'!$H$6-'СЕТ СН'!$H$22</f>
        <v>1986.3652328999999</v>
      </c>
      <c r="F91" s="36">
        <f>SUMIFS(СВЦЭМ!$C$39:$C$782,СВЦЭМ!$A$39:$A$782,$A91,СВЦЭМ!$B$39:$B$782,F$83)+'СЕТ СН'!$H$12+СВЦЭМ!$D$10+'СЕТ СН'!$H$6-'СЕТ СН'!$H$22</f>
        <v>1990.1884544899999</v>
      </c>
      <c r="G91" s="36">
        <f>SUMIFS(СВЦЭМ!$C$39:$C$782,СВЦЭМ!$A$39:$A$782,$A91,СВЦЭМ!$B$39:$B$782,G$83)+'СЕТ СН'!$H$12+СВЦЭМ!$D$10+'СЕТ СН'!$H$6-'СЕТ СН'!$H$22</f>
        <v>2008.8492805199999</v>
      </c>
      <c r="H91" s="36">
        <f>SUMIFS(СВЦЭМ!$C$39:$C$782,СВЦЭМ!$A$39:$A$782,$A91,СВЦЭМ!$B$39:$B$782,H$83)+'СЕТ СН'!$H$12+СВЦЭМ!$D$10+'СЕТ СН'!$H$6-'СЕТ СН'!$H$22</f>
        <v>1947.2597620899999</v>
      </c>
      <c r="I91" s="36">
        <f>SUMIFS(СВЦЭМ!$C$39:$C$782,СВЦЭМ!$A$39:$A$782,$A91,СВЦЭМ!$B$39:$B$782,I$83)+'СЕТ СН'!$H$12+СВЦЭМ!$D$10+'СЕТ СН'!$H$6-'СЕТ СН'!$H$22</f>
        <v>1925.2212602699999</v>
      </c>
      <c r="J91" s="36">
        <f>SUMIFS(СВЦЭМ!$C$39:$C$782,СВЦЭМ!$A$39:$A$782,$A91,СВЦЭМ!$B$39:$B$782,J$83)+'СЕТ СН'!$H$12+СВЦЭМ!$D$10+'СЕТ СН'!$H$6-'СЕТ СН'!$H$22</f>
        <v>1880.0021935</v>
      </c>
      <c r="K91" s="36">
        <f>SUMIFS(СВЦЭМ!$C$39:$C$782,СВЦЭМ!$A$39:$A$782,$A91,СВЦЭМ!$B$39:$B$782,K$83)+'СЕТ СН'!$H$12+СВЦЭМ!$D$10+'СЕТ СН'!$H$6-'СЕТ СН'!$H$22</f>
        <v>1841.0938066899998</v>
      </c>
      <c r="L91" s="36">
        <f>SUMIFS(СВЦЭМ!$C$39:$C$782,СВЦЭМ!$A$39:$A$782,$A91,СВЦЭМ!$B$39:$B$782,L$83)+'СЕТ СН'!$H$12+СВЦЭМ!$D$10+'СЕТ СН'!$H$6-'СЕТ СН'!$H$22</f>
        <v>1827.04142239</v>
      </c>
      <c r="M91" s="36">
        <f>SUMIFS(СВЦЭМ!$C$39:$C$782,СВЦЭМ!$A$39:$A$782,$A91,СВЦЭМ!$B$39:$B$782,M$83)+'СЕТ СН'!$H$12+СВЦЭМ!$D$10+'СЕТ СН'!$H$6-'СЕТ СН'!$H$22</f>
        <v>1831.6767450999998</v>
      </c>
      <c r="N91" s="36">
        <f>SUMIFS(СВЦЭМ!$C$39:$C$782,СВЦЭМ!$A$39:$A$782,$A91,СВЦЭМ!$B$39:$B$782,N$83)+'СЕТ СН'!$H$12+СВЦЭМ!$D$10+'СЕТ СН'!$H$6-'СЕТ СН'!$H$22</f>
        <v>1834.4222014299999</v>
      </c>
      <c r="O91" s="36">
        <f>SUMIFS(СВЦЭМ!$C$39:$C$782,СВЦЭМ!$A$39:$A$782,$A91,СВЦЭМ!$B$39:$B$782,O$83)+'СЕТ СН'!$H$12+СВЦЭМ!$D$10+'СЕТ СН'!$H$6-'СЕТ СН'!$H$22</f>
        <v>1829.7668807499999</v>
      </c>
      <c r="P91" s="36">
        <f>SUMIFS(СВЦЭМ!$C$39:$C$782,СВЦЭМ!$A$39:$A$782,$A91,СВЦЭМ!$B$39:$B$782,P$83)+'СЕТ СН'!$H$12+СВЦЭМ!$D$10+'СЕТ СН'!$H$6-'СЕТ СН'!$H$22</f>
        <v>1844.2517805999998</v>
      </c>
      <c r="Q91" s="36">
        <f>SUMIFS(СВЦЭМ!$C$39:$C$782,СВЦЭМ!$A$39:$A$782,$A91,СВЦЭМ!$B$39:$B$782,Q$83)+'СЕТ СН'!$H$12+СВЦЭМ!$D$10+'СЕТ СН'!$H$6-'СЕТ СН'!$H$22</f>
        <v>1878.6096278999999</v>
      </c>
      <c r="R91" s="36">
        <f>SUMIFS(СВЦЭМ!$C$39:$C$782,СВЦЭМ!$A$39:$A$782,$A91,СВЦЭМ!$B$39:$B$782,R$83)+'СЕТ СН'!$H$12+СВЦЭМ!$D$10+'СЕТ СН'!$H$6-'СЕТ СН'!$H$22</f>
        <v>1863.3160448899998</v>
      </c>
      <c r="S91" s="36">
        <f>SUMIFS(СВЦЭМ!$C$39:$C$782,СВЦЭМ!$A$39:$A$782,$A91,СВЦЭМ!$B$39:$B$782,S$83)+'СЕТ СН'!$H$12+СВЦЭМ!$D$10+'СЕТ СН'!$H$6-'СЕТ СН'!$H$22</f>
        <v>1856.9747063</v>
      </c>
      <c r="T91" s="36">
        <f>SUMIFS(СВЦЭМ!$C$39:$C$782,СВЦЭМ!$A$39:$A$782,$A91,СВЦЭМ!$B$39:$B$782,T$83)+'СЕТ СН'!$H$12+СВЦЭМ!$D$10+'СЕТ СН'!$H$6-'СЕТ СН'!$H$22</f>
        <v>1838.1558223999998</v>
      </c>
      <c r="U91" s="36">
        <f>SUMIFS(СВЦЭМ!$C$39:$C$782,СВЦЭМ!$A$39:$A$782,$A91,СВЦЭМ!$B$39:$B$782,U$83)+'СЕТ СН'!$H$12+СВЦЭМ!$D$10+'СЕТ СН'!$H$6-'СЕТ СН'!$H$22</f>
        <v>1841.95446107</v>
      </c>
      <c r="V91" s="36">
        <f>SUMIFS(СВЦЭМ!$C$39:$C$782,СВЦЭМ!$A$39:$A$782,$A91,СВЦЭМ!$B$39:$B$782,V$83)+'СЕТ СН'!$H$12+СВЦЭМ!$D$10+'СЕТ СН'!$H$6-'СЕТ СН'!$H$22</f>
        <v>1833.0513057599999</v>
      </c>
      <c r="W91" s="36">
        <f>SUMIFS(СВЦЭМ!$C$39:$C$782,СВЦЭМ!$A$39:$A$782,$A91,СВЦЭМ!$B$39:$B$782,W$83)+'СЕТ СН'!$H$12+СВЦЭМ!$D$10+'СЕТ СН'!$H$6-'СЕТ СН'!$H$22</f>
        <v>1842.0892330799998</v>
      </c>
      <c r="X91" s="36">
        <f>SUMIFS(СВЦЭМ!$C$39:$C$782,СВЦЭМ!$A$39:$A$782,$A91,СВЦЭМ!$B$39:$B$782,X$83)+'СЕТ СН'!$H$12+СВЦЭМ!$D$10+'СЕТ СН'!$H$6-'СЕТ СН'!$H$22</f>
        <v>1845.35156362</v>
      </c>
      <c r="Y91" s="36">
        <f>SUMIFS(СВЦЭМ!$C$39:$C$782,СВЦЭМ!$A$39:$A$782,$A91,СВЦЭМ!$B$39:$B$782,Y$83)+'СЕТ СН'!$H$12+СВЦЭМ!$D$10+'СЕТ СН'!$H$6-'СЕТ СН'!$H$22</f>
        <v>1863.1806594999998</v>
      </c>
    </row>
    <row r="92" spans="1:25" ht="15.75" x14ac:dyDescent="0.2">
      <c r="A92" s="35">
        <f t="shared" si="2"/>
        <v>44874</v>
      </c>
      <c r="B92" s="36">
        <f>SUMIFS(СВЦЭМ!$C$39:$C$782,СВЦЭМ!$A$39:$A$782,$A92,СВЦЭМ!$B$39:$B$782,B$83)+'СЕТ СН'!$H$12+СВЦЭМ!$D$10+'СЕТ СН'!$H$6-'СЕТ СН'!$H$22</f>
        <v>2082.06313292</v>
      </c>
      <c r="C92" s="36">
        <f>SUMIFS(СВЦЭМ!$C$39:$C$782,СВЦЭМ!$A$39:$A$782,$A92,СВЦЭМ!$B$39:$B$782,C$83)+'СЕТ СН'!$H$12+СВЦЭМ!$D$10+'СЕТ СН'!$H$6-'СЕТ СН'!$H$22</f>
        <v>2080.5908010100002</v>
      </c>
      <c r="D92" s="36">
        <f>SUMIFS(СВЦЭМ!$C$39:$C$782,СВЦЭМ!$A$39:$A$782,$A92,СВЦЭМ!$B$39:$B$782,D$83)+'СЕТ СН'!$H$12+СВЦЭМ!$D$10+'СЕТ СН'!$H$6-'СЕТ СН'!$H$22</f>
        <v>2100.81528222</v>
      </c>
      <c r="E92" s="36">
        <f>SUMIFS(СВЦЭМ!$C$39:$C$782,СВЦЭМ!$A$39:$A$782,$A92,СВЦЭМ!$B$39:$B$782,E$83)+'СЕТ СН'!$H$12+СВЦЭМ!$D$10+'СЕТ СН'!$H$6-'СЕТ СН'!$H$22</f>
        <v>2079.4642583700002</v>
      </c>
      <c r="F92" s="36">
        <f>SUMIFS(СВЦЭМ!$C$39:$C$782,СВЦЭМ!$A$39:$A$782,$A92,СВЦЭМ!$B$39:$B$782,F$83)+'СЕТ СН'!$H$12+СВЦЭМ!$D$10+'СЕТ СН'!$H$6-'СЕТ СН'!$H$22</f>
        <v>2074.6134737100001</v>
      </c>
      <c r="G92" s="36">
        <f>SUMIFS(СВЦЭМ!$C$39:$C$782,СВЦЭМ!$A$39:$A$782,$A92,СВЦЭМ!$B$39:$B$782,G$83)+'СЕТ СН'!$H$12+СВЦЭМ!$D$10+'СЕТ СН'!$H$6-'СЕТ СН'!$H$22</f>
        <v>2074.8986656900001</v>
      </c>
      <c r="H92" s="36">
        <f>SUMIFS(СВЦЭМ!$C$39:$C$782,СВЦЭМ!$A$39:$A$782,$A92,СВЦЭМ!$B$39:$B$782,H$83)+'СЕТ СН'!$H$12+СВЦЭМ!$D$10+'СЕТ СН'!$H$6-'СЕТ СН'!$H$22</f>
        <v>2004.1633524299998</v>
      </c>
      <c r="I92" s="36">
        <f>SUMIFS(СВЦЭМ!$C$39:$C$782,СВЦЭМ!$A$39:$A$782,$A92,СВЦЭМ!$B$39:$B$782,I$83)+'СЕТ СН'!$H$12+СВЦЭМ!$D$10+'СЕТ СН'!$H$6-'СЕТ СН'!$H$22</f>
        <v>1937.0424584199998</v>
      </c>
      <c r="J92" s="36">
        <f>SUMIFS(СВЦЭМ!$C$39:$C$782,СВЦЭМ!$A$39:$A$782,$A92,СВЦЭМ!$B$39:$B$782,J$83)+'СЕТ СН'!$H$12+СВЦЭМ!$D$10+'СЕТ СН'!$H$6-'СЕТ СН'!$H$22</f>
        <v>1911.4729797599998</v>
      </c>
      <c r="K92" s="36">
        <f>SUMIFS(СВЦЭМ!$C$39:$C$782,СВЦЭМ!$A$39:$A$782,$A92,СВЦЭМ!$B$39:$B$782,K$83)+'СЕТ СН'!$H$12+СВЦЭМ!$D$10+'СЕТ СН'!$H$6-'СЕТ СН'!$H$22</f>
        <v>1924.0652605499999</v>
      </c>
      <c r="L92" s="36">
        <f>SUMIFS(СВЦЭМ!$C$39:$C$782,СВЦЭМ!$A$39:$A$782,$A92,СВЦЭМ!$B$39:$B$782,L$83)+'СЕТ СН'!$H$12+СВЦЭМ!$D$10+'СЕТ СН'!$H$6-'СЕТ СН'!$H$22</f>
        <v>1948.4937015199998</v>
      </c>
      <c r="M92" s="36">
        <f>SUMIFS(СВЦЭМ!$C$39:$C$782,СВЦЭМ!$A$39:$A$782,$A92,СВЦЭМ!$B$39:$B$782,M$83)+'СЕТ СН'!$H$12+СВЦЭМ!$D$10+'СЕТ СН'!$H$6-'СЕТ СН'!$H$22</f>
        <v>1980.0255374599999</v>
      </c>
      <c r="N92" s="36">
        <f>SUMIFS(СВЦЭМ!$C$39:$C$782,СВЦЭМ!$A$39:$A$782,$A92,СВЦЭМ!$B$39:$B$782,N$83)+'СЕТ СН'!$H$12+СВЦЭМ!$D$10+'СЕТ СН'!$H$6-'СЕТ СН'!$H$22</f>
        <v>2038.6189835799998</v>
      </c>
      <c r="O92" s="36">
        <f>SUMIFS(СВЦЭМ!$C$39:$C$782,СВЦЭМ!$A$39:$A$782,$A92,СВЦЭМ!$B$39:$B$782,O$83)+'СЕТ СН'!$H$12+СВЦЭМ!$D$10+'СЕТ СН'!$H$6-'СЕТ СН'!$H$22</f>
        <v>2033.18042294</v>
      </c>
      <c r="P92" s="36">
        <f>SUMIFS(СВЦЭМ!$C$39:$C$782,СВЦЭМ!$A$39:$A$782,$A92,СВЦЭМ!$B$39:$B$782,P$83)+'СЕТ СН'!$H$12+СВЦЭМ!$D$10+'СЕТ СН'!$H$6-'СЕТ СН'!$H$22</f>
        <v>2022.6685929299999</v>
      </c>
      <c r="Q92" s="36">
        <f>SUMIFS(СВЦЭМ!$C$39:$C$782,СВЦЭМ!$A$39:$A$782,$A92,СВЦЭМ!$B$39:$B$782,Q$83)+'СЕТ СН'!$H$12+СВЦЭМ!$D$10+'СЕТ СН'!$H$6-'СЕТ СН'!$H$22</f>
        <v>1990.1241146799998</v>
      </c>
      <c r="R92" s="36">
        <f>SUMIFS(СВЦЭМ!$C$39:$C$782,СВЦЭМ!$A$39:$A$782,$A92,СВЦЭМ!$B$39:$B$782,R$83)+'СЕТ СН'!$H$12+СВЦЭМ!$D$10+'СЕТ СН'!$H$6-'СЕТ СН'!$H$22</f>
        <v>1956.45489602</v>
      </c>
      <c r="S92" s="36">
        <f>SUMIFS(СВЦЭМ!$C$39:$C$782,СВЦЭМ!$A$39:$A$782,$A92,СВЦЭМ!$B$39:$B$782,S$83)+'СЕТ СН'!$H$12+СВЦЭМ!$D$10+'СЕТ СН'!$H$6-'СЕТ СН'!$H$22</f>
        <v>1909.3024109699998</v>
      </c>
      <c r="T92" s="36">
        <f>SUMIFS(СВЦЭМ!$C$39:$C$782,СВЦЭМ!$A$39:$A$782,$A92,СВЦЭМ!$B$39:$B$782,T$83)+'СЕТ СН'!$H$12+СВЦЭМ!$D$10+'СЕТ СН'!$H$6-'СЕТ СН'!$H$22</f>
        <v>1969.6628282099998</v>
      </c>
      <c r="U92" s="36">
        <f>SUMIFS(СВЦЭМ!$C$39:$C$782,СВЦЭМ!$A$39:$A$782,$A92,СВЦЭМ!$B$39:$B$782,U$83)+'СЕТ СН'!$H$12+СВЦЭМ!$D$10+'СЕТ СН'!$H$6-'СЕТ СН'!$H$22</f>
        <v>1969.09918434</v>
      </c>
      <c r="V92" s="36">
        <f>SUMIFS(СВЦЭМ!$C$39:$C$782,СВЦЭМ!$A$39:$A$782,$A92,СВЦЭМ!$B$39:$B$782,V$83)+'СЕТ СН'!$H$12+СВЦЭМ!$D$10+'СЕТ СН'!$H$6-'СЕТ СН'!$H$22</f>
        <v>1989.3621778999998</v>
      </c>
      <c r="W92" s="36">
        <f>SUMIFS(СВЦЭМ!$C$39:$C$782,СВЦЭМ!$A$39:$A$782,$A92,СВЦЭМ!$B$39:$B$782,W$83)+'СЕТ СН'!$H$12+СВЦЭМ!$D$10+'СЕТ СН'!$H$6-'СЕТ СН'!$H$22</f>
        <v>1856.3831092599999</v>
      </c>
      <c r="X92" s="36">
        <f>SUMIFS(СВЦЭМ!$C$39:$C$782,СВЦЭМ!$A$39:$A$782,$A92,СВЦЭМ!$B$39:$B$782,X$83)+'СЕТ СН'!$H$12+СВЦЭМ!$D$10+'СЕТ СН'!$H$6-'СЕТ СН'!$H$22</f>
        <v>1854.97403889</v>
      </c>
      <c r="Y92" s="36">
        <f>SUMIFS(СВЦЭМ!$C$39:$C$782,СВЦЭМ!$A$39:$A$782,$A92,СВЦЭМ!$B$39:$B$782,Y$83)+'СЕТ СН'!$H$12+СВЦЭМ!$D$10+'СЕТ СН'!$H$6-'СЕТ СН'!$H$22</f>
        <v>1807.2588951599998</v>
      </c>
    </row>
    <row r="93" spans="1:25" ht="15.75" x14ac:dyDescent="0.2">
      <c r="A93" s="35">
        <f t="shared" si="2"/>
        <v>44875</v>
      </c>
      <c r="B93" s="36">
        <f>SUMIFS(СВЦЭМ!$C$39:$C$782,СВЦЭМ!$A$39:$A$782,$A93,СВЦЭМ!$B$39:$B$782,B$83)+'СЕТ СН'!$H$12+СВЦЭМ!$D$10+'СЕТ СН'!$H$6-'СЕТ СН'!$H$22</f>
        <v>1964.49330745</v>
      </c>
      <c r="C93" s="36">
        <f>SUMIFS(СВЦЭМ!$C$39:$C$782,СВЦЭМ!$A$39:$A$782,$A93,СВЦЭМ!$B$39:$B$782,C$83)+'СЕТ СН'!$H$12+СВЦЭМ!$D$10+'СЕТ СН'!$H$6-'СЕТ СН'!$H$22</f>
        <v>2018.6794442799999</v>
      </c>
      <c r="D93" s="36">
        <f>SUMIFS(СВЦЭМ!$C$39:$C$782,СВЦЭМ!$A$39:$A$782,$A93,СВЦЭМ!$B$39:$B$782,D$83)+'СЕТ СН'!$H$12+СВЦЭМ!$D$10+'СЕТ СН'!$H$6-'СЕТ СН'!$H$22</f>
        <v>2106.6114822599998</v>
      </c>
      <c r="E93" s="36">
        <f>SUMIFS(СВЦЭМ!$C$39:$C$782,СВЦЭМ!$A$39:$A$782,$A93,СВЦЭМ!$B$39:$B$782,E$83)+'СЕТ СН'!$H$12+СВЦЭМ!$D$10+'СЕТ СН'!$H$6-'СЕТ СН'!$H$22</f>
        <v>2079.6050833099998</v>
      </c>
      <c r="F93" s="36">
        <f>SUMIFS(СВЦЭМ!$C$39:$C$782,СВЦЭМ!$A$39:$A$782,$A93,СВЦЭМ!$B$39:$B$782,F$83)+'СЕТ СН'!$H$12+СВЦЭМ!$D$10+'СЕТ СН'!$H$6-'СЕТ СН'!$H$22</f>
        <v>2111.3323346500001</v>
      </c>
      <c r="G93" s="36">
        <f>SUMIFS(СВЦЭМ!$C$39:$C$782,СВЦЭМ!$A$39:$A$782,$A93,СВЦЭМ!$B$39:$B$782,G$83)+'СЕТ СН'!$H$12+СВЦЭМ!$D$10+'СЕТ СН'!$H$6-'СЕТ СН'!$H$22</f>
        <v>2129.0439358200001</v>
      </c>
      <c r="H93" s="36">
        <f>SUMIFS(СВЦЭМ!$C$39:$C$782,СВЦЭМ!$A$39:$A$782,$A93,СВЦЭМ!$B$39:$B$782,H$83)+'СЕТ СН'!$H$12+СВЦЭМ!$D$10+'СЕТ СН'!$H$6-'СЕТ СН'!$H$22</f>
        <v>2082.6024913900001</v>
      </c>
      <c r="I93" s="36">
        <f>SUMIFS(СВЦЭМ!$C$39:$C$782,СВЦЭМ!$A$39:$A$782,$A93,СВЦЭМ!$B$39:$B$782,I$83)+'СЕТ СН'!$H$12+СВЦЭМ!$D$10+'СЕТ СН'!$H$6-'СЕТ СН'!$H$22</f>
        <v>2055.3655869200002</v>
      </c>
      <c r="J93" s="36">
        <f>SUMIFS(СВЦЭМ!$C$39:$C$782,СВЦЭМ!$A$39:$A$782,$A93,СВЦЭМ!$B$39:$B$782,J$83)+'СЕТ СН'!$H$12+СВЦЭМ!$D$10+'СЕТ СН'!$H$6-'СЕТ СН'!$H$22</f>
        <v>2028.4684586499998</v>
      </c>
      <c r="K93" s="36">
        <f>SUMIFS(СВЦЭМ!$C$39:$C$782,СВЦЭМ!$A$39:$A$782,$A93,СВЦЭМ!$B$39:$B$782,K$83)+'СЕТ СН'!$H$12+СВЦЭМ!$D$10+'СЕТ СН'!$H$6-'СЕТ СН'!$H$22</f>
        <v>2020.9899365699998</v>
      </c>
      <c r="L93" s="36">
        <f>SUMIFS(СВЦЭМ!$C$39:$C$782,СВЦЭМ!$A$39:$A$782,$A93,СВЦЭМ!$B$39:$B$782,L$83)+'СЕТ СН'!$H$12+СВЦЭМ!$D$10+'СЕТ СН'!$H$6-'СЕТ СН'!$H$22</f>
        <v>2038.73466644</v>
      </c>
      <c r="M93" s="36">
        <f>SUMIFS(СВЦЭМ!$C$39:$C$782,СВЦЭМ!$A$39:$A$782,$A93,СВЦЭМ!$B$39:$B$782,M$83)+'СЕТ СН'!$H$12+СВЦЭМ!$D$10+'СЕТ СН'!$H$6-'СЕТ СН'!$H$22</f>
        <v>2067.4993862699998</v>
      </c>
      <c r="N93" s="36">
        <f>SUMIFS(СВЦЭМ!$C$39:$C$782,СВЦЭМ!$A$39:$A$782,$A93,СВЦЭМ!$B$39:$B$782,N$83)+'СЕТ СН'!$H$12+СВЦЭМ!$D$10+'СЕТ СН'!$H$6-'СЕТ СН'!$H$22</f>
        <v>2078.38529672</v>
      </c>
      <c r="O93" s="36">
        <f>SUMIFS(СВЦЭМ!$C$39:$C$782,СВЦЭМ!$A$39:$A$782,$A93,СВЦЭМ!$B$39:$B$782,O$83)+'СЕТ СН'!$H$12+СВЦЭМ!$D$10+'СЕТ СН'!$H$6-'СЕТ СН'!$H$22</f>
        <v>2101.47562105</v>
      </c>
      <c r="P93" s="36">
        <f>SUMIFS(СВЦЭМ!$C$39:$C$782,СВЦЭМ!$A$39:$A$782,$A93,СВЦЭМ!$B$39:$B$782,P$83)+'СЕТ СН'!$H$12+СВЦЭМ!$D$10+'СЕТ СН'!$H$6-'СЕТ СН'!$H$22</f>
        <v>2119.6318307000001</v>
      </c>
      <c r="Q93" s="36">
        <f>SUMIFS(СВЦЭМ!$C$39:$C$782,СВЦЭМ!$A$39:$A$782,$A93,СВЦЭМ!$B$39:$B$782,Q$83)+'СЕТ СН'!$H$12+СВЦЭМ!$D$10+'СЕТ СН'!$H$6-'СЕТ СН'!$H$22</f>
        <v>2129.1388522900002</v>
      </c>
      <c r="R93" s="36">
        <f>SUMIFS(СВЦЭМ!$C$39:$C$782,СВЦЭМ!$A$39:$A$782,$A93,СВЦЭМ!$B$39:$B$782,R$83)+'СЕТ СН'!$H$12+СВЦЭМ!$D$10+'СЕТ СН'!$H$6-'СЕТ СН'!$H$22</f>
        <v>2121.37469186</v>
      </c>
      <c r="S93" s="36">
        <f>SUMIFS(СВЦЭМ!$C$39:$C$782,СВЦЭМ!$A$39:$A$782,$A93,СВЦЭМ!$B$39:$B$782,S$83)+'СЕТ СН'!$H$12+СВЦЭМ!$D$10+'СЕТ СН'!$H$6-'СЕТ СН'!$H$22</f>
        <v>2047.3617888099998</v>
      </c>
      <c r="T93" s="36">
        <f>SUMIFS(СВЦЭМ!$C$39:$C$782,СВЦЭМ!$A$39:$A$782,$A93,СВЦЭМ!$B$39:$B$782,T$83)+'СЕТ СН'!$H$12+СВЦЭМ!$D$10+'СЕТ СН'!$H$6-'СЕТ СН'!$H$22</f>
        <v>1978.6057327699998</v>
      </c>
      <c r="U93" s="36">
        <f>SUMIFS(СВЦЭМ!$C$39:$C$782,СВЦЭМ!$A$39:$A$782,$A93,СВЦЭМ!$B$39:$B$782,U$83)+'СЕТ СН'!$H$12+СВЦЭМ!$D$10+'СЕТ СН'!$H$6-'СЕТ СН'!$H$22</f>
        <v>2005.6823558499998</v>
      </c>
      <c r="V93" s="36">
        <f>SUMIFS(СВЦЭМ!$C$39:$C$782,СВЦЭМ!$A$39:$A$782,$A93,СВЦЭМ!$B$39:$B$782,V$83)+'СЕТ СН'!$H$12+СВЦЭМ!$D$10+'СЕТ СН'!$H$6-'СЕТ СН'!$H$22</f>
        <v>2012.3120318399999</v>
      </c>
      <c r="W93" s="36">
        <f>SUMIFS(СВЦЭМ!$C$39:$C$782,СВЦЭМ!$A$39:$A$782,$A93,СВЦЭМ!$B$39:$B$782,W$83)+'СЕТ СН'!$H$12+СВЦЭМ!$D$10+'СЕТ СН'!$H$6-'СЕТ СН'!$H$22</f>
        <v>2039.8643244599998</v>
      </c>
      <c r="X93" s="36">
        <f>SUMIFS(СВЦЭМ!$C$39:$C$782,СВЦЭМ!$A$39:$A$782,$A93,СВЦЭМ!$B$39:$B$782,X$83)+'СЕТ СН'!$H$12+СВЦЭМ!$D$10+'СЕТ СН'!$H$6-'СЕТ СН'!$H$22</f>
        <v>2080.50446663</v>
      </c>
      <c r="Y93" s="36">
        <f>SUMIFS(СВЦЭМ!$C$39:$C$782,СВЦЭМ!$A$39:$A$782,$A93,СВЦЭМ!$B$39:$B$782,Y$83)+'СЕТ СН'!$H$12+СВЦЭМ!$D$10+'СЕТ СН'!$H$6-'СЕТ СН'!$H$22</f>
        <v>2075.01697285</v>
      </c>
    </row>
    <row r="94" spans="1:25" ht="15.75" x14ac:dyDescent="0.2">
      <c r="A94" s="35">
        <f t="shared" si="2"/>
        <v>44876</v>
      </c>
      <c r="B94" s="36">
        <f>SUMIFS(СВЦЭМ!$C$39:$C$782,СВЦЭМ!$A$39:$A$782,$A94,СВЦЭМ!$B$39:$B$782,B$83)+'СЕТ СН'!$H$12+СВЦЭМ!$D$10+'СЕТ СН'!$H$6-'СЕТ СН'!$H$22</f>
        <v>1957.30925065</v>
      </c>
      <c r="C94" s="36">
        <f>SUMIFS(СВЦЭМ!$C$39:$C$782,СВЦЭМ!$A$39:$A$782,$A94,СВЦЭМ!$B$39:$B$782,C$83)+'СЕТ СН'!$H$12+СВЦЭМ!$D$10+'СЕТ СН'!$H$6-'СЕТ СН'!$H$22</f>
        <v>2109.6780103800002</v>
      </c>
      <c r="D94" s="36">
        <f>SUMIFS(СВЦЭМ!$C$39:$C$782,СВЦЭМ!$A$39:$A$782,$A94,СВЦЭМ!$B$39:$B$782,D$83)+'СЕТ СН'!$H$12+СВЦЭМ!$D$10+'СЕТ СН'!$H$6-'СЕТ СН'!$H$22</f>
        <v>2246.7885160599999</v>
      </c>
      <c r="E94" s="36">
        <f>SUMIFS(СВЦЭМ!$C$39:$C$782,СВЦЭМ!$A$39:$A$782,$A94,СВЦЭМ!$B$39:$B$782,E$83)+'СЕТ СН'!$H$12+СВЦЭМ!$D$10+'СЕТ СН'!$H$6-'СЕТ СН'!$H$22</f>
        <v>2233.53452156</v>
      </c>
      <c r="F94" s="36">
        <f>SUMIFS(СВЦЭМ!$C$39:$C$782,СВЦЭМ!$A$39:$A$782,$A94,СВЦЭМ!$B$39:$B$782,F$83)+'СЕТ СН'!$H$12+СВЦЭМ!$D$10+'СЕТ СН'!$H$6-'СЕТ СН'!$H$22</f>
        <v>2218.4597996799998</v>
      </c>
      <c r="G94" s="36">
        <f>SUMIFS(СВЦЭМ!$C$39:$C$782,СВЦЭМ!$A$39:$A$782,$A94,СВЦЭМ!$B$39:$B$782,G$83)+'СЕТ СН'!$H$12+СВЦЭМ!$D$10+'СЕТ СН'!$H$6-'СЕТ СН'!$H$22</f>
        <v>2202.73791321</v>
      </c>
      <c r="H94" s="36">
        <f>SUMIFS(СВЦЭМ!$C$39:$C$782,СВЦЭМ!$A$39:$A$782,$A94,СВЦЭМ!$B$39:$B$782,H$83)+'СЕТ СН'!$H$12+СВЦЭМ!$D$10+'СЕТ СН'!$H$6-'СЕТ СН'!$H$22</f>
        <v>2142.6498727600001</v>
      </c>
      <c r="I94" s="36">
        <f>SUMIFS(СВЦЭМ!$C$39:$C$782,СВЦЭМ!$A$39:$A$782,$A94,СВЦЭМ!$B$39:$B$782,I$83)+'СЕТ СН'!$H$12+СВЦЭМ!$D$10+'СЕТ СН'!$H$6-'СЕТ СН'!$H$22</f>
        <v>2117.1357091</v>
      </c>
      <c r="J94" s="36">
        <f>SUMIFS(СВЦЭМ!$C$39:$C$782,СВЦЭМ!$A$39:$A$782,$A94,СВЦЭМ!$B$39:$B$782,J$83)+'СЕТ СН'!$H$12+СВЦЭМ!$D$10+'СЕТ СН'!$H$6-'СЕТ СН'!$H$22</f>
        <v>2034.1809488399999</v>
      </c>
      <c r="K94" s="36">
        <f>SUMIFS(СВЦЭМ!$C$39:$C$782,СВЦЭМ!$A$39:$A$782,$A94,СВЦЭМ!$B$39:$B$782,K$83)+'СЕТ СН'!$H$12+СВЦЭМ!$D$10+'СЕТ СН'!$H$6-'СЕТ СН'!$H$22</f>
        <v>2034.4484688499999</v>
      </c>
      <c r="L94" s="36">
        <f>SUMIFS(СВЦЭМ!$C$39:$C$782,СВЦЭМ!$A$39:$A$782,$A94,СВЦЭМ!$B$39:$B$782,L$83)+'СЕТ СН'!$H$12+СВЦЭМ!$D$10+'СЕТ СН'!$H$6-'СЕТ СН'!$H$22</f>
        <v>2050.29257517</v>
      </c>
      <c r="M94" s="36">
        <f>SUMIFS(СВЦЭМ!$C$39:$C$782,СВЦЭМ!$A$39:$A$782,$A94,СВЦЭМ!$B$39:$B$782,M$83)+'СЕТ СН'!$H$12+СВЦЭМ!$D$10+'СЕТ СН'!$H$6-'СЕТ СН'!$H$22</f>
        <v>2092.0129475200001</v>
      </c>
      <c r="N94" s="36">
        <f>SUMIFS(СВЦЭМ!$C$39:$C$782,СВЦЭМ!$A$39:$A$782,$A94,СВЦЭМ!$B$39:$B$782,N$83)+'СЕТ СН'!$H$12+СВЦЭМ!$D$10+'СЕТ СН'!$H$6-'СЕТ СН'!$H$22</f>
        <v>2117.1050575300001</v>
      </c>
      <c r="O94" s="36">
        <f>SUMIFS(СВЦЭМ!$C$39:$C$782,СВЦЭМ!$A$39:$A$782,$A94,СВЦЭМ!$B$39:$B$782,O$83)+'СЕТ СН'!$H$12+СВЦЭМ!$D$10+'СЕТ СН'!$H$6-'СЕТ СН'!$H$22</f>
        <v>2130.7325729600002</v>
      </c>
      <c r="P94" s="36">
        <f>SUMIFS(СВЦЭМ!$C$39:$C$782,СВЦЭМ!$A$39:$A$782,$A94,СВЦЭМ!$B$39:$B$782,P$83)+'СЕТ СН'!$H$12+СВЦЭМ!$D$10+'СЕТ СН'!$H$6-'СЕТ СН'!$H$22</f>
        <v>2088.29390001</v>
      </c>
      <c r="Q94" s="36">
        <f>SUMIFS(СВЦЭМ!$C$39:$C$782,СВЦЭМ!$A$39:$A$782,$A94,СВЦЭМ!$B$39:$B$782,Q$83)+'СЕТ СН'!$H$12+СВЦЭМ!$D$10+'СЕТ СН'!$H$6-'СЕТ СН'!$H$22</f>
        <v>2091.3740278499999</v>
      </c>
      <c r="R94" s="36">
        <f>SUMIFS(СВЦЭМ!$C$39:$C$782,СВЦЭМ!$A$39:$A$782,$A94,СВЦЭМ!$B$39:$B$782,R$83)+'СЕТ СН'!$H$12+СВЦЭМ!$D$10+'СЕТ СН'!$H$6-'СЕТ СН'!$H$22</f>
        <v>2075.72266137</v>
      </c>
      <c r="S94" s="36">
        <f>SUMIFS(СВЦЭМ!$C$39:$C$782,СВЦЭМ!$A$39:$A$782,$A94,СВЦЭМ!$B$39:$B$782,S$83)+'СЕТ СН'!$H$12+СВЦЭМ!$D$10+'СЕТ СН'!$H$6-'СЕТ СН'!$H$22</f>
        <v>1997.9222691599998</v>
      </c>
      <c r="T94" s="36">
        <f>SUMIFS(СВЦЭМ!$C$39:$C$782,СВЦЭМ!$A$39:$A$782,$A94,СВЦЭМ!$B$39:$B$782,T$83)+'СЕТ СН'!$H$12+СВЦЭМ!$D$10+'СЕТ СН'!$H$6-'СЕТ СН'!$H$22</f>
        <v>1997.37144081</v>
      </c>
      <c r="U94" s="36">
        <f>SUMIFS(СВЦЭМ!$C$39:$C$782,СВЦЭМ!$A$39:$A$782,$A94,СВЦЭМ!$B$39:$B$782,U$83)+'СЕТ СН'!$H$12+СВЦЭМ!$D$10+'СЕТ СН'!$H$6-'СЕТ СН'!$H$22</f>
        <v>2020.6782079799998</v>
      </c>
      <c r="V94" s="36">
        <f>SUMIFS(СВЦЭМ!$C$39:$C$782,СВЦЭМ!$A$39:$A$782,$A94,СВЦЭМ!$B$39:$B$782,V$83)+'СЕТ СН'!$H$12+СВЦЭМ!$D$10+'СЕТ СН'!$H$6-'СЕТ СН'!$H$22</f>
        <v>2059.19157537</v>
      </c>
      <c r="W94" s="36">
        <f>SUMIFS(СВЦЭМ!$C$39:$C$782,СВЦЭМ!$A$39:$A$782,$A94,СВЦЭМ!$B$39:$B$782,W$83)+'СЕТ СН'!$H$12+СВЦЭМ!$D$10+'СЕТ СН'!$H$6-'СЕТ СН'!$H$22</f>
        <v>2057.77861876</v>
      </c>
      <c r="X94" s="36">
        <f>SUMIFS(СВЦЭМ!$C$39:$C$782,СВЦЭМ!$A$39:$A$782,$A94,СВЦЭМ!$B$39:$B$782,X$83)+'СЕТ СН'!$H$12+СВЦЭМ!$D$10+'СЕТ СН'!$H$6-'СЕТ СН'!$H$22</f>
        <v>2022.3730828599998</v>
      </c>
      <c r="Y94" s="36">
        <f>SUMIFS(СВЦЭМ!$C$39:$C$782,СВЦЭМ!$A$39:$A$782,$A94,СВЦЭМ!$B$39:$B$782,Y$83)+'СЕТ СН'!$H$12+СВЦЭМ!$D$10+'СЕТ СН'!$H$6-'СЕТ СН'!$H$22</f>
        <v>2037.2203843</v>
      </c>
    </row>
    <row r="95" spans="1:25" ht="15.75" x14ac:dyDescent="0.2">
      <c r="A95" s="35">
        <f t="shared" si="2"/>
        <v>44877</v>
      </c>
      <c r="B95" s="36">
        <f>SUMIFS(СВЦЭМ!$C$39:$C$782,СВЦЭМ!$A$39:$A$782,$A95,СВЦЭМ!$B$39:$B$782,B$83)+'СЕТ СН'!$H$12+СВЦЭМ!$D$10+'СЕТ СН'!$H$6-'СЕТ СН'!$H$22</f>
        <v>1927.7453372099999</v>
      </c>
      <c r="C95" s="36">
        <f>SUMIFS(СВЦЭМ!$C$39:$C$782,СВЦЭМ!$A$39:$A$782,$A95,СВЦЭМ!$B$39:$B$782,C$83)+'СЕТ СН'!$H$12+СВЦЭМ!$D$10+'СЕТ СН'!$H$6-'СЕТ СН'!$H$22</f>
        <v>1979.4451511199998</v>
      </c>
      <c r="D95" s="36">
        <f>SUMIFS(СВЦЭМ!$C$39:$C$782,СВЦЭМ!$A$39:$A$782,$A95,СВЦЭМ!$B$39:$B$782,D$83)+'СЕТ СН'!$H$12+СВЦЭМ!$D$10+'СЕТ СН'!$H$6-'СЕТ СН'!$H$22</f>
        <v>2034.1315605499999</v>
      </c>
      <c r="E95" s="36">
        <f>SUMIFS(СВЦЭМ!$C$39:$C$782,СВЦЭМ!$A$39:$A$782,$A95,СВЦЭМ!$B$39:$B$782,E$83)+'СЕТ СН'!$H$12+СВЦЭМ!$D$10+'СЕТ СН'!$H$6-'СЕТ СН'!$H$22</f>
        <v>2058.2877884899999</v>
      </c>
      <c r="F95" s="36">
        <f>SUMIFS(СВЦЭМ!$C$39:$C$782,СВЦЭМ!$A$39:$A$782,$A95,СВЦЭМ!$B$39:$B$782,F$83)+'СЕТ СН'!$H$12+СВЦЭМ!$D$10+'СЕТ СН'!$H$6-'СЕТ СН'!$H$22</f>
        <v>2057.76631997</v>
      </c>
      <c r="G95" s="36">
        <f>SUMIFS(СВЦЭМ!$C$39:$C$782,СВЦЭМ!$A$39:$A$782,$A95,СВЦЭМ!$B$39:$B$782,G$83)+'СЕТ СН'!$H$12+СВЦЭМ!$D$10+'СЕТ СН'!$H$6-'СЕТ СН'!$H$22</f>
        <v>2067.5120226700001</v>
      </c>
      <c r="H95" s="36">
        <f>SUMIFS(СВЦЭМ!$C$39:$C$782,СВЦЭМ!$A$39:$A$782,$A95,СВЦЭМ!$B$39:$B$782,H$83)+'СЕТ СН'!$H$12+СВЦЭМ!$D$10+'СЕТ СН'!$H$6-'СЕТ СН'!$H$22</f>
        <v>2056.3493994</v>
      </c>
      <c r="I95" s="36">
        <f>SUMIFS(СВЦЭМ!$C$39:$C$782,СВЦЭМ!$A$39:$A$782,$A95,СВЦЭМ!$B$39:$B$782,I$83)+'СЕТ СН'!$H$12+СВЦЭМ!$D$10+'СЕТ СН'!$H$6-'СЕТ СН'!$H$22</f>
        <v>2031.1012872199999</v>
      </c>
      <c r="J95" s="36">
        <f>SUMIFS(СВЦЭМ!$C$39:$C$782,СВЦЭМ!$A$39:$A$782,$A95,СВЦЭМ!$B$39:$B$782,J$83)+'СЕТ СН'!$H$12+СВЦЭМ!$D$10+'СЕТ СН'!$H$6-'СЕТ СН'!$H$22</f>
        <v>1982.7025106999999</v>
      </c>
      <c r="K95" s="36">
        <f>SUMIFS(СВЦЭМ!$C$39:$C$782,СВЦЭМ!$A$39:$A$782,$A95,СВЦЭМ!$B$39:$B$782,K$83)+'СЕТ СН'!$H$12+СВЦЭМ!$D$10+'СЕТ СН'!$H$6-'СЕТ СН'!$H$22</f>
        <v>1946.2335776999998</v>
      </c>
      <c r="L95" s="36">
        <f>SUMIFS(СВЦЭМ!$C$39:$C$782,СВЦЭМ!$A$39:$A$782,$A95,СВЦЭМ!$B$39:$B$782,L$83)+'СЕТ СН'!$H$12+СВЦЭМ!$D$10+'СЕТ СН'!$H$6-'СЕТ СН'!$H$22</f>
        <v>1915.6385917099999</v>
      </c>
      <c r="M95" s="36">
        <f>SUMIFS(СВЦЭМ!$C$39:$C$782,СВЦЭМ!$A$39:$A$782,$A95,СВЦЭМ!$B$39:$B$782,M$83)+'СЕТ СН'!$H$12+СВЦЭМ!$D$10+'СЕТ СН'!$H$6-'СЕТ СН'!$H$22</f>
        <v>1981.1413604099998</v>
      </c>
      <c r="N95" s="36">
        <f>SUMIFS(СВЦЭМ!$C$39:$C$782,СВЦЭМ!$A$39:$A$782,$A95,СВЦЭМ!$B$39:$B$782,N$83)+'СЕТ СН'!$H$12+СВЦЭМ!$D$10+'СЕТ СН'!$H$6-'СЕТ СН'!$H$22</f>
        <v>2012.5178978599999</v>
      </c>
      <c r="O95" s="36">
        <f>SUMIFS(СВЦЭМ!$C$39:$C$782,СВЦЭМ!$A$39:$A$782,$A95,СВЦЭМ!$B$39:$B$782,O$83)+'СЕТ СН'!$H$12+СВЦЭМ!$D$10+'СЕТ СН'!$H$6-'СЕТ СН'!$H$22</f>
        <v>2036.1408296099999</v>
      </c>
      <c r="P95" s="36">
        <f>SUMIFS(СВЦЭМ!$C$39:$C$782,СВЦЭМ!$A$39:$A$782,$A95,СВЦЭМ!$B$39:$B$782,P$83)+'СЕТ СН'!$H$12+СВЦЭМ!$D$10+'СЕТ СН'!$H$6-'СЕТ СН'!$H$22</f>
        <v>2048.2806549000002</v>
      </c>
      <c r="Q95" s="36">
        <f>SUMIFS(СВЦЭМ!$C$39:$C$782,СВЦЭМ!$A$39:$A$782,$A95,СВЦЭМ!$B$39:$B$782,Q$83)+'СЕТ СН'!$H$12+СВЦЭМ!$D$10+'СЕТ СН'!$H$6-'СЕТ СН'!$H$22</f>
        <v>2015.3825619499999</v>
      </c>
      <c r="R95" s="36">
        <f>SUMIFS(СВЦЭМ!$C$39:$C$782,СВЦЭМ!$A$39:$A$782,$A95,СВЦЭМ!$B$39:$B$782,R$83)+'СЕТ СН'!$H$12+СВЦЭМ!$D$10+'СЕТ СН'!$H$6-'СЕТ СН'!$H$22</f>
        <v>1989.8389462799998</v>
      </c>
      <c r="S95" s="36">
        <f>SUMIFS(СВЦЭМ!$C$39:$C$782,СВЦЭМ!$A$39:$A$782,$A95,СВЦЭМ!$B$39:$B$782,S$83)+'СЕТ СН'!$H$12+СВЦЭМ!$D$10+'СЕТ СН'!$H$6-'СЕТ СН'!$H$22</f>
        <v>1938.72677168</v>
      </c>
      <c r="T95" s="36">
        <f>SUMIFS(СВЦЭМ!$C$39:$C$782,СВЦЭМ!$A$39:$A$782,$A95,СВЦЭМ!$B$39:$B$782,T$83)+'СЕТ СН'!$H$12+СВЦЭМ!$D$10+'СЕТ СН'!$H$6-'СЕТ СН'!$H$22</f>
        <v>1937.3446450099998</v>
      </c>
      <c r="U95" s="36">
        <f>SUMIFS(СВЦЭМ!$C$39:$C$782,СВЦЭМ!$A$39:$A$782,$A95,СВЦЭМ!$B$39:$B$782,U$83)+'СЕТ СН'!$H$12+СВЦЭМ!$D$10+'СЕТ СН'!$H$6-'СЕТ СН'!$H$22</f>
        <v>1969.1425752299999</v>
      </c>
      <c r="V95" s="36">
        <f>SUMIFS(СВЦЭМ!$C$39:$C$782,СВЦЭМ!$A$39:$A$782,$A95,СВЦЭМ!$B$39:$B$782,V$83)+'СЕТ СН'!$H$12+СВЦЭМ!$D$10+'СЕТ СН'!$H$6-'СЕТ СН'!$H$22</f>
        <v>1991.50039021</v>
      </c>
      <c r="W95" s="36">
        <f>SUMIFS(СВЦЭМ!$C$39:$C$782,СВЦЭМ!$A$39:$A$782,$A95,СВЦЭМ!$B$39:$B$782,W$83)+'СЕТ СН'!$H$12+СВЦЭМ!$D$10+'СЕТ СН'!$H$6-'СЕТ СН'!$H$22</f>
        <v>2023.35379051</v>
      </c>
      <c r="X95" s="36">
        <f>SUMIFS(СВЦЭМ!$C$39:$C$782,СВЦЭМ!$A$39:$A$782,$A95,СВЦЭМ!$B$39:$B$782,X$83)+'СЕТ СН'!$H$12+СВЦЭМ!$D$10+'СЕТ СН'!$H$6-'СЕТ СН'!$H$22</f>
        <v>2050.1282698599998</v>
      </c>
      <c r="Y95" s="36">
        <f>SUMIFS(СВЦЭМ!$C$39:$C$782,СВЦЭМ!$A$39:$A$782,$A95,СВЦЭМ!$B$39:$B$782,Y$83)+'СЕТ СН'!$H$12+СВЦЭМ!$D$10+'СЕТ СН'!$H$6-'СЕТ СН'!$H$22</f>
        <v>2102.47274935</v>
      </c>
    </row>
    <row r="96" spans="1:25" ht="15.75" x14ac:dyDescent="0.2">
      <c r="A96" s="35">
        <f t="shared" si="2"/>
        <v>44878</v>
      </c>
      <c r="B96" s="36">
        <f>SUMIFS(СВЦЭМ!$C$39:$C$782,СВЦЭМ!$A$39:$A$782,$A96,СВЦЭМ!$B$39:$B$782,B$83)+'СЕТ СН'!$H$12+СВЦЭМ!$D$10+'СЕТ СН'!$H$6-'СЕТ СН'!$H$22</f>
        <v>2039.8890529899998</v>
      </c>
      <c r="C96" s="36">
        <f>SUMIFS(СВЦЭМ!$C$39:$C$782,СВЦЭМ!$A$39:$A$782,$A96,СВЦЭМ!$B$39:$B$782,C$83)+'СЕТ СН'!$H$12+СВЦЭМ!$D$10+'СЕТ СН'!$H$6-'СЕТ СН'!$H$22</f>
        <v>2079.6468921300002</v>
      </c>
      <c r="D96" s="36">
        <f>SUMIFS(СВЦЭМ!$C$39:$C$782,СВЦЭМ!$A$39:$A$782,$A96,СВЦЭМ!$B$39:$B$782,D$83)+'СЕТ СН'!$H$12+СВЦЭМ!$D$10+'СЕТ СН'!$H$6-'СЕТ СН'!$H$22</f>
        <v>2097.8499114800002</v>
      </c>
      <c r="E96" s="36">
        <f>SUMIFS(СВЦЭМ!$C$39:$C$782,СВЦЭМ!$A$39:$A$782,$A96,СВЦЭМ!$B$39:$B$782,E$83)+'СЕТ СН'!$H$12+СВЦЭМ!$D$10+'СЕТ СН'!$H$6-'СЕТ СН'!$H$22</f>
        <v>2087.0640476200001</v>
      </c>
      <c r="F96" s="36">
        <f>SUMIFS(СВЦЭМ!$C$39:$C$782,СВЦЭМ!$A$39:$A$782,$A96,СВЦЭМ!$B$39:$B$782,F$83)+'СЕТ СН'!$H$12+СВЦЭМ!$D$10+'СЕТ СН'!$H$6-'СЕТ СН'!$H$22</f>
        <v>2087.2477937399999</v>
      </c>
      <c r="G96" s="36">
        <f>SUMIFS(СВЦЭМ!$C$39:$C$782,СВЦЭМ!$A$39:$A$782,$A96,СВЦЭМ!$B$39:$B$782,G$83)+'СЕТ СН'!$H$12+СВЦЭМ!$D$10+'СЕТ СН'!$H$6-'СЕТ СН'!$H$22</f>
        <v>2082.26959898</v>
      </c>
      <c r="H96" s="36">
        <f>SUMIFS(СВЦЭМ!$C$39:$C$782,СВЦЭМ!$A$39:$A$782,$A96,СВЦЭМ!$B$39:$B$782,H$83)+'СЕТ СН'!$H$12+СВЦЭМ!$D$10+'СЕТ СН'!$H$6-'СЕТ СН'!$H$22</f>
        <v>2042.94329477</v>
      </c>
      <c r="I96" s="36">
        <f>SUMIFS(СВЦЭМ!$C$39:$C$782,СВЦЭМ!$A$39:$A$782,$A96,СВЦЭМ!$B$39:$B$782,I$83)+'СЕТ СН'!$H$12+СВЦЭМ!$D$10+'СЕТ СН'!$H$6-'СЕТ СН'!$H$22</f>
        <v>2039.4735969399999</v>
      </c>
      <c r="J96" s="36">
        <f>SUMIFS(СВЦЭМ!$C$39:$C$782,СВЦЭМ!$A$39:$A$782,$A96,СВЦЭМ!$B$39:$B$782,J$83)+'СЕТ СН'!$H$12+СВЦЭМ!$D$10+'СЕТ СН'!$H$6-'СЕТ СН'!$H$22</f>
        <v>1979.4547777999999</v>
      </c>
      <c r="K96" s="36">
        <f>SUMIFS(СВЦЭМ!$C$39:$C$782,СВЦЭМ!$A$39:$A$782,$A96,СВЦЭМ!$B$39:$B$782,K$83)+'СЕТ СН'!$H$12+СВЦЭМ!$D$10+'СЕТ СН'!$H$6-'СЕТ СН'!$H$22</f>
        <v>1929.64407162</v>
      </c>
      <c r="L96" s="36">
        <f>SUMIFS(СВЦЭМ!$C$39:$C$782,СВЦЭМ!$A$39:$A$782,$A96,СВЦЭМ!$B$39:$B$782,L$83)+'СЕТ СН'!$H$12+СВЦЭМ!$D$10+'СЕТ СН'!$H$6-'СЕТ СН'!$H$22</f>
        <v>1916.4028621699999</v>
      </c>
      <c r="M96" s="36">
        <f>SUMIFS(СВЦЭМ!$C$39:$C$782,СВЦЭМ!$A$39:$A$782,$A96,СВЦЭМ!$B$39:$B$782,M$83)+'СЕТ СН'!$H$12+СВЦЭМ!$D$10+'СЕТ СН'!$H$6-'СЕТ СН'!$H$22</f>
        <v>1955.3978904899998</v>
      </c>
      <c r="N96" s="36">
        <f>SUMIFS(СВЦЭМ!$C$39:$C$782,СВЦЭМ!$A$39:$A$782,$A96,СВЦЭМ!$B$39:$B$782,N$83)+'СЕТ СН'!$H$12+СВЦЭМ!$D$10+'СЕТ СН'!$H$6-'СЕТ СН'!$H$22</f>
        <v>2001.66971982</v>
      </c>
      <c r="O96" s="36">
        <f>SUMIFS(СВЦЭМ!$C$39:$C$782,СВЦЭМ!$A$39:$A$782,$A96,СВЦЭМ!$B$39:$B$782,O$83)+'СЕТ СН'!$H$12+СВЦЭМ!$D$10+'СЕТ СН'!$H$6-'СЕТ СН'!$H$22</f>
        <v>2010.7151437599998</v>
      </c>
      <c r="P96" s="36">
        <f>SUMIFS(СВЦЭМ!$C$39:$C$782,СВЦЭМ!$A$39:$A$782,$A96,СВЦЭМ!$B$39:$B$782,P$83)+'СЕТ СН'!$H$12+СВЦЭМ!$D$10+'СЕТ СН'!$H$6-'СЕТ СН'!$H$22</f>
        <v>2018.4201184399999</v>
      </c>
      <c r="Q96" s="36">
        <f>SUMIFS(СВЦЭМ!$C$39:$C$782,СВЦЭМ!$A$39:$A$782,$A96,СВЦЭМ!$B$39:$B$782,Q$83)+'СЕТ СН'!$H$12+СВЦЭМ!$D$10+'СЕТ СН'!$H$6-'СЕТ СН'!$H$22</f>
        <v>2014.2549691499999</v>
      </c>
      <c r="R96" s="36">
        <f>SUMIFS(СВЦЭМ!$C$39:$C$782,СВЦЭМ!$A$39:$A$782,$A96,СВЦЭМ!$B$39:$B$782,R$83)+'СЕТ СН'!$H$12+СВЦЭМ!$D$10+'СЕТ СН'!$H$6-'СЕТ СН'!$H$22</f>
        <v>1986.11438529</v>
      </c>
      <c r="S96" s="36">
        <f>SUMIFS(СВЦЭМ!$C$39:$C$782,СВЦЭМ!$A$39:$A$782,$A96,СВЦЭМ!$B$39:$B$782,S$83)+'СЕТ СН'!$H$12+СВЦЭМ!$D$10+'СЕТ СН'!$H$6-'СЕТ СН'!$H$22</f>
        <v>1928.0152848099999</v>
      </c>
      <c r="T96" s="36">
        <f>SUMIFS(СВЦЭМ!$C$39:$C$782,СВЦЭМ!$A$39:$A$782,$A96,СВЦЭМ!$B$39:$B$782,T$83)+'СЕТ СН'!$H$12+СВЦЭМ!$D$10+'СЕТ СН'!$H$6-'СЕТ СН'!$H$22</f>
        <v>1885.1881229899998</v>
      </c>
      <c r="U96" s="36">
        <f>SUMIFS(СВЦЭМ!$C$39:$C$782,СВЦЭМ!$A$39:$A$782,$A96,СВЦЭМ!$B$39:$B$782,U$83)+'СЕТ СН'!$H$12+СВЦЭМ!$D$10+'СЕТ СН'!$H$6-'СЕТ СН'!$H$22</f>
        <v>1906.7488640499998</v>
      </c>
      <c r="V96" s="36">
        <f>SUMIFS(СВЦЭМ!$C$39:$C$782,СВЦЭМ!$A$39:$A$782,$A96,СВЦЭМ!$B$39:$B$782,V$83)+'СЕТ СН'!$H$12+СВЦЭМ!$D$10+'СЕТ СН'!$H$6-'СЕТ СН'!$H$22</f>
        <v>1930.82919793</v>
      </c>
      <c r="W96" s="36">
        <f>SUMIFS(СВЦЭМ!$C$39:$C$782,СВЦЭМ!$A$39:$A$782,$A96,СВЦЭМ!$B$39:$B$782,W$83)+'СЕТ СН'!$H$12+СВЦЭМ!$D$10+'СЕТ СН'!$H$6-'СЕТ СН'!$H$22</f>
        <v>1988.6068248699999</v>
      </c>
      <c r="X96" s="36">
        <f>SUMIFS(СВЦЭМ!$C$39:$C$782,СВЦЭМ!$A$39:$A$782,$A96,СВЦЭМ!$B$39:$B$782,X$83)+'СЕТ СН'!$H$12+СВЦЭМ!$D$10+'СЕТ СН'!$H$6-'СЕТ СН'!$H$22</f>
        <v>1992.5589846599999</v>
      </c>
      <c r="Y96" s="36">
        <f>SUMIFS(СВЦЭМ!$C$39:$C$782,СВЦЭМ!$A$39:$A$782,$A96,СВЦЭМ!$B$39:$B$782,Y$83)+'СЕТ СН'!$H$12+СВЦЭМ!$D$10+'СЕТ СН'!$H$6-'СЕТ СН'!$H$22</f>
        <v>2051.33225644</v>
      </c>
    </row>
    <row r="97" spans="1:25" ht="15.75" x14ac:dyDescent="0.2">
      <c r="A97" s="35">
        <f t="shared" si="2"/>
        <v>44879</v>
      </c>
      <c r="B97" s="36">
        <f>SUMIFS(СВЦЭМ!$C$39:$C$782,СВЦЭМ!$A$39:$A$782,$A97,СВЦЭМ!$B$39:$B$782,B$83)+'СЕТ СН'!$H$12+СВЦЭМ!$D$10+'СЕТ СН'!$H$6-'СЕТ СН'!$H$22</f>
        <v>2010.7891508399998</v>
      </c>
      <c r="C97" s="36">
        <f>SUMIFS(СВЦЭМ!$C$39:$C$782,СВЦЭМ!$A$39:$A$782,$A97,СВЦЭМ!$B$39:$B$782,C$83)+'СЕТ СН'!$H$12+СВЦЭМ!$D$10+'СЕТ СН'!$H$6-'СЕТ СН'!$H$22</f>
        <v>2034.74100441</v>
      </c>
      <c r="D97" s="36">
        <f>SUMIFS(СВЦЭМ!$C$39:$C$782,СВЦЭМ!$A$39:$A$782,$A97,СВЦЭМ!$B$39:$B$782,D$83)+'СЕТ СН'!$H$12+СВЦЭМ!$D$10+'СЕТ СН'!$H$6-'СЕТ СН'!$H$22</f>
        <v>2052.2645891900002</v>
      </c>
      <c r="E97" s="36">
        <f>SUMIFS(СВЦЭМ!$C$39:$C$782,СВЦЭМ!$A$39:$A$782,$A97,СВЦЭМ!$B$39:$B$782,E$83)+'СЕТ СН'!$H$12+СВЦЭМ!$D$10+'СЕТ СН'!$H$6-'СЕТ СН'!$H$22</f>
        <v>2056.8863656399999</v>
      </c>
      <c r="F97" s="36">
        <f>SUMIFS(СВЦЭМ!$C$39:$C$782,СВЦЭМ!$A$39:$A$782,$A97,СВЦЭМ!$B$39:$B$782,F$83)+'СЕТ СН'!$H$12+СВЦЭМ!$D$10+'СЕТ СН'!$H$6-'СЕТ СН'!$H$22</f>
        <v>2058.14450872</v>
      </c>
      <c r="G97" s="36">
        <f>SUMIFS(СВЦЭМ!$C$39:$C$782,СВЦЭМ!$A$39:$A$782,$A97,СВЦЭМ!$B$39:$B$782,G$83)+'СЕТ СН'!$H$12+СВЦЭМ!$D$10+'СЕТ СН'!$H$6-'СЕТ СН'!$H$22</f>
        <v>2033.8366488299998</v>
      </c>
      <c r="H97" s="36">
        <f>SUMIFS(СВЦЭМ!$C$39:$C$782,СВЦЭМ!$A$39:$A$782,$A97,СВЦЭМ!$B$39:$B$782,H$83)+'СЕТ СН'!$H$12+СВЦЭМ!$D$10+'СЕТ СН'!$H$6-'СЕТ СН'!$H$22</f>
        <v>1956.2691834499999</v>
      </c>
      <c r="I97" s="36">
        <f>SUMIFS(СВЦЭМ!$C$39:$C$782,СВЦЭМ!$A$39:$A$782,$A97,СВЦЭМ!$B$39:$B$782,I$83)+'СЕТ СН'!$H$12+СВЦЭМ!$D$10+'СЕТ СН'!$H$6-'СЕТ СН'!$H$22</f>
        <v>1974.7786058999998</v>
      </c>
      <c r="J97" s="36">
        <f>SUMIFS(СВЦЭМ!$C$39:$C$782,СВЦЭМ!$A$39:$A$782,$A97,СВЦЭМ!$B$39:$B$782,J$83)+'СЕТ СН'!$H$12+СВЦЭМ!$D$10+'СЕТ СН'!$H$6-'СЕТ СН'!$H$22</f>
        <v>1942.1537013499999</v>
      </c>
      <c r="K97" s="36">
        <f>SUMIFS(СВЦЭМ!$C$39:$C$782,СВЦЭМ!$A$39:$A$782,$A97,СВЦЭМ!$B$39:$B$782,K$83)+'СЕТ СН'!$H$12+СВЦЭМ!$D$10+'СЕТ СН'!$H$6-'СЕТ СН'!$H$22</f>
        <v>1927.6961891699998</v>
      </c>
      <c r="L97" s="36">
        <f>SUMIFS(СВЦЭМ!$C$39:$C$782,СВЦЭМ!$A$39:$A$782,$A97,СВЦЭМ!$B$39:$B$782,L$83)+'СЕТ СН'!$H$12+СВЦЭМ!$D$10+'СЕТ СН'!$H$6-'СЕТ СН'!$H$22</f>
        <v>1930.6949195099999</v>
      </c>
      <c r="M97" s="36">
        <f>SUMIFS(СВЦЭМ!$C$39:$C$782,СВЦЭМ!$A$39:$A$782,$A97,СВЦЭМ!$B$39:$B$782,M$83)+'СЕТ СН'!$H$12+СВЦЭМ!$D$10+'СЕТ СН'!$H$6-'СЕТ СН'!$H$22</f>
        <v>1944.7739137499998</v>
      </c>
      <c r="N97" s="36">
        <f>SUMIFS(СВЦЭМ!$C$39:$C$782,СВЦЭМ!$A$39:$A$782,$A97,СВЦЭМ!$B$39:$B$782,N$83)+'СЕТ СН'!$H$12+СВЦЭМ!$D$10+'СЕТ СН'!$H$6-'СЕТ СН'!$H$22</f>
        <v>1963.2607903699998</v>
      </c>
      <c r="O97" s="36">
        <f>SUMIFS(СВЦЭМ!$C$39:$C$782,СВЦЭМ!$A$39:$A$782,$A97,СВЦЭМ!$B$39:$B$782,O$83)+'СЕТ СН'!$H$12+СВЦЭМ!$D$10+'СЕТ СН'!$H$6-'СЕТ СН'!$H$22</f>
        <v>1975.0834178399998</v>
      </c>
      <c r="P97" s="36">
        <f>SUMIFS(СВЦЭМ!$C$39:$C$782,СВЦЭМ!$A$39:$A$782,$A97,СВЦЭМ!$B$39:$B$782,P$83)+'СЕТ СН'!$H$12+СВЦЭМ!$D$10+'СЕТ СН'!$H$6-'СЕТ СН'!$H$22</f>
        <v>1988.9082776199998</v>
      </c>
      <c r="Q97" s="36">
        <f>SUMIFS(СВЦЭМ!$C$39:$C$782,СВЦЭМ!$A$39:$A$782,$A97,СВЦЭМ!$B$39:$B$782,Q$83)+'СЕТ СН'!$H$12+СВЦЭМ!$D$10+'СЕТ СН'!$H$6-'СЕТ СН'!$H$22</f>
        <v>1955.7897123099999</v>
      </c>
      <c r="R97" s="36">
        <f>SUMIFS(СВЦЭМ!$C$39:$C$782,СВЦЭМ!$A$39:$A$782,$A97,СВЦЭМ!$B$39:$B$782,R$83)+'СЕТ СН'!$H$12+СВЦЭМ!$D$10+'СЕТ СН'!$H$6-'СЕТ СН'!$H$22</f>
        <v>1926.2594034199999</v>
      </c>
      <c r="S97" s="36">
        <f>SUMIFS(СВЦЭМ!$C$39:$C$782,СВЦЭМ!$A$39:$A$782,$A97,СВЦЭМ!$B$39:$B$782,S$83)+'СЕТ СН'!$H$12+СВЦЭМ!$D$10+'СЕТ СН'!$H$6-'СЕТ СН'!$H$22</f>
        <v>1884.7190855399999</v>
      </c>
      <c r="T97" s="36">
        <f>SUMIFS(СВЦЭМ!$C$39:$C$782,СВЦЭМ!$A$39:$A$782,$A97,СВЦЭМ!$B$39:$B$782,T$83)+'СЕТ СН'!$H$12+СВЦЭМ!$D$10+'СЕТ СН'!$H$6-'СЕТ СН'!$H$22</f>
        <v>1923.8645648499999</v>
      </c>
      <c r="U97" s="36">
        <f>SUMIFS(СВЦЭМ!$C$39:$C$782,СВЦЭМ!$A$39:$A$782,$A97,СВЦЭМ!$B$39:$B$782,U$83)+'СЕТ СН'!$H$12+СВЦЭМ!$D$10+'СЕТ СН'!$H$6-'СЕТ СН'!$H$22</f>
        <v>1920.92952711</v>
      </c>
      <c r="V97" s="36">
        <f>SUMIFS(СВЦЭМ!$C$39:$C$782,СВЦЭМ!$A$39:$A$782,$A97,СВЦЭМ!$B$39:$B$782,V$83)+'СЕТ СН'!$H$12+СВЦЭМ!$D$10+'СЕТ СН'!$H$6-'СЕТ СН'!$H$22</f>
        <v>1957.01369484</v>
      </c>
      <c r="W97" s="36">
        <f>SUMIFS(СВЦЭМ!$C$39:$C$782,СВЦЭМ!$A$39:$A$782,$A97,СВЦЭМ!$B$39:$B$782,W$83)+'СЕТ СН'!$H$12+СВЦЭМ!$D$10+'СЕТ СН'!$H$6-'СЕТ СН'!$H$22</f>
        <v>1984.0412816099999</v>
      </c>
      <c r="X97" s="36">
        <f>SUMIFS(СВЦЭМ!$C$39:$C$782,СВЦЭМ!$A$39:$A$782,$A97,СВЦЭМ!$B$39:$B$782,X$83)+'СЕТ СН'!$H$12+СВЦЭМ!$D$10+'СЕТ СН'!$H$6-'СЕТ СН'!$H$22</f>
        <v>1993.34442053</v>
      </c>
      <c r="Y97" s="36">
        <f>SUMIFS(СВЦЭМ!$C$39:$C$782,СВЦЭМ!$A$39:$A$782,$A97,СВЦЭМ!$B$39:$B$782,Y$83)+'СЕТ СН'!$H$12+СВЦЭМ!$D$10+'СЕТ СН'!$H$6-'СЕТ СН'!$H$22</f>
        <v>2044.8518910099999</v>
      </c>
    </row>
    <row r="98" spans="1:25" ht="15.75" x14ac:dyDescent="0.2">
      <c r="A98" s="35">
        <f t="shared" si="2"/>
        <v>44880</v>
      </c>
      <c r="B98" s="36">
        <f>SUMIFS(СВЦЭМ!$C$39:$C$782,СВЦЭМ!$A$39:$A$782,$A98,СВЦЭМ!$B$39:$B$782,B$83)+'СЕТ СН'!$H$12+СВЦЭМ!$D$10+'СЕТ СН'!$H$6-'СЕТ СН'!$H$22</f>
        <v>2049.1036161500001</v>
      </c>
      <c r="C98" s="36">
        <f>SUMIFS(СВЦЭМ!$C$39:$C$782,СВЦЭМ!$A$39:$A$782,$A98,СВЦЭМ!$B$39:$B$782,C$83)+'СЕТ СН'!$H$12+СВЦЭМ!$D$10+'СЕТ СН'!$H$6-'СЕТ СН'!$H$22</f>
        <v>2091.5665111600001</v>
      </c>
      <c r="D98" s="36">
        <f>SUMIFS(СВЦЭМ!$C$39:$C$782,СВЦЭМ!$A$39:$A$782,$A98,СВЦЭМ!$B$39:$B$782,D$83)+'СЕТ СН'!$H$12+СВЦЭМ!$D$10+'СЕТ СН'!$H$6-'СЕТ СН'!$H$22</f>
        <v>2079.6600145100001</v>
      </c>
      <c r="E98" s="36">
        <f>SUMIFS(СВЦЭМ!$C$39:$C$782,СВЦЭМ!$A$39:$A$782,$A98,СВЦЭМ!$B$39:$B$782,E$83)+'СЕТ СН'!$H$12+СВЦЭМ!$D$10+'СЕТ СН'!$H$6-'СЕТ СН'!$H$22</f>
        <v>2056.8966458199998</v>
      </c>
      <c r="F98" s="36">
        <f>SUMIFS(СВЦЭМ!$C$39:$C$782,СВЦЭМ!$A$39:$A$782,$A98,СВЦЭМ!$B$39:$B$782,F$83)+'СЕТ СН'!$H$12+СВЦЭМ!$D$10+'СЕТ СН'!$H$6-'СЕТ СН'!$H$22</f>
        <v>2066.45021481</v>
      </c>
      <c r="G98" s="36">
        <f>SUMIFS(СВЦЭМ!$C$39:$C$782,СВЦЭМ!$A$39:$A$782,$A98,СВЦЭМ!$B$39:$B$782,G$83)+'СЕТ СН'!$H$12+СВЦЭМ!$D$10+'СЕТ СН'!$H$6-'СЕТ СН'!$H$22</f>
        <v>2085.7647076899998</v>
      </c>
      <c r="H98" s="36">
        <f>SUMIFS(СВЦЭМ!$C$39:$C$782,СВЦЭМ!$A$39:$A$782,$A98,СВЦЭМ!$B$39:$B$782,H$83)+'СЕТ СН'!$H$12+СВЦЭМ!$D$10+'СЕТ СН'!$H$6-'СЕТ СН'!$H$22</f>
        <v>2002.2044065199998</v>
      </c>
      <c r="I98" s="36">
        <f>SUMIFS(СВЦЭМ!$C$39:$C$782,СВЦЭМ!$A$39:$A$782,$A98,СВЦЭМ!$B$39:$B$782,I$83)+'СЕТ СН'!$H$12+СВЦЭМ!$D$10+'СЕТ СН'!$H$6-'СЕТ СН'!$H$22</f>
        <v>2004.9389734699998</v>
      </c>
      <c r="J98" s="36">
        <f>SUMIFS(СВЦЭМ!$C$39:$C$782,СВЦЭМ!$A$39:$A$782,$A98,СВЦЭМ!$B$39:$B$782,J$83)+'СЕТ СН'!$H$12+СВЦЭМ!$D$10+'СЕТ СН'!$H$6-'СЕТ СН'!$H$22</f>
        <v>1960.7831658799998</v>
      </c>
      <c r="K98" s="36">
        <f>SUMIFS(СВЦЭМ!$C$39:$C$782,СВЦЭМ!$A$39:$A$782,$A98,СВЦЭМ!$B$39:$B$782,K$83)+'СЕТ СН'!$H$12+СВЦЭМ!$D$10+'СЕТ СН'!$H$6-'СЕТ СН'!$H$22</f>
        <v>1950.2012132399998</v>
      </c>
      <c r="L98" s="36">
        <f>SUMIFS(СВЦЭМ!$C$39:$C$782,СВЦЭМ!$A$39:$A$782,$A98,СВЦЭМ!$B$39:$B$782,L$83)+'СЕТ СН'!$H$12+СВЦЭМ!$D$10+'СЕТ СН'!$H$6-'СЕТ СН'!$H$22</f>
        <v>1962.3329028699998</v>
      </c>
      <c r="M98" s="36">
        <f>SUMIFS(СВЦЭМ!$C$39:$C$782,СВЦЭМ!$A$39:$A$782,$A98,СВЦЭМ!$B$39:$B$782,M$83)+'СЕТ СН'!$H$12+СВЦЭМ!$D$10+'СЕТ СН'!$H$6-'СЕТ СН'!$H$22</f>
        <v>1995.4263019399998</v>
      </c>
      <c r="N98" s="36">
        <f>SUMIFS(СВЦЭМ!$C$39:$C$782,СВЦЭМ!$A$39:$A$782,$A98,СВЦЭМ!$B$39:$B$782,N$83)+'СЕТ СН'!$H$12+СВЦЭМ!$D$10+'СЕТ СН'!$H$6-'СЕТ СН'!$H$22</f>
        <v>2011.4066283399998</v>
      </c>
      <c r="O98" s="36">
        <f>SUMIFS(СВЦЭМ!$C$39:$C$782,СВЦЭМ!$A$39:$A$782,$A98,СВЦЭМ!$B$39:$B$782,O$83)+'СЕТ СН'!$H$12+СВЦЭМ!$D$10+'СЕТ СН'!$H$6-'СЕТ СН'!$H$22</f>
        <v>2010.6135336199998</v>
      </c>
      <c r="P98" s="36">
        <f>SUMIFS(СВЦЭМ!$C$39:$C$782,СВЦЭМ!$A$39:$A$782,$A98,СВЦЭМ!$B$39:$B$782,P$83)+'СЕТ СН'!$H$12+СВЦЭМ!$D$10+'СЕТ СН'!$H$6-'СЕТ СН'!$H$22</f>
        <v>2037.6007936199999</v>
      </c>
      <c r="Q98" s="36">
        <f>SUMIFS(СВЦЭМ!$C$39:$C$782,СВЦЭМ!$A$39:$A$782,$A98,СВЦЭМ!$B$39:$B$782,Q$83)+'СЕТ СН'!$H$12+СВЦЭМ!$D$10+'СЕТ СН'!$H$6-'СЕТ СН'!$H$22</f>
        <v>2034.5776036999998</v>
      </c>
      <c r="R98" s="36">
        <f>SUMIFS(СВЦЭМ!$C$39:$C$782,СВЦЭМ!$A$39:$A$782,$A98,СВЦЭМ!$B$39:$B$782,R$83)+'СЕТ СН'!$H$12+СВЦЭМ!$D$10+'СЕТ СН'!$H$6-'СЕТ СН'!$H$22</f>
        <v>2024.0186263599999</v>
      </c>
      <c r="S98" s="36">
        <f>SUMIFS(СВЦЭМ!$C$39:$C$782,СВЦЭМ!$A$39:$A$782,$A98,СВЦЭМ!$B$39:$B$782,S$83)+'СЕТ СН'!$H$12+СВЦЭМ!$D$10+'СЕТ СН'!$H$6-'СЕТ СН'!$H$22</f>
        <v>1964.5673417799999</v>
      </c>
      <c r="T98" s="36">
        <f>SUMIFS(СВЦЭМ!$C$39:$C$782,СВЦЭМ!$A$39:$A$782,$A98,СВЦЭМ!$B$39:$B$782,T$83)+'СЕТ СН'!$H$12+СВЦЭМ!$D$10+'СЕТ СН'!$H$6-'СЕТ СН'!$H$22</f>
        <v>1875.86052159</v>
      </c>
      <c r="U98" s="36">
        <f>SUMIFS(СВЦЭМ!$C$39:$C$782,СВЦЭМ!$A$39:$A$782,$A98,СВЦЭМ!$B$39:$B$782,U$83)+'СЕТ СН'!$H$12+СВЦЭМ!$D$10+'СЕТ СН'!$H$6-'СЕТ СН'!$H$22</f>
        <v>1877.7719454899998</v>
      </c>
      <c r="V98" s="36">
        <f>SUMIFS(СВЦЭМ!$C$39:$C$782,СВЦЭМ!$A$39:$A$782,$A98,СВЦЭМ!$B$39:$B$782,V$83)+'СЕТ СН'!$H$12+СВЦЭМ!$D$10+'СЕТ СН'!$H$6-'СЕТ СН'!$H$22</f>
        <v>1904.1235385599998</v>
      </c>
      <c r="W98" s="36">
        <f>SUMIFS(СВЦЭМ!$C$39:$C$782,СВЦЭМ!$A$39:$A$782,$A98,СВЦЭМ!$B$39:$B$782,W$83)+'СЕТ СН'!$H$12+СВЦЭМ!$D$10+'СЕТ СН'!$H$6-'СЕТ СН'!$H$22</f>
        <v>1957.5005419099998</v>
      </c>
      <c r="X98" s="36">
        <f>SUMIFS(СВЦЭМ!$C$39:$C$782,СВЦЭМ!$A$39:$A$782,$A98,СВЦЭМ!$B$39:$B$782,X$83)+'СЕТ СН'!$H$12+СВЦЭМ!$D$10+'СЕТ СН'!$H$6-'СЕТ СН'!$H$22</f>
        <v>1985.3811915699998</v>
      </c>
      <c r="Y98" s="36">
        <f>SUMIFS(СВЦЭМ!$C$39:$C$782,СВЦЭМ!$A$39:$A$782,$A98,СВЦЭМ!$B$39:$B$782,Y$83)+'СЕТ СН'!$H$12+СВЦЭМ!$D$10+'СЕТ СН'!$H$6-'СЕТ СН'!$H$22</f>
        <v>2019.1714975899999</v>
      </c>
    </row>
    <row r="99" spans="1:25" ht="15.75" x14ac:dyDescent="0.2">
      <c r="A99" s="35">
        <f t="shared" si="2"/>
        <v>44881</v>
      </c>
      <c r="B99" s="36">
        <f>SUMIFS(СВЦЭМ!$C$39:$C$782,СВЦЭМ!$A$39:$A$782,$A99,СВЦЭМ!$B$39:$B$782,B$83)+'СЕТ СН'!$H$12+СВЦЭМ!$D$10+'СЕТ СН'!$H$6-'СЕТ СН'!$H$22</f>
        <v>2031.9102130899998</v>
      </c>
      <c r="C99" s="36">
        <f>SUMIFS(СВЦЭМ!$C$39:$C$782,СВЦЭМ!$A$39:$A$782,$A99,СВЦЭМ!$B$39:$B$782,C$83)+'СЕТ СН'!$H$12+СВЦЭМ!$D$10+'СЕТ СН'!$H$6-'СЕТ СН'!$H$22</f>
        <v>2071.8546001199998</v>
      </c>
      <c r="D99" s="36">
        <f>SUMIFS(СВЦЭМ!$C$39:$C$782,СВЦЭМ!$A$39:$A$782,$A99,СВЦЭМ!$B$39:$B$782,D$83)+'СЕТ СН'!$H$12+СВЦЭМ!$D$10+'СЕТ СН'!$H$6-'СЕТ СН'!$H$22</f>
        <v>2097.7931551199999</v>
      </c>
      <c r="E99" s="36">
        <f>SUMIFS(СВЦЭМ!$C$39:$C$782,СВЦЭМ!$A$39:$A$782,$A99,СВЦЭМ!$B$39:$B$782,E$83)+'СЕТ СН'!$H$12+СВЦЭМ!$D$10+'СЕТ СН'!$H$6-'СЕТ СН'!$H$22</f>
        <v>2105.0807623400001</v>
      </c>
      <c r="F99" s="36">
        <f>SUMIFS(СВЦЭМ!$C$39:$C$782,СВЦЭМ!$A$39:$A$782,$A99,СВЦЭМ!$B$39:$B$782,F$83)+'СЕТ СН'!$H$12+СВЦЭМ!$D$10+'СЕТ СН'!$H$6-'СЕТ СН'!$H$22</f>
        <v>2076.89602281</v>
      </c>
      <c r="G99" s="36">
        <f>SUMIFS(СВЦЭМ!$C$39:$C$782,СВЦЭМ!$A$39:$A$782,$A99,СВЦЭМ!$B$39:$B$782,G$83)+'СЕТ СН'!$H$12+СВЦЭМ!$D$10+'СЕТ СН'!$H$6-'СЕТ СН'!$H$22</f>
        <v>2067.6194102999998</v>
      </c>
      <c r="H99" s="36">
        <f>SUMIFS(СВЦЭМ!$C$39:$C$782,СВЦЭМ!$A$39:$A$782,$A99,СВЦЭМ!$B$39:$B$782,H$83)+'СЕТ СН'!$H$12+СВЦЭМ!$D$10+'СЕТ СН'!$H$6-'СЕТ СН'!$H$22</f>
        <v>2031.4632974399999</v>
      </c>
      <c r="I99" s="36">
        <f>SUMIFS(СВЦЭМ!$C$39:$C$782,СВЦЭМ!$A$39:$A$782,$A99,СВЦЭМ!$B$39:$B$782,I$83)+'СЕТ СН'!$H$12+СВЦЭМ!$D$10+'СЕТ СН'!$H$6-'СЕТ СН'!$H$22</f>
        <v>2030.7164182399999</v>
      </c>
      <c r="J99" s="36">
        <f>SUMIFS(СВЦЭМ!$C$39:$C$782,СВЦЭМ!$A$39:$A$782,$A99,СВЦЭМ!$B$39:$B$782,J$83)+'СЕТ СН'!$H$12+СВЦЭМ!$D$10+'СЕТ СН'!$H$6-'СЕТ СН'!$H$22</f>
        <v>1997.1098590699999</v>
      </c>
      <c r="K99" s="36">
        <f>SUMIFS(СВЦЭМ!$C$39:$C$782,СВЦЭМ!$A$39:$A$782,$A99,СВЦЭМ!$B$39:$B$782,K$83)+'СЕТ СН'!$H$12+СВЦЭМ!$D$10+'СЕТ СН'!$H$6-'СЕТ СН'!$H$22</f>
        <v>1992.2500507599998</v>
      </c>
      <c r="L99" s="36">
        <f>SUMIFS(СВЦЭМ!$C$39:$C$782,СВЦЭМ!$A$39:$A$782,$A99,СВЦЭМ!$B$39:$B$782,L$83)+'СЕТ СН'!$H$12+СВЦЭМ!$D$10+'СЕТ СН'!$H$6-'СЕТ СН'!$H$22</f>
        <v>2002.4767650499998</v>
      </c>
      <c r="M99" s="36">
        <f>SUMIFS(СВЦЭМ!$C$39:$C$782,СВЦЭМ!$A$39:$A$782,$A99,СВЦЭМ!$B$39:$B$782,M$83)+'СЕТ СН'!$H$12+СВЦЭМ!$D$10+'СЕТ СН'!$H$6-'СЕТ СН'!$H$22</f>
        <v>2033.2955542499999</v>
      </c>
      <c r="N99" s="36">
        <f>SUMIFS(СВЦЭМ!$C$39:$C$782,СВЦЭМ!$A$39:$A$782,$A99,СВЦЭМ!$B$39:$B$782,N$83)+'СЕТ СН'!$H$12+СВЦЭМ!$D$10+'СЕТ СН'!$H$6-'СЕТ СН'!$H$22</f>
        <v>2033.3156106199999</v>
      </c>
      <c r="O99" s="36">
        <f>SUMIFS(СВЦЭМ!$C$39:$C$782,СВЦЭМ!$A$39:$A$782,$A99,СВЦЭМ!$B$39:$B$782,O$83)+'СЕТ СН'!$H$12+СВЦЭМ!$D$10+'СЕТ СН'!$H$6-'СЕТ СН'!$H$22</f>
        <v>2044.53661253</v>
      </c>
      <c r="P99" s="36">
        <f>SUMIFS(СВЦЭМ!$C$39:$C$782,СВЦЭМ!$A$39:$A$782,$A99,СВЦЭМ!$B$39:$B$782,P$83)+'СЕТ СН'!$H$12+СВЦЭМ!$D$10+'СЕТ СН'!$H$6-'СЕТ СН'!$H$22</f>
        <v>2071.2263105799998</v>
      </c>
      <c r="Q99" s="36">
        <f>SUMIFS(СВЦЭМ!$C$39:$C$782,СВЦЭМ!$A$39:$A$782,$A99,СВЦЭМ!$B$39:$B$782,Q$83)+'СЕТ СН'!$H$12+СВЦЭМ!$D$10+'СЕТ СН'!$H$6-'СЕТ СН'!$H$22</f>
        <v>2035.34687343</v>
      </c>
      <c r="R99" s="36">
        <f>SUMIFS(СВЦЭМ!$C$39:$C$782,СВЦЭМ!$A$39:$A$782,$A99,СВЦЭМ!$B$39:$B$782,R$83)+'СЕТ СН'!$H$12+СВЦЭМ!$D$10+'СЕТ СН'!$H$6-'СЕТ СН'!$H$22</f>
        <v>2009.02004857</v>
      </c>
      <c r="S99" s="36">
        <f>SUMIFS(СВЦЭМ!$C$39:$C$782,СВЦЭМ!$A$39:$A$782,$A99,СВЦЭМ!$B$39:$B$782,S$83)+'СЕТ СН'!$H$12+СВЦЭМ!$D$10+'СЕТ СН'!$H$6-'СЕТ СН'!$H$22</f>
        <v>1961.6239766299998</v>
      </c>
      <c r="T99" s="36">
        <f>SUMIFS(СВЦЭМ!$C$39:$C$782,СВЦЭМ!$A$39:$A$782,$A99,СВЦЭМ!$B$39:$B$782,T$83)+'СЕТ СН'!$H$12+СВЦЭМ!$D$10+'СЕТ СН'!$H$6-'СЕТ СН'!$H$22</f>
        <v>1923.1261636299998</v>
      </c>
      <c r="U99" s="36">
        <f>SUMIFS(СВЦЭМ!$C$39:$C$782,СВЦЭМ!$A$39:$A$782,$A99,СВЦЭМ!$B$39:$B$782,U$83)+'СЕТ СН'!$H$12+СВЦЭМ!$D$10+'СЕТ СН'!$H$6-'СЕТ СН'!$H$22</f>
        <v>1955.0305680299998</v>
      </c>
      <c r="V99" s="36">
        <f>SUMIFS(СВЦЭМ!$C$39:$C$782,СВЦЭМ!$A$39:$A$782,$A99,СВЦЭМ!$B$39:$B$782,V$83)+'СЕТ СН'!$H$12+СВЦЭМ!$D$10+'СЕТ СН'!$H$6-'СЕТ СН'!$H$22</f>
        <v>1992.3246031299998</v>
      </c>
      <c r="W99" s="36">
        <f>SUMIFS(СВЦЭМ!$C$39:$C$782,СВЦЭМ!$A$39:$A$782,$A99,СВЦЭМ!$B$39:$B$782,W$83)+'СЕТ СН'!$H$12+СВЦЭМ!$D$10+'СЕТ СН'!$H$6-'СЕТ СН'!$H$22</f>
        <v>1992.82897897</v>
      </c>
      <c r="X99" s="36">
        <f>SUMIFS(СВЦЭМ!$C$39:$C$782,СВЦЭМ!$A$39:$A$782,$A99,СВЦЭМ!$B$39:$B$782,X$83)+'СЕТ СН'!$H$12+СВЦЭМ!$D$10+'СЕТ СН'!$H$6-'СЕТ СН'!$H$22</f>
        <v>2024.61579575</v>
      </c>
      <c r="Y99" s="36">
        <f>SUMIFS(СВЦЭМ!$C$39:$C$782,СВЦЭМ!$A$39:$A$782,$A99,СВЦЭМ!$B$39:$B$782,Y$83)+'СЕТ СН'!$H$12+СВЦЭМ!$D$10+'СЕТ СН'!$H$6-'СЕТ СН'!$H$22</f>
        <v>2091.3573884299999</v>
      </c>
    </row>
    <row r="100" spans="1:25" ht="15.75" x14ac:dyDescent="0.2">
      <c r="A100" s="35">
        <f t="shared" si="2"/>
        <v>44882</v>
      </c>
      <c r="B100" s="36">
        <f>SUMIFS(СВЦЭМ!$C$39:$C$782,СВЦЭМ!$A$39:$A$782,$A100,СВЦЭМ!$B$39:$B$782,B$83)+'СЕТ СН'!$H$12+СВЦЭМ!$D$10+'СЕТ СН'!$H$6-'СЕТ СН'!$H$22</f>
        <v>2010.5505925499999</v>
      </c>
      <c r="C100" s="36">
        <f>SUMIFS(СВЦЭМ!$C$39:$C$782,СВЦЭМ!$A$39:$A$782,$A100,СВЦЭМ!$B$39:$B$782,C$83)+'СЕТ СН'!$H$12+СВЦЭМ!$D$10+'СЕТ СН'!$H$6-'СЕТ СН'!$H$22</f>
        <v>2033.3423429799998</v>
      </c>
      <c r="D100" s="36">
        <f>SUMIFS(СВЦЭМ!$C$39:$C$782,СВЦЭМ!$A$39:$A$782,$A100,СВЦЭМ!$B$39:$B$782,D$83)+'СЕТ СН'!$H$12+СВЦЭМ!$D$10+'СЕТ СН'!$H$6-'СЕТ СН'!$H$22</f>
        <v>2071.0411616299998</v>
      </c>
      <c r="E100" s="36">
        <f>SUMIFS(СВЦЭМ!$C$39:$C$782,СВЦЭМ!$A$39:$A$782,$A100,СВЦЭМ!$B$39:$B$782,E$83)+'СЕТ СН'!$H$12+СВЦЭМ!$D$10+'СЕТ СН'!$H$6-'СЕТ СН'!$H$22</f>
        <v>2064.3523139200001</v>
      </c>
      <c r="F100" s="36">
        <f>SUMIFS(СВЦЭМ!$C$39:$C$782,СВЦЭМ!$A$39:$A$782,$A100,СВЦЭМ!$B$39:$B$782,F$83)+'СЕТ СН'!$H$12+СВЦЭМ!$D$10+'СЕТ СН'!$H$6-'СЕТ СН'!$H$22</f>
        <v>2069.7936496900002</v>
      </c>
      <c r="G100" s="36">
        <f>SUMIFS(СВЦЭМ!$C$39:$C$782,СВЦЭМ!$A$39:$A$782,$A100,СВЦЭМ!$B$39:$B$782,G$83)+'СЕТ СН'!$H$12+СВЦЭМ!$D$10+'СЕТ СН'!$H$6-'СЕТ СН'!$H$22</f>
        <v>2076.46539102</v>
      </c>
      <c r="H100" s="36">
        <f>SUMIFS(СВЦЭМ!$C$39:$C$782,СВЦЭМ!$A$39:$A$782,$A100,СВЦЭМ!$B$39:$B$782,H$83)+'СЕТ СН'!$H$12+СВЦЭМ!$D$10+'СЕТ СН'!$H$6-'СЕТ СН'!$H$22</f>
        <v>1989.3588420399999</v>
      </c>
      <c r="I100" s="36">
        <f>SUMIFS(СВЦЭМ!$C$39:$C$782,СВЦЭМ!$A$39:$A$782,$A100,СВЦЭМ!$B$39:$B$782,I$83)+'СЕТ СН'!$H$12+СВЦЭМ!$D$10+'СЕТ СН'!$H$6-'СЕТ СН'!$H$22</f>
        <v>1896.8078619099999</v>
      </c>
      <c r="J100" s="36">
        <f>SUMIFS(СВЦЭМ!$C$39:$C$782,СВЦЭМ!$A$39:$A$782,$A100,СВЦЭМ!$B$39:$B$782,J$83)+'СЕТ СН'!$H$12+СВЦЭМ!$D$10+'СЕТ СН'!$H$6-'СЕТ СН'!$H$22</f>
        <v>1937.3240352899998</v>
      </c>
      <c r="K100" s="36">
        <f>SUMIFS(СВЦЭМ!$C$39:$C$782,СВЦЭМ!$A$39:$A$782,$A100,СВЦЭМ!$B$39:$B$782,K$83)+'СЕТ СН'!$H$12+СВЦЭМ!$D$10+'СЕТ СН'!$H$6-'СЕТ СН'!$H$22</f>
        <v>1942.5126786699998</v>
      </c>
      <c r="L100" s="36">
        <f>SUMIFS(СВЦЭМ!$C$39:$C$782,СВЦЭМ!$A$39:$A$782,$A100,СВЦЭМ!$B$39:$B$782,L$83)+'СЕТ СН'!$H$12+СВЦЭМ!$D$10+'СЕТ СН'!$H$6-'СЕТ СН'!$H$22</f>
        <v>1942.95692085</v>
      </c>
      <c r="M100" s="36">
        <f>SUMIFS(СВЦЭМ!$C$39:$C$782,СВЦЭМ!$A$39:$A$782,$A100,СВЦЭМ!$B$39:$B$782,M$83)+'СЕТ СН'!$H$12+СВЦЭМ!$D$10+'СЕТ СН'!$H$6-'СЕТ СН'!$H$22</f>
        <v>1975.2889851399998</v>
      </c>
      <c r="N100" s="36">
        <f>SUMIFS(СВЦЭМ!$C$39:$C$782,СВЦЭМ!$A$39:$A$782,$A100,СВЦЭМ!$B$39:$B$782,N$83)+'СЕТ СН'!$H$12+СВЦЭМ!$D$10+'СЕТ СН'!$H$6-'СЕТ СН'!$H$22</f>
        <v>1965.8308188999999</v>
      </c>
      <c r="O100" s="36">
        <f>SUMIFS(СВЦЭМ!$C$39:$C$782,СВЦЭМ!$A$39:$A$782,$A100,СВЦЭМ!$B$39:$B$782,O$83)+'СЕТ СН'!$H$12+СВЦЭМ!$D$10+'СЕТ СН'!$H$6-'СЕТ СН'!$H$22</f>
        <v>2006.0551507999999</v>
      </c>
      <c r="P100" s="36">
        <f>SUMIFS(СВЦЭМ!$C$39:$C$782,СВЦЭМ!$A$39:$A$782,$A100,СВЦЭМ!$B$39:$B$782,P$83)+'СЕТ СН'!$H$12+СВЦЭМ!$D$10+'СЕТ СН'!$H$6-'СЕТ СН'!$H$22</f>
        <v>2016.9112324299999</v>
      </c>
      <c r="Q100" s="36">
        <f>SUMIFS(СВЦЭМ!$C$39:$C$782,СВЦЭМ!$A$39:$A$782,$A100,СВЦЭМ!$B$39:$B$782,Q$83)+'СЕТ СН'!$H$12+СВЦЭМ!$D$10+'СЕТ СН'!$H$6-'СЕТ СН'!$H$22</f>
        <v>1993.4706775099999</v>
      </c>
      <c r="R100" s="36">
        <f>SUMIFS(СВЦЭМ!$C$39:$C$782,СВЦЭМ!$A$39:$A$782,$A100,СВЦЭМ!$B$39:$B$782,R$83)+'СЕТ СН'!$H$12+СВЦЭМ!$D$10+'СЕТ СН'!$H$6-'СЕТ СН'!$H$22</f>
        <v>1965.0965544399999</v>
      </c>
      <c r="S100" s="36">
        <f>SUMIFS(СВЦЭМ!$C$39:$C$782,СВЦЭМ!$A$39:$A$782,$A100,СВЦЭМ!$B$39:$B$782,S$83)+'СЕТ СН'!$H$12+СВЦЭМ!$D$10+'СЕТ СН'!$H$6-'СЕТ СН'!$H$22</f>
        <v>1949.9480557899999</v>
      </c>
      <c r="T100" s="36">
        <f>SUMIFS(СВЦЭМ!$C$39:$C$782,СВЦЭМ!$A$39:$A$782,$A100,СВЦЭМ!$B$39:$B$782,T$83)+'СЕТ СН'!$H$12+СВЦЭМ!$D$10+'СЕТ СН'!$H$6-'СЕТ СН'!$H$22</f>
        <v>1891.75198798</v>
      </c>
      <c r="U100" s="36">
        <f>SUMIFS(СВЦЭМ!$C$39:$C$782,СВЦЭМ!$A$39:$A$782,$A100,СВЦЭМ!$B$39:$B$782,U$83)+'СЕТ СН'!$H$12+СВЦЭМ!$D$10+'СЕТ СН'!$H$6-'СЕТ СН'!$H$22</f>
        <v>1909.0570808499999</v>
      </c>
      <c r="V100" s="36">
        <f>SUMIFS(СВЦЭМ!$C$39:$C$782,СВЦЭМ!$A$39:$A$782,$A100,СВЦЭМ!$B$39:$B$782,V$83)+'СЕТ СН'!$H$12+СВЦЭМ!$D$10+'СЕТ СН'!$H$6-'СЕТ СН'!$H$22</f>
        <v>1925.3980838099999</v>
      </c>
      <c r="W100" s="36">
        <f>SUMIFS(СВЦЭМ!$C$39:$C$782,СВЦЭМ!$A$39:$A$782,$A100,СВЦЭМ!$B$39:$B$782,W$83)+'СЕТ СН'!$H$12+СВЦЭМ!$D$10+'СЕТ СН'!$H$6-'СЕТ СН'!$H$22</f>
        <v>1951.5257712399998</v>
      </c>
      <c r="X100" s="36">
        <f>SUMIFS(СВЦЭМ!$C$39:$C$782,СВЦЭМ!$A$39:$A$782,$A100,СВЦЭМ!$B$39:$B$782,X$83)+'СЕТ СН'!$H$12+СВЦЭМ!$D$10+'СЕТ СН'!$H$6-'СЕТ СН'!$H$22</f>
        <v>1976.2212242599999</v>
      </c>
      <c r="Y100" s="36">
        <f>SUMIFS(СВЦЭМ!$C$39:$C$782,СВЦЭМ!$A$39:$A$782,$A100,СВЦЭМ!$B$39:$B$782,Y$83)+'СЕТ СН'!$H$12+СВЦЭМ!$D$10+'СЕТ СН'!$H$6-'СЕТ СН'!$H$22</f>
        <v>2018.6557104399999</v>
      </c>
    </row>
    <row r="101" spans="1:25" ht="15.75" x14ac:dyDescent="0.2">
      <c r="A101" s="35">
        <f t="shared" si="2"/>
        <v>44883</v>
      </c>
      <c r="B101" s="36">
        <f>SUMIFS(СВЦЭМ!$C$39:$C$782,СВЦЭМ!$A$39:$A$782,$A101,СВЦЭМ!$B$39:$B$782,B$83)+'СЕТ СН'!$H$12+СВЦЭМ!$D$10+'СЕТ СН'!$H$6-'СЕТ СН'!$H$22</f>
        <v>2008.7064164799999</v>
      </c>
      <c r="C101" s="36">
        <f>SUMIFS(СВЦЭМ!$C$39:$C$782,СВЦЭМ!$A$39:$A$782,$A101,СВЦЭМ!$B$39:$B$782,C$83)+'СЕТ СН'!$H$12+СВЦЭМ!$D$10+'СЕТ СН'!$H$6-'СЕТ СН'!$H$22</f>
        <v>2058.8137126199999</v>
      </c>
      <c r="D101" s="36">
        <f>SUMIFS(СВЦЭМ!$C$39:$C$782,СВЦЭМ!$A$39:$A$782,$A101,СВЦЭМ!$B$39:$B$782,D$83)+'СЕТ СН'!$H$12+СВЦЭМ!$D$10+'СЕТ СН'!$H$6-'СЕТ СН'!$H$22</f>
        <v>2070.1223766200001</v>
      </c>
      <c r="E101" s="36">
        <f>SUMIFS(СВЦЭМ!$C$39:$C$782,СВЦЭМ!$A$39:$A$782,$A101,СВЦЭМ!$B$39:$B$782,E$83)+'СЕТ СН'!$H$12+СВЦЭМ!$D$10+'СЕТ СН'!$H$6-'СЕТ СН'!$H$22</f>
        <v>2081.19004391</v>
      </c>
      <c r="F101" s="36">
        <f>SUMIFS(СВЦЭМ!$C$39:$C$782,СВЦЭМ!$A$39:$A$782,$A101,СВЦЭМ!$B$39:$B$782,F$83)+'СЕТ СН'!$H$12+СВЦЭМ!$D$10+'СЕТ СН'!$H$6-'СЕТ СН'!$H$22</f>
        <v>2100.0441837399999</v>
      </c>
      <c r="G101" s="36">
        <f>SUMIFS(СВЦЭМ!$C$39:$C$782,СВЦЭМ!$A$39:$A$782,$A101,СВЦЭМ!$B$39:$B$782,G$83)+'СЕТ СН'!$H$12+СВЦЭМ!$D$10+'СЕТ СН'!$H$6-'СЕТ СН'!$H$22</f>
        <v>2083.09761716</v>
      </c>
      <c r="H101" s="36">
        <f>SUMIFS(СВЦЭМ!$C$39:$C$782,СВЦЭМ!$A$39:$A$782,$A101,СВЦЭМ!$B$39:$B$782,H$83)+'СЕТ СН'!$H$12+СВЦЭМ!$D$10+'СЕТ СН'!$H$6-'СЕТ СН'!$H$22</f>
        <v>2034.15154203</v>
      </c>
      <c r="I101" s="36">
        <f>SUMIFS(СВЦЭМ!$C$39:$C$782,СВЦЭМ!$A$39:$A$782,$A101,СВЦЭМ!$B$39:$B$782,I$83)+'СЕТ СН'!$H$12+СВЦЭМ!$D$10+'СЕТ СН'!$H$6-'СЕТ СН'!$H$22</f>
        <v>1999.7434677499998</v>
      </c>
      <c r="J101" s="36">
        <f>SUMIFS(СВЦЭМ!$C$39:$C$782,СВЦЭМ!$A$39:$A$782,$A101,СВЦЭМ!$B$39:$B$782,J$83)+'СЕТ СН'!$H$12+СВЦЭМ!$D$10+'СЕТ СН'!$H$6-'СЕТ СН'!$H$22</f>
        <v>1960.9734367599999</v>
      </c>
      <c r="K101" s="36">
        <f>SUMIFS(СВЦЭМ!$C$39:$C$782,СВЦЭМ!$A$39:$A$782,$A101,СВЦЭМ!$B$39:$B$782,K$83)+'СЕТ СН'!$H$12+СВЦЭМ!$D$10+'СЕТ СН'!$H$6-'СЕТ СН'!$H$22</f>
        <v>1938.6134460899998</v>
      </c>
      <c r="L101" s="36">
        <f>SUMIFS(СВЦЭМ!$C$39:$C$782,СВЦЭМ!$A$39:$A$782,$A101,СВЦЭМ!$B$39:$B$782,L$83)+'СЕТ СН'!$H$12+СВЦЭМ!$D$10+'СЕТ СН'!$H$6-'СЕТ СН'!$H$22</f>
        <v>1943.8445048199999</v>
      </c>
      <c r="M101" s="36">
        <f>SUMIFS(СВЦЭМ!$C$39:$C$782,СВЦЭМ!$A$39:$A$782,$A101,СВЦЭМ!$B$39:$B$782,M$83)+'СЕТ СН'!$H$12+СВЦЭМ!$D$10+'СЕТ СН'!$H$6-'СЕТ СН'!$H$22</f>
        <v>1976.8374582699998</v>
      </c>
      <c r="N101" s="36">
        <f>SUMIFS(СВЦЭМ!$C$39:$C$782,СВЦЭМ!$A$39:$A$782,$A101,СВЦЭМ!$B$39:$B$782,N$83)+'СЕТ СН'!$H$12+СВЦЭМ!$D$10+'СЕТ СН'!$H$6-'СЕТ СН'!$H$22</f>
        <v>2009.0822615799998</v>
      </c>
      <c r="O101" s="36">
        <f>SUMIFS(СВЦЭМ!$C$39:$C$782,СВЦЭМ!$A$39:$A$782,$A101,СВЦЭМ!$B$39:$B$782,O$83)+'СЕТ СН'!$H$12+СВЦЭМ!$D$10+'СЕТ СН'!$H$6-'СЕТ СН'!$H$22</f>
        <v>2008.4077060699999</v>
      </c>
      <c r="P101" s="36">
        <f>SUMIFS(СВЦЭМ!$C$39:$C$782,СВЦЭМ!$A$39:$A$782,$A101,СВЦЭМ!$B$39:$B$782,P$83)+'СЕТ СН'!$H$12+СВЦЭМ!$D$10+'СЕТ СН'!$H$6-'СЕТ СН'!$H$22</f>
        <v>2003.0344556699999</v>
      </c>
      <c r="Q101" s="36">
        <f>SUMIFS(СВЦЭМ!$C$39:$C$782,СВЦЭМ!$A$39:$A$782,$A101,СВЦЭМ!$B$39:$B$782,Q$83)+'СЕТ СН'!$H$12+СВЦЭМ!$D$10+'СЕТ СН'!$H$6-'СЕТ СН'!$H$22</f>
        <v>2032.8343429999998</v>
      </c>
      <c r="R101" s="36">
        <f>SUMIFS(СВЦЭМ!$C$39:$C$782,СВЦЭМ!$A$39:$A$782,$A101,СВЦЭМ!$B$39:$B$782,R$83)+'СЕТ СН'!$H$12+СВЦЭМ!$D$10+'СЕТ СН'!$H$6-'СЕТ СН'!$H$22</f>
        <v>2035.1414957999998</v>
      </c>
      <c r="S101" s="36">
        <f>SUMIFS(СВЦЭМ!$C$39:$C$782,СВЦЭМ!$A$39:$A$782,$A101,СВЦЭМ!$B$39:$B$782,S$83)+'СЕТ СН'!$H$12+СВЦЭМ!$D$10+'СЕТ СН'!$H$6-'СЕТ СН'!$H$22</f>
        <v>2009.4681330599999</v>
      </c>
      <c r="T101" s="36">
        <f>SUMIFS(СВЦЭМ!$C$39:$C$782,СВЦЭМ!$A$39:$A$782,$A101,СВЦЭМ!$B$39:$B$782,T$83)+'СЕТ СН'!$H$12+СВЦЭМ!$D$10+'СЕТ СН'!$H$6-'СЕТ СН'!$H$22</f>
        <v>1935.06781437</v>
      </c>
      <c r="U101" s="36">
        <f>SUMIFS(СВЦЭМ!$C$39:$C$782,СВЦЭМ!$A$39:$A$782,$A101,СВЦЭМ!$B$39:$B$782,U$83)+'СЕТ СН'!$H$12+СВЦЭМ!$D$10+'СЕТ СН'!$H$6-'СЕТ СН'!$H$22</f>
        <v>1932.6200413499998</v>
      </c>
      <c r="V101" s="36">
        <f>SUMIFS(СВЦЭМ!$C$39:$C$782,СВЦЭМ!$A$39:$A$782,$A101,СВЦЭМ!$B$39:$B$782,V$83)+'СЕТ СН'!$H$12+СВЦЭМ!$D$10+'СЕТ СН'!$H$6-'СЕТ СН'!$H$22</f>
        <v>1944.1385139099998</v>
      </c>
      <c r="W101" s="36">
        <f>SUMIFS(СВЦЭМ!$C$39:$C$782,СВЦЭМ!$A$39:$A$782,$A101,СВЦЭМ!$B$39:$B$782,W$83)+'СЕТ СН'!$H$12+СВЦЭМ!$D$10+'СЕТ СН'!$H$6-'СЕТ СН'!$H$22</f>
        <v>1975.68113589</v>
      </c>
      <c r="X101" s="36">
        <f>SUMIFS(СВЦЭМ!$C$39:$C$782,СВЦЭМ!$A$39:$A$782,$A101,СВЦЭМ!$B$39:$B$782,X$83)+'СЕТ СН'!$H$12+СВЦЭМ!$D$10+'СЕТ СН'!$H$6-'СЕТ СН'!$H$22</f>
        <v>1995.1395095899998</v>
      </c>
      <c r="Y101" s="36">
        <f>SUMIFS(СВЦЭМ!$C$39:$C$782,СВЦЭМ!$A$39:$A$782,$A101,СВЦЭМ!$B$39:$B$782,Y$83)+'СЕТ СН'!$H$12+СВЦЭМ!$D$10+'СЕТ СН'!$H$6-'СЕТ СН'!$H$22</f>
        <v>2009.6109613199999</v>
      </c>
    </row>
    <row r="102" spans="1:25" ht="15.75" x14ac:dyDescent="0.2">
      <c r="A102" s="35">
        <f t="shared" si="2"/>
        <v>44884</v>
      </c>
      <c r="B102" s="36">
        <f>SUMIFS(СВЦЭМ!$C$39:$C$782,СВЦЭМ!$A$39:$A$782,$A102,СВЦЭМ!$B$39:$B$782,B$83)+'СЕТ СН'!$H$12+СВЦЭМ!$D$10+'СЕТ СН'!$H$6-'СЕТ СН'!$H$22</f>
        <v>2078.3931640300002</v>
      </c>
      <c r="C102" s="36">
        <f>SUMIFS(СВЦЭМ!$C$39:$C$782,СВЦЭМ!$A$39:$A$782,$A102,СВЦЭМ!$B$39:$B$782,C$83)+'СЕТ СН'!$H$12+СВЦЭМ!$D$10+'СЕТ СН'!$H$6-'СЕТ СН'!$H$22</f>
        <v>2114.5384142500002</v>
      </c>
      <c r="D102" s="36">
        <f>SUMIFS(СВЦЭМ!$C$39:$C$782,СВЦЭМ!$A$39:$A$782,$A102,СВЦЭМ!$B$39:$B$782,D$83)+'СЕТ СН'!$H$12+СВЦЭМ!$D$10+'СЕТ СН'!$H$6-'СЕТ СН'!$H$22</f>
        <v>2143.4786215899999</v>
      </c>
      <c r="E102" s="36">
        <f>SUMIFS(СВЦЭМ!$C$39:$C$782,СВЦЭМ!$A$39:$A$782,$A102,СВЦЭМ!$B$39:$B$782,E$83)+'СЕТ СН'!$H$12+СВЦЭМ!$D$10+'СЕТ СН'!$H$6-'СЕТ СН'!$H$22</f>
        <v>2150.54661399</v>
      </c>
      <c r="F102" s="36">
        <f>SUMIFS(СВЦЭМ!$C$39:$C$782,СВЦЭМ!$A$39:$A$782,$A102,СВЦЭМ!$B$39:$B$782,F$83)+'СЕТ СН'!$H$12+СВЦЭМ!$D$10+'СЕТ СН'!$H$6-'СЕТ СН'!$H$22</f>
        <v>2190.8605331899998</v>
      </c>
      <c r="G102" s="36">
        <f>SUMIFS(СВЦЭМ!$C$39:$C$782,СВЦЭМ!$A$39:$A$782,$A102,СВЦЭМ!$B$39:$B$782,G$83)+'СЕТ СН'!$H$12+СВЦЭМ!$D$10+'СЕТ СН'!$H$6-'СЕТ СН'!$H$22</f>
        <v>2036.43430853</v>
      </c>
      <c r="H102" s="36">
        <f>SUMIFS(СВЦЭМ!$C$39:$C$782,СВЦЭМ!$A$39:$A$782,$A102,СВЦЭМ!$B$39:$B$782,H$83)+'СЕТ СН'!$H$12+СВЦЭМ!$D$10+'СЕТ СН'!$H$6-'СЕТ СН'!$H$22</f>
        <v>1970.0533545399999</v>
      </c>
      <c r="I102" s="36">
        <f>SUMIFS(СВЦЭМ!$C$39:$C$782,СВЦЭМ!$A$39:$A$782,$A102,СВЦЭМ!$B$39:$B$782,I$83)+'СЕТ СН'!$H$12+СВЦЭМ!$D$10+'СЕТ СН'!$H$6-'СЕТ СН'!$H$22</f>
        <v>1966.0021575699998</v>
      </c>
      <c r="J102" s="36">
        <f>SUMIFS(СВЦЭМ!$C$39:$C$782,СВЦЭМ!$A$39:$A$782,$A102,СВЦЭМ!$B$39:$B$782,J$83)+'СЕТ СН'!$H$12+СВЦЭМ!$D$10+'СЕТ СН'!$H$6-'СЕТ СН'!$H$22</f>
        <v>1798.0336315099999</v>
      </c>
      <c r="K102" s="36">
        <f>SUMIFS(СВЦЭМ!$C$39:$C$782,СВЦЭМ!$A$39:$A$782,$A102,СВЦЭМ!$B$39:$B$782,K$83)+'СЕТ СН'!$H$12+СВЦЭМ!$D$10+'СЕТ СН'!$H$6-'СЕТ СН'!$H$22</f>
        <v>1749.4377526899998</v>
      </c>
      <c r="L102" s="36">
        <f>SUMIFS(СВЦЭМ!$C$39:$C$782,СВЦЭМ!$A$39:$A$782,$A102,СВЦЭМ!$B$39:$B$782,L$83)+'СЕТ СН'!$H$12+СВЦЭМ!$D$10+'СЕТ СН'!$H$6-'СЕТ СН'!$H$22</f>
        <v>1737.6987071399999</v>
      </c>
      <c r="M102" s="36">
        <f>SUMIFS(СВЦЭМ!$C$39:$C$782,СВЦЭМ!$A$39:$A$782,$A102,СВЦЭМ!$B$39:$B$782,M$83)+'СЕТ СН'!$H$12+СВЦЭМ!$D$10+'СЕТ СН'!$H$6-'СЕТ СН'!$H$22</f>
        <v>1838.1342681799999</v>
      </c>
      <c r="N102" s="36">
        <f>SUMIFS(СВЦЭМ!$C$39:$C$782,СВЦЭМ!$A$39:$A$782,$A102,СВЦЭМ!$B$39:$B$782,N$83)+'СЕТ СН'!$H$12+СВЦЭМ!$D$10+'СЕТ СН'!$H$6-'СЕТ СН'!$H$22</f>
        <v>1961.2747417799999</v>
      </c>
      <c r="O102" s="36">
        <f>SUMIFS(СВЦЭМ!$C$39:$C$782,СВЦЭМ!$A$39:$A$782,$A102,СВЦЭМ!$B$39:$B$782,O$83)+'СЕТ СН'!$H$12+СВЦЭМ!$D$10+'СЕТ СН'!$H$6-'СЕТ СН'!$H$22</f>
        <v>1952.4639654099999</v>
      </c>
      <c r="P102" s="36">
        <f>SUMIFS(СВЦЭМ!$C$39:$C$782,СВЦЭМ!$A$39:$A$782,$A102,СВЦЭМ!$B$39:$B$782,P$83)+'СЕТ СН'!$H$12+СВЦЭМ!$D$10+'СЕТ СН'!$H$6-'СЕТ СН'!$H$22</f>
        <v>1964.8862401599999</v>
      </c>
      <c r="Q102" s="36">
        <f>SUMIFS(СВЦЭМ!$C$39:$C$782,СВЦЭМ!$A$39:$A$782,$A102,СВЦЭМ!$B$39:$B$782,Q$83)+'СЕТ СН'!$H$12+СВЦЭМ!$D$10+'СЕТ СН'!$H$6-'СЕТ СН'!$H$22</f>
        <v>1968.0744256999999</v>
      </c>
      <c r="R102" s="36">
        <f>SUMIFS(СВЦЭМ!$C$39:$C$782,СВЦЭМ!$A$39:$A$782,$A102,СВЦЭМ!$B$39:$B$782,R$83)+'СЕТ СН'!$H$12+СВЦЭМ!$D$10+'СЕТ СН'!$H$6-'СЕТ СН'!$H$22</f>
        <v>1873.4757566599999</v>
      </c>
      <c r="S102" s="36">
        <f>SUMIFS(СВЦЭМ!$C$39:$C$782,СВЦЭМ!$A$39:$A$782,$A102,СВЦЭМ!$B$39:$B$782,S$83)+'СЕТ СН'!$H$12+СВЦЭМ!$D$10+'СЕТ СН'!$H$6-'СЕТ СН'!$H$22</f>
        <v>1798.8786586299998</v>
      </c>
      <c r="T102" s="36">
        <f>SUMIFS(СВЦЭМ!$C$39:$C$782,СВЦЭМ!$A$39:$A$782,$A102,СВЦЭМ!$B$39:$B$782,T$83)+'СЕТ СН'!$H$12+СВЦЭМ!$D$10+'СЕТ СН'!$H$6-'СЕТ СН'!$H$22</f>
        <v>1667.4409623199999</v>
      </c>
      <c r="U102" s="36">
        <f>SUMIFS(СВЦЭМ!$C$39:$C$782,СВЦЭМ!$A$39:$A$782,$A102,СВЦЭМ!$B$39:$B$782,U$83)+'СЕТ СН'!$H$12+СВЦЭМ!$D$10+'СЕТ СН'!$H$6-'СЕТ СН'!$H$22</f>
        <v>1668.6715977499998</v>
      </c>
      <c r="V102" s="36">
        <f>SUMIFS(СВЦЭМ!$C$39:$C$782,СВЦЭМ!$A$39:$A$782,$A102,СВЦЭМ!$B$39:$B$782,V$83)+'СЕТ СН'!$H$12+СВЦЭМ!$D$10+'СЕТ СН'!$H$6-'СЕТ СН'!$H$22</f>
        <v>1680.1337902499999</v>
      </c>
      <c r="W102" s="36">
        <f>SUMIFS(СВЦЭМ!$C$39:$C$782,СВЦЭМ!$A$39:$A$782,$A102,СВЦЭМ!$B$39:$B$782,W$83)+'СЕТ СН'!$H$12+СВЦЭМ!$D$10+'СЕТ СН'!$H$6-'СЕТ СН'!$H$22</f>
        <v>1706.63054384</v>
      </c>
      <c r="X102" s="36">
        <f>SUMIFS(СВЦЭМ!$C$39:$C$782,СВЦЭМ!$A$39:$A$782,$A102,СВЦЭМ!$B$39:$B$782,X$83)+'СЕТ СН'!$H$12+СВЦЭМ!$D$10+'СЕТ СН'!$H$6-'СЕТ СН'!$H$22</f>
        <v>1706.3773634499998</v>
      </c>
      <c r="Y102" s="36">
        <f>SUMIFS(СВЦЭМ!$C$39:$C$782,СВЦЭМ!$A$39:$A$782,$A102,СВЦЭМ!$B$39:$B$782,Y$83)+'СЕТ СН'!$H$12+СВЦЭМ!$D$10+'СЕТ СН'!$H$6-'СЕТ СН'!$H$22</f>
        <v>1712.0940547999999</v>
      </c>
    </row>
    <row r="103" spans="1:25" ht="15.75" x14ac:dyDescent="0.2">
      <c r="A103" s="35">
        <f t="shared" si="2"/>
        <v>44885</v>
      </c>
      <c r="B103" s="36">
        <f>SUMIFS(СВЦЭМ!$C$39:$C$782,СВЦЭМ!$A$39:$A$782,$A103,СВЦЭМ!$B$39:$B$782,B$83)+'СЕТ СН'!$H$12+СВЦЭМ!$D$10+'СЕТ СН'!$H$6-'СЕТ СН'!$H$22</f>
        <v>2087.20965557</v>
      </c>
      <c r="C103" s="36">
        <f>SUMIFS(СВЦЭМ!$C$39:$C$782,СВЦЭМ!$A$39:$A$782,$A103,СВЦЭМ!$B$39:$B$782,C$83)+'СЕТ СН'!$H$12+СВЦЭМ!$D$10+'СЕТ СН'!$H$6-'СЕТ СН'!$H$22</f>
        <v>2138.6854091499999</v>
      </c>
      <c r="D103" s="36">
        <f>SUMIFS(СВЦЭМ!$C$39:$C$782,СВЦЭМ!$A$39:$A$782,$A103,СВЦЭМ!$B$39:$B$782,D$83)+'СЕТ СН'!$H$12+СВЦЭМ!$D$10+'СЕТ СН'!$H$6-'СЕТ СН'!$H$22</f>
        <v>2149.0749512699999</v>
      </c>
      <c r="E103" s="36">
        <f>SUMIFS(СВЦЭМ!$C$39:$C$782,СВЦЭМ!$A$39:$A$782,$A103,СВЦЭМ!$B$39:$B$782,E$83)+'СЕТ СН'!$H$12+СВЦЭМ!$D$10+'СЕТ СН'!$H$6-'СЕТ СН'!$H$22</f>
        <v>2119.8370592299998</v>
      </c>
      <c r="F103" s="36">
        <f>SUMIFS(СВЦЭМ!$C$39:$C$782,СВЦЭМ!$A$39:$A$782,$A103,СВЦЭМ!$B$39:$B$782,F$83)+'СЕТ СН'!$H$12+СВЦЭМ!$D$10+'СЕТ СН'!$H$6-'СЕТ СН'!$H$22</f>
        <v>2143.4846684499998</v>
      </c>
      <c r="G103" s="36">
        <f>SUMIFS(СВЦЭМ!$C$39:$C$782,СВЦЭМ!$A$39:$A$782,$A103,СВЦЭМ!$B$39:$B$782,G$83)+'СЕТ СН'!$H$12+СВЦЭМ!$D$10+'СЕТ СН'!$H$6-'СЕТ СН'!$H$22</f>
        <v>2135.5889331100002</v>
      </c>
      <c r="H103" s="36">
        <f>SUMIFS(СВЦЭМ!$C$39:$C$782,СВЦЭМ!$A$39:$A$782,$A103,СВЦЭМ!$B$39:$B$782,H$83)+'СЕТ СН'!$H$12+СВЦЭМ!$D$10+'СЕТ СН'!$H$6-'СЕТ СН'!$H$22</f>
        <v>2132.7998602399998</v>
      </c>
      <c r="I103" s="36">
        <f>SUMIFS(СВЦЭМ!$C$39:$C$782,СВЦЭМ!$A$39:$A$782,$A103,СВЦЭМ!$B$39:$B$782,I$83)+'СЕТ СН'!$H$12+СВЦЭМ!$D$10+'СЕТ СН'!$H$6-'СЕТ СН'!$H$22</f>
        <v>2145.4016925299998</v>
      </c>
      <c r="J103" s="36">
        <f>SUMIFS(СВЦЭМ!$C$39:$C$782,СВЦЭМ!$A$39:$A$782,$A103,СВЦЭМ!$B$39:$B$782,J$83)+'СЕТ СН'!$H$12+СВЦЭМ!$D$10+'СЕТ СН'!$H$6-'СЕТ СН'!$H$22</f>
        <v>2078.8100647800002</v>
      </c>
      <c r="K103" s="36">
        <f>SUMIFS(СВЦЭМ!$C$39:$C$782,СВЦЭМ!$A$39:$A$782,$A103,СВЦЭМ!$B$39:$B$782,K$83)+'СЕТ СН'!$H$12+СВЦЭМ!$D$10+'СЕТ СН'!$H$6-'СЕТ СН'!$H$22</f>
        <v>2005.51960502</v>
      </c>
      <c r="L103" s="36">
        <f>SUMIFS(СВЦЭМ!$C$39:$C$782,СВЦЭМ!$A$39:$A$782,$A103,СВЦЭМ!$B$39:$B$782,L$83)+'СЕТ СН'!$H$12+СВЦЭМ!$D$10+'СЕТ СН'!$H$6-'СЕТ СН'!$H$22</f>
        <v>1989.8156100399999</v>
      </c>
      <c r="M103" s="36">
        <f>SUMIFS(СВЦЭМ!$C$39:$C$782,СВЦЭМ!$A$39:$A$782,$A103,СВЦЭМ!$B$39:$B$782,M$83)+'СЕТ СН'!$H$12+СВЦЭМ!$D$10+'СЕТ СН'!$H$6-'СЕТ СН'!$H$22</f>
        <v>2016.9150013599999</v>
      </c>
      <c r="N103" s="36">
        <f>SUMIFS(СВЦЭМ!$C$39:$C$782,СВЦЭМ!$A$39:$A$782,$A103,СВЦЭМ!$B$39:$B$782,N$83)+'СЕТ СН'!$H$12+СВЦЭМ!$D$10+'СЕТ СН'!$H$6-'СЕТ СН'!$H$22</f>
        <v>2037.9309611599999</v>
      </c>
      <c r="O103" s="36">
        <f>SUMIFS(СВЦЭМ!$C$39:$C$782,СВЦЭМ!$A$39:$A$782,$A103,СВЦЭМ!$B$39:$B$782,O$83)+'СЕТ СН'!$H$12+СВЦЭМ!$D$10+'СЕТ СН'!$H$6-'СЕТ СН'!$H$22</f>
        <v>2034.6469760599998</v>
      </c>
      <c r="P103" s="36">
        <f>SUMIFS(СВЦЭМ!$C$39:$C$782,СВЦЭМ!$A$39:$A$782,$A103,СВЦЭМ!$B$39:$B$782,P$83)+'СЕТ СН'!$H$12+СВЦЭМ!$D$10+'СЕТ СН'!$H$6-'СЕТ СН'!$H$22</f>
        <v>2044.4111023399998</v>
      </c>
      <c r="Q103" s="36">
        <f>SUMIFS(СВЦЭМ!$C$39:$C$782,СВЦЭМ!$A$39:$A$782,$A103,СВЦЭМ!$B$39:$B$782,Q$83)+'СЕТ СН'!$H$12+СВЦЭМ!$D$10+'СЕТ СН'!$H$6-'СЕТ СН'!$H$22</f>
        <v>2054.5318542599998</v>
      </c>
      <c r="R103" s="36">
        <f>SUMIFS(СВЦЭМ!$C$39:$C$782,СВЦЭМ!$A$39:$A$782,$A103,СВЦЭМ!$B$39:$B$782,R$83)+'СЕТ СН'!$H$12+СВЦЭМ!$D$10+'СЕТ СН'!$H$6-'СЕТ СН'!$H$22</f>
        <v>2034.4368426199999</v>
      </c>
      <c r="S103" s="36">
        <f>SUMIFS(СВЦЭМ!$C$39:$C$782,СВЦЭМ!$A$39:$A$782,$A103,СВЦЭМ!$B$39:$B$782,S$83)+'СЕТ СН'!$H$12+СВЦЭМ!$D$10+'СЕТ СН'!$H$6-'СЕТ СН'!$H$22</f>
        <v>2029.5724332899999</v>
      </c>
      <c r="T103" s="36">
        <f>SUMIFS(СВЦЭМ!$C$39:$C$782,СВЦЭМ!$A$39:$A$782,$A103,СВЦЭМ!$B$39:$B$782,T$83)+'СЕТ СН'!$H$12+СВЦЭМ!$D$10+'СЕТ СН'!$H$6-'СЕТ СН'!$H$22</f>
        <v>1942.54383274</v>
      </c>
      <c r="U103" s="36">
        <f>SUMIFS(СВЦЭМ!$C$39:$C$782,СВЦЭМ!$A$39:$A$782,$A103,СВЦЭМ!$B$39:$B$782,U$83)+'СЕТ СН'!$H$12+СВЦЭМ!$D$10+'СЕТ СН'!$H$6-'СЕТ СН'!$H$22</f>
        <v>1950.7144234999998</v>
      </c>
      <c r="V103" s="36">
        <f>SUMIFS(СВЦЭМ!$C$39:$C$782,СВЦЭМ!$A$39:$A$782,$A103,СВЦЭМ!$B$39:$B$782,V$83)+'СЕТ СН'!$H$12+СВЦЭМ!$D$10+'СЕТ СН'!$H$6-'СЕТ СН'!$H$22</f>
        <v>1966.4010963699998</v>
      </c>
      <c r="W103" s="36">
        <f>SUMIFS(СВЦЭМ!$C$39:$C$782,СВЦЭМ!$A$39:$A$782,$A103,СВЦЭМ!$B$39:$B$782,W$83)+'СЕТ СН'!$H$12+СВЦЭМ!$D$10+'СЕТ СН'!$H$6-'СЕТ СН'!$H$22</f>
        <v>1993.4419725599998</v>
      </c>
      <c r="X103" s="36">
        <f>SUMIFS(СВЦЭМ!$C$39:$C$782,СВЦЭМ!$A$39:$A$782,$A103,СВЦЭМ!$B$39:$B$782,X$83)+'СЕТ СН'!$H$12+СВЦЭМ!$D$10+'СЕТ СН'!$H$6-'СЕТ СН'!$H$22</f>
        <v>2006.9943128599998</v>
      </c>
      <c r="Y103" s="36">
        <f>SUMIFS(СВЦЭМ!$C$39:$C$782,СВЦЭМ!$A$39:$A$782,$A103,СВЦЭМ!$B$39:$B$782,Y$83)+'СЕТ СН'!$H$12+СВЦЭМ!$D$10+'СЕТ СН'!$H$6-'СЕТ СН'!$H$22</f>
        <v>2049.6979449</v>
      </c>
    </row>
    <row r="104" spans="1:25" ht="15.75" x14ac:dyDescent="0.2">
      <c r="A104" s="35">
        <f t="shared" si="2"/>
        <v>44886</v>
      </c>
      <c r="B104" s="36">
        <f>SUMIFS(СВЦЭМ!$C$39:$C$782,СВЦЭМ!$A$39:$A$782,$A104,СВЦЭМ!$B$39:$B$782,B$83)+'СЕТ СН'!$H$12+СВЦЭМ!$D$10+'СЕТ СН'!$H$6-'СЕТ СН'!$H$22</f>
        <v>2123.8605102400002</v>
      </c>
      <c r="C104" s="36">
        <f>SUMIFS(СВЦЭМ!$C$39:$C$782,СВЦЭМ!$A$39:$A$782,$A104,СВЦЭМ!$B$39:$B$782,C$83)+'СЕТ СН'!$H$12+СВЦЭМ!$D$10+'СЕТ СН'!$H$6-'СЕТ СН'!$H$22</f>
        <v>2158.7569722499998</v>
      </c>
      <c r="D104" s="36">
        <f>SUMIFS(СВЦЭМ!$C$39:$C$782,СВЦЭМ!$A$39:$A$782,$A104,СВЦЭМ!$B$39:$B$782,D$83)+'СЕТ СН'!$H$12+СВЦЭМ!$D$10+'СЕТ СН'!$H$6-'СЕТ СН'!$H$22</f>
        <v>2188.2674126799998</v>
      </c>
      <c r="E104" s="36">
        <f>SUMIFS(СВЦЭМ!$C$39:$C$782,СВЦЭМ!$A$39:$A$782,$A104,СВЦЭМ!$B$39:$B$782,E$83)+'СЕТ СН'!$H$12+СВЦЭМ!$D$10+'СЕТ СН'!$H$6-'СЕТ СН'!$H$22</f>
        <v>2197.75375196</v>
      </c>
      <c r="F104" s="36">
        <f>SUMIFS(СВЦЭМ!$C$39:$C$782,СВЦЭМ!$A$39:$A$782,$A104,СВЦЭМ!$B$39:$B$782,F$83)+'СЕТ СН'!$H$12+СВЦЭМ!$D$10+'СЕТ СН'!$H$6-'СЕТ СН'!$H$22</f>
        <v>2230.3202805400001</v>
      </c>
      <c r="G104" s="36">
        <f>SUMIFS(СВЦЭМ!$C$39:$C$782,СВЦЭМ!$A$39:$A$782,$A104,СВЦЭМ!$B$39:$B$782,G$83)+'СЕТ СН'!$H$12+СВЦЭМ!$D$10+'СЕТ СН'!$H$6-'СЕТ СН'!$H$22</f>
        <v>2205.3570502900002</v>
      </c>
      <c r="H104" s="36">
        <f>SUMIFS(СВЦЭМ!$C$39:$C$782,СВЦЭМ!$A$39:$A$782,$A104,СВЦЭМ!$B$39:$B$782,H$83)+'СЕТ СН'!$H$12+СВЦЭМ!$D$10+'СЕТ СН'!$H$6-'СЕТ СН'!$H$22</f>
        <v>2131.7990108600002</v>
      </c>
      <c r="I104" s="36">
        <f>SUMIFS(СВЦЭМ!$C$39:$C$782,СВЦЭМ!$A$39:$A$782,$A104,СВЦЭМ!$B$39:$B$782,I$83)+'СЕТ СН'!$H$12+СВЦЭМ!$D$10+'СЕТ СН'!$H$6-'СЕТ СН'!$H$22</f>
        <v>2061.7447944199998</v>
      </c>
      <c r="J104" s="36">
        <f>SUMIFS(СВЦЭМ!$C$39:$C$782,СВЦЭМ!$A$39:$A$782,$A104,СВЦЭМ!$B$39:$B$782,J$83)+'СЕТ СН'!$H$12+СВЦЭМ!$D$10+'СЕТ СН'!$H$6-'СЕТ СН'!$H$22</f>
        <v>2027.9568843399998</v>
      </c>
      <c r="K104" s="36">
        <f>SUMIFS(СВЦЭМ!$C$39:$C$782,СВЦЭМ!$A$39:$A$782,$A104,СВЦЭМ!$B$39:$B$782,K$83)+'СЕТ СН'!$H$12+СВЦЭМ!$D$10+'СЕТ СН'!$H$6-'СЕТ СН'!$H$22</f>
        <v>2041.6554361999999</v>
      </c>
      <c r="L104" s="36">
        <f>SUMIFS(СВЦЭМ!$C$39:$C$782,СВЦЭМ!$A$39:$A$782,$A104,СВЦЭМ!$B$39:$B$782,L$83)+'СЕТ СН'!$H$12+СВЦЭМ!$D$10+'СЕТ СН'!$H$6-'СЕТ СН'!$H$22</f>
        <v>2038.8100711</v>
      </c>
      <c r="M104" s="36">
        <f>SUMIFS(СВЦЭМ!$C$39:$C$782,СВЦЭМ!$A$39:$A$782,$A104,СВЦЭМ!$B$39:$B$782,M$83)+'СЕТ СН'!$H$12+СВЦЭМ!$D$10+'СЕТ СН'!$H$6-'СЕТ СН'!$H$22</f>
        <v>2036.6023509299998</v>
      </c>
      <c r="N104" s="36">
        <f>SUMIFS(СВЦЭМ!$C$39:$C$782,СВЦЭМ!$A$39:$A$782,$A104,СВЦЭМ!$B$39:$B$782,N$83)+'СЕТ СН'!$H$12+СВЦЭМ!$D$10+'СЕТ СН'!$H$6-'СЕТ СН'!$H$22</f>
        <v>2053.5076861399998</v>
      </c>
      <c r="O104" s="36">
        <f>SUMIFS(СВЦЭМ!$C$39:$C$782,СВЦЭМ!$A$39:$A$782,$A104,СВЦЭМ!$B$39:$B$782,O$83)+'СЕТ СН'!$H$12+СВЦЭМ!$D$10+'СЕТ СН'!$H$6-'СЕТ СН'!$H$22</f>
        <v>2047.5474558599999</v>
      </c>
      <c r="P104" s="36">
        <f>SUMIFS(СВЦЭМ!$C$39:$C$782,СВЦЭМ!$A$39:$A$782,$A104,СВЦЭМ!$B$39:$B$782,P$83)+'СЕТ СН'!$H$12+СВЦЭМ!$D$10+'СЕТ СН'!$H$6-'СЕТ СН'!$H$22</f>
        <v>2062.5354837700002</v>
      </c>
      <c r="Q104" s="36">
        <f>SUMIFS(СВЦЭМ!$C$39:$C$782,СВЦЭМ!$A$39:$A$782,$A104,СВЦЭМ!$B$39:$B$782,Q$83)+'СЕТ СН'!$H$12+СВЦЭМ!$D$10+'СЕТ СН'!$H$6-'СЕТ СН'!$H$22</f>
        <v>2060.1520745899998</v>
      </c>
      <c r="R104" s="36">
        <f>SUMIFS(СВЦЭМ!$C$39:$C$782,СВЦЭМ!$A$39:$A$782,$A104,СВЦЭМ!$B$39:$B$782,R$83)+'СЕТ СН'!$H$12+СВЦЭМ!$D$10+'СЕТ СН'!$H$6-'СЕТ СН'!$H$22</f>
        <v>2039.80665944</v>
      </c>
      <c r="S104" s="36">
        <f>SUMIFS(СВЦЭМ!$C$39:$C$782,СВЦЭМ!$A$39:$A$782,$A104,СВЦЭМ!$B$39:$B$782,S$83)+'СЕТ СН'!$H$12+СВЦЭМ!$D$10+'СЕТ СН'!$H$6-'СЕТ СН'!$H$22</f>
        <v>2058.8478510300001</v>
      </c>
      <c r="T104" s="36">
        <f>SUMIFS(СВЦЭМ!$C$39:$C$782,СВЦЭМ!$A$39:$A$782,$A104,СВЦЭМ!$B$39:$B$782,T$83)+'СЕТ СН'!$H$12+СВЦЭМ!$D$10+'СЕТ СН'!$H$6-'СЕТ СН'!$H$22</f>
        <v>2034.5855731499998</v>
      </c>
      <c r="U104" s="36">
        <f>SUMIFS(СВЦЭМ!$C$39:$C$782,СВЦЭМ!$A$39:$A$782,$A104,СВЦЭМ!$B$39:$B$782,U$83)+'СЕТ СН'!$H$12+СВЦЭМ!$D$10+'СЕТ СН'!$H$6-'СЕТ СН'!$H$22</f>
        <v>2035.6963708999999</v>
      </c>
      <c r="V104" s="36">
        <f>SUMIFS(СВЦЭМ!$C$39:$C$782,СВЦЭМ!$A$39:$A$782,$A104,СВЦЭМ!$B$39:$B$782,V$83)+'СЕТ СН'!$H$12+СВЦЭМ!$D$10+'СЕТ СН'!$H$6-'СЕТ СН'!$H$22</f>
        <v>2038.7021673099998</v>
      </c>
      <c r="W104" s="36">
        <f>SUMIFS(СВЦЭМ!$C$39:$C$782,СВЦЭМ!$A$39:$A$782,$A104,СВЦЭМ!$B$39:$B$782,W$83)+'СЕТ СН'!$H$12+СВЦЭМ!$D$10+'СЕТ СН'!$H$6-'СЕТ СН'!$H$22</f>
        <v>2061.9771913899999</v>
      </c>
      <c r="X104" s="36">
        <f>SUMIFS(СВЦЭМ!$C$39:$C$782,СВЦЭМ!$A$39:$A$782,$A104,СВЦЭМ!$B$39:$B$782,X$83)+'СЕТ СН'!$H$12+СВЦЭМ!$D$10+'СЕТ СН'!$H$6-'СЕТ СН'!$H$22</f>
        <v>2079.3155990599998</v>
      </c>
      <c r="Y104" s="36">
        <f>SUMIFS(СВЦЭМ!$C$39:$C$782,СВЦЭМ!$A$39:$A$782,$A104,СВЦЭМ!$B$39:$B$782,Y$83)+'СЕТ СН'!$H$12+СВЦЭМ!$D$10+'СЕТ СН'!$H$6-'СЕТ СН'!$H$22</f>
        <v>2130.7062924799998</v>
      </c>
    </row>
    <row r="105" spans="1:25" ht="15.75" x14ac:dyDescent="0.2">
      <c r="A105" s="35">
        <f t="shared" si="2"/>
        <v>44887</v>
      </c>
      <c r="B105" s="36">
        <f>SUMIFS(СВЦЭМ!$C$39:$C$782,СВЦЭМ!$A$39:$A$782,$A105,СВЦЭМ!$B$39:$B$782,B$83)+'СЕТ СН'!$H$12+СВЦЭМ!$D$10+'СЕТ СН'!$H$6-'СЕТ СН'!$H$22</f>
        <v>2059.5930781399998</v>
      </c>
      <c r="C105" s="36">
        <f>SUMIFS(СВЦЭМ!$C$39:$C$782,СВЦЭМ!$A$39:$A$782,$A105,СВЦЭМ!$B$39:$B$782,C$83)+'СЕТ СН'!$H$12+СВЦЭМ!$D$10+'СЕТ СН'!$H$6-'СЕТ СН'!$H$22</f>
        <v>2098.8797140299998</v>
      </c>
      <c r="D105" s="36">
        <f>SUMIFS(СВЦЭМ!$C$39:$C$782,СВЦЭМ!$A$39:$A$782,$A105,СВЦЭМ!$B$39:$B$782,D$83)+'СЕТ СН'!$H$12+СВЦЭМ!$D$10+'СЕТ СН'!$H$6-'СЕТ СН'!$H$22</f>
        <v>2092.48468215</v>
      </c>
      <c r="E105" s="36">
        <f>SUMIFS(СВЦЭМ!$C$39:$C$782,СВЦЭМ!$A$39:$A$782,$A105,СВЦЭМ!$B$39:$B$782,E$83)+'СЕТ СН'!$H$12+СВЦЭМ!$D$10+'СЕТ СН'!$H$6-'СЕТ СН'!$H$22</f>
        <v>2082.47259596</v>
      </c>
      <c r="F105" s="36">
        <f>SUMIFS(СВЦЭМ!$C$39:$C$782,СВЦЭМ!$A$39:$A$782,$A105,СВЦЭМ!$B$39:$B$782,F$83)+'СЕТ СН'!$H$12+СВЦЭМ!$D$10+'СЕТ СН'!$H$6-'СЕТ СН'!$H$22</f>
        <v>2149.1856018499998</v>
      </c>
      <c r="G105" s="36">
        <f>SUMIFS(СВЦЭМ!$C$39:$C$782,СВЦЭМ!$A$39:$A$782,$A105,СВЦЭМ!$B$39:$B$782,G$83)+'СЕТ СН'!$H$12+СВЦЭМ!$D$10+'СЕТ СН'!$H$6-'СЕТ СН'!$H$22</f>
        <v>2096.19194135</v>
      </c>
      <c r="H105" s="36">
        <f>SUMIFS(СВЦЭМ!$C$39:$C$782,СВЦЭМ!$A$39:$A$782,$A105,СВЦЭМ!$B$39:$B$782,H$83)+'СЕТ СН'!$H$12+СВЦЭМ!$D$10+'СЕТ СН'!$H$6-'СЕТ СН'!$H$22</f>
        <v>2078.3614080900002</v>
      </c>
      <c r="I105" s="36">
        <f>SUMIFS(СВЦЭМ!$C$39:$C$782,СВЦЭМ!$A$39:$A$782,$A105,СВЦЭМ!$B$39:$B$782,I$83)+'СЕТ СН'!$H$12+СВЦЭМ!$D$10+'СЕТ СН'!$H$6-'СЕТ СН'!$H$22</f>
        <v>2071.5297710999998</v>
      </c>
      <c r="J105" s="36">
        <f>SUMIFS(СВЦЭМ!$C$39:$C$782,СВЦЭМ!$A$39:$A$782,$A105,СВЦЭМ!$B$39:$B$782,J$83)+'СЕТ СН'!$H$12+СВЦЭМ!$D$10+'СЕТ СН'!$H$6-'СЕТ СН'!$H$22</f>
        <v>2058.8954072000001</v>
      </c>
      <c r="K105" s="36">
        <f>SUMIFS(СВЦЭМ!$C$39:$C$782,СВЦЭМ!$A$39:$A$782,$A105,СВЦЭМ!$B$39:$B$782,K$83)+'СЕТ СН'!$H$12+СВЦЭМ!$D$10+'СЕТ СН'!$H$6-'СЕТ СН'!$H$22</f>
        <v>2019.4860217099999</v>
      </c>
      <c r="L105" s="36">
        <f>SUMIFS(СВЦЭМ!$C$39:$C$782,СВЦЭМ!$A$39:$A$782,$A105,СВЦЭМ!$B$39:$B$782,L$83)+'СЕТ СН'!$H$12+СВЦЭМ!$D$10+'СЕТ СН'!$H$6-'СЕТ СН'!$H$22</f>
        <v>2026.3523008599998</v>
      </c>
      <c r="M105" s="36">
        <f>SUMIFS(СВЦЭМ!$C$39:$C$782,СВЦЭМ!$A$39:$A$782,$A105,СВЦЭМ!$B$39:$B$782,M$83)+'СЕТ СН'!$H$12+СВЦЭМ!$D$10+'СЕТ СН'!$H$6-'СЕТ СН'!$H$22</f>
        <v>2033.0353024599999</v>
      </c>
      <c r="N105" s="36">
        <f>SUMIFS(СВЦЭМ!$C$39:$C$782,СВЦЭМ!$A$39:$A$782,$A105,СВЦЭМ!$B$39:$B$782,N$83)+'СЕТ СН'!$H$12+СВЦЭМ!$D$10+'СЕТ СН'!$H$6-'СЕТ СН'!$H$22</f>
        <v>2077.1936831399998</v>
      </c>
      <c r="O105" s="36">
        <f>SUMIFS(СВЦЭМ!$C$39:$C$782,СВЦЭМ!$A$39:$A$782,$A105,СВЦЭМ!$B$39:$B$782,O$83)+'СЕТ СН'!$H$12+СВЦЭМ!$D$10+'СЕТ СН'!$H$6-'СЕТ СН'!$H$22</f>
        <v>2026.6550555899998</v>
      </c>
      <c r="P105" s="36">
        <f>SUMIFS(СВЦЭМ!$C$39:$C$782,СВЦЭМ!$A$39:$A$782,$A105,СВЦЭМ!$B$39:$B$782,P$83)+'СЕТ СН'!$H$12+СВЦЭМ!$D$10+'СЕТ СН'!$H$6-'СЕТ СН'!$H$22</f>
        <v>2030.2660781399998</v>
      </c>
      <c r="Q105" s="36">
        <f>SUMIFS(СВЦЭМ!$C$39:$C$782,СВЦЭМ!$A$39:$A$782,$A105,СВЦЭМ!$B$39:$B$782,Q$83)+'СЕТ СН'!$H$12+СВЦЭМ!$D$10+'СЕТ СН'!$H$6-'СЕТ СН'!$H$22</f>
        <v>2064.1548876500001</v>
      </c>
      <c r="R105" s="36">
        <f>SUMIFS(СВЦЭМ!$C$39:$C$782,СВЦЭМ!$A$39:$A$782,$A105,СВЦЭМ!$B$39:$B$782,R$83)+'СЕТ СН'!$H$12+СВЦЭМ!$D$10+'СЕТ СН'!$H$6-'СЕТ СН'!$H$22</f>
        <v>2057.3174178200002</v>
      </c>
      <c r="S105" s="36">
        <f>SUMIFS(СВЦЭМ!$C$39:$C$782,СВЦЭМ!$A$39:$A$782,$A105,СВЦЭМ!$B$39:$B$782,S$83)+'СЕТ СН'!$H$12+СВЦЭМ!$D$10+'СЕТ СН'!$H$6-'СЕТ СН'!$H$22</f>
        <v>2053.6765229100001</v>
      </c>
      <c r="T105" s="36">
        <f>SUMIFS(СВЦЭМ!$C$39:$C$782,СВЦЭМ!$A$39:$A$782,$A105,СВЦЭМ!$B$39:$B$782,T$83)+'СЕТ СН'!$H$12+СВЦЭМ!$D$10+'СЕТ СН'!$H$6-'СЕТ СН'!$H$22</f>
        <v>1984.1148300899999</v>
      </c>
      <c r="U105" s="36">
        <f>SUMIFS(СВЦЭМ!$C$39:$C$782,СВЦЭМ!$A$39:$A$782,$A105,СВЦЭМ!$B$39:$B$782,U$83)+'СЕТ СН'!$H$12+СВЦЭМ!$D$10+'СЕТ СН'!$H$6-'СЕТ СН'!$H$22</f>
        <v>1981.8234562399998</v>
      </c>
      <c r="V105" s="36">
        <f>SUMIFS(СВЦЭМ!$C$39:$C$782,СВЦЭМ!$A$39:$A$782,$A105,СВЦЭМ!$B$39:$B$782,V$83)+'СЕТ СН'!$H$12+СВЦЭМ!$D$10+'СЕТ СН'!$H$6-'СЕТ СН'!$H$22</f>
        <v>2005.33379567</v>
      </c>
      <c r="W105" s="36">
        <f>SUMIFS(СВЦЭМ!$C$39:$C$782,СВЦЭМ!$A$39:$A$782,$A105,СВЦЭМ!$B$39:$B$782,W$83)+'СЕТ СН'!$H$12+СВЦЭМ!$D$10+'СЕТ СН'!$H$6-'СЕТ СН'!$H$22</f>
        <v>1998.53528977</v>
      </c>
      <c r="X105" s="36">
        <f>SUMIFS(СВЦЭМ!$C$39:$C$782,СВЦЭМ!$A$39:$A$782,$A105,СВЦЭМ!$B$39:$B$782,X$83)+'СЕТ СН'!$H$12+СВЦЭМ!$D$10+'СЕТ СН'!$H$6-'СЕТ СН'!$H$22</f>
        <v>2024.9610665799999</v>
      </c>
      <c r="Y105" s="36">
        <f>SUMIFS(СВЦЭМ!$C$39:$C$782,СВЦЭМ!$A$39:$A$782,$A105,СВЦЭМ!$B$39:$B$782,Y$83)+'СЕТ СН'!$H$12+СВЦЭМ!$D$10+'СЕТ СН'!$H$6-'СЕТ СН'!$H$22</f>
        <v>2041.4456660999999</v>
      </c>
    </row>
    <row r="106" spans="1:25" ht="15.75" x14ac:dyDescent="0.2">
      <c r="A106" s="35">
        <f t="shared" si="2"/>
        <v>44888</v>
      </c>
      <c r="B106" s="36">
        <f>SUMIFS(СВЦЭМ!$C$39:$C$782,СВЦЭМ!$A$39:$A$782,$A106,СВЦЭМ!$B$39:$B$782,B$83)+'СЕТ СН'!$H$12+СВЦЭМ!$D$10+'СЕТ СН'!$H$6-'СЕТ СН'!$H$22</f>
        <v>2038.33449948</v>
      </c>
      <c r="C106" s="36">
        <f>SUMIFS(СВЦЭМ!$C$39:$C$782,СВЦЭМ!$A$39:$A$782,$A106,СВЦЭМ!$B$39:$B$782,C$83)+'СЕТ СН'!$H$12+СВЦЭМ!$D$10+'СЕТ СН'!$H$6-'СЕТ СН'!$H$22</f>
        <v>2072.8878652399999</v>
      </c>
      <c r="D106" s="36">
        <f>SUMIFS(СВЦЭМ!$C$39:$C$782,СВЦЭМ!$A$39:$A$782,$A106,СВЦЭМ!$B$39:$B$782,D$83)+'СЕТ СН'!$H$12+СВЦЭМ!$D$10+'СЕТ СН'!$H$6-'СЕТ СН'!$H$22</f>
        <v>2113.4952493000001</v>
      </c>
      <c r="E106" s="36">
        <f>SUMIFS(СВЦЭМ!$C$39:$C$782,СВЦЭМ!$A$39:$A$782,$A106,СВЦЭМ!$B$39:$B$782,E$83)+'СЕТ СН'!$H$12+СВЦЭМ!$D$10+'СЕТ СН'!$H$6-'СЕТ СН'!$H$22</f>
        <v>2122.8642937200002</v>
      </c>
      <c r="F106" s="36">
        <f>SUMIFS(СВЦЭМ!$C$39:$C$782,СВЦЭМ!$A$39:$A$782,$A106,СВЦЭМ!$B$39:$B$782,F$83)+'СЕТ СН'!$H$12+СВЦЭМ!$D$10+'СЕТ СН'!$H$6-'СЕТ СН'!$H$22</f>
        <v>2167.0134007199999</v>
      </c>
      <c r="G106" s="36">
        <f>SUMIFS(СВЦЭМ!$C$39:$C$782,СВЦЭМ!$A$39:$A$782,$A106,СВЦЭМ!$B$39:$B$782,G$83)+'СЕТ СН'!$H$12+СВЦЭМ!$D$10+'СЕТ СН'!$H$6-'СЕТ СН'!$H$22</f>
        <v>2149.4472036900002</v>
      </c>
      <c r="H106" s="36">
        <f>SUMIFS(СВЦЭМ!$C$39:$C$782,СВЦЭМ!$A$39:$A$782,$A106,СВЦЭМ!$B$39:$B$782,H$83)+'СЕТ СН'!$H$12+СВЦЭМ!$D$10+'СЕТ СН'!$H$6-'СЕТ СН'!$H$22</f>
        <v>2078.3116277300001</v>
      </c>
      <c r="I106" s="36">
        <f>SUMIFS(СВЦЭМ!$C$39:$C$782,СВЦЭМ!$A$39:$A$782,$A106,СВЦЭМ!$B$39:$B$782,I$83)+'СЕТ СН'!$H$12+СВЦЭМ!$D$10+'СЕТ СН'!$H$6-'СЕТ СН'!$H$22</f>
        <v>2030.7936760599998</v>
      </c>
      <c r="J106" s="36">
        <f>SUMIFS(СВЦЭМ!$C$39:$C$782,СВЦЭМ!$A$39:$A$782,$A106,СВЦЭМ!$B$39:$B$782,J$83)+'СЕТ СН'!$H$12+СВЦЭМ!$D$10+'СЕТ СН'!$H$6-'СЕТ СН'!$H$22</f>
        <v>2001.2452497099998</v>
      </c>
      <c r="K106" s="36">
        <f>SUMIFS(СВЦЭМ!$C$39:$C$782,СВЦЭМ!$A$39:$A$782,$A106,СВЦЭМ!$B$39:$B$782,K$83)+'СЕТ СН'!$H$12+СВЦЭМ!$D$10+'СЕТ СН'!$H$6-'СЕТ СН'!$H$22</f>
        <v>2054.96701072</v>
      </c>
      <c r="L106" s="36">
        <f>SUMIFS(СВЦЭМ!$C$39:$C$782,СВЦЭМ!$A$39:$A$782,$A106,СВЦЭМ!$B$39:$B$782,L$83)+'СЕТ СН'!$H$12+СВЦЭМ!$D$10+'СЕТ СН'!$H$6-'СЕТ СН'!$H$22</f>
        <v>2089.7542965100001</v>
      </c>
      <c r="M106" s="36">
        <f>SUMIFS(СВЦЭМ!$C$39:$C$782,СВЦЭМ!$A$39:$A$782,$A106,СВЦЭМ!$B$39:$B$782,M$83)+'СЕТ СН'!$H$12+СВЦЭМ!$D$10+'СЕТ СН'!$H$6-'СЕТ СН'!$H$22</f>
        <v>2088.0452689600002</v>
      </c>
      <c r="N106" s="36">
        <f>SUMIFS(СВЦЭМ!$C$39:$C$782,СВЦЭМ!$A$39:$A$782,$A106,СВЦЭМ!$B$39:$B$782,N$83)+'СЕТ СН'!$H$12+СВЦЭМ!$D$10+'СЕТ СН'!$H$6-'СЕТ СН'!$H$22</f>
        <v>2116.9028426599998</v>
      </c>
      <c r="O106" s="36">
        <f>SUMIFS(СВЦЭМ!$C$39:$C$782,СВЦЭМ!$A$39:$A$782,$A106,СВЦЭМ!$B$39:$B$782,O$83)+'СЕТ СН'!$H$12+СВЦЭМ!$D$10+'СЕТ СН'!$H$6-'СЕТ СН'!$H$22</f>
        <v>2133.0786441300002</v>
      </c>
      <c r="P106" s="36">
        <f>SUMIFS(СВЦЭМ!$C$39:$C$782,СВЦЭМ!$A$39:$A$782,$A106,СВЦЭМ!$B$39:$B$782,P$83)+'СЕТ СН'!$H$12+СВЦЭМ!$D$10+'СЕТ СН'!$H$6-'СЕТ СН'!$H$22</f>
        <v>2152.6902856900001</v>
      </c>
      <c r="Q106" s="36">
        <f>SUMIFS(СВЦЭМ!$C$39:$C$782,СВЦЭМ!$A$39:$A$782,$A106,СВЦЭМ!$B$39:$B$782,Q$83)+'СЕТ СН'!$H$12+СВЦЭМ!$D$10+'СЕТ СН'!$H$6-'СЕТ СН'!$H$22</f>
        <v>2136.9359479099999</v>
      </c>
      <c r="R106" s="36">
        <f>SUMIFS(СВЦЭМ!$C$39:$C$782,СВЦЭМ!$A$39:$A$782,$A106,СВЦЭМ!$B$39:$B$782,R$83)+'СЕТ СН'!$H$12+СВЦЭМ!$D$10+'СЕТ СН'!$H$6-'СЕТ СН'!$H$22</f>
        <v>2139.7956409399999</v>
      </c>
      <c r="S106" s="36">
        <f>SUMIFS(СВЦЭМ!$C$39:$C$782,СВЦЭМ!$A$39:$A$782,$A106,СВЦЭМ!$B$39:$B$782,S$83)+'СЕТ СН'!$H$12+СВЦЭМ!$D$10+'СЕТ СН'!$H$6-'СЕТ СН'!$H$22</f>
        <v>2114.0732740799999</v>
      </c>
      <c r="T106" s="36">
        <f>SUMIFS(СВЦЭМ!$C$39:$C$782,СВЦЭМ!$A$39:$A$782,$A106,СВЦЭМ!$B$39:$B$782,T$83)+'СЕТ СН'!$H$12+СВЦЭМ!$D$10+'СЕТ СН'!$H$6-'СЕТ СН'!$H$22</f>
        <v>2046.2720057099998</v>
      </c>
      <c r="U106" s="36">
        <f>SUMIFS(СВЦЭМ!$C$39:$C$782,СВЦЭМ!$A$39:$A$782,$A106,СВЦЭМ!$B$39:$B$782,U$83)+'СЕТ СН'!$H$12+СВЦЭМ!$D$10+'СЕТ СН'!$H$6-'СЕТ СН'!$H$22</f>
        <v>2019.88889705</v>
      </c>
      <c r="V106" s="36">
        <f>SUMIFS(СВЦЭМ!$C$39:$C$782,СВЦЭМ!$A$39:$A$782,$A106,СВЦЭМ!$B$39:$B$782,V$83)+'СЕТ СН'!$H$12+СВЦЭМ!$D$10+'СЕТ СН'!$H$6-'СЕТ СН'!$H$22</f>
        <v>1999.88215137</v>
      </c>
      <c r="W106" s="36">
        <f>SUMIFS(СВЦЭМ!$C$39:$C$782,СВЦЭМ!$A$39:$A$782,$A106,СВЦЭМ!$B$39:$B$782,W$83)+'СЕТ СН'!$H$12+СВЦЭМ!$D$10+'СЕТ СН'!$H$6-'СЕТ СН'!$H$22</f>
        <v>2009.4357445699998</v>
      </c>
      <c r="X106" s="36">
        <f>SUMIFS(СВЦЭМ!$C$39:$C$782,СВЦЭМ!$A$39:$A$782,$A106,СВЦЭМ!$B$39:$B$782,X$83)+'СЕТ СН'!$H$12+СВЦЭМ!$D$10+'СЕТ СН'!$H$6-'СЕТ СН'!$H$22</f>
        <v>2011.66409727</v>
      </c>
      <c r="Y106" s="36">
        <f>SUMIFS(СВЦЭМ!$C$39:$C$782,СВЦЭМ!$A$39:$A$782,$A106,СВЦЭМ!$B$39:$B$782,Y$83)+'СЕТ СН'!$H$12+СВЦЭМ!$D$10+'СЕТ СН'!$H$6-'СЕТ СН'!$H$22</f>
        <v>2039.2173385999999</v>
      </c>
    </row>
    <row r="107" spans="1:25" ht="15.75" x14ac:dyDescent="0.2">
      <c r="A107" s="35">
        <f t="shared" si="2"/>
        <v>44889</v>
      </c>
      <c r="B107" s="36">
        <f>SUMIFS(СВЦЭМ!$C$39:$C$782,СВЦЭМ!$A$39:$A$782,$A107,СВЦЭМ!$B$39:$B$782,B$83)+'СЕТ СН'!$H$12+СВЦЭМ!$D$10+'СЕТ СН'!$H$6-'СЕТ СН'!$H$22</f>
        <v>2149.2056019699999</v>
      </c>
      <c r="C107" s="36">
        <f>SUMIFS(СВЦЭМ!$C$39:$C$782,СВЦЭМ!$A$39:$A$782,$A107,СВЦЭМ!$B$39:$B$782,C$83)+'СЕТ СН'!$H$12+СВЦЭМ!$D$10+'СЕТ СН'!$H$6-'СЕТ СН'!$H$22</f>
        <v>2182.1367267099999</v>
      </c>
      <c r="D107" s="36">
        <f>SUMIFS(СВЦЭМ!$C$39:$C$782,СВЦЭМ!$A$39:$A$782,$A107,СВЦЭМ!$B$39:$B$782,D$83)+'СЕТ СН'!$H$12+СВЦЭМ!$D$10+'СЕТ СН'!$H$6-'СЕТ СН'!$H$22</f>
        <v>2192.3054139299998</v>
      </c>
      <c r="E107" s="36">
        <f>SUMIFS(СВЦЭМ!$C$39:$C$782,СВЦЭМ!$A$39:$A$782,$A107,СВЦЭМ!$B$39:$B$782,E$83)+'СЕТ СН'!$H$12+СВЦЭМ!$D$10+'СЕТ СН'!$H$6-'СЕТ СН'!$H$22</f>
        <v>2211.9664413400001</v>
      </c>
      <c r="F107" s="36">
        <f>SUMIFS(СВЦЭМ!$C$39:$C$782,СВЦЭМ!$A$39:$A$782,$A107,СВЦЭМ!$B$39:$B$782,F$83)+'СЕТ СН'!$H$12+СВЦЭМ!$D$10+'СЕТ СН'!$H$6-'СЕТ СН'!$H$22</f>
        <v>2224.9286066599998</v>
      </c>
      <c r="G107" s="36">
        <f>SUMIFS(СВЦЭМ!$C$39:$C$782,СВЦЭМ!$A$39:$A$782,$A107,СВЦЭМ!$B$39:$B$782,G$83)+'СЕТ СН'!$H$12+СВЦЭМ!$D$10+'СЕТ СН'!$H$6-'СЕТ СН'!$H$22</f>
        <v>2221.6711957900002</v>
      </c>
      <c r="H107" s="36">
        <f>SUMIFS(СВЦЭМ!$C$39:$C$782,СВЦЭМ!$A$39:$A$782,$A107,СВЦЭМ!$B$39:$B$782,H$83)+'СЕТ СН'!$H$12+СВЦЭМ!$D$10+'СЕТ СН'!$H$6-'СЕТ СН'!$H$22</f>
        <v>2195.9210070099998</v>
      </c>
      <c r="I107" s="36">
        <f>SUMIFS(СВЦЭМ!$C$39:$C$782,СВЦЭМ!$A$39:$A$782,$A107,СВЦЭМ!$B$39:$B$782,I$83)+'СЕТ СН'!$H$12+СВЦЭМ!$D$10+'СЕТ СН'!$H$6-'СЕТ СН'!$H$22</f>
        <v>2135.3654675900002</v>
      </c>
      <c r="J107" s="36">
        <f>SUMIFS(СВЦЭМ!$C$39:$C$782,СВЦЭМ!$A$39:$A$782,$A107,СВЦЭМ!$B$39:$B$782,J$83)+'СЕТ СН'!$H$12+СВЦЭМ!$D$10+'СЕТ СН'!$H$6-'СЕТ СН'!$H$22</f>
        <v>2092.0577254</v>
      </c>
      <c r="K107" s="36">
        <f>SUMIFS(СВЦЭМ!$C$39:$C$782,СВЦЭМ!$A$39:$A$782,$A107,СВЦЭМ!$B$39:$B$782,K$83)+'СЕТ СН'!$H$12+СВЦЭМ!$D$10+'СЕТ СН'!$H$6-'СЕТ СН'!$H$22</f>
        <v>2165.5555892699999</v>
      </c>
      <c r="L107" s="36">
        <f>SUMIFS(СВЦЭМ!$C$39:$C$782,СВЦЭМ!$A$39:$A$782,$A107,СВЦЭМ!$B$39:$B$782,L$83)+'СЕТ СН'!$H$12+СВЦЭМ!$D$10+'СЕТ СН'!$H$6-'СЕТ СН'!$H$22</f>
        <v>2256.30304781</v>
      </c>
      <c r="M107" s="36">
        <f>SUMIFS(СВЦЭМ!$C$39:$C$782,СВЦЭМ!$A$39:$A$782,$A107,СВЦЭМ!$B$39:$B$782,M$83)+'СЕТ СН'!$H$12+СВЦЭМ!$D$10+'СЕТ СН'!$H$6-'СЕТ СН'!$H$22</f>
        <v>2256.4621184399998</v>
      </c>
      <c r="N107" s="36">
        <f>SUMIFS(СВЦЭМ!$C$39:$C$782,СВЦЭМ!$A$39:$A$782,$A107,СВЦЭМ!$B$39:$B$782,N$83)+'СЕТ СН'!$H$12+СВЦЭМ!$D$10+'СЕТ СН'!$H$6-'СЕТ СН'!$H$22</f>
        <v>2288.87639704</v>
      </c>
      <c r="O107" s="36">
        <f>SUMIFS(СВЦЭМ!$C$39:$C$782,СВЦЭМ!$A$39:$A$782,$A107,СВЦЭМ!$B$39:$B$782,O$83)+'СЕТ СН'!$H$12+СВЦЭМ!$D$10+'СЕТ СН'!$H$6-'СЕТ СН'!$H$22</f>
        <v>2298.7538383299998</v>
      </c>
      <c r="P107" s="36">
        <f>SUMIFS(СВЦЭМ!$C$39:$C$782,СВЦЭМ!$A$39:$A$782,$A107,СВЦЭМ!$B$39:$B$782,P$83)+'СЕТ СН'!$H$12+СВЦЭМ!$D$10+'СЕТ СН'!$H$6-'СЕТ СН'!$H$22</f>
        <v>2300.2281694600001</v>
      </c>
      <c r="Q107" s="36">
        <f>SUMIFS(СВЦЭМ!$C$39:$C$782,СВЦЭМ!$A$39:$A$782,$A107,СВЦЭМ!$B$39:$B$782,Q$83)+'СЕТ СН'!$H$12+СВЦЭМ!$D$10+'СЕТ СН'!$H$6-'СЕТ СН'!$H$22</f>
        <v>2306.58568414</v>
      </c>
      <c r="R107" s="36">
        <f>SUMIFS(СВЦЭМ!$C$39:$C$782,СВЦЭМ!$A$39:$A$782,$A107,СВЦЭМ!$B$39:$B$782,R$83)+'СЕТ СН'!$H$12+СВЦЭМ!$D$10+'СЕТ СН'!$H$6-'СЕТ СН'!$H$22</f>
        <v>2299.0696117699999</v>
      </c>
      <c r="S107" s="36">
        <f>SUMIFS(СВЦЭМ!$C$39:$C$782,СВЦЭМ!$A$39:$A$782,$A107,СВЦЭМ!$B$39:$B$782,S$83)+'СЕТ СН'!$H$12+СВЦЭМ!$D$10+'СЕТ СН'!$H$6-'СЕТ СН'!$H$22</f>
        <v>2234.77857993</v>
      </c>
      <c r="T107" s="36">
        <f>SUMIFS(СВЦЭМ!$C$39:$C$782,СВЦЭМ!$A$39:$A$782,$A107,СВЦЭМ!$B$39:$B$782,T$83)+'СЕТ СН'!$H$12+СВЦЭМ!$D$10+'СЕТ СН'!$H$6-'СЕТ СН'!$H$22</f>
        <v>2157.8823418100001</v>
      </c>
      <c r="U107" s="36">
        <f>SUMIFS(СВЦЭМ!$C$39:$C$782,СВЦЭМ!$A$39:$A$782,$A107,СВЦЭМ!$B$39:$B$782,U$83)+'СЕТ СН'!$H$12+СВЦЭМ!$D$10+'СЕТ СН'!$H$6-'СЕТ СН'!$H$22</f>
        <v>2097.5267303400001</v>
      </c>
      <c r="V107" s="36">
        <f>SUMIFS(СВЦЭМ!$C$39:$C$782,СВЦЭМ!$A$39:$A$782,$A107,СВЦЭМ!$B$39:$B$782,V$83)+'СЕТ СН'!$H$12+СВЦЭМ!$D$10+'СЕТ СН'!$H$6-'СЕТ СН'!$H$22</f>
        <v>2083.5857592799998</v>
      </c>
      <c r="W107" s="36">
        <f>SUMIFS(СВЦЭМ!$C$39:$C$782,СВЦЭМ!$A$39:$A$782,$A107,СВЦЭМ!$B$39:$B$782,W$83)+'СЕТ СН'!$H$12+СВЦЭМ!$D$10+'СЕТ СН'!$H$6-'СЕТ СН'!$H$22</f>
        <v>2100.23744971</v>
      </c>
      <c r="X107" s="36">
        <f>SUMIFS(СВЦЭМ!$C$39:$C$782,СВЦЭМ!$A$39:$A$782,$A107,СВЦЭМ!$B$39:$B$782,X$83)+'СЕТ СН'!$H$12+СВЦЭМ!$D$10+'СЕТ СН'!$H$6-'СЕТ СН'!$H$22</f>
        <v>2122.55924121</v>
      </c>
      <c r="Y107" s="36">
        <f>SUMIFS(СВЦЭМ!$C$39:$C$782,СВЦЭМ!$A$39:$A$782,$A107,СВЦЭМ!$B$39:$B$782,Y$83)+'СЕТ СН'!$H$12+СВЦЭМ!$D$10+'СЕТ СН'!$H$6-'СЕТ СН'!$H$22</f>
        <v>2158.9055638</v>
      </c>
    </row>
    <row r="108" spans="1:25" ht="15.75" x14ac:dyDescent="0.2">
      <c r="A108" s="35">
        <f t="shared" si="2"/>
        <v>44890</v>
      </c>
      <c r="B108" s="36">
        <f>SUMIFS(СВЦЭМ!$C$39:$C$782,СВЦЭМ!$A$39:$A$782,$A108,СВЦЭМ!$B$39:$B$782,B$83)+'СЕТ СН'!$H$12+СВЦЭМ!$D$10+'СЕТ СН'!$H$6-'СЕТ СН'!$H$22</f>
        <v>2041.7924168799998</v>
      </c>
      <c r="C108" s="36">
        <f>SUMIFS(СВЦЭМ!$C$39:$C$782,СВЦЭМ!$A$39:$A$782,$A108,СВЦЭМ!$B$39:$B$782,C$83)+'СЕТ СН'!$H$12+СВЦЭМ!$D$10+'СЕТ СН'!$H$6-'СЕТ СН'!$H$22</f>
        <v>2132.6619696799999</v>
      </c>
      <c r="D108" s="36">
        <f>SUMIFS(СВЦЭМ!$C$39:$C$782,СВЦЭМ!$A$39:$A$782,$A108,СВЦЭМ!$B$39:$B$782,D$83)+'СЕТ СН'!$H$12+СВЦЭМ!$D$10+'СЕТ СН'!$H$6-'СЕТ СН'!$H$22</f>
        <v>2215.2805457300001</v>
      </c>
      <c r="E108" s="36">
        <f>SUMIFS(СВЦЭМ!$C$39:$C$782,СВЦЭМ!$A$39:$A$782,$A108,СВЦЭМ!$B$39:$B$782,E$83)+'СЕТ СН'!$H$12+СВЦЭМ!$D$10+'СЕТ СН'!$H$6-'СЕТ СН'!$H$22</f>
        <v>2239.1093627099999</v>
      </c>
      <c r="F108" s="36">
        <f>SUMIFS(СВЦЭМ!$C$39:$C$782,СВЦЭМ!$A$39:$A$782,$A108,СВЦЭМ!$B$39:$B$782,F$83)+'СЕТ СН'!$H$12+СВЦЭМ!$D$10+'СЕТ СН'!$H$6-'СЕТ СН'!$H$22</f>
        <v>2229.6119330699998</v>
      </c>
      <c r="G108" s="36">
        <f>SUMIFS(СВЦЭМ!$C$39:$C$782,СВЦЭМ!$A$39:$A$782,$A108,СВЦЭМ!$B$39:$B$782,G$83)+'СЕТ СН'!$H$12+СВЦЭМ!$D$10+'СЕТ СН'!$H$6-'СЕТ СН'!$H$22</f>
        <v>2207.4691342800002</v>
      </c>
      <c r="H108" s="36">
        <f>SUMIFS(СВЦЭМ!$C$39:$C$782,СВЦЭМ!$A$39:$A$782,$A108,СВЦЭМ!$B$39:$B$782,H$83)+'СЕТ СН'!$H$12+СВЦЭМ!$D$10+'СЕТ СН'!$H$6-'СЕТ СН'!$H$22</f>
        <v>2172.69170239</v>
      </c>
      <c r="I108" s="36">
        <f>SUMIFS(СВЦЭМ!$C$39:$C$782,СВЦЭМ!$A$39:$A$782,$A108,СВЦЭМ!$B$39:$B$782,I$83)+'СЕТ СН'!$H$12+СВЦЭМ!$D$10+'СЕТ СН'!$H$6-'СЕТ СН'!$H$22</f>
        <v>2106.96930376</v>
      </c>
      <c r="J108" s="36">
        <f>SUMIFS(СВЦЭМ!$C$39:$C$782,СВЦЭМ!$A$39:$A$782,$A108,СВЦЭМ!$B$39:$B$782,J$83)+'СЕТ СН'!$H$12+СВЦЭМ!$D$10+'СЕТ СН'!$H$6-'СЕТ СН'!$H$22</f>
        <v>2050.7720360600001</v>
      </c>
      <c r="K108" s="36">
        <f>SUMIFS(СВЦЭМ!$C$39:$C$782,СВЦЭМ!$A$39:$A$782,$A108,СВЦЭМ!$B$39:$B$782,K$83)+'СЕТ СН'!$H$12+СВЦЭМ!$D$10+'СЕТ СН'!$H$6-'СЕТ СН'!$H$22</f>
        <v>2082.9151119200001</v>
      </c>
      <c r="L108" s="36">
        <f>SUMIFS(СВЦЭМ!$C$39:$C$782,СВЦЭМ!$A$39:$A$782,$A108,СВЦЭМ!$B$39:$B$782,L$83)+'СЕТ СН'!$H$12+СВЦЭМ!$D$10+'СЕТ СН'!$H$6-'СЕТ СН'!$H$22</f>
        <v>2060.2690059400002</v>
      </c>
      <c r="M108" s="36">
        <f>SUMIFS(СВЦЭМ!$C$39:$C$782,СВЦЭМ!$A$39:$A$782,$A108,СВЦЭМ!$B$39:$B$782,M$83)+'СЕТ СН'!$H$12+СВЦЭМ!$D$10+'СЕТ СН'!$H$6-'СЕТ СН'!$H$22</f>
        <v>2081.1955466499999</v>
      </c>
      <c r="N108" s="36">
        <f>SUMIFS(СВЦЭМ!$C$39:$C$782,СВЦЭМ!$A$39:$A$782,$A108,СВЦЭМ!$B$39:$B$782,N$83)+'СЕТ СН'!$H$12+СВЦЭМ!$D$10+'СЕТ СН'!$H$6-'СЕТ СН'!$H$22</f>
        <v>2108.1084163599999</v>
      </c>
      <c r="O108" s="36">
        <f>SUMIFS(СВЦЭМ!$C$39:$C$782,СВЦЭМ!$A$39:$A$782,$A108,СВЦЭМ!$B$39:$B$782,O$83)+'СЕТ СН'!$H$12+СВЦЭМ!$D$10+'СЕТ СН'!$H$6-'СЕТ СН'!$H$22</f>
        <v>2097.6926034399999</v>
      </c>
      <c r="P108" s="36">
        <f>SUMIFS(СВЦЭМ!$C$39:$C$782,СВЦЭМ!$A$39:$A$782,$A108,СВЦЭМ!$B$39:$B$782,P$83)+'СЕТ СН'!$H$12+СВЦЭМ!$D$10+'СЕТ СН'!$H$6-'СЕТ СН'!$H$22</f>
        <v>2112.6959868099998</v>
      </c>
      <c r="Q108" s="36">
        <f>SUMIFS(СВЦЭМ!$C$39:$C$782,СВЦЭМ!$A$39:$A$782,$A108,СВЦЭМ!$B$39:$B$782,Q$83)+'СЕТ СН'!$H$12+СВЦЭМ!$D$10+'СЕТ СН'!$H$6-'СЕТ СН'!$H$22</f>
        <v>2143.37143625</v>
      </c>
      <c r="R108" s="36">
        <f>SUMIFS(СВЦЭМ!$C$39:$C$782,СВЦЭМ!$A$39:$A$782,$A108,СВЦЭМ!$B$39:$B$782,R$83)+'СЕТ СН'!$H$12+СВЦЭМ!$D$10+'СЕТ СН'!$H$6-'СЕТ СН'!$H$22</f>
        <v>2126.9396572300002</v>
      </c>
      <c r="S108" s="36">
        <f>SUMIFS(СВЦЭМ!$C$39:$C$782,СВЦЭМ!$A$39:$A$782,$A108,СВЦЭМ!$B$39:$B$782,S$83)+'СЕТ СН'!$H$12+СВЦЭМ!$D$10+'СЕТ СН'!$H$6-'СЕТ СН'!$H$22</f>
        <v>2047.4220935299998</v>
      </c>
      <c r="T108" s="36">
        <f>SUMIFS(СВЦЭМ!$C$39:$C$782,СВЦЭМ!$A$39:$A$782,$A108,СВЦЭМ!$B$39:$B$782,T$83)+'СЕТ СН'!$H$12+СВЦЭМ!$D$10+'СЕТ СН'!$H$6-'СЕТ СН'!$H$22</f>
        <v>2026.8982783599999</v>
      </c>
      <c r="U108" s="36">
        <f>SUMIFS(СВЦЭМ!$C$39:$C$782,СВЦЭМ!$A$39:$A$782,$A108,СВЦЭМ!$B$39:$B$782,U$83)+'СЕТ СН'!$H$12+СВЦЭМ!$D$10+'СЕТ СН'!$H$6-'СЕТ СН'!$H$22</f>
        <v>2041.9457466099998</v>
      </c>
      <c r="V108" s="36">
        <f>SUMIFS(СВЦЭМ!$C$39:$C$782,СВЦЭМ!$A$39:$A$782,$A108,СВЦЭМ!$B$39:$B$782,V$83)+'СЕТ СН'!$H$12+СВЦЭМ!$D$10+'СЕТ СН'!$H$6-'СЕТ СН'!$H$22</f>
        <v>2058.0810646</v>
      </c>
      <c r="W108" s="36">
        <f>SUMIFS(СВЦЭМ!$C$39:$C$782,СВЦЭМ!$A$39:$A$782,$A108,СВЦЭМ!$B$39:$B$782,W$83)+'СЕТ СН'!$H$12+СВЦЭМ!$D$10+'СЕТ СН'!$H$6-'СЕТ СН'!$H$22</f>
        <v>2077.0379195</v>
      </c>
      <c r="X108" s="36">
        <f>SUMIFS(СВЦЭМ!$C$39:$C$782,СВЦЭМ!$A$39:$A$782,$A108,СВЦЭМ!$B$39:$B$782,X$83)+'СЕТ СН'!$H$12+СВЦЭМ!$D$10+'СЕТ СН'!$H$6-'СЕТ СН'!$H$22</f>
        <v>2085.73095354</v>
      </c>
      <c r="Y108" s="36">
        <f>SUMIFS(СВЦЭМ!$C$39:$C$782,СВЦЭМ!$A$39:$A$782,$A108,СВЦЭМ!$B$39:$B$782,Y$83)+'СЕТ СН'!$H$12+СВЦЭМ!$D$10+'СЕТ СН'!$H$6-'СЕТ СН'!$H$22</f>
        <v>2121.57418009</v>
      </c>
    </row>
    <row r="109" spans="1:25" ht="15.75" x14ac:dyDescent="0.2">
      <c r="A109" s="35">
        <f t="shared" si="2"/>
        <v>44891</v>
      </c>
      <c r="B109" s="36">
        <f>SUMIFS(СВЦЭМ!$C$39:$C$782,СВЦЭМ!$A$39:$A$782,$A109,СВЦЭМ!$B$39:$B$782,B$83)+'СЕТ СН'!$H$12+СВЦЭМ!$D$10+'СЕТ СН'!$H$6-'СЕТ СН'!$H$22</f>
        <v>2142.5500554400001</v>
      </c>
      <c r="C109" s="36">
        <f>SUMIFS(СВЦЭМ!$C$39:$C$782,СВЦЭМ!$A$39:$A$782,$A109,СВЦЭМ!$B$39:$B$782,C$83)+'СЕТ СН'!$H$12+СВЦЭМ!$D$10+'СЕТ СН'!$H$6-'СЕТ СН'!$H$22</f>
        <v>2172.2897186300002</v>
      </c>
      <c r="D109" s="36">
        <f>SUMIFS(СВЦЭМ!$C$39:$C$782,СВЦЭМ!$A$39:$A$782,$A109,СВЦЭМ!$B$39:$B$782,D$83)+'СЕТ СН'!$H$12+СВЦЭМ!$D$10+'СЕТ СН'!$H$6-'СЕТ СН'!$H$22</f>
        <v>2174.3450936200002</v>
      </c>
      <c r="E109" s="36">
        <f>SUMIFS(СВЦЭМ!$C$39:$C$782,СВЦЭМ!$A$39:$A$782,$A109,СВЦЭМ!$B$39:$B$782,E$83)+'СЕТ СН'!$H$12+СВЦЭМ!$D$10+'СЕТ СН'!$H$6-'СЕТ СН'!$H$22</f>
        <v>2177.89170835</v>
      </c>
      <c r="F109" s="36">
        <f>SUMIFS(СВЦЭМ!$C$39:$C$782,СВЦЭМ!$A$39:$A$782,$A109,СВЦЭМ!$B$39:$B$782,F$83)+'СЕТ СН'!$H$12+СВЦЭМ!$D$10+'СЕТ СН'!$H$6-'СЕТ СН'!$H$22</f>
        <v>2193.7777512799998</v>
      </c>
      <c r="G109" s="36">
        <f>SUMIFS(СВЦЭМ!$C$39:$C$782,СВЦЭМ!$A$39:$A$782,$A109,СВЦЭМ!$B$39:$B$782,G$83)+'СЕТ СН'!$H$12+СВЦЭМ!$D$10+'СЕТ СН'!$H$6-'СЕТ СН'!$H$22</f>
        <v>2166.5178900800001</v>
      </c>
      <c r="H109" s="36">
        <f>SUMIFS(СВЦЭМ!$C$39:$C$782,СВЦЭМ!$A$39:$A$782,$A109,СВЦЭМ!$B$39:$B$782,H$83)+'СЕТ СН'!$H$12+СВЦЭМ!$D$10+'СЕТ СН'!$H$6-'СЕТ СН'!$H$22</f>
        <v>2150.8739475900002</v>
      </c>
      <c r="I109" s="36">
        <f>SUMIFS(СВЦЭМ!$C$39:$C$782,СВЦЭМ!$A$39:$A$782,$A109,СВЦЭМ!$B$39:$B$782,I$83)+'СЕТ СН'!$H$12+СВЦЭМ!$D$10+'СЕТ СН'!$H$6-'СЕТ СН'!$H$22</f>
        <v>2144.3714577000001</v>
      </c>
      <c r="J109" s="36">
        <f>SUMIFS(СВЦЭМ!$C$39:$C$782,СВЦЭМ!$A$39:$A$782,$A109,СВЦЭМ!$B$39:$B$782,J$83)+'СЕТ СН'!$H$12+СВЦЭМ!$D$10+'СЕТ СН'!$H$6-'СЕТ СН'!$H$22</f>
        <v>2093.4896544100002</v>
      </c>
      <c r="K109" s="36">
        <f>SUMIFS(СВЦЭМ!$C$39:$C$782,СВЦЭМ!$A$39:$A$782,$A109,СВЦЭМ!$B$39:$B$782,K$83)+'СЕТ СН'!$H$12+СВЦЭМ!$D$10+'СЕТ СН'!$H$6-'СЕТ СН'!$H$22</f>
        <v>2054.41517561</v>
      </c>
      <c r="L109" s="36">
        <f>SUMIFS(СВЦЭМ!$C$39:$C$782,СВЦЭМ!$A$39:$A$782,$A109,СВЦЭМ!$B$39:$B$782,L$83)+'СЕТ СН'!$H$12+СВЦЭМ!$D$10+'СЕТ СН'!$H$6-'СЕТ СН'!$H$22</f>
        <v>2055.6681512300001</v>
      </c>
      <c r="M109" s="36">
        <f>SUMIFS(СВЦЭМ!$C$39:$C$782,СВЦЭМ!$A$39:$A$782,$A109,СВЦЭМ!$B$39:$B$782,M$83)+'СЕТ СН'!$H$12+СВЦЭМ!$D$10+'СЕТ СН'!$H$6-'СЕТ СН'!$H$22</f>
        <v>2094.6907092299998</v>
      </c>
      <c r="N109" s="36">
        <f>SUMIFS(СВЦЭМ!$C$39:$C$782,СВЦЭМ!$A$39:$A$782,$A109,СВЦЭМ!$B$39:$B$782,N$83)+'СЕТ СН'!$H$12+СВЦЭМ!$D$10+'СЕТ СН'!$H$6-'СЕТ СН'!$H$22</f>
        <v>2141.9377078699999</v>
      </c>
      <c r="O109" s="36">
        <f>SUMIFS(СВЦЭМ!$C$39:$C$782,СВЦЭМ!$A$39:$A$782,$A109,СВЦЭМ!$B$39:$B$782,O$83)+'СЕТ СН'!$H$12+СВЦЭМ!$D$10+'СЕТ СН'!$H$6-'СЕТ СН'!$H$22</f>
        <v>2139.9921028700001</v>
      </c>
      <c r="P109" s="36">
        <f>SUMIFS(СВЦЭМ!$C$39:$C$782,СВЦЭМ!$A$39:$A$782,$A109,СВЦЭМ!$B$39:$B$782,P$83)+'СЕТ СН'!$H$12+СВЦЭМ!$D$10+'СЕТ СН'!$H$6-'СЕТ СН'!$H$22</f>
        <v>2156.4746677799999</v>
      </c>
      <c r="Q109" s="36">
        <f>SUMIFS(СВЦЭМ!$C$39:$C$782,СВЦЭМ!$A$39:$A$782,$A109,СВЦЭМ!$B$39:$B$782,Q$83)+'СЕТ СН'!$H$12+СВЦЭМ!$D$10+'СЕТ СН'!$H$6-'СЕТ СН'!$H$22</f>
        <v>2160.6202038599999</v>
      </c>
      <c r="R109" s="36">
        <f>SUMIFS(СВЦЭМ!$C$39:$C$782,СВЦЭМ!$A$39:$A$782,$A109,СВЦЭМ!$B$39:$B$782,R$83)+'СЕТ СН'!$H$12+СВЦЭМ!$D$10+'СЕТ СН'!$H$6-'СЕТ СН'!$H$22</f>
        <v>2119.1989100000001</v>
      </c>
      <c r="S109" s="36">
        <f>SUMIFS(СВЦЭМ!$C$39:$C$782,СВЦЭМ!$A$39:$A$782,$A109,СВЦЭМ!$B$39:$B$782,S$83)+'СЕТ СН'!$H$12+СВЦЭМ!$D$10+'СЕТ СН'!$H$6-'СЕТ СН'!$H$22</f>
        <v>2080.1351485300002</v>
      </c>
      <c r="T109" s="36">
        <f>SUMIFS(СВЦЭМ!$C$39:$C$782,СВЦЭМ!$A$39:$A$782,$A109,СВЦЭМ!$B$39:$B$782,T$83)+'СЕТ СН'!$H$12+СВЦЭМ!$D$10+'СЕТ СН'!$H$6-'СЕТ СН'!$H$22</f>
        <v>2057.8916685099998</v>
      </c>
      <c r="U109" s="36">
        <f>SUMIFS(СВЦЭМ!$C$39:$C$782,СВЦЭМ!$A$39:$A$782,$A109,СВЦЭМ!$B$39:$B$782,U$83)+'СЕТ СН'!$H$12+СВЦЭМ!$D$10+'СЕТ СН'!$H$6-'СЕТ СН'!$H$22</f>
        <v>2055.5214606899999</v>
      </c>
      <c r="V109" s="36">
        <f>SUMIFS(СВЦЭМ!$C$39:$C$782,СВЦЭМ!$A$39:$A$782,$A109,СВЦЭМ!$B$39:$B$782,V$83)+'СЕТ СН'!$H$12+СВЦЭМ!$D$10+'СЕТ СН'!$H$6-'СЕТ СН'!$H$22</f>
        <v>2101.7116146399999</v>
      </c>
      <c r="W109" s="36">
        <f>SUMIFS(СВЦЭМ!$C$39:$C$782,СВЦЭМ!$A$39:$A$782,$A109,СВЦЭМ!$B$39:$B$782,W$83)+'СЕТ СН'!$H$12+СВЦЭМ!$D$10+'СЕТ СН'!$H$6-'СЕТ СН'!$H$22</f>
        <v>2128.8222280300001</v>
      </c>
      <c r="X109" s="36">
        <f>SUMIFS(СВЦЭМ!$C$39:$C$782,СВЦЭМ!$A$39:$A$782,$A109,СВЦЭМ!$B$39:$B$782,X$83)+'СЕТ СН'!$H$12+СВЦЭМ!$D$10+'СЕТ СН'!$H$6-'СЕТ СН'!$H$22</f>
        <v>2162.9403775800001</v>
      </c>
      <c r="Y109" s="36">
        <f>SUMIFS(СВЦЭМ!$C$39:$C$782,СВЦЭМ!$A$39:$A$782,$A109,СВЦЭМ!$B$39:$B$782,Y$83)+'СЕТ СН'!$H$12+СВЦЭМ!$D$10+'СЕТ СН'!$H$6-'СЕТ СН'!$H$22</f>
        <v>2165.2924268100001</v>
      </c>
    </row>
    <row r="110" spans="1:25" ht="15.75" x14ac:dyDescent="0.2">
      <c r="A110" s="35">
        <f t="shared" si="2"/>
        <v>44892</v>
      </c>
      <c r="B110" s="36">
        <f>SUMIFS(СВЦЭМ!$C$39:$C$782,СВЦЭМ!$A$39:$A$782,$A110,СВЦЭМ!$B$39:$B$782,B$83)+'СЕТ СН'!$H$12+СВЦЭМ!$D$10+'СЕТ СН'!$H$6-'СЕТ СН'!$H$22</f>
        <v>2215.7380593799999</v>
      </c>
      <c r="C110" s="36">
        <f>SUMIFS(СВЦЭМ!$C$39:$C$782,СВЦЭМ!$A$39:$A$782,$A110,СВЦЭМ!$B$39:$B$782,C$83)+'СЕТ СН'!$H$12+СВЦЭМ!$D$10+'СЕТ СН'!$H$6-'СЕТ СН'!$H$22</f>
        <v>2203.6215290800001</v>
      </c>
      <c r="D110" s="36">
        <f>SUMIFS(СВЦЭМ!$C$39:$C$782,СВЦЭМ!$A$39:$A$782,$A110,СВЦЭМ!$B$39:$B$782,D$83)+'СЕТ СН'!$H$12+СВЦЭМ!$D$10+'СЕТ СН'!$H$6-'СЕТ СН'!$H$22</f>
        <v>2210.2984487600002</v>
      </c>
      <c r="E110" s="36">
        <f>SUMIFS(СВЦЭМ!$C$39:$C$782,СВЦЭМ!$A$39:$A$782,$A110,СВЦЭМ!$B$39:$B$782,E$83)+'СЕТ СН'!$H$12+СВЦЭМ!$D$10+'СЕТ СН'!$H$6-'СЕТ СН'!$H$22</f>
        <v>2205.9908229799998</v>
      </c>
      <c r="F110" s="36">
        <f>SUMIFS(СВЦЭМ!$C$39:$C$782,СВЦЭМ!$A$39:$A$782,$A110,СВЦЭМ!$B$39:$B$782,F$83)+'СЕТ СН'!$H$12+СВЦЭМ!$D$10+'СЕТ СН'!$H$6-'СЕТ СН'!$H$22</f>
        <v>2246.12205025</v>
      </c>
      <c r="G110" s="36">
        <f>SUMIFS(СВЦЭМ!$C$39:$C$782,СВЦЭМ!$A$39:$A$782,$A110,СВЦЭМ!$B$39:$B$782,G$83)+'СЕТ СН'!$H$12+СВЦЭМ!$D$10+'СЕТ СН'!$H$6-'СЕТ СН'!$H$22</f>
        <v>2233.6478449699998</v>
      </c>
      <c r="H110" s="36">
        <f>SUMIFS(СВЦЭМ!$C$39:$C$782,СВЦЭМ!$A$39:$A$782,$A110,СВЦЭМ!$B$39:$B$782,H$83)+'СЕТ СН'!$H$12+СВЦЭМ!$D$10+'СЕТ СН'!$H$6-'СЕТ СН'!$H$22</f>
        <v>2211.7551674599999</v>
      </c>
      <c r="I110" s="36">
        <f>SUMIFS(СВЦЭМ!$C$39:$C$782,СВЦЭМ!$A$39:$A$782,$A110,СВЦЭМ!$B$39:$B$782,I$83)+'СЕТ СН'!$H$12+СВЦЭМ!$D$10+'СЕТ СН'!$H$6-'СЕТ СН'!$H$22</f>
        <v>2200.3339057100002</v>
      </c>
      <c r="J110" s="36">
        <f>SUMIFS(СВЦЭМ!$C$39:$C$782,СВЦЭМ!$A$39:$A$782,$A110,СВЦЭМ!$B$39:$B$782,J$83)+'СЕТ СН'!$H$12+СВЦЭМ!$D$10+'СЕТ СН'!$H$6-'СЕТ СН'!$H$22</f>
        <v>2202.8614859999998</v>
      </c>
      <c r="K110" s="36">
        <f>SUMIFS(СВЦЭМ!$C$39:$C$782,СВЦЭМ!$A$39:$A$782,$A110,СВЦЭМ!$B$39:$B$782,K$83)+'СЕТ СН'!$H$12+СВЦЭМ!$D$10+'СЕТ СН'!$H$6-'СЕТ СН'!$H$22</f>
        <v>2134.37317016</v>
      </c>
      <c r="L110" s="36">
        <f>SUMIFS(СВЦЭМ!$C$39:$C$782,СВЦЭМ!$A$39:$A$782,$A110,СВЦЭМ!$B$39:$B$782,L$83)+'СЕТ СН'!$H$12+СВЦЭМ!$D$10+'СЕТ СН'!$H$6-'СЕТ СН'!$H$22</f>
        <v>2071.3133485799999</v>
      </c>
      <c r="M110" s="36">
        <f>SUMIFS(СВЦЭМ!$C$39:$C$782,СВЦЭМ!$A$39:$A$782,$A110,СВЦЭМ!$B$39:$B$782,M$83)+'СЕТ СН'!$H$12+СВЦЭМ!$D$10+'СЕТ СН'!$H$6-'СЕТ СН'!$H$22</f>
        <v>2104.9000008200001</v>
      </c>
      <c r="N110" s="36">
        <f>SUMIFS(СВЦЭМ!$C$39:$C$782,СВЦЭМ!$A$39:$A$782,$A110,СВЦЭМ!$B$39:$B$782,N$83)+'СЕТ СН'!$H$12+СВЦЭМ!$D$10+'СЕТ СН'!$H$6-'СЕТ СН'!$H$22</f>
        <v>2130.8068828</v>
      </c>
      <c r="O110" s="36">
        <f>SUMIFS(СВЦЭМ!$C$39:$C$782,СВЦЭМ!$A$39:$A$782,$A110,СВЦЭМ!$B$39:$B$782,O$83)+'СЕТ СН'!$H$12+СВЦЭМ!$D$10+'СЕТ СН'!$H$6-'СЕТ СН'!$H$22</f>
        <v>2159.8834368799999</v>
      </c>
      <c r="P110" s="36">
        <f>SUMIFS(СВЦЭМ!$C$39:$C$782,СВЦЭМ!$A$39:$A$782,$A110,СВЦЭМ!$B$39:$B$782,P$83)+'СЕТ СН'!$H$12+СВЦЭМ!$D$10+'СЕТ СН'!$H$6-'СЕТ СН'!$H$22</f>
        <v>2171.0607342499998</v>
      </c>
      <c r="Q110" s="36">
        <f>SUMIFS(СВЦЭМ!$C$39:$C$782,СВЦЭМ!$A$39:$A$782,$A110,СВЦЭМ!$B$39:$B$782,Q$83)+'СЕТ СН'!$H$12+СВЦЭМ!$D$10+'СЕТ СН'!$H$6-'СЕТ СН'!$H$22</f>
        <v>2167.9459220399999</v>
      </c>
      <c r="R110" s="36">
        <f>SUMIFS(СВЦЭМ!$C$39:$C$782,СВЦЭМ!$A$39:$A$782,$A110,СВЦЭМ!$B$39:$B$782,R$83)+'СЕТ СН'!$H$12+СВЦЭМ!$D$10+'СЕТ СН'!$H$6-'СЕТ СН'!$H$22</f>
        <v>2166.1057778899999</v>
      </c>
      <c r="S110" s="36">
        <f>SUMIFS(СВЦЭМ!$C$39:$C$782,СВЦЭМ!$A$39:$A$782,$A110,СВЦЭМ!$B$39:$B$782,S$83)+'СЕТ СН'!$H$12+СВЦЭМ!$D$10+'СЕТ СН'!$H$6-'СЕТ СН'!$H$22</f>
        <v>2078.6214717100002</v>
      </c>
      <c r="T110" s="36">
        <f>SUMIFS(СВЦЭМ!$C$39:$C$782,СВЦЭМ!$A$39:$A$782,$A110,СВЦЭМ!$B$39:$B$782,T$83)+'СЕТ СН'!$H$12+СВЦЭМ!$D$10+'СЕТ СН'!$H$6-'СЕТ СН'!$H$22</f>
        <v>2055.2117447400001</v>
      </c>
      <c r="U110" s="36">
        <f>SUMIFS(СВЦЭМ!$C$39:$C$782,СВЦЭМ!$A$39:$A$782,$A110,СВЦЭМ!$B$39:$B$782,U$83)+'СЕТ СН'!$H$12+СВЦЭМ!$D$10+'СЕТ СН'!$H$6-'СЕТ СН'!$H$22</f>
        <v>2085.74171226</v>
      </c>
      <c r="V110" s="36">
        <f>SUMIFS(СВЦЭМ!$C$39:$C$782,СВЦЭМ!$A$39:$A$782,$A110,СВЦЭМ!$B$39:$B$782,V$83)+'СЕТ СН'!$H$12+СВЦЭМ!$D$10+'СЕТ СН'!$H$6-'СЕТ СН'!$H$22</f>
        <v>2101.36608045</v>
      </c>
      <c r="W110" s="36">
        <f>SUMIFS(СВЦЭМ!$C$39:$C$782,СВЦЭМ!$A$39:$A$782,$A110,СВЦЭМ!$B$39:$B$782,W$83)+'СЕТ СН'!$H$12+СВЦЭМ!$D$10+'СЕТ СН'!$H$6-'СЕТ СН'!$H$22</f>
        <v>2126.5705772800002</v>
      </c>
      <c r="X110" s="36">
        <f>SUMIFS(СВЦЭМ!$C$39:$C$782,СВЦЭМ!$A$39:$A$782,$A110,СВЦЭМ!$B$39:$B$782,X$83)+'СЕТ СН'!$H$12+СВЦЭМ!$D$10+'СЕТ СН'!$H$6-'СЕТ СН'!$H$22</f>
        <v>2123.0042160799999</v>
      </c>
      <c r="Y110" s="36">
        <f>SUMIFS(СВЦЭМ!$C$39:$C$782,СВЦЭМ!$A$39:$A$782,$A110,СВЦЭМ!$B$39:$B$782,Y$83)+'СЕТ СН'!$H$12+СВЦЭМ!$D$10+'СЕТ СН'!$H$6-'СЕТ СН'!$H$22</f>
        <v>2218.0877099700001</v>
      </c>
    </row>
    <row r="111" spans="1:25" ht="15.75" x14ac:dyDescent="0.2">
      <c r="A111" s="35">
        <f t="shared" si="2"/>
        <v>44893</v>
      </c>
      <c r="B111" s="36">
        <f>SUMIFS(СВЦЭМ!$C$39:$C$782,СВЦЭМ!$A$39:$A$782,$A111,СВЦЭМ!$B$39:$B$782,B$83)+'СЕТ СН'!$H$12+СВЦЭМ!$D$10+'СЕТ СН'!$H$6-'СЕТ СН'!$H$22</f>
        <v>2155.7549067899999</v>
      </c>
      <c r="C111" s="36">
        <f>SUMIFS(СВЦЭМ!$C$39:$C$782,СВЦЭМ!$A$39:$A$782,$A111,СВЦЭМ!$B$39:$B$782,C$83)+'СЕТ СН'!$H$12+СВЦЭМ!$D$10+'СЕТ СН'!$H$6-'СЕТ СН'!$H$22</f>
        <v>2183.0318417100002</v>
      </c>
      <c r="D111" s="36">
        <f>SUMIFS(СВЦЭМ!$C$39:$C$782,СВЦЭМ!$A$39:$A$782,$A111,СВЦЭМ!$B$39:$B$782,D$83)+'СЕТ СН'!$H$12+СВЦЭМ!$D$10+'СЕТ СН'!$H$6-'СЕТ СН'!$H$22</f>
        <v>2181.8256871399999</v>
      </c>
      <c r="E111" s="36">
        <f>SUMIFS(СВЦЭМ!$C$39:$C$782,СВЦЭМ!$A$39:$A$782,$A111,СВЦЭМ!$B$39:$B$782,E$83)+'СЕТ СН'!$H$12+СВЦЭМ!$D$10+'СЕТ СН'!$H$6-'СЕТ СН'!$H$22</f>
        <v>2183.7322296500001</v>
      </c>
      <c r="F111" s="36">
        <f>SUMIFS(СВЦЭМ!$C$39:$C$782,СВЦЭМ!$A$39:$A$782,$A111,СВЦЭМ!$B$39:$B$782,F$83)+'СЕТ СН'!$H$12+СВЦЭМ!$D$10+'СЕТ СН'!$H$6-'СЕТ СН'!$H$22</f>
        <v>2201.97627831</v>
      </c>
      <c r="G111" s="36">
        <f>SUMIFS(СВЦЭМ!$C$39:$C$782,СВЦЭМ!$A$39:$A$782,$A111,СВЦЭМ!$B$39:$B$782,G$83)+'СЕТ СН'!$H$12+СВЦЭМ!$D$10+'СЕТ СН'!$H$6-'СЕТ СН'!$H$22</f>
        <v>2196.7896662399999</v>
      </c>
      <c r="H111" s="36">
        <f>SUMIFS(СВЦЭМ!$C$39:$C$782,СВЦЭМ!$A$39:$A$782,$A111,СВЦЭМ!$B$39:$B$782,H$83)+'СЕТ СН'!$H$12+СВЦЭМ!$D$10+'СЕТ СН'!$H$6-'СЕТ СН'!$H$22</f>
        <v>2080.6306641400001</v>
      </c>
      <c r="I111" s="36">
        <f>SUMIFS(СВЦЭМ!$C$39:$C$782,СВЦЭМ!$A$39:$A$782,$A111,СВЦЭМ!$B$39:$B$782,I$83)+'СЕТ СН'!$H$12+СВЦЭМ!$D$10+'СЕТ СН'!$H$6-'СЕТ СН'!$H$22</f>
        <v>2052.7288367400001</v>
      </c>
      <c r="J111" s="36">
        <f>SUMIFS(СВЦЭМ!$C$39:$C$782,СВЦЭМ!$A$39:$A$782,$A111,СВЦЭМ!$B$39:$B$782,J$83)+'СЕТ СН'!$H$12+СВЦЭМ!$D$10+'СЕТ СН'!$H$6-'СЕТ СН'!$H$22</f>
        <v>2037.20355159</v>
      </c>
      <c r="K111" s="36">
        <f>SUMIFS(СВЦЭМ!$C$39:$C$782,СВЦЭМ!$A$39:$A$782,$A111,СВЦЭМ!$B$39:$B$782,K$83)+'СЕТ СН'!$H$12+СВЦЭМ!$D$10+'СЕТ СН'!$H$6-'СЕТ СН'!$H$22</f>
        <v>1993.3866509699999</v>
      </c>
      <c r="L111" s="36">
        <f>SUMIFS(СВЦЭМ!$C$39:$C$782,СВЦЭМ!$A$39:$A$782,$A111,СВЦЭМ!$B$39:$B$782,L$83)+'СЕТ СН'!$H$12+СВЦЭМ!$D$10+'СЕТ СН'!$H$6-'СЕТ СН'!$H$22</f>
        <v>2029.7295819599999</v>
      </c>
      <c r="M111" s="36">
        <f>SUMIFS(СВЦЭМ!$C$39:$C$782,СВЦЭМ!$A$39:$A$782,$A111,СВЦЭМ!$B$39:$B$782,M$83)+'СЕТ СН'!$H$12+СВЦЭМ!$D$10+'СЕТ СН'!$H$6-'СЕТ СН'!$H$22</f>
        <v>2061.2089857599999</v>
      </c>
      <c r="N111" s="36">
        <f>SUMIFS(СВЦЭМ!$C$39:$C$782,СВЦЭМ!$A$39:$A$782,$A111,СВЦЭМ!$B$39:$B$782,N$83)+'СЕТ СН'!$H$12+СВЦЭМ!$D$10+'СЕТ СН'!$H$6-'СЕТ СН'!$H$22</f>
        <v>2073.7066245000001</v>
      </c>
      <c r="O111" s="36">
        <f>SUMIFS(СВЦЭМ!$C$39:$C$782,СВЦЭМ!$A$39:$A$782,$A111,СВЦЭМ!$B$39:$B$782,O$83)+'СЕТ СН'!$H$12+СВЦЭМ!$D$10+'СЕТ СН'!$H$6-'СЕТ СН'!$H$22</f>
        <v>2095.4752873100001</v>
      </c>
      <c r="P111" s="36">
        <f>SUMIFS(СВЦЭМ!$C$39:$C$782,СВЦЭМ!$A$39:$A$782,$A111,СВЦЭМ!$B$39:$B$782,P$83)+'СЕТ СН'!$H$12+СВЦЭМ!$D$10+'СЕТ СН'!$H$6-'СЕТ СН'!$H$22</f>
        <v>2109.86667812</v>
      </c>
      <c r="Q111" s="36">
        <f>SUMIFS(СВЦЭМ!$C$39:$C$782,СВЦЭМ!$A$39:$A$782,$A111,СВЦЭМ!$B$39:$B$782,Q$83)+'СЕТ СН'!$H$12+СВЦЭМ!$D$10+'СЕТ СН'!$H$6-'СЕТ СН'!$H$22</f>
        <v>2062.26806214</v>
      </c>
      <c r="R111" s="36">
        <f>SUMIFS(СВЦЭМ!$C$39:$C$782,СВЦЭМ!$A$39:$A$782,$A111,СВЦЭМ!$B$39:$B$782,R$83)+'СЕТ СН'!$H$12+СВЦЭМ!$D$10+'СЕТ СН'!$H$6-'СЕТ СН'!$H$22</f>
        <v>2045.3690676699998</v>
      </c>
      <c r="S111" s="36">
        <f>SUMIFS(СВЦЭМ!$C$39:$C$782,СВЦЭМ!$A$39:$A$782,$A111,СВЦЭМ!$B$39:$B$782,S$83)+'СЕТ СН'!$H$12+СВЦЭМ!$D$10+'СЕТ СН'!$H$6-'СЕТ СН'!$H$22</f>
        <v>1983.8198582999999</v>
      </c>
      <c r="T111" s="36">
        <f>SUMIFS(СВЦЭМ!$C$39:$C$782,СВЦЭМ!$A$39:$A$782,$A111,СВЦЭМ!$B$39:$B$782,T$83)+'СЕТ СН'!$H$12+СВЦЭМ!$D$10+'СЕТ СН'!$H$6-'СЕТ СН'!$H$22</f>
        <v>1976.5298246899999</v>
      </c>
      <c r="U111" s="36">
        <f>SUMIFS(СВЦЭМ!$C$39:$C$782,СВЦЭМ!$A$39:$A$782,$A111,СВЦЭМ!$B$39:$B$782,U$83)+'СЕТ СН'!$H$12+СВЦЭМ!$D$10+'СЕТ СН'!$H$6-'СЕТ СН'!$H$22</f>
        <v>1987.7977028899998</v>
      </c>
      <c r="V111" s="36">
        <f>SUMIFS(СВЦЭМ!$C$39:$C$782,СВЦЭМ!$A$39:$A$782,$A111,СВЦЭМ!$B$39:$B$782,V$83)+'СЕТ СН'!$H$12+СВЦЭМ!$D$10+'СЕТ СН'!$H$6-'СЕТ СН'!$H$22</f>
        <v>2008.23622484</v>
      </c>
      <c r="W111" s="36">
        <f>SUMIFS(СВЦЭМ!$C$39:$C$782,СВЦЭМ!$A$39:$A$782,$A111,СВЦЭМ!$B$39:$B$782,W$83)+'СЕТ СН'!$H$12+СВЦЭМ!$D$10+'СЕТ СН'!$H$6-'СЕТ СН'!$H$22</f>
        <v>2046.2507470799999</v>
      </c>
      <c r="X111" s="36">
        <f>SUMIFS(СВЦЭМ!$C$39:$C$782,СВЦЭМ!$A$39:$A$782,$A111,СВЦЭМ!$B$39:$B$782,X$83)+'СЕТ СН'!$H$12+СВЦЭМ!$D$10+'СЕТ СН'!$H$6-'СЕТ СН'!$H$22</f>
        <v>2076.9496136900002</v>
      </c>
      <c r="Y111" s="36">
        <f>SUMIFS(СВЦЭМ!$C$39:$C$782,СВЦЭМ!$A$39:$A$782,$A111,СВЦЭМ!$B$39:$B$782,Y$83)+'СЕТ СН'!$H$12+СВЦЭМ!$D$10+'СЕТ СН'!$H$6-'СЕТ СН'!$H$22</f>
        <v>2085.8615726899998</v>
      </c>
    </row>
    <row r="112" spans="1:25" ht="15.75" x14ac:dyDescent="0.2">
      <c r="A112" s="35">
        <f t="shared" si="2"/>
        <v>44894</v>
      </c>
      <c r="B112" s="36">
        <f>SUMIFS(СВЦЭМ!$C$39:$C$782,СВЦЭМ!$A$39:$A$782,$A112,СВЦЭМ!$B$39:$B$782,B$83)+'СЕТ СН'!$H$12+СВЦЭМ!$D$10+'СЕТ СН'!$H$6-'СЕТ СН'!$H$22</f>
        <v>2111.4446757999999</v>
      </c>
      <c r="C112" s="36">
        <f>SUMIFS(СВЦЭМ!$C$39:$C$782,СВЦЭМ!$A$39:$A$782,$A112,СВЦЭМ!$B$39:$B$782,C$83)+'СЕТ СН'!$H$12+СВЦЭМ!$D$10+'СЕТ СН'!$H$6-'СЕТ СН'!$H$22</f>
        <v>2139.9287543300002</v>
      </c>
      <c r="D112" s="36">
        <f>SUMIFS(СВЦЭМ!$C$39:$C$782,СВЦЭМ!$A$39:$A$782,$A112,СВЦЭМ!$B$39:$B$782,D$83)+'СЕТ СН'!$H$12+СВЦЭМ!$D$10+'СЕТ СН'!$H$6-'СЕТ СН'!$H$22</f>
        <v>2171.9302586899998</v>
      </c>
      <c r="E112" s="36">
        <f>SUMIFS(СВЦЭМ!$C$39:$C$782,СВЦЭМ!$A$39:$A$782,$A112,СВЦЭМ!$B$39:$B$782,E$83)+'СЕТ СН'!$H$12+СВЦЭМ!$D$10+'СЕТ СН'!$H$6-'СЕТ СН'!$H$22</f>
        <v>2035.7251303899998</v>
      </c>
      <c r="F112" s="36">
        <f>SUMIFS(СВЦЭМ!$C$39:$C$782,СВЦЭМ!$A$39:$A$782,$A112,СВЦЭМ!$B$39:$B$782,F$83)+'СЕТ СН'!$H$12+СВЦЭМ!$D$10+'СЕТ СН'!$H$6-'СЕТ СН'!$H$22</f>
        <v>1988.1121086499998</v>
      </c>
      <c r="G112" s="36">
        <f>SUMIFS(СВЦЭМ!$C$39:$C$782,СВЦЭМ!$A$39:$A$782,$A112,СВЦЭМ!$B$39:$B$782,G$83)+'СЕТ СН'!$H$12+СВЦЭМ!$D$10+'СЕТ СН'!$H$6-'СЕТ СН'!$H$22</f>
        <v>1965.0468078599999</v>
      </c>
      <c r="H112" s="36">
        <f>SUMIFS(СВЦЭМ!$C$39:$C$782,СВЦЭМ!$A$39:$A$782,$A112,СВЦЭМ!$B$39:$B$782,H$83)+'СЕТ СН'!$H$12+СВЦЭМ!$D$10+'СЕТ СН'!$H$6-'СЕТ СН'!$H$22</f>
        <v>1900.8301957399999</v>
      </c>
      <c r="I112" s="36">
        <f>SUMIFS(СВЦЭМ!$C$39:$C$782,СВЦЭМ!$A$39:$A$782,$A112,СВЦЭМ!$B$39:$B$782,I$83)+'СЕТ СН'!$H$12+СВЦЭМ!$D$10+'СЕТ СН'!$H$6-'СЕТ СН'!$H$22</f>
        <v>1907.4987243199998</v>
      </c>
      <c r="J112" s="36">
        <f>SUMIFS(СВЦЭМ!$C$39:$C$782,СВЦЭМ!$A$39:$A$782,$A112,СВЦЭМ!$B$39:$B$782,J$83)+'СЕТ СН'!$H$12+СВЦЭМ!$D$10+'СЕТ СН'!$H$6-'СЕТ СН'!$H$22</f>
        <v>1775.7599064599999</v>
      </c>
      <c r="K112" s="36">
        <f>SUMIFS(СВЦЭМ!$C$39:$C$782,СВЦЭМ!$A$39:$A$782,$A112,СВЦЭМ!$B$39:$B$782,K$83)+'СЕТ СН'!$H$12+СВЦЭМ!$D$10+'СЕТ СН'!$H$6-'СЕТ СН'!$H$22</f>
        <v>1771.8648021099998</v>
      </c>
      <c r="L112" s="36">
        <f>SUMIFS(СВЦЭМ!$C$39:$C$782,СВЦЭМ!$A$39:$A$782,$A112,СВЦЭМ!$B$39:$B$782,L$83)+'СЕТ СН'!$H$12+СВЦЭМ!$D$10+'СЕТ СН'!$H$6-'СЕТ СН'!$H$22</f>
        <v>1766.6346558199998</v>
      </c>
      <c r="M112" s="36">
        <f>SUMIFS(СВЦЭМ!$C$39:$C$782,СВЦЭМ!$A$39:$A$782,$A112,СВЦЭМ!$B$39:$B$782,M$83)+'СЕТ СН'!$H$12+СВЦЭМ!$D$10+'СЕТ СН'!$H$6-'СЕТ СН'!$H$22</f>
        <v>1884.8744651399998</v>
      </c>
      <c r="N112" s="36">
        <f>SUMIFS(СВЦЭМ!$C$39:$C$782,СВЦЭМ!$A$39:$A$782,$A112,СВЦЭМ!$B$39:$B$782,N$83)+'СЕТ СН'!$H$12+СВЦЭМ!$D$10+'СЕТ СН'!$H$6-'СЕТ СН'!$H$22</f>
        <v>1999.0070679299999</v>
      </c>
      <c r="O112" s="36">
        <f>SUMIFS(СВЦЭМ!$C$39:$C$782,СВЦЭМ!$A$39:$A$782,$A112,СВЦЭМ!$B$39:$B$782,O$83)+'СЕТ СН'!$H$12+СВЦЭМ!$D$10+'СЕТ СН'!$H$6-'СЕТ СН'!$H$22</f>
        <v>1996.05851805</v>
      </c>
      <c r="P112" s="36">
        <f>SUMIFS(СВЦЭМ!$C$39:$C$782,СВЦЭМ!$A$39:$A$782,$A112,СВЦЭМ!$B$39:$B$782,P$83)+'СЕТ СН'!$H$12+СВЦЭМ!$D$10+'СЕТ СН'!$H$6-'СЕТ СН'!$H$22</f>
        <v>1999.6946187799999</v>
      </c>
      <c r="Q112" s="36">
        <f>SUMIFS(СВЦЭМ!$C$39:$C$782,СВЦЭМ!$A$39:$A$782,$A112,СВЦЭМ!$B$39:$B$782,Q$83)+'СЕТ СН'!$H$12+СВЦЭМ!$D$10+'СЕТ СН'!$H$6-'СЕТ СН'!$H$22</f>
        <v>1993.9828598099998</v>
      </c>
      <c r="R112" s="36">
        <f>SUMIFS(СВЦЭМ!$C$39:$C$782,СВЦЭМ!$A$39:$A$782,$A112,СВЦЭМ!$B$39:$B$782,R$83)+'СЕТ СН'!$H$12+СВЦЭМ!$D$10+'СЕТ СН'!$H$6-'СЕТ СН'!$H$22</f>
        <v>1864.3324184399999</v>
      </c>
      <c r="S112" s="36">
        <f>SUMIFS(СВЦЭМ!$C$39:$C$782,СВЦЭМ!$A$39:$A$782,$A112,СВЦЭМ!$B$39:$B$782,S$83)+'СЕТ СН'!$H$12+СВЦЭМ!$D$10+'СЕТ СН'!$H$6-'СЕТ СН'!$H$22</f>
        <v>1752.18724413</v>
      </c>
      <c r="T112" s="36">
        <f>SUMIFS(СВЦЭМ!$C$39:$C$782,СВЦЭМ!$A$39:$A$782,$A112,СВЦЭМ!$B$39:$B$782,T$83)+'СЕТ СН'!$H$12+СВЦЭМ!$D$10+'СЕТ СН'!$H$6-'СЕТ СН'!$H$22</f>
        <v>1652.6526168399998</v>
      </c>
      <c r="U112" s="36">
        <f>SUMIFS(СВЦЭМ!$C$39:$C$782,СВЦЭМ!$A$39:$A$782,$A112,СВЦЭМ!$B$39:$B$782,U$83)+'СЕТ СН'!$H$12+СВЦЭМ!$D$10+'СЕТ СН'!$H$6-'СЕТ СН'!$H$22</f>
        <v>1685.4593765399998</v>
      </c>
      <c r="V112" s="36">
        <f>SUMIFS(СВЦЭМ!$C$39:$C$782,СВЦЭМ!$A$39:$A$782,$A112,СВЦЭМ!$B$39:$B$782,V$83)+'СЕТ СН'!$H$12+СВЦЭМ!$D$10+'СЕТ СН'!$H$6-'СЕТ СН'!$H$22</f>
        <v>1709.9492866399999</v>
      </c>
      <c r="W112" s="36">
        <f>SUMIFS(СВЦЭМ!$C$39:$C$782,СВЦЭМ!$A$39:$A$782,$A112,СВЦЭМ!$B$39:$B$782,W$83)+'СЕТ СН'!$H$12+СВЦЭМ!$D$10+'СЕТ СН'!$H$6-'СЕТ СН'!$H$22</f>
        <v>1729.3636499099998</v>
      </c>
      <c r="X112" s="36">
        <f>SUMIFS(СВЦЭМ!$C$39:$C$782,СВЦЭМ!$A$39:$A$782,$A112,СВЦЭМ!$B$39:$B$782,X$83)+'СЕТ СН'!$H$12+СВЦЭМ!$D$10+'СЕТ СН'!$H$6-'СЕТ СН'!$H$22</f>
        <v>1751.42001491</v>
      </c>
      <c r="Y112" s="36">
        <f>SUMIFS(СВЦЭМ!$C$39:$C$782,СВЦЭМ!$A$39:$A$782,$A112,СВЦЭМ!$B$39:$B$782,Y$83)+'СЕТ СН'!$H$12+СВЦЭМ!$D$10+'СЕТ СН'!$H$6-'СЕТ СН'!$H$22</f>
        <v>1749.4591842399998</v>
      </c>
    </row>
    <row r="113" spans="1:27" ht="15.75" x14ac:dyDescent="0.2">
      <c r="A113" s="35">
        <f t="shared" si="2"/>
        <v>44895</v>
      </c>
      <c r="B113" s="36">
        <f>SUMIFS(СВЦЭМ!$C$39:$C$782,СВЦЭМ!$A$39:$A$782,$A113,СВЦЭМ!$B$39:$B$782,B$83)+'СЕТ СН'!$H$12+СВЦЭМ!$D$10+'СЕТ СН'!$H$6-'СЕТ СН'!$H$22</f>
        <v>1998.0311696199999</v>
      </c>
      <c r="C113" s="36">
        <f>SUMIFS(СВЦЭМ!$C$39:$C$782,СВЦЭМ!$A$39:$A$782,$A113,СВЦЭМ!$B$39:$B$782,C$83)+'СЕТ СН'!$H$12+СВЦЭМ!$D$10+'СЕТ СН'!$H$6-'СЕТ СН'!$H$22</f>
        <v>2024.4234780099998</v>
      </c>
      <c r="D113" s="36">
        <f>SUMIFS(СВЦЭМ!$C$39:$C$782,СВЦЭМ!$A$39:$A$782,$A113,СВЦЭМ!$B$39:$B$782,D$83)+'СЕТ СН'!$H$12+СВЦЭМ!$D$10+'СЕТ СН'!$H$6-'СЕТ СН'!$H$22</f>
        <v>2088.92891121</v>
      </c>
      <c r="E113" s="36">
        <f>SUMIFS(СВЦЭМ!$C$39:$C$782,СВЦЭМ!$A$39:$A$782,$A113,СВЦЭМ!$B$39:$B$782,E$83)+'СЕТ СН'!$H$12+СВЦЭМ!$D$10+'СЕТ СН'!$H$6-'СЕТ СН'!$H$22</f>
        <v>2130.76255743</v>
      </c>
      <c r="F113" s="36">
        <f>SUMIFS(СВЦЭМ!$C$39:$C$782,СВЦЭМ!$A$39:$A$782,$A113,СВЦЭМ!$B$39:$B$782,F$83)+'СЕТ СН'!$H$12+СВЦЭМ!$D$10+'СЕТ СН'!$H$6-'СЕТ СН'!$H$22</f>
        <v>2110.0894182100001</v>
      </c>
      <c r="G113" s="36">
        <f>SUMIFS(СВЦЭМ!$C$39:$C$782,СВЦЭМ!$A$39:$A$782,$A113,СВЦЭМ!$B$39:$B$782,G$83)+'СЕТ СН'!$H$12+СВЦЭМ!$D$10+'СЕТ СН'!$H$6-'СЕТ СН'!$H$22</f>
        <v>2060.5489022799998</v>
      </c>
      <c r="H113" s="36">
        <f>SUMIFS(СВЦЭМ!$C$39:$C$782,СВЦЭМ!$A$39:$A$782,$A113,СВЦЭМ!$B$39:$B$782,H$83)+'СЕТ СН'!$H$12+СВЦЭМ!$D$10+'СЕТ СН'!$H$6-'СЕТ СН'!$H$22</f>
        <v>2016.19631476</v>
      </c>
      <c r="I113" s="36">
        <f>SUMIFS(СВЦЭМ!$C$39:$C$782,СВЦЭМ!$A$39:$A$782,$A113,СВЦЭМ!$B$39:$B$782,I$83)+'СЕТ СН'!$H$12+СВЦЭМ!$D$10+'СЕТ СН'!$H$6-'СЕТ СН'!$H$22</f>
        <v>2014.23009826</v>
      </c>
      <c r="J113" s="36">
        <f>SUMIFS(СВЦЭМ!$C$39:$C$782,СВЦЭМ!$A$39:$A$782,$A113,СВЦЭМ!$B$39:$B$782,J$83)+'СЕТ СН'!$H$12+СВЦЭМ!$D$10+'СЕТ СН'!$H$6-'СЕТ СН'!$H$22</f>
        <v>1967.9360200499998</v>
      </c>
      <c r="K113" s="36">
        <f>SUMIFS(СВЦЭМ!$C$39:$C$782,СВЦЭМ!$A$39:$A$782,$A113,СВЦЭМ!$B$39:$B$782,K$83)+'СЕТ СН'!$H$12+СВЦЭМ!$D$10+'СЕТ СН'!$H$6-'СЕТ СН'!$H$22</f>
        <v>1923.1017863599998</v>
      </c>
      <c r="L113" s="36">
        <f>SUMIFS(СВЦЭМ!$C$39:$C$782,СВЦЭМ!$A$39:$A$782,$A113,СВЦЭМ!$B$39:$B$782,L$83)+'СЕТ СН'!$H$12+СВЦЭМ!$D$10+'СЕТ СН'!$H$6-'СЕТ СН'!$H$22</f>
        <v>1929.9201997299999</v>
      </c>
      <c r="M113" s="36">
        <f>SUMIFS(СВЦЭМ!$C$39:$C$782,СВЦЭМ!$A$39:$A$782,$A113,СВЦЭМ!$B$39:$B$782,M$83)+'СЕТ СН'!$H$12+СВЦЭМ!$D$10+'СЕТ СН'!$H$6-'СЕТ СН'!$H$22</f>
        <v>1960.8276549999998</v>
      </c>
      <c r="N113" s="36">
        <f>SUMIFS(СВЦЭМ!$C$39:$C$782,СВЦЭМ!$A$39:$A$782,$A113,СВЦЭМ!$B$39:$B$782,N$83)+'СЕТ СН'!$H$12+СВЦЭМ!$D$10+'СЕТ СН'!$H$6-'СЕТ СН'!$H$22</f>
        <v>1985.8977041399999</v>
      </c>
      <c r="O113" s="36">
        <f>SUMIFS(СВЦЭМ!$C$39:$C$782,СВЦЭМ!$A$39:$A$782,$A113,СВЦЭМ!$B$39:$B$782,O$83)+'СЕТ СН'!$H$12+СВЦЭМ!$D$10+'СЕТ СН'!$H$6-'СЕТ СН'!$H$22</f>
        <v>2004.9966231799999</v>
      </c>
      <c r="P113" s="36">
        <f>SUMIFS(СВЦЭМ!$C$39:$C$782,СВЦЭМ!$A$39:$A$782,$A113,СВЦЭМ!$B$39:$B$782,P$83)+'СЕТ СН'!$H$12+СВЦЭМ!$D$10+'СЕТ СН'!$H$6-'СЕТ СН'!$H$22</f>
        <v>2010.7531799899998</v>
      </c>
      <c r="Q113" s="36">
        <f>SUMIFS(СВЦЭМ!$C$39:$C$782,СВЦЭМ!$A$39:$A$782,$A113,СВЦЭМ!$B$39:$B$782,Q$83)+'СЕТ СН'!$H$12+СВЦЭМ!$D$10+'СЕТ СН'!$H$6-'СЕТ СН'!$H$22</f>
        <v>2003.47553464</v>
      </c>
      <c r="R113" s="36">
        <f>SUMIFS(СВЦЭМ!$C$39:$C$782,СВЦЭМ!$A$39:$A$782,$A113,СВЦЭМ!$B$39:$B$782,R$83)+'СЕТ СН'!$H$12+СВЦЭМ!$D$10+'СЕТ СН'!$H$6-'СЕТ СН'!$H$22</f>
        <v>2000.8601421399999</v>
      </c>
      <c r="S113" s="36">
        <f>SUMIFS(СВЦЭМ!$C$39:$C$782,СВЦЭМ!$A$39:$A$782,$A113,СВЦЭМ!$B$39:$B$782,S$83)+'СЕТ СН'!$H$12+СВЦЭМ!$D$10+'СЕТ СН'!$H$6-'СЕТ СН'!$H$22</f>
        <v>1965.1100286599999</v>
      </c>
      <c r="T113" s="36">
        <f>SUMIFS(СВЦЭМ!$C$39:$C$782,СВЦЭМ!$A$39:$A$782,$A113,СВЦЭМ!$B$39:$B$782,T$83)+'СЕТ СН'!$H$12+СВЦЭМ!$D$10+'СЕТ СН'!$H$6-'СЕТ СН'!$H$22</f>
        <v>1909.0334041999999</v>
      </c>
      <c r="U113" s="36">
        <f>SUMIFS(СВЦЭМ!$C$39:$C$782,СВЦЭМ!$A$39:$A$782,$A113,СВЦЭМ!$B$39:$B$782,U$83)+'СЕТ СН'!$H$12+СВЦЭМ!$D$10+'СЕТ СН'!$H$6-'СЕТ СН'!$H$22</f>
        <v>1961.6773421399998</v>
      </c>
      <c r="V113" s="36">
        <f>SUMIFS(СВЦЭМ!$C$39:$C$782,СВЦЭМ!$A$39:$A$782,$A113,СВЦЭМ!$B$39:$B$782,V$83)+'СЕТ СН'!$H$12+СВЦЭМ!$D$10+'СЕТ СН'!$H$6-'СЕТ СН'!$H$22</f>
        <v>2018.5089231299999</v>
      </c>
      <c r="W113" s="36">
        <f>SUMIFS(СВЦЭМ!$C$39:$C$782,СВЦЭМ!$A$39:$A$782,$A113,СВЦЭМ!$B$39:$B$782,W$83)+'СЕТ СН'!$H$12+СВЦЭМ!$D$10+'СЕТ СН'!$H$6-'СЕТ СН'!$H$22</f>
        <v>2050.0469229</v>
      </c>
      <c r="X113" s="36">
        <f>SUMIFS(СВЦЭМ!$C$39:$C$782,СВЦЭМ!$A$39:$A$782,$A113,СВЦЭМ!$B$39:$B$782,X$83)+'СЕТ СН'!$H$12+СВЦЭМ!$D$10+'СЕТ СН'!$H$6-'СЕТ СН'!$H$22</f>
        <v>2065.7014963299998</v>
      </c>
      <c r="Y113" s="36">
        <f>SUMIFS(СВЦЭМ!$C$39:$C$782,СВЦЭМ!$A$39:$A$782,$A113,СВЦЭМ!$B$39:$B$782,Y$83)+'СЕТ СН'!$H$12+СВЦЭМ!$D$10+'СЕТ СН'!$H$6-'СЕТ СН'!$H$22</f>
        <v>2076.0062394800002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СН'!$I$12+СВЦЭМ!$D$10+'СЕТ СН'!$I$6-'СЕТ СН'!$I$22</f>
        <v>2469.93031329</v>
      </c>
      <c r="C120" s="36">
        <f>SUMIFS(СВЦЭМ!$C$39:$C$782,СВЦЭМ!$A$39:$A$782,$A120,СВЦЭМ!$B$39:$B$782,C$119)+'СЕТ СН'!$I$12+СВЦЭМ!$D$10+'СЕТ СН'!$I$6-'СЕТ СН'!$I$22</f>
        <v>2512.0168475</v>
      </c>
      <c r="D120" s="36">
        <f>SUMIFS(СВЦЭМ!$C$39:$C$782,СВЦЭМ!$A$39:$A$782,$A120,СВЦЭМ!$B$39:$B$782,D$119)+'СЕТ СН'!$I$12+СВЦЭМ!$D$10+'СЕТ СН'!$I$6-'СЕТ СН'!$I$22</f>
        <v>2565.3205525499998</v>
      </c>
      <c r="E120" s="36">
        <f>SUMIFS(СВЦЭМ!$C$39:$C$782,СВЦЭМ!$A$39:$A$782,$A120,СВЦЭМ!$B$39:$B$782,E$119)+'СЕТ СН'!$I$12+СВЦЭМ!$D$10+'СЕТ СН'!$I$6-'СЕТ СН'!$I$22</f>
        <v>2559.0370600299998</v>
      </c>
      <c r="F120" s="36">
        <f>SUMIFS(СВЦЭМ!$C$39:$C$782,СВЦЭМ!$A$39:$A$782,$A120,СВЦЭМ!$B$39:$B$782,F$119)+'СЕТ СН'!$I$12+СВЦЭМ!$D$10+'СЕТ СН'!$I$6-'СЕТ СН'!$I$22</f>
        <v>2550.2380165799996</v>
      </c>
      <c r="G120" s="36">
        <f>SUMIFS(СВЦЭМ!$C$39:$C$782,СВЦЭМ!$A$39:$A$782,$A120,СВЦЭМ!$B$39:$B$782,G$119)+'СЕТ СН'!$I$12+СВЦЭМ!$D$10+'СЕТ СН'!$I$6-'СЕТ СН'!$I$22</f>
        <v>2513.7109525199999</v>
      </c>
      <c r="H120" s="36">
        <f>SUMIFS(СВЦЭМ!$C$39:$C$782,СВЦЭМ!$A$39:$A$782,$A120,СВЦЭМ!$B$39:$B$782,H$119)+'СЕТ СН'!$I$12+СВЦЭМ!$D$10+'СЕТ СН'!$I$6-'СЕТ СН'!$I$22</f>
        <v>2426.2126974799999</v>
      </c>
      <c r="I120" s="36">
        <f>SUMIFS(СВЦЭМ!$C$39:$C$782,СВЦЭМ!$A$39:$A$782,$A120,СВЦЭМ!$B$39:$B$782,I$119)+'СЕТ СН'!$I$12+СВЦЭМ!$D$10+'СЕТ СН'!$I$6-'СЕТ СН'!$I$22</f>
        <v>2422.33156375</v>
      </c>
      <c r="J120" s="36">
        <f>SUMIFS(СВЦЭМ!$C$39:$C$782,СВЦЭМ!$A$39:$A$782,$A120,СВЦЭМ!$B$39:$B$782,J$119)+'СЕТ СН'!$I$12+СВЦЭМ!$D$10+'СЕТ СН'!$I$6-'СЕТ СН'!$I$22</f>
        <v>2383.0512905599999</v>
      </c>
      <c r="K120" s="36">
        <f>SUMIFS(СВЦЭМ!$C$39:$C$782,СВЦЭМ!$A$39:$A$782,$A120,СВЦЭМ!$B$39:$B$782,K$119)+'СЕТ СН'!$I$12+СВЦЭМ!$D$10+'СЕТ СН'!$I$6-'СЕТ СН'!$I$22</f>
        <v>2350.99787866</v>
      </c>
      <c r="L120" s="36">
        <f>SUMIFS(СВЦЭМ!$C$39:$C$782,СВЦЭМ!$A$39:$A$782,$A120,СВЦЭМ!$B$39:$B$782,L$119)+'СЕТ СН'!$I$12+СВЦЭМ!$D$10+'СЕТ СН'!$I$6-'СЕТ СН'!$I$22</f>
        <v>2372.2140382299999</v>
      </c>
      <c r="M120" s="36">
        <f>SUMIFS(СВЦЭМ!$C$39:$C$782,СВЦЭМ!$A$39:$A$782,$A120,СВЦЭМ!$B$39:$B$782,M$119)+'СЕТ СН'!$I$12+СВЦЭМ!$D$10+'СЕТ СН'!$I$6-'СЕТ СН'!$I$22</f>
        <v>2420.3839766999999</v>
      </c>
      <c r="N120" s="36">
        <f>SUMIFS(СВЦЭМ!$C$39:$C$782,СВЦЭМ!$A$39:$A$782,$A120,СВЦЭМ!$B$39:$B$782,N$119)+'СЕТ СН'!$I$12+СВЦЭМ!$D$10+'СЕТ СН'!$I$6-'СЕТ СН'!$I$22</f>
        <v>2426.0344771599998</v>
      </c>
      <c r="O120" s="36">
        <f>SUMIFS(СВЦЭМ!$C$39:$C$782,СВЦЭМ!$A$39:$A$782,$A120,СВЦЭМ!$B$39:$B$782,O$119)+'СЕТ СН'!$I$12+СВЦЭМ!$D$10+'СЕТ СН'!$I$6-'СЕТ СН'!$I$22</f>
        <v>2416.5390172099997</v>
      </c>
      <c r="P120" s="36">
        <f>SUMIFS(СВЦЭМ!$C$39:$C$782,СВЦЭМ!$A$39:$A$782,$A120,СВЦЭМ!$B$39:$B$782,P$119)+'СЕТ СН'!$I$12+СВЦЭМ!$D$10+'СЕТ СН'!$I$6-'СЕТ СН'!$I$22</f>
        <v>2429.1116849199998</v>
      </c>
      <c r="Q120" s="36">
        <f>SUMIFS(СВЦЭМ!$C$39:$C$782,СВЦЭМ!$A$39:$A$782,$A120,СВЦЭМ!$B$39:$B$782,Q$119)+'СЕТ СН'!$I$12+СВЦЭМ!$D$10+'СЕТ СН'!$I$6-'СЕТ СН'!$I$22</f>
        <v>2433.9387406699998</v>
      </c>
      <c r="R120" s="36">
        <f>SUMIFS(СВЦЭМ!$C$39:$C$782,СВЦЭМ!$A$39:$A$782,$A120,СВЦЭМ!$B$39:$B$782,R$119)+'СЕТ СН'!$I$12+СВЦЭМ!$D$10+'СЕТ СН'!$I$6-'СЕТ СН'!$I$22</f>
        <v>2402.8304932999999</v>
      </c>
      <c r="S120" s="36">
        <f>SUMIFS(СВЦЭМ!$C$39:$C$782,СВЦЭМ!$A$39:$A$782,$A120,СВЦЭМ!$B$39:$B$782,S$119)+'СЕТ СН'!$I$12+СВЦЭМ!$D$10+'СЕТ СН'!$I$6-'СЕТ СН'!$I$22</f>
        <v>2330.7801929899997</v>
      </c>
      <c r="T120" s="36">
        <f>SUMIFS(СВЦЭМ!$C$39:$C$782,СВЦЭМ!$A$39:$A$782,$A120,СВЦЭМ!$B$39:$B$782,T$119)+'СЕТ СН'!$I$12+СВЦЭМ!$D$10+'СЕТ СН'!$I$6-'СЕТ СН'!$I$22</f>
        <v>2322.08842564</v>
      </c>
      <c r="U120" s="36">
        <f>SUMIFS(СВЦЭМ!$C$39:$C$782,СВЦЭМ!$A$39:$A$782,$A120,СВЦЭМ!$B$39:$B$782,U$119)+'СЕТ СН'!$I$12+СВЦЭМ!$D$10+'СЕТ СН'!$I$6-'СЕТ СН'!$I$22</f>
        <v>2350.9692174900001</v>
      </c>
      <c r="V120" s="36">
        <f>SUMIFS(СВЦЭМ!$C$39:$C$782,СВЦЭМ!$A$39:$A$782,$A120,СВЦЭМ!$B$39:$B$782,V$119)+'СЕТ СН'!$I$12+СВЦЭМ!$D$10+'СЕТ СН'!$I$6-'СЕТ СН'!$I$22</f>
        <v>2374.0192005499998</v>
      </c>
      <c r="W120" s="36">
        <f>SUMIFS(СВЦЭМ!$C$39:$C$782,СВЦЭМ!$A$39:$A$782,$A120,СВЦЭМ!$B$39:$B$782,W$119)+'СЕТ СН'!$I$12+СВЦЭМ!$D$10+'СЕТ СН'!$I$6-'СЕТ СН'!$I$22</f>
        <v>2391.7457220899996</v>
      </c>
      <c r="X120" s="36">
        <f>SUMIFS(СВЦЭМ!$C$39:$C$782,СВЦЭМ!$A$39:$A$782,$A120,СВЦЭМ!$B$39:$B$782,X$119)+'СЕТ СН'!$I$12+СВЦЭМ!$D$10+'СЕТ СН'!$I$6-'СЕТ СН'!$I$22</f>
        <v>2460.8218084499999</v>
      </c>
      <c r="Y120" s="36">
        <f>SUMIFS(СВЦЭМ!$C$39:$C$782,СВЦЭМ!$A$39:$A$782,$A120,СВЦЭМ!$B$39:$B$782,Y$119)+'СЕТ СН'!$I$12+СВЦЭМ!$D$10+'СЕТ СН'!$I$6-'СЕТ СН'!$I$22</f>
        <v>2506.5409531799996</v>
      </c>
    </row>
    <row r="121" spans="1:27" ht="15.75" x14ac:dyDescent="0.2">
      <c r="A121" s="35">
        <f>A120+1</f>
        <v>44867</v>
      </c>
      <c r="B121" s="36">
        <f>SUMIFS(СВЦЭМ!$C$39:$C$782,СВЦЭМ!$A$39:$A$782,$A121,СВЦЭМ!$B$39:$B$782,B$119)+'СЕТ СН'!$I$12+СВЦЭМ!$D$10+'СЕТ СН'!$I$6-'СЕТ СН'!$I$22</f>
        <v>2459.1843594399998</v>
      </c>
      <c r="C121" s="36">
        <f>SUMIFS(СВЦЭМ!$C$39:$C$782,СВЦЭМ!$A$39:$A$782,$A121,СВЦЭМ!$B$39:$B$782,C$119)+'СЕТ СН'!$I$12+СВЦЭМ!$D$10+'СЕТ СН'!$I$6-'СЕТ СН'!$I$22</f>
        <v>2499.8059516599997</v>
      </c>
      <c r="D121" s="36">
        <f>SUMIFS(СВЦЭМ!$C$39:$C$782,СВЦЭМ!$A$39:$A$782,$A121,СВЦЭМ!$B$39:$B$782,D$119)+'СЕТ СН'!$I$12+СВЦЭМ!$D$10+'СЕТ СН'!$I$6-'СЕТ СН'!$I$22</f>
        <v>2557.0917373900002</v>
      </c>
      <c r="E121" s="36">
        <f>SUMIFS(СВЦЭМ!$C$39:$C$782,СВЦЭМ!$A$39:$A$782,$A121,СВЦЭМ!$B$39:$B$782,E$119)+'СЕТ СН'!$I$12+СВЦЭМ!$D$10+'СЕТ СН'!$I$6-'СЕТ СН'!$I$22</f>
        <v>2535.4711623799999</v>
      </c>
      <c r="F121" s="36">
        <f>SUMIFS(СВЦЭМ!$C$39:$C$782,СВЦЭМ!$A$39:$A$782,$A121,СВЦЭМ!$B$39:$B$782,F$119)+'СЕТ СН'!$I$12+СВЦЭМ!$D$10+'СЕТ СН'!$I$6-'СЕТ СН'!$I$22</f>
        <v>2546.7710029899999</v>
      </c>
      <c r="G121" s="36">
        <f>SUMIFS(СВЦЭМ!$C$39:$C$782,СВЦЭМ!$A$39:$A$782,$A121,СВЦЭМ!$B$39:$B$782,G$119)+'СЕТ СН'!$I$12+СВЦЭМ!$D$10+'СЕТ СН'!$I$6-'СЕТ СН'!$I$22</f>
        <v>2557.2638940099996</v>
      </c>
      <c r="H121" s="36">
        <f>SUMIFS(СВЦЭМ!$C$39:$C$782,СВЦЭМ!$A$39:$A$782,$A121,СВЦЭМ!$B$39:$B$782,H$119)+'СЕТ СН'!$I$12+СВЦЭМ!$D$10+'СЕТ СН'!$I$6-'СЕТ СН'!$I$22</f>
        <v>2484.1281038299999</v>
      </c>
      <c r="I121" s="36">
        <f>SUMIFS(СВЦЭМ!$C$39:$C$782,СВЦЭМ!$A$39:$A$782,$A121,СВЦЭМ!$B$39:$B$782,I$119)+'СЕТ СН'!$I$12+СВЦЭМ!$D$10+'СЕТ СН'!$I$6-'СЕТ СН'!$I$22</f>
        <v>2467.1774097399998</v>
      </c>
      <c r="J121" s="36">
        <f>SUMIFS(СВЦЭМ!$C$39:$C$782,СВЦЭМ!$A$39:$A$782,$A121,СВЦЭМ!$B$39:$B$782,J$119)+'СЕТ СН'!$I$12+СВЦЭМ!$D$10+'СЕТ СН'!$I$6-'СЕТ СН'!$I$22</f>
        <v>2418.63091248</v>
      </c>
      <c r="K121" s="36">
        <f>SUMIFS(СВЦЭМ!$C$39:$C$782,СВЦЭМ!$A$39:$A$782,$A121,СВЦЭМ!$B$39:$B$782,K$119)+'СЕТ СН'!$I$12+СВЦЭМ!$D$10+'СЕТ СН'!$I$6-'СЕТ СН'!$I$22</f>
        <v>2398.7993003800002</v>
      </c>
      <c r="L121" s="36">
        <f>SUMIFS(СВЦЭМ!$C$39:$C$782,СВЦЭМ!$A$39:$A$782,$A121,СВЦЭМ!$B$39:$B$782,L$119)+'СЕТ СН'!$I$12+СВЦЭМ!$D$10+'СЕТ СН'!$I$6-'СЕТ СН'!$I$22</f>
        <v>2372.3453442099999</v>
      </c>
      <c r="M121" s="36">
        <f>SUMIFS(СВЦЭМ!$C$39:$C$782,СВЦЭМ!$A$39:$A$782,$A121,СВЦЭМ!$B$39:$B$782,M$119)+'СЕТ СН'!$I$12+СВЦЭМ!$D$10+'СЕТ СН'!$I$6-'СЕТ СН'!$I$22</f>
        <v>2395.82956534</v>
      </c>
      <c r="N121" s="36">
        <f>SUMIFS(СВЦЭМ!$C$39:$C$782,СВЦЭМ!$A$39:$A$782,$A121,СВЦЭМ!$B$39:$B$782,N$119)+'СЕТ СН'!$I$12+СВЦЭМ!$D$10+'СЕТ СН'!$I$6-'СЕТ СН'!$I$22</f>
        <v>2441.4053893700002</v>
      </c>
      <c r="O121" s="36">
        <f>SUMIFS(СВЦЭМ!$C$39:$C$782,СВЦЭМ!$A$39:$A$782,$A121,СВЦЭМ!$B$39:$B$782,O$119)+'СЕТ СН'!$I$12+СВЦЭМ!$D$10+'СЕТ СН'!$I$6-'СЕТ СН'!$I$22</f>
        <v>2415.1566373999999</v>
      </c>
      <c r="P121" s="36">
        <f>SUMIFS(СВЦЭМ!$C$39:$C$782,СВЦЭМ!$A$39:$A$782,$A121,СВЦЭМ!$B$39:$B$782,P$119)+'СЕТ СН'!$I$12+СВЦЭМ!$D$10+'СЕТ СН'!$I$6-'СЕТ СН'!$I$22</f>
        <v>2434.0665834299998</v>
      </c>
      <c r="Q121" s="36">
        <f>SUMIFS(СВЦЭМ!$C$39:$C$782,СВЦЭМ!$A$39:$A$782,$A121,СВЦЭМ!$B$39:$B$782,Q$119)+'СЕТ СН'!$I$12+СВЦЭМ!$D$10+'СЕТ СН'!$I$6-'СЕТ СН'!$I$22</f>
        <v>2439.9875717</v>
      </c>
      <c r="R121" s="36">
        <f>SUMIFS(СВЦЭМ!$C$39:$C$782,СВЦЭМ!$A$39:$A$782,$A121,СВЦЭМ!$B$39:$B$782,R$119)+'СЕТ СН'!$I$12+СВЦЭМ!$D$10+'СЕТ СН'!$I$6-'СЕТ СН'!$I$22</f>
        <v>2419.2382944999999</v>
      </c>
      <c r="S121" s="36">
        <f>SUMIFS(СВЦЭМ!$C$39:$C$782,СВЦЭМ!$A$39:$A$782,$A121,СВЦЭМ!$B$39:$B$782,S$119)+'СЕТ СН'!$I$12+СВЦЭМ!$D$10+'СЕТ СН'!$I$6-'СЕТ СН'!$I$22</f>
        <v>2399.1802643699998</v>
      </c>
      <c r="T121" s="36">
        <f>SUMIFS(СВЦЭМ!$C$39:$C$782,СВЦЭМ!$A$39:$A$782,$A121,СВЦЭМ!$B$39:$B$782,T$119)+'СЕТ СН'!$I$12+СВЦЭМ!$D$10+'СЕТ СН'!$I$6-'СЕТ СН'!$I$22</f>
        <v>2356.6769760999996</v>
      </c>
      <c r="U121" s="36">
        <f>SUMIFS(СВЦЭМ!$C$39:$C$782,СВЦЭМ!$A$39:$A$782,$A121,СВЦЭМ!$B$39:$B$782,U$119)+'СЕТ СН'!$I$12+СВЦЭМ!$D$10+'СЕТ СН'!$I$6-'СЕТ СН'!$I$22</f>
        <v>2352.4313902699996</v>
      </c>
      <c r="V121" s="36">
        <f>SUMIFS(СВЦЭМ!$C$39:$C$782,СВЦЭМ!$A$39:$A$782,$A121,СВЦЭМ!$B$39:$B$782,V$119)+'СЕТ СН'!$I$12+СВЦЭМ!$D$10+'СЕТ СН'!$I$6-'СЕТ СН'!$I$22</f>
        <v>2393.7761621600002</v>
      </c>
      <c r="W121" s="36">
        <f>SUMIFS(СВЦЭМ!$C$39:$C$782,СВЦЭМ!$A$39:$A$782,$A121,СВЦЭМ!$B$39:$B$782,W$119)+'СЕТ СН'!$I$12+СВЦЭМ!$D$10+'СЕТ СН'!$I$6-'СЕТ СН'!$I$22</f>
        <v>2413.6647753899997</v>
      </c>
      <c r="X121" s="36">
        <f>SUMIFS(СВЦЭМ!$C$39:$C$782,СВЦЭМ!$A$39:$A$782,$A121,СВЦЭМ!$B$39:$B$782,X$119)+'СЕТ СН'!$I$12+СВЦЭМ!$D$10+'СЕТ СН'!$I$6-'СЕТ СН'!$I$22</f>
        <v>2442.3845991600001</v>
      </c>
      <c r="Y121" s="36">
        <f>SUMIFS(СВЦЭМ!$C$39:$C$782,СВЦЭМ!$A$39:$A$782,$A121,СВЦЭМ!$B$39:$B$782,Y$119)+'СЕТ СН'!$I$12+СВЦЭМ!$D$10+'СЕТ СН'!$I$6-'СЕТ СН'!$I$22</f>
        <v>2479.1748970399999</v>
      </c>
    </row>
    <row r="122" spans="1:27" ht="15.75" x14ac:dyDescent="0.2">
      <c r="A122" s="35">
        <f t="shared" ref="A122:A149" si="3">A121+1</f>
        <v>44868</v>
      </c>
      <c r="B122" s="36">
        <f>SUMIFS(СВЦЭМ!$C$39:$C$782,СВЦЭМ!$A$39:$A$782,$A122,СВЦЭМ!$B$39:$B$782,B$119)+'СЕТ СН'!$I$12+СВЦЭМ!$D$10+'СЕТ СН'!$I$6-'СЕТ СН'!$I$22</f>
        <v>2494.6384778199999</v>
      </c>
      <c r="C122" s="36">
        <f>SUMIFS(СВЦЭМ!$C$39:$C$782,СВЦЭМ!$A$39:$A$782,$A122,СВЦЭМ!$B$39:$B$782,C$119)+'СЕТ СН'!$I$12+СВЦЭМ!$D$10+'СЕТ СН'!$I$6-'СЕТ СН'!$I$22</f>
        <v>2515.1711676</v>
      </c>
      <c r="D122" s="36">
        <f>SUMIFS(СВЦЭМ!$C$39:$C$782,СВЦЭМ!$A$39:$A$782,$A122,СВЦЭМ!$B$39:$B$782,D$119)+'СЕТ СН'!$I$12+СВЦЭМ!$D$10+'СЕТ СН'!$I$6-'СЕТ СН'!$I$22</f>
        <v>2556.1419493699996</v>
      </c>
      <c r="E122" s="36">
        <f>SUMIFS(СВЦЭМ!$C$39:$C$782,СВЦЭМ!$A$39:$A$782,$A122,СВЦЭМ!$B$39:$B$782,E$119)+'СЕТ СН'!$I$12+СВЦЭМ!$D$10+'СЕТ СН'!$I$6-'СЕТ СН'!$I$22</f>
        <v>2507.5600626699998</v>
      </c>
      <c r="F122" s="36">
        <f>SUMIFS(СВЦЭМ!$C$39:$C$782,СВЦЭМ!$A$39:$A$782,$A122,СВЦЭМ!$B$39:$B$782,F$119)+'СЕТ СН'!$I$12+СВЦЭМ!$D$10+'СЕТ СН'!$I$6-'СЕТ СН'!$I$22</f>
        <v>2486.50024979</v>
      </c>
      <c r="G122" s="36">
        <f>SUMIFS(СВЦЭМ!$C$39:$C$782,СВЦЭМ!$A$39:$A$782,$A122,СВЦЭМ!$B$39:$B$782,G$119)+'СЕТ СН'!$I$12+СВЦЭМ!$D$10+'СЕТ СН'!$I$6-'СЕТ СН'!$I$22</f>
        <v>2425.5510647399997</v>
      </c>
      <c r="H122" s="36">
        <f>SUMIFS(СВЦЭМ!$C$39:$C$782,СВЦЭМ!$A$39:$A$782,$A122,СВЦЭМ!$B$39:$B$782,H$119)+'СЕТ СН'!$I$12+СВЦЭМ!$D$10+'СЕТ СН'!$I$6-'СЕТ СН'!$I$22</f>
        <v>2364.60174439</v>
      </c>
      <c r="I122" s="36">
        <f>SUMIFS(СВЦЭМ!$C$39:$C$782,СВЦЭМ!$A$39:$A$782,$A122,СВЦЭМ!$B$39:$B$782,I$119)+'СЕТ СН'!$I$12+СВЦЭМ!$D$10+'СЕТ СН'!$I$6-'СЕТ СН'!$I$22</f>
        <v>2325.0033598599998</v>
      </c>
      <c r="J122" s="36">
        <f>SUMIFS(СВЦЭМ!$C$39:$C$782,СВЦЭМ!$A$39:$A$782,$A122,СВЦЭМ!$B$39:$B$782,J$119)+'СЕТ СН'!$I$12+СВЦЭМ!$D$10+'СЕТ СН'!$I$6-'СЕТ СН'!$I$22</f>
        <v>2289.2877856799996</v>
      </c>
      <c r="K122" s="36">
        <f>SUMIFS(СВЦЭМ!$C$39:$C$782,СВЦЭМ!$A$39:$A$782,$A122,СВЦЭМ!$B$39:$B$782,K$119)+'СЕТ СН'!$I$12+СВЦЭМ!$D$10+'СЕТ СН'!$I$6-'СЕТ СН'!$I$22</f>
        <v>2311.0702301199999</v>
      </c>
      <c r="L122" s="36">
        <f>SUMIFS(СВЦЭМ!$C$39:$C$782,СВЦЭМ!$A$39:$A$782,$A122,СВЦЭМ!$B$39:$B$782,L$119)+'СЕТ СН'!$I$12+СВЦЭМ!$D$10+'СЕТ СН'!$I$6-'СЕТ СН'!$I$22</f>
        <v>2358.9540736499998</v>
      </c>
      <c r="M122" s="36">
        <f>SUMIFS(СВЦЭМ!$C$39:$C$782,СВЦЭМ!$A$39:$A$782,$A122,СВЦЭМ!$B$39:$B$782,M$119)+'СЕТ СН'!$I$12+СВЦЭМ!$D$10+'СЕТ СН'!$I$6-'СЕТ СН'!$I$22</f>
        <v>2403.18256703</v>
      </c>
      <c r="N122" s="36">
        <f>SUMIFS(СВЦЭМ!$C$39:$C$782,СВЦЭМ!$A$39:$A$782,$A122,СВЦЭМ!$B$39:$B$782,N$119)+'СЕТ СН'!$I$12+СВЦЭМ!$D$10+'СЕТ СН'!$I$6-'СЕТ СН'!$I$22</f>
        <v>2400.3071768</v>
      </c>
      <c r="O122" s="36">
        <f>SUMIFS(СВЦЭМ!$C$39:$C$782,СВЦЭМ!$A$39:$A$782,$A122,СВЦЭМ!$B$39:$B$782,O$119)+'СЕТ СН'!$I$12+СВЦЭМ!$D$10+'СЕТ СН'!$I$6-'СЕТ СН'!$I$22</f>
        <v>2406.9758432999997</v>
      </c>
      <c r="P122" s="36">
        <f>SUMIFS(СВЦЭМ!$C$39:$C$782,СВЦЭМ!$A$39:$A$782,$A122,СВЦЭМ!$B$39:$B$782,P$119)+'СЕТ СН'!$I$12+СВЦЭМ!$D$10+'СЕТ СН'!$I$6-'СЕТ СН'!$I$22</f>
        <v>2410.1153516899999</v>
      </c>
      <c r="Q122" s="36">
        <f>SUMIFS(СВЦЭМ!$C$39:$C$782,СВЦЭМ!$A$39:$A$782,$A122,СВЦЭМ!$B$39:$B$782,Q$119)+'СЕТ СН'!$I$12+СВЦЭМ!$D$10+'СЕТ СН'!$I$6-'СЕТ СН'!$I$22</f>
        <v>2418.9057342899996</v>
      </c>
      <c r="R122" s="36">
        <f>SUMIFS(СВЦЭМ!$C$39:$C$782,СВЦЭМ!$A$39:$A$782,$A122,СВЦЭМ!$B$39:$B$782,R$119)+'СЕТ СН'!$I$12+СВЦЭМ!$D$10+'СЕТ СН'!$I$6-'СЕТ СН'!$I$22</f>
        <v>2361.0784239799996</v>
      </c>
      <c r="S122" s="36">
        <f>SUMIFS(СВЦЭМ!$C$39:$C$782,СВЦЭМ!$A$39:$A$782,$A122,СВЦЭМ!$B$39:$B$782,S$119)+'СЕТ СН'!$I$12+СВЦЭМ!$D$10+'СЕТ СН'!$I$6-'СЕТ СН'!$I$22</f>
        <v>2308.9508570600001</v>
      </c>
      <c r="T122" s="36">
        <f>SUMIFS(СВЦЭМ!$C$39:$C$782,СВЦЭМ!$A$39:$A$782,$A122,СВЦЭМ!$B$39:$B$782,T$119)+'СЕТ СН'!$I$12+СВЦЭМ!$D$10+'СЕТ СН'!$I$6-'СЕТ СН'!$I$22</f>
        <v>2297.0764469999999</v>
      </c>
      <c r="U122" s="36">
        <f>SUMIFS(СВЦЭМ!$C$39:$C$782,СВЦЭМ!$A$39:$A$782,$A122,СВЦЭМ!$B$39:$B$782,U$119)+'СЕТ СН'!$I$12+СВЦЭМ!$D$10+'СЕТ СН'!$I$6-'СЕТ СН'!$I$22</f>
        <v>2309.5965425200002</v>
      </c>
      <c r="V122" s="36">
        <f>SUMIFS(СВЦЭМ!$C$39:$C$782,СВЦЭМ!$A$39:$A$782,$A122,СВЦЭМ!$B$39:$B$782,V$119)+'СЕТ СН'!$I$12+СВЦЭМ!$D$10+'СЕТ СН'!$I$6-'СЕТ СН'!$I$22</f>
        <v>2308.6583559700002</v>
      </c>
      <c r="W122" s="36">
        <f>SUMIFS(СВЦЭМ!$C$39:$C$782,СВЦЭМ!$A$39:$A$782,$A122,СВЦЭМ!$B$39:$B$782,W$119)+'СЕТ СН'!$I$12+СВЦЭМ!$D$10+'СЕТ СН'!$I$6-'СЕТ СН'!$I$22</f>
        <v>2305.6049709999998</v>
      </c>
      <c r="X122" s="36">
        <f>SUMIFS(СВЦЭМ!$C$39:$C$782,СВЦЭМ!$A$39:$A$782,$A122,СВЦЭМ!$B$39:$B$782,X$119)+'СЕТ СН'!$I$12+СВЦЭМ!$D$10+'СЕТ СН'!$I$6-'СЕТ СН'!$I$22</f>
        <v>2348.0534443799997</v>
      </c>
      <c r="Y122" s="36">
        <f>SUMIFS(СВЦЭМ!$C$39:$C$782,СВЦЭМ!$A$39:$A$782,$A122,СВЦЭМ!$B$39:$B$782,Y$119)+'СЕТ СН'!$I$12+СВЦЭМ!$D$10+'СЕТ СН'!$I$6-'СЕТ СН'!$I$22</f>
        <v>2399.0447415399999</v>
      </c>
    </row>
    <row r="123" spans="1:27" ht="15.75" x14ac:dyDescent="0.2">
      <c r="A123" s="35">
        <f t="shared" si="3"/>
        <v>44869</v>
      </c>
      <c r="B123" s="36">
        <f>SUMIFS(СВЦЭМ!$C$39:$C$782,СВЦЭМ!$A$39:$A$782,$A123,СВЦЭМ!$B$39:$B$782,B$119)+'СЕТ СН'!$I$12+СВЦЭМ!$D$10+'СЕТ СН'!$I$6-'СЕТ СН'!$I$22</f>
        <v>2320.9816297400002</v>
      </c>
      <c r="C123" s="36">
        <f>SUMIFS(СВЦЭМ!$C$39:$C$782,СВЦЭМ!$A$39:$A$782,$A123,СВЦЭМ!$B$39:$B$782,C$119)+'СЕТ СН'!$I$12+СВЦЭМ!$D$10+'СЕТ СН'!$I$6-'СЕТ СН'!$I$22</f>
        <v>2378.4056462799999</v>
      </c>
      <c r="D123" s="36">
        <f>SUMIFS(СВЦЭМ!$C$39:$C$782,СВЦЭМ!$A$39:$A$782,$A123,СВЦЭМ!$B$39:$B$782,D$119)+'СЕТ СН'!$I$12+СВЦЭМ!$D$10+'СЕТ СН'!$I$6-'СЕТ СН'!$I$22</f>
        <v>2453.72407673</v>
      </c>
      <c r="E123" s="36">
        <f>SUMIFS(СВЦЭМ!$C$39:$C$782,СВЦЭМ!$A$39:$A$782,$A123,СВЦЭМ!$B$39:$B$782,E$119)+'СЕТ СН'!$I$12+СВЦЭМ!$D$10+'СЕТ СН'!$I$6-'СЕТ СН'!$I$22</f>
        <v>2465.2813249800001</v>
      </c>
      <c r="F123" s="36">
        <f>SUMIFS(СВЦЭМ!$C$39:$C$782,СВЦЭМ!$A$39:$A$782,$A123,СВЦЭМ!$B$39:$B$782,F$119)+'СЕТ СН'!$I$12+СВЦЭМ!$D$10+'СЕТ СН'!$I$6-'СЕТ СН'!$I$22</f>
        <v>2477.9367435099998</v>
      </c>
      <c r="G123" s="36">
        <f>SUMIFS(СВЦЭМ!$C$39:$C$782,СВЦЭМ!$A$39:$A$782,$A123,СВЦЭМ!$B$39:$B$782,G$119)+'СЕТ СН'!$I$12+СВЦЭМ!$D$10+'СЕТ СН'!$I$6-'СЕТ СН'!$I$22</f>
        <v>2500.2265224299999</v>
      </c>
      <c r="H123" s="36">
        <f>SUMIFS(СВЦЭМ!$C$39:$C$782,СВЦЭМ!$A$39:$A$782,$A123,СВЦЭМ!$B$39:$B$782,H$119)+'СЕТ СН'!$I$12+СВЦЭМ!$D$10+'СЕТ СН'!$I$6-'СЕТ СН'!$I$22</f>
        <v>2474.5388162999998</v>
      </c>
      <c r="I123" s="36">
        <f>SUMIFS(СВЦЭМ!$C$39:$C$782,СВЦЭМ!$A$39:$A$782,$A123,СВЦЭМ!$B$39:$B$782,I$119)+'СЕТ СН'!$I$12+СВЦЭМ!$D$10+'СЕТ СН'!$I$6-'СЕТ СН'!$I$22</f>
        <v>2434.8661395099998</v>
      </c>
      <c r="J123" s="36">
        <f>SUMIFS(СВЦЭМ!$C$39:$C$782,СВЦЭМ!$A$39:$A$782,$A123,СВЦЭМ!$B$39:$B$782,J$119)+'СЕТ СН'!$I$12+СВЦЭМ!$D$10+'СЕТ СН'!$I$6-'СЕТ СН'!$I$22</f>
        <v>2363.6770399500001</v>
      </c>
      <c r="K123" s="36">
        <f>SUMIFS(СВЦЭМ!$C$39:$C$782,СВЦЭМ!$A$39:$A$782,$A123,СВЦЭМ!$B$39:$B$782,K$119)+'СЕТ СН'!$I$12+СВЦЭМ!$D$10+'СЕТ СН'!$I$6-'СЕТ СН'!$I$22</f>
        <v>2309.5982001799998</v>
      </c>
      <c r="L123" s="36">
        <f>SUMIFS(СВЦЭМ!$C$39:$C$782,СВЦЭМ!$A$39:$A$782,$A123,СВЦЭМ!$B$39:$B$782,L$119)+'СЕТ СН'!$I$12+СВЦЭМ!$D$10+'СЕТ СН'!$I$6-'СЕТ СН'!$I$22</f>
        <v>2304.0353888700001</v>
      </c>
      <c r="M123" s="36">
        <f>SUMIFS(СВЦЭМ!$C$39:$C$782,СВЦЭМ!$A$39:$A$782,$A123,СВЦЭМ!$B$39:$B$782,M$119)+'СЕТ СН'!$I$12+СВЦЭМ!$D$10+'СЕТ СН'!$I$6-'СЕТ СН'!$I$22</f>
        <v>2328.7521521099998</v>
      </c>
      <c r="N123" s="36">
        <f>SUMIFS(СВЦЭМ!$C$39:$C$782,СВЦЭМ!$A$39:$A$782,$A123,СВЦЭМ!$B$39:$B$782,N$119)+'СЕТ СН'!$I$12+СВЦЭМ!$D$10+'СЕТ СН'!$I$6-'СЕТ СН'!$I$22</f>
        <v>2363.5545622899999</v>
      </c>
      <c r="O123" s="36">
        <f>SUMIFS(СВЦЭМ!$C$39:$C$782,СВЦЭМ!$A$39:$A$782,$A123,СВЦЭМ!$B$39:$B$782,O$119)+'СЕТ СН'!$I$12+СВЦЭМ!$D$10+'СЕТ СН'!$I$6-'СЕТ СН'!$I$22</f>
        <v>2378.4579344200001</v>
      </c>
      <c r="P123" s="36">
        <f>SUMIFS(СВЦЭМ!$C$39:$C$782,СВЦЭМ!$A$39:$A$782,$A123,СВЦЭМ!$B$39:$B$782,P$119)+'СЕТ СН'!$I$12+СВЦЭМ!$D$10+'СЕТ СН'!$I$6-'СЕТ СН'!$I$22</f>
        <v>2389.2530047299997</v>
      </c>
      <c r="Q123" s="36">
        <f>SUMIFS(СВЦЭМ!$C$39:$C$782,СВЦЭМ!$A$39:$A$782,$A123,СВЦЭМ!$B$39:$B$782,Q$119)+'СЕТ СН'!$I$12+СВЦЭМ!$D$10+'СЕТ СН'!$I$6-'СЕТ СН'!$I$22</f>
        <v>2386.2430783099999</v>
      </c>
      <c r="R123" s="36">
        <f>SUMIFS(СВЦЭМ!$C$39:$C$782,СВЦЭМ!$A$39:$A$782,$A123,СВЦЭМ!$B$39:$B$782,R$119)+'СЕТ СН'!$I$12+СВЦЭМ!$D$10+'СЕТ СН'!$I$6-'СЕТ СН'!$I$22</f>
        <v>2351.1000261999998</v>
      </c>
      <c r="S123" s="36">
        <f>SUMIFS(СВЦЭМ!$C$39:$C$782,СВЦЭМ!$A$39:$A$782,$A123,СВЦЭМ!$B$39:$B$782,S$119)+'СЕТ СН'!$I$12+СВЦЭМ!$D$10+'СЕТ СН'!$I$6-'СЕТ СН'!$I$22</f>
        <v>2272.7019284799999</v>
      </c>
      <c r="T123" s="36">
        <f>SUMIFS(СВЦЭМ!$C$39:$C$782,СВЦЭМ!$A$39:$A$782,$A123,СВЦЭМ!$B$39:$B$782,T$119)+'СЕТ СН'!$I$12+СВЦЭМ!$D$10+'СЕТ СН'!$I$6-'СЕТ СН'!$I$22</f>
        <v>2255.4146287899998</v>
      </c>
      <c r="U123" s="36">
        <f>SUMIFS(СВЦЭМ!$C$39:$C$782,СВЦЭМ!$A$39:$A$782,$A123,СВЦЭМ!$B$39:$B$782,U$119)+'СЕТ СН'!$I$12+СВЦЭМ!$D$10+'СЕТ СН'!$I$6-'СЕТ СН'!$I$22</f>
        <v>2267.1504767500001</v>
      </c>
      <c r="V123" s="36">
        <f>SUMIFS(СВЦЭМ!$C$39:$C$782,СВЦЭМ!$A$39:$A$782,$A123,СВЦЭМ!$B$39:$B$782,V$119)+'СЕТ СН'!$I$12+СВЦЭМ!$D$10+'СЕТ СН'!$I$6-'СЕТ СН'!$I$22</f>
        <v>2290.7378614299996</v>
      </c>
      <c r="W123" s="36">
        <f>SUMIFS(СВЦЭМ!$C$39:$C$782,СВЦЭМ!$A$39:$A$782,$A123,СВЦЭМ!$B$39:$B$782,W$119)+'СЕТ СН'!$I$12+СВЦЭМ!$D$10+'СЕТ СН'!$I$6-'СЕТ СН'!$I$22</f>
        <v>2335.6612987799999</v>
      </c>
      <c r="X123" s="36">
        <f>SUMIFS(СВЦЭМ!$C$39:$C$782,СВЦЭМ!$A$39:$A$782,$A123,СВЦЭМ!$B$39:$B$782,X$119)+'СЕТ СН'!$I$12+СВЦЭМ!$D$10+'СЕТ СН'!$I$6-'СЕТ СН'!$I$22</f>
        <v>2397.1049377600002</v>
      </c>
      <c r="Y123" s="36">
        <f>SUMIFS(СВЦЭМ!$C$39:$C$782,СВЦЭМ!$A$39:$A$782,$A123,СВЦЭМ!$B$39:$B$782,Y$119)+'СЕТ СН'!$I$12+СВЦЭМ!$D$10+'СЕТ СН'!$I$6-'СЕТ СН'!$I$22</f>
        <v>2464.4751647499997</v>
      </c>
    </row>
    <row r="124" spans="1:27" ht="15.75" x14ac:dyDescent="0.2">
      <c r="A124" s="35">
        <f t="shared" si="3"/>
        <v>44870</v>
      </c>
      <c r="B124" s="36">
        <f>SUMIFS(СВЦЭМ!$C$39:$C$782,СВЦЭМ!$A$39:$A$782,$A124,СВЦЭМ!$B$39:$B$782,B$119)+'СЕТ СН'!$I$12+СВЦЭМ!$D$10+'СЕТ СН'!$I$6-'СЕТ СН'!$I$22</f>
        <v>2375.80963307</v>
      </c>
      <c r="C124" s="36">
        <f>SUMIFS(СВЦЭМ!$C$39:$C$782,СВЦЭМ!$A$39:$A$782,$A124,СВЦЭМ!$B$39:$B$782,C$119)+'СЕТ СН'!$I$12+СВЦЭМ!$D$10+'СЕТ СН'!$I$6-'СЕТ СН'!$I$22</f>
        <v>2385.0767458399996</v>
      </c>
      <c r="D124" s="36">
        <f>SUMIFS(СВЦЭМ!$C$39:$C$782,СВЦЭМ!$A$39:$A$782,$A124,СВЦЭМ!$B$39:$B$782,D$119)+'СЕТ СН'!$I$12+СВЦЭМ!$D$10+'СЕТ СН'!$I$6-'СЕТ СН'!$I$22</f>
        <v>2424.3374317199996</v>
      </c>
      <c r="E124" s="36">
        <f>SUMIFS(СВЦЭМ!$C$39:$C$782,СВЦЭМ!$A$39:$A$782,$A124,СВЦЭМ!$B$39:$B$782,E$119)+'СЕТ СН'!$I$12+СВЦЭМ!$D$10+'СЕТ СН'!$I$6-'СЕТ СН'!$I$22</f>
        <v>2406.7615303299999</v>
      </c>
      <c r="F124" s="36">
        <f>SUMIFS(СВЦЭМ!$C$39:$C$782,СВЦЭМ!$A$39:$A$782,$A124,СВЦЭМ!$B$39:$B$782,F$119)+'СЕТ СН'!$I$12+СВЦЭМ!$D$10+'СЕТ СН'!$I$6-'СЕТ СН'!$I$22</f>
        <v>2428.4805666799998</v>
      </c>
      <c r="G124" s="36">
        <f>SUMIFS(СВЦЭМ!$C$39:$C$782,СВЦЭМ!$A$39:$A$782,$A124,СВЦЭМ!$B$39:$B$782,G$119)+'СЕТ СН'!$I$12+СВЦЭМ!$D$10+'СЕТ СН'!$I$6-'СЕТ СН'!$I$22</f>
        <v>2438.2397097900002</v>
      </c>
      <c r="H124" s="36">
        <f>SUMIFS(СВЦЭМ!$C$39:$C$782,СВЦЭМ!$A$39:$A$782,$A124,СВЦЭМ!$B$39:$B$782,H$119)+'СЕТ СН'!$I$12+СВЦЭМ!$D$10+'СЕТ СН'!$I$6-'СЕТ СН'!$I$22</f>
        <v>2408.9178179299997</v>
      </c>
      <c r="I124" s="36">
        <f>SUMIFS(СВЦЭМ!$C$39:$C$782,СВЦЭМ!$A$39:$A$782,$A124,СВЦЭМ!$B$39:$B$782,I$119)+'СЕТ СН'!$I$12+СВЦЭМ!$D$10+'СЕТ СН'!$I$6-'СЕТ СН'!$I$22</f>
        <v>2388.7208847000002</v>
      </c>
      <c r="J124" s="36">
        <f>SUMIFS(СВЦЭМ!$C$39:$C$782,СВЦЭМ!$A$39:$A$782,$A124,СВЦЭМ!$B$39:$B$782,J$119)+'СЕТ СН'!$I$12+СВЦЭМ!$D$10+'СЕТ СН'!$I$6-'СЕТ СН'!$I$22</f>
        <v>2320.1133209099999</v>
      </c>
      <c r="K124" s="36">
        <f>SUMIFS(СВЦЭМ!$C$39:$C$782,СВЦЭМ!$A$39:$A$782,$A124,СВЦЭМ!$B$39:$B$782,K$119)+'СЕТ СН'!$I$12+СВЦЭМ!$D$10+'СЕТ СН'!$I$6-'СЕТ СН'!$I$22</f>
        <v>2300.92632908</v>
      </c>
      <c r="L124" s="36">
        <f>SUMIFS(СВЦЭМ!$C$39:$C$782,СВЦЭМ!$A$39:$A$782,$A124,СВЦЭМ!$B$39:$B$782,L$119)+'СЕТ СН'!$I$12+СВЦЭМ!$D$10+'СЕТ СН'!$I$6-'СЕТ СН'!$I$22</f>
        <v>2287.7634278699998</v>
      </c>
      <c r="M124" s="36">
        <f>SUMIFS(СВЦЭМ!$C$39:$C$782,СВЦЭМ!$A$39:$A$782,$A124,СВЦЭМ!$B$39:$B$782,M$119)+'СЕТ СН'!$I$12+СВЦЭМ!$D$10+'СЕТ СН'!$I$6-'СЕТ СН'!$I$22</f>
        <v>2310.64345826</v>
      </c>
      <c r="N124" s="36">
        <f>SUMIFS(СВЦЭМ!$C$39:$C$782,СВЦЭМ!$A$39:$A$782,$A124,СВЦЭМ!$B$39:$B$782,N$119)+'СЕТ СН'!$I$12+СВЦЭМ!$D$10+'СЕТ СН'!$I$6-'СЕТ СН'!$I$22</f>
        <v>2334.6858043399998</v>
      </c>
      <c r="O124" s="36">
        <f>SUMIFS(СВЦЭМ!$C$39:$C$782,СВЦЭМ!$A$39:$A$782,$A124,СВЦЭМ!$B$39:$B$782,O$119)+'СЕТ СН'!$I$12+СВЦЭМ!$D$10+'СЕТ СН'!$I$6-'СЕТ СН'!$I$22</f>
        <v>2334.5158079100001</v>
      </c>
      <c r="P124" s="36">
        <f>SUMIFS(СВЦЭМ!$C$39:$C$782,СВЦЭМ!$A$39:$A$782,$A124,СВЦЭМ!$B$39:$B$782,P$119)+'СЕТ СН'!$I$12+СВЦЭМ!$D$10+'СЕТ СН'!$I$6-'СЕТ СН'!$I$22</f>
        <v>2367.82180165</v>
      </c>
      <c r="Q124" s="36">
        <f>SUMIFS(СВЦЭМ!$C$39:$C$782,СВЦЭМ!$A$39:$A$782,$A124,СВЦЭМ!$B$39:$B$782,Q$119)+'СЕТ СН'!$I$12+СВЦЭМ!$D$10+'СЕТ СН'!$I$6-'СЕТ СН'!$I$22</f>
        <v>2386.6987814200002</v>
      </c>
      <c r="R124" s="36">
        <f>SUMIFS(СВЦЭМ!$C$39:$C$782,СВЦЭМ!$A$39:$A$782,$A124,СВЦЭМ!$B$39:$B$782,R$119)+'СЕТ СН'!$I$12+СВЦЭМ!$D$10+'СЕТ СН'!$I$6-'СЕТ СН'!$I$22</f>
        <v>2322.05214462</v>
      </c>
      <c r="S124" s="36">
        <f>SUMIFS(СВЦЭМ!$C$39:$C$782,СВЦЭМ!$A$39:$A$782,$A124,СВЦЭМ!$B$39:$B$782,S$119)+'СЕТ СН'!$I$12+СВЦЭМ!$D$10+'СЕТ СН'!$I$6-'СЕТ СН'!$I$22</f>
        <v>2223.2197195399999</v>
      </c>
      <c r="T124" s="36">
        <f>SUMIFS(СВЦЭМ!$C$39:$C$782,СВЦЭМ!$A$39:$A$782,$A124,СВЦЭМ!$B$39:$B$782,T$119)+'СЕТ СН'!$I$12+СВЦЭМ!$D$10+'СЕТ СН'!$I$6-'СЕТ СН'!$I$22</f>
        <v>2236.0052099300001</v>
      </c>
      <c r="U124" s="36">
        <f>SUMIFS(СВЦЭМ!$C$39:$C$782,СВЦЭМ!$A$39:$A$782,$A124,СВЦЭМ!$B$39:$B$782,U$119)+'СЕТ СН'!$I$12+СВЦЭМ!$D$10+'СЕТ СН'!$I$6-'СЕТ СН'!$I$22</f>
        <v>2255.7005683899997</v>
      </c>
      <c r="V124" s="36">
        <f>SUMIFS(СВЦЭМ!$C$39:$C$782,СВЦЭМ!$A$39:$A$782,$A124,СВЦЭМ!$B$39:$B$782,V$119)+'СЕТ СН'!$I$12+СВЦЭМ!$D$10+'СЕТ СН'!$I$6-'СЕТ СН'!$I$22</f>
        <v>2297.9743487999999</v>
      </c>
      <c r="W124" s="36">
        <f>SUMIFS(СВЦЭМ!$C$39:$C$782,СВЦЭМ!$A$39:$A$782,$A124,СВЦЭМ!$B$39:$B$782,W$119)+'СЕТ СН'!$I$12+СВЦЭМ!$D$10+'СЕТ СН'!$I$6-'СЕТ СН'!$I$22</f>
        <v>2318.5879642</v>
      </c>
      <c r="X124" s="36">
        <f>SUMIFS(СВЦЭМ!$C$39:$C$782,СВЦЭМ!$A$39:$A$782,$A124,СВЦЭМ!$B$39:$B$782,X$119)+'СЕТ СН'!$I$12+СВЦЭМ!$D$10+'СЕТ СН'!$I$6-'СЕТ СН'!$I$22</f>
        <v>2367.4602083899999</v>
      </c>
      <c r="Y124" s="36">
        <f>SUMIFS(СВЦЭМ!$C$39:$C$782,СВЦЭМ!$A$39:$A$782,$A124,СВЦЭМ!$B$39:$B$782,Y$119)+'СЕТ СН'!$I$12+СВЦЭМ!$D$10+'СЕТ СН'!$I$6-'СЕТ СН'!$I$22</f>
        <v>2413.7095295099998</v>
      </c>
    </row>
    <row r="125" spans="1:27" ht="15.75" x14ac:dyDescent="0.2">
      <c r="A125" s="35">
        <f t="shared" si="3"/>
        <v>44871</v>
      </c>
      <c r="B125" s="36">
        <f>SUMIFS(СВЦЭМ!$C$39:$C$782,СВЦЭМ!$A$39:$A$782,$A125,СВЦЭМ!$B$39:$B$782,B$119)+'СЕТ СН'!$I$12+СВЦЭМ!$D$10+'СЕТ СН'!$I$6-'СЕТ СН'!$I$22</f>
        <v>2243.75538297</v>
      </c>
      <c r="C125" s="36">
        <f>SUMIFS(СВЦЭМ!$C$39:$C$782,СВЦЭМ!$A$39:$A$782,$A125,СВЦЭМ!$B$39:$B$782,C$119)+'СЕТ СН'!$I$12+СВЦЭМ!$D$10+'СЕТ СН'!$I$6-'СЕТ СН'!$I$22</f>
        <v>2283.11187814</v>
      </c>
      <c r="D125" s="36">
        <f>SUMIFS(СВЦЭМ!$C$39:$C$782,СВЦЭМ!$A$39:$A$782,$A125,СВЦЭМ!$B$39:$B$782,D$119)+'СЕТ СН'!$I$12+СВЦЭМ!$D$10+'СЕТ СН'!$I$6-'СЕТ СН'!$I$22</f>
        <v>2314.2912270299998</v>
      </c>
      <c r="E125" s="36">
        <f>SUMIFS(СВЦЭМ!$C$39:$C$782,СВЦЭМ!$A$39:$A$782,$A125,СВЦЭМ!$B$39:$B$782,E$119)+'СЕТ СН'!$I$12+СВЦЭМ!$D$10+'СЕТ СН'!$I$6-'СЕТ СН'!$I$22</f>
        <v>2315.7827253699998</v>
      </c>
      <c r="F125" s="36">
        <f>SUMIFS(СВЦЭМ!$C$39:$C$782,СВЦЭМ!$A$39:$A$782,$A125,СВЦЭМ!$B$39:$B$782,F$119)+'СЕТ СН'!$I$12+СВЦЭМ!$D$10+'СЕТ СН'!$I$6-'СЕТ СН'!$I$22</f>
        <v>2316.9780268599998</v>
      </c>
      <c r="G125" s="36">
        <f>SUMIFS(СВЦЭМ!$C$39:$C$782,СВЦЭМ!$A$39:$A$782,$A125,СВЦЭМ!$B$39:$B$782,G$119)+'СЕТ СН'!$I$12+СВЦЭМ!$D$10+'СЕТ СН'!$I$6-'СЕТ СН'!$I$22</f>
        <v>2329.8195701300001</v>
      </c>
      <c r="H125" s="36">
        <f>SUMIFS(СВЦЭМ!$C$39:$C$782,СВЦЭМ!$A$39:$A$782,$A125,СВЦЭМ!$B$39:$B$782,H$119)+'СЕТ СН'!$I$12+СВЦЭМ!$D$10+'СЕТ СН'!$I$6-'СЕТ СН'!$I$22</f>
        <v>2327.9685611799996</v>
      </c>
      <c r="I125" s="36">
        <f>SUMIFS(СВЦЭМ!$C$39:$C$782,СВЦЭМ!$A$39:$A$782,$A125,СВЦЭМ!$B$39:$B$782,I$119)+'СЕТ СН'!$I$12+СВЦЭМ!$D$10+'СЕТ СН'!$I$6-'СЕТ СН'!$I$22</f>
        <v>2259.0976181400001</v>
      </c>
      <c r="J125" s="36">
        <f>SUMIFS(СВЦЭМ!$C$39:$C$782,СВЦЭМ!$A$39:$A$782,$A125,СВЦЭМ!$B$39:$B$782,J$119)+'СЕТ СН'!$I$12+СВЦЭМ!$D$10+'СЕТ СН'!$I$6-'СЕТ СН'!$I$22</f>
        <v>2218.4467101299997</v>
      </c>
      <c r="K125" s="36">
        <f>SUMIFS(СВЦЭМ!$C$39:$C$782,СВЦЭМ!$A$39:$A$782,$A125,СВЦЭМ!$B$39:$B$782,K$119)+'СЕТ СН'!$I$12+СВЦЭМ!$D$10+'СЕТ СН'!$I$6-'СЕТ СН'!$I$22</f>
        <v>2185.2085430500001</v>
      </c>
      <c r="L125" s="36">
        <f>SUMIFS(СВЦЭМ!$C$39:$C$782,СВЦЭМ!$A$39:$A$782,$A125,СВЦЭМ!$B$39:$B$782,L$119)+'СЕТ СН'!$I$12+СВЦЭМ!$D$10+'СЕТ СН'!$I$6-'СЕТ СН'!$I$22</f>
        <v>2179.52681699</v>
      </c>
      <c r="M125" s="36">
        <f>SUMIFS(СВЦЭМ!$C$39:$C$782,СВЦЭМ!$A$39:$A$782,$A125,СВЦЭМ!$B$39:$B$782,M$119)+'СЕТ СН'!$I$12+СВЦЭМ!$D$10+'СЕТ СН'!$I$6-'СЕТ СН'!$I$22</f>
        <v>2216.3665523299996</v>
      </c>
      <c r="N125" s="36">
        <f>SUMIFS(СВЦЭМ!$C$39:$C$782,СВЦЭМ!$A$39:$A$782,$A125,СВЦЭМ!$B$39:$B$782,N$119)+'СЕТ СН'!$I$12+СВЦЭМ!$D$10+'СЕТ СН'!$I$6-'СЕТ СН'!$I$22</f>
        <v>2253.2514884000002</v>
      </c>
      <c r="O125" s="36">
        <f>SUMIFS(СВЦЭМ!$C$39:$C$782,СВЦЭМ!$A$39:$A$782,$A125,СВЦЭМ!$B$39:$B$782,O$119)+'СЕТ СН'!$I$12+СВЦЭМ!$D$10+'СЕТ СН'!$I$6-'СЕТ СН'!$I$22</f>
        <v>2263.5295565400002</v>
      </c>
      <c r="P125" s="36">
        <f>SUMIFS(СВЦЭМ!$C$39:$C$782,СВЦЭМ!$A$39:$A$782,$A125,СВЦЭМ!$B$39:$B$782,P$119)+'СЕТ СН'!$I$12+СВЦЭМ!$D$10+'СЕТ СН'!$I$6-'СЕТ СН'!$I$22</f>
        <v>2274.3971157300002</v>
      </c>
      <c r="Q125" s="36">
        <f>SUMIFS(СВЦЭМ!$C$39:$C$782,СВЦЭМ!$A$39:$A$782,$A125,СВЦЭМ!$B$39:$B$782,Q$119)+'СЕТ СН'!$I$12+СВЦЭМ!$D$10+'СЕТ СН'!$I$6-'СЕТ СН'!$I$22</f>
        <v>2273.3209474099999</v>
      </c>
      <c r="R125" s="36">
        <f>SUMIFS(СВЦЭМ!$C$39:$C$782,СВЦЭМ!$A$39:$A$782,$A125,СВЦЭМ!$B$39:$B$782,R$119)+'СЕТ СН'!$I$12+СВЦЭМ!$D$10+'СЕТ СН'!$I$6-'СЕТ СН'!$I$22</f>
        <v>2203.1233683999999</v>
      </c>
      <c r="S125" s="36">
        <f>SUMIFS(СВЦЭМ!$C$39:$C$782,СВЦЭМ!$A$39:$A$782,$A125,СВЦЭМ!$B$39:$B$782,S$119)+'СЕТ СН'!$I$12+СВЦЭМ!$D$10+'СЕТ СН'!$I$6-'СЕТ СН'!$I$22</f>
        <v>2158.5276407000001</v>
      </c>
      <c r="T125" s="36">
        <f>SUMIFS(СВЦЭМ!$C$39:$C$782,СВЦЭМ!$A$39:$A$782,$A125,СВЦЭМ!$B$39:$B$782,T$119)+'СЕТ СН'!$I$12+СВЦЭМ!$D$10+'СЕТ СН'!$I$6-'СЕТ СН'!$I$22</f>
        <v>2164.1218473099998</v>
      </c>
      <c r="U125" s="36">
        <f>SUMIFS(СВЦЭМ!$C$39:$C$782,СВЦЭМ!$A$39:$A$782,$A125,СВЦЭМ!$B$39:$B$782,U$119)+'СЕТ СН'!$I$12+СВЦЭМ!$D$10+'СЕТ СН'!$I$6-'СЕТ СН'!$I$22</f>
        <v>2179.3560509499998</v>
      </c>
      <c r="V125" s="36">
        <f>SUMIFS(СВЦЭМ!$C$39:$C$782,СВЦЭМ!$A$39:$A$782,$A125,СВЦЭМ!$B$39:$B$782,V$119)+'СЕТ СН'!$I$12+СВЦЭМ!$D$10+'СЕТ СН'!$I$6-'СЕТ СН'!$I$22</f>
        <v>2200.8143121499998</v>
      </c>
      <c r="W125" s="36">
        <f>SUMIFS(СВЦЭМ!$C$39:$C$782,СВЦЭМ!$A$39:$A$782,$A125,СВЦЭМ!$B$39:$B$782,W$119)+'СЕТ СН'!$I$12+СВЦЭМ!$D$10+'СЕТ СН'!$I$6-'СЕТ СН'!$I$22</f>
        <v>2259.16109508</v>
      </c>
      <c r="X125" s="36">
        <f>SUMIFS(СВЦЭМ!$C$39:$C$782,СВЦЭМ!$A$39:$A$782,$A125,СВЦЭМ!$B$39:$B$782,X$119)+'СЕТ СН'!$I$12+СВЦЭМ!$D$10+'СЕТ СН'!$I$6-'СЕТ СН'!$I$22</f>
        <v>2298.4953467199998</v>
      </c>
      <c r="Y125" s="36">
        <f>SUMIFS(СВЦЭМ!$C$39:$C$782,СВЦЭМ!$A$39:$A$782,$A125,СВЦЭМ!$B$39:$B$782,Y$119)+'СЕТ СН'!$I$12+СВЦЭМ!$D$10+'СЕТ СН'!$I$6-'СЕТ СН'!$I$22</f>
        <v>2354.9498467499998</v>
      </c>
    </row>
    <row r="126" spans="1:27" ht="15.75" x14ac:dyDescent="0.2">
      <c r="A126" s="35">
        <f t="shared" si="3"/>
        <v>44872</v>
      </c>
      <c r="B126" s="36">
        <f>SUMIFS(СВЦЭМ!$C$39:$C$782,СВЦЭМ!$A$39:$A$782,$A126,СВЦЭМ!$B$39:$B$782,B$119)+'СЕТ СН'!$I$12+СВЦЭМ!$D$10+'СЕТ СН'!$I$6-'СЕТ СН'!$I$22</f>
        <v>2389.4541577</v>
      </c>
      <c r="C126" s="36">
        <f>SUMIFS(СВЦЭМ!$C$39:$C$782,СВЦЭМ!$A$39:$A$782,$A126,СВЦЭМ!$B$39:$B$782,C$119)+'СЕТ СН'!$I$12+СВЦЭМ!$D$10+'СЕТ СН'!$I$6-'СЕТ СН'!$I$22</f>
        <v>2443.7870822300001</v>
      </c>
      <c r="D126" s="36">
        <f>SUMIFS(СВЦЭМ!$C$39:$C$782,СВЦЭМ!$A$39:$A$782,$A126,СВЦЭМ!$B$39:$B$782,D$119)+'СЕТ СН'!$I$12+СВЦЭМ!$D$10+'СЕТ СН'!$I$6-'СЕТ СН'!$I$22</f>
        <v>2498.08154474</v>
      </c>
      <c r="E126" s="36">
        <f>SUMIFS(СВЦЭМ!$C$39:$C$782,СВЦЭМ!$A$39:$A$782,$A126,СВЦЭМ!$B$39:$B$782,E$119)+'СЕТ СН'!$I$12+СВЦЭМ!$D$10+'СЕТ СН'!$I$6-'СЕТ СН'!$I$22</f>
        <v>2479.23327982</v>
      </c>
      <c r="F126" s="36">
        <f>SUMIFS(СВЦЭМ!$C$39:$C$782,СВЦЭМ!$A$39:$A$782,$A126,СВЦЭМ!$B$39:$B$782,F$119)+'СЕТ СН'!$I$12+СВЦЭМ!$D$10+'СЕТ СН'!$I$6-'СЕТ СН'!$I$22</f>
        <v>2491.9752517899997</v>
      </c>
      <c r="G126" s="36">
        <f>SUMIFS(СВЦЭМ!$C$39:$C$782,СВЦЭМ!$A$39:$A$782,$A126,СВЦЭМ!$B$39:$B$782,G$119)+'СЕТ СН'!$I$12+СВЦЭМ!$D$10+'СЕТ СН'!$I$6-'СЕТ СН'!$I$22</f>
        <v>2502.5029577599998</v>
      </c>
      <c r="H126" s="36">
        <f>SUMIFS(СВЦЭМ!$C$39:$C$782,СВЦЭМ!$A$39:$A$782,$A126,СВЦЭМ!$B$39:$B$782,H$119)+'СЕТ СН'!$I$12+СВЦЭМ!$D$10+'СЕТ СН'!$I$6-'СЕТ СН'!$I$22</f>
        <v>2431.1124195100001</v>
      </c>
      <c r="I126" s="36">
        <f>SUMIFS(СВЦЭМ!$C$39:$C$782,СВЦЭМ!$A$39:$A$782,$A126,СВЦЭМ!$B$39:$B$782,I$119)+'СЕТ СН'!$I$12+СВЦЭМ!$D$10+'СЕТ СН'!$I$6-'СЕТ СН'!$I$22</f>
        <v>2355.3212358399996</v>
      </c>
      <c r="J126" s="36">
        <f>SUMIFS(СВЦЭМ!$C$39:$C$782,СВЦЭМ!$A$39:$A$782,$A126,СВЦЭМ!$B$39:$B$782,J$119)+'СЕТ СН'!$I$12+СВЦЭМ!$D$10+'СЕТ СН'!$I$6-'СЕТ СН'!$I$22</f>
        <v>2308.0944908900001</v>
      </c>
      <c r="K126" s="36">
        <f>SUMIFS(СВЦЭМ!$C$39:$C$782,СВЦЭМ!$A$39:$A$782,$A126,СВЦЭМ!$B$39:$B$782,K$119)+'СЕТ СН'!$I$12+СВЦЭМ!$D$10+'СЕТ СН'!$I$6-'СЕТ СН'!$I$22</f>
        <v>2291.43888109</v>
      </c>
      <c r="L126" s="36">
        <f>SUMIFS(СВЦЭМ!$C$39:$C$782,СВЦЭМ!$A$39:$A$782,$A126,СВЦЭМ!$B$39:$B$782,L$119)+'СЕТ СН'!$I$12+СВЦЭМ!$D$10+'СЕТ СН'!$I$6-'СЕТ СН'!$I$22</f>
        <v>2293.2976865099999</v>
      </c>
      <c r="M126" s="36">
        <f>SUMIFS(СВЦЭМ!$C$39:$C$782,СВЦЭМ!$A$39:$A$782,$A126,СВЦЭМ!$B$39:$B$782,M$119)+'СЕТ СН'!$I$12+СВЦЭМ!$D$10+'СЕТ СН'!$I$6-'СЕТ СН'!$I$22</f>
        <v>2309.5420286099998</v>
      </c>
      <c r="N126" s="36">
        <f>SUMIFS(СВЦЭМ!$C$39:$C$782,СВЦЭМ!$A$39:$A$782,$A126,СВЦЭМ!$B$39:$B$782,N$119)+'СЕТ СН'!$I$12+СВЦЭМ!$D$10+'СЕТ СН'!$I$6-'СЕТ СН'!$I$22</f>
        <v>2315.6599147899997</v>
      </c>
      <c r="O126" s="36">
        <f>SUMIFS(СВЦЭМ!$C$39:$C$782,СВЦЭМ!$A$39:$A$782,$A126,СВЦЭМ!$B$39:$B$782,O$119)+'СЕТ СН'!$I$12+СВЦЭМ!$D$10+'СЕТ СН'!$I$6-'СЕТ СН'!$I$22</f>
        <v>2299.6534391099999</v>
      </c>
      <c r="P126" s="36">
        <f>SUMIFS(СВЦЭМ!$C$39:$C$782,СВЦЭМ!$A$39:$A$782,$A126,СВЦЭМ!$B$39:$B$782,P$119)+'СЕТ СН'!$I$12+СВЦЭМ!$D$10+'СЕТ СН'!$I$6-'СЕТ СН'!$I$22</f>
        <v>2322.6502603499998</v>
      </c>
      <c r="Q126" s="36">
        <f>SUMIFS(СВЦЭМ!$C$39:$C$782,СВЦЭМ!$A$39:$A$782,$A126,СВЦЭМ!$B$39:$B$782,Q$119)+'СЕТ СН'!$I$12+СВЦЭМ!$D$10+'СЕТ СН'!$I$6-'СЕТ СН'!$I$22</f>
        <v>2378.0993579599999</v>
      </c>
      <c r="R126" s="36">
        <f>SUMIFS(СВЦЭМ!$C$39:$C$782,СВЦЭМ!$A$39:$A$782,$A126,СВЦЭМ!$B$39:$B$782,R$119)+'СЕТ СН'!$I$12+СВЦЭМ!$D$10+'СЕТ СН'!$I$6-'СЕТ СН'!$I$22</f>
        <v>2323.0468795099996</v>
      </c>
      <c r="S126" s="36">
        <f>SUMIFS(СВЦЭМ!$C$39:$C$782,СВЦЭМ!$A$39:$A$782,$A126,СВЦЭМ!$B$39:$B$782,S$119)+'СЕТ СН'!$I$12+СВЦЭМ!$D$10+'СЕТ СН'!$I$6-'СЕТ СН'!$I$22</f>
        <v>2298.2192599299997</v>
      </c>
      <c r="T126" s="36">
        <f>SUMIFS(СВЦЭМ!$C$39:$C$782,СВЦЭМ!$A$39:$A$782,$A126,СВЦЭМ!$B$39:$B$782,T$119)+'СЕТ СН'!$I$12+СВЦЭМ!$D$10+'СЕТ СН'!$I$6-'СЕТ СН'!$I$22</f>
        <v>2310.97376239</v>
      </c>
      <c r="U126" s="36">
        <f>SUMIFS(СВЦЭМ!$C$39:$C$782,СВЦЭМ!$A$39:$A$782,$A126,СВЦЭМ!$B$39:$B$782,U$119)+'СЕТ СН'!$I$12+СВЦЭМ!$D$10+'СЕТ СН'!$I$6-'СЕТ СН'!$I$22</f>
        <v>2305.8945813999999</v>
      </c>
      <c r="V126" s="36">
        <f>SUMIFS(СВЦЭМ!$C$39:$C$782,СВЦЭМ!$A$39:$A$782,$A126,СВЦЭМ!$B$39:$B$782,V$119)+'СЕТ СН'!$I$12+СВЦЭМ!$D$10+'СЕТ СН'!$I$6-'СЕТ СН'!$I$22</f>
        <v>2282.8134561299998</v>
      </c>
      <c r="W126" s="36">
        <f>SUMIFS(СВЦЭМ!$C$39:$C$782,СВЦЭМ!$A$39:$A$782,$A126,СВЦЭМ!$B$39:$B$782,W$119)+'СЕТ СН'!$I$12+СВЦЭМ!$D$10+'СЕТ СН'!$I$6-'СЕТ СН'!$I$22</f>
        <v>2303.2373252500001</v>
      </c>
      <c r="X126" s="36">
        <f>SUMIFS(СВЦЭМ!$C$39:$C$782,СВЦЭМ!$A$39:$A$782,$A126,СВЦЭМ!$B$39:$B$782,X$119)+'СЕТ СН'!$I$12+СВЦЭМ!$D$10+'СЕТ СН'!$I$6-'СЕТ СН'!$I$22</f>
        <v>2344.8391155099998</v>
      </c>
      <c r="Y126" s="36">
        <f>SUMIFS(СВЦЭМ!$C$39:$C$782,СВЦЭМ!$A$39:$A$782,$A126,СВЦЭМ!$B$39:$B$782,Y$119)+'СЕТ СН'!$I$12+СВЦЭМ!$D$10+'СЕТ СН'!$I$6-'СЕТ СН'!$I$22</f>
        <v>2345.2835512800002</v>
      </c>
    </row>
    <row r="127" spans="1:27" ht="15.75" x14ac:dyDescent="0.2">
      <c r="A127" s="35">
        <f t="shared" si="3"/>
        <v>44873</v>
      </c>
      <c r="B127" s="36">
        <f>SUMIFS(СВЦЭМ!$C$39:$C$782,СВЦЭМ!$A$39:$A$782,$A127,СВЦЭМ!$B$39:$B$782,B$119)+'СЕТ СН'!$I$12+СВЦЭМ!$D$10+'СЕТ СН'!$I$6-'СЕТ СН'!$I$22</f>
        <v>2371.8163440799999</v>
      </c>
      <c r="C127" s="36">
        <f>SUMIFS(СВЦЭМ!$C$39:$C$782,СВЦЭМ!$A$39:$A$782,$A127,СВЦЭМ!$B$39:$B$782,C$119)+'СЕТ СН'!$I$12+СВЦЭМ!$D$10+'СЕТ СН'!$I$6-'СЕТ СН'!$I$22</f>
        <v>2424.91640151</v>
      </c>
      <c r="D127" s="36">
        <f>SUMIFS(СВЦЭМ!$C$39:$C$782,СВЦЭМ!$A$39:$A$782,$A127,СВЦЭМ!$B$39:$B$782,D$119)+'СЕТ СН'!$I$12+СВЦЭМ!$D$10+'СЕТ СН'!$I$6-'СЕТ СН'!$I$22</f>
        <v>2486.6870587899998</v>
      </c>
      <c r="E127" s="36">
        <f>SUMIFS(СВЦЭМ!$C$39:$C$782,СВЦЭМ!$A$39:$A$782,$A127,СВЦЭМ!$B$39:$B$782,E$119)+'СЕТ СН'!$I$12+СВЦЭМ!$D$10+'СЕТ СН'!$I$6-'СЕТ СН'!$I$22</f>
        <v>2470.0752328999997</v>
      </c>
      <c r="F127" s="36">
        <f>SUMIFS(СВЦЭМ!$C$39:$C$782,СВЦЭМ!$A$39:$A$782,$A127,СВЦЭМ!$B$39:$B$782,F$119)+'СЕТ СН'!$I$12+СВЦЭМ!$D$10+'СЕТ СН'!$I$6-'СЕТ СН'!$I$22</f>
        <v>2473.8984544899999</v>
      </c>
      <c r="G127" s="36">
        <f>SUMIFS(СВЦЭМ!$C$39:$C$782,СВЦЭМ!$A$39:$A$782,$A127,СВЦЭМ!$B$39:$B$782,G$119)+'СЕТ СН'!$I$12+СВЦЭМ!$D$10+'СЕТ СН'!$I$6-'СЕТ СН'!$I$22</f>
        <v>2492.5592805199999</v>
      </c>
      <c r="H127" s="36">
        <f>SUMIFS(СВЦЭМ!$C$39:$C$782,СВЦЭМ!$A$39:$A$782,$A127,СВЦЭМ!$B$39:$B$782,H$119)+'СЕТ СН'!$I$12+СВЦЭМ!$D$10+'СЕТ СН'!$I$6-'СЕТ СН'!$I$22</f>
        <v>2430.9697620899997</v>
      </c>
      <c r="I127" s="36">
        <f>SUMIFS(СВЦЭМ!$C$39:$C$782,СВЦЭМ!$A$39:$A$782,$A127,СВЦЭМ!$B$39:$B$782,I$119)+'СЕТ СН'!$I$12+СВЦЭМ!$D$10+'СЕТ СН'!$I$6-'СЕТ СН'!$I$22</f>
        <v>2408.9312602700002</v>
      </c>
      <c r="J127" s="36">
        <f>SUMIFS(СВЦЭМ!$C$39:$C$782,СВЦЭМ!$A$39:$A$782,$A127,СВЦЭМ!$B$39:$B$782,J$119)+'СЕТ СН'!$I$12+СВЦЭМ!$D$10+'СЕТ СН'!$I$6-'СЕТ СН'!$I$22</f>
        <v>2363.7121935</v>
      </c>
      <c r="K127" s="36">
        <f>SUMIFS(СВЦЭМ!$C$39:$C$782,СВЦЭМ!$A$39:$A$782,$A127,СВЦЭМ!$B$39:$B$782,K$119)+'СЕТ СН'!$I$12+СВЦЭМ!$D$10+'СЕТ СН'!$I$6-'СЕТ СН'!$I$22</f>
        <v>2324.8038066899999</v>
      </c>
      <c r="L127" s="36">
        <f>SUMIFS(СВЦЭМ!$C$39:$C$782,СВЦЭМ!$A$39:$A$782,$A127,СВЦЭМ!$B$39:$B$782,L$119)+'СЕТ СН'!$I$12+СВЦЭМ!$D$10+'СЕТ СН'!$I$6-'СЕТ СН'!$I$22</f>
        <v>2310.7514223899998</v>
      </c>
      <c r="M127" s="36">
        <f>SUMIFS(СВЦЭМ!$C$39:$C$782,СВЦЭМ!$A$39:$A$782,$A127,СВЦЭМ!$B$39:$B$782,M$119)+'СЕТ СН'!$I$12+СВЦЭМ!$D$10+'СЕТ СН'!$I$6-'СЕТ СН'!$I$22</f>
        <v>2315.3867450999996</v>
      </c>
      <c r="N127" s="36">
        <f>SUMIFS(СВЦЭМ!$C$39:$C$782,СВЦЭМ!$A$39:$A$782,$A127,СВЦЭМ!$B$39:$B$782,N$119)+'СЕТ СН'!$I$12+СВЦЭМ!$D$10+'СЕТ СН'!$I$6-'СЕТ СН'!$I$22</f>
        <v>2318.1322014299999</v>
      </c>
      <c r="O127" s="36">
        <f>SUMIFS(СВЦЭМ!$C$39:$C$782,СВЦЭМ!$A$39:$A$782,$A127,СВЦЭМ!$B$39:$B$782,O$119)+'СЕТ СН'!$I$12+СВЦЭМ!$D$10+'СЕТ СН'!$I$6-'СЕТ СН'!$I$22</f>
        <v>2313.47688075</v>
      </c>
      <c r="P127" s="36">
        <f>SUMIFS(СВЦЭМ!$C$39:$C$782,СВЦЭМ!$A$39:$A$782,$A127,СВЦЭМ!$B$39:$B$782,P$119)+'СЕТ СН'!$I$12+СВЦЭМ!$D$10+'СЕТ СН'!$I$6-'СЕТ СН'!$I$22</f>
        <v>2327.9617805999997</v>
      </c>
      <c r="Q127" s="36">
        <f>SUMIFS(СВЦЭМ!$C$39:$C$782,СВЦЭМ!$A$39:$A$782,$A127,СВЦЭМ!$B$39:$B$782,Q$119)+'СЕТ СН'!$I$12+СВЦЭМ!$D$10+'СЕТ СН'!$I$6-'СЕТ СН'!$I$22</f>
        <v>2362.3196278999999</v>
      </c>
      <c r="R127" s="36">
        <f>SUMIFS(СВЦЭМ!$C$39:$C$782,СВЦЭМ!$A$39:$A$782,$A127,СВЦЭМ!$B$39:$B$782,R$119)+'СЕТ СН'!$I$12+СВЦЭМ!$D$10+'СЕТ СН'!$I$6-'СЕТ СН'!$I$22</f>
        <v>2347.0260448899999</v>
      </c>
      <c r="S127" s="36">
        <f>SUMIFS(СВЦЭМ!$C$39:$C$782,СВЦЭМ!$A$39:$A$782,$A127,СВЦЭМ!$B$39:$B$782,S$119)+'СЕТ СН'!$I$12+СВЦЭМ!$D$10+'СЕТ СН'!$I$6-'СЕТ СН'!$I$22</f>
        <v>2340.6847063</v>
      </c>
      <c r="T127" s="36">
        <f>SUMIFS(СВЦЭМ!$C$39:$C$782,СВЦЭМ!$A$39:$A$782,$A127,СВЦЭМ!$B$39:$B$782,T$119)+'СЕТ СН'!$I$12+СВЦЭМ!$D$10+'СЕТ СН'!$I$6-'СЕТ СН'!$I$22</f>
        <v>2321.8658224000001</v>
      </c>
      <c r="U127" s="36">
        <f>SUMIFS(СВЦЭМ!$C$39:$C$782,СВЦЭМ!$A$39:$A$782,$A127,СВЦЭМ!$B$39:$B$782,U$119)+'СЕТ СН'!$I$12+СВЦЭМ!$D$10+'СЕТ СН'!$I$6-'СЕТ СН'!$I$22</f>
        <v>2325.66446107</v>
      </c>
      <c r="V127" s="36">
        <f>SUMIFS(СВЦЭМ!$C$39:$C$782,СВЦЭМ!$A$39:$A$782,$A127,СВЦЭМ!$B$39:$B$782,V$119)+'СЕТ СН'!$I$12+СВЦЭМ!$D$10+'СЕТ СН'!$I$6-'СЕТ СН'!$I$22</f>
        <v>2316.7613057600001</v>
      </c>
      <c r="W127" s="36">
        <f>SUMIFS(СВЦЭМ!$C$39:$C$782,СВЦЭМ!$A$39:$A$782,$A127,СВЦЭМ!$B$39:$B$782,W$119)+'СЕТ СН'!$I$12+СВЦЭМ!$D$10+'СЕТ СН'!$I$6-'СЕТ СН'!$I$22</f>
        <v>2325.7992330799998</v>
      </c>
      <c r="X127" s="36">
        <f>SUMIFS(СВЦЭМ!$C$39:$C$782,СВЦЭМ!$A$39:$A$782,$A127,СВЦЭМ!$B$39:$B$782,X$119)+'СЕТ СН'!$I$12+СВЦЭМ!$D$10+'СЕТ СН'!$I$6-'СЕТ СН'!$I$22</f>
        <v>2329.06156362</v>
      </c>
      <c r="Y127" s="36">
        <f>SUMIFS(СВЦЭМ!$C$39:$C$782,СВЦЭМ!$A$39:$A$782,$A127,СВЦЭМ!$B$39:$B$782,Y$119)+'СЕТ СН'!$I$12+СВЦЭМ!$D$10+'СЕТ СН'!$I$6-'СЕТ СН'!$I$22</f>
        <v>2346.8906594999999</v>
      </c>
    </row>
    <row r="128" spans="1:27" ht="15.75" x14ac:dyDescent="0.2">
      <c r="A128" s="35">
        <f t="shared" si="3"/>
        <v>44874</v>
      </c>
      <c r="B128" s="36">
        <f>SUMIFS(СВЦЭМ!$C$39:$C$782,СВЦЭМ!$A$39:$A$782,$A128,СВЦЭМ!$B$39:$B$782,B$119)+'СЕТ СН'!$I$12+СВЦЭМ!$D$10+'СЕТ СН'!$I$6-'СЕТ СН'!$I$22</f>
        <v>2565.7731329199996</v>
      </c>
      <c r="C128" s="36">
        <f>SUMIFS(СВЦЭМ!$C$39:$C$782,СВЦЭМ!$A$39:$A$782,$A128,СВЦЭМ!$B$39:$B$782,C$119)+'СЕТ СН'!$I$12+СВЦЭМ!$D$10+'СЕТ СН'!$I$6-'СЕТ СН'!$I$22</f>
        <v>2564.3008010100002</v>
      </c>
      <c r="D128" s="36">
        <f>SUMIFS(СВЦЭМ!$C$39:$C$782,СВЦЭМ!$A$39:$A$782,$A128,СВЦЭМ!$B$39:$B$782,D$119)+'СЕТ СН'!$I$12+СВЦЭМ!$D$10+'СЕТ СН'!$I$6-'СЕТ СН'!$I$22</f>
        <v>2584.52528222</v>
      </c>
      <c r="E128" s="36">
        <f>SUMIFS(СВЦЭМ!$C$39:$C$782,СВЦЭМ!$A$39:$A$782,$A128,СВЦЭМ!$B$39:$B$782,E$119)+'СЕТ СН'!$I$12+СВЦЭМ!$D$10+'СЕТ СН'!$I$6-'СЕТ СН'!$I$22</f>
        <v>2563.1742583699997</v>
      </c>
      <c r="F128" s="36">
        <f>SUMIFS(СВЦЭМ!$C$39:$C$782,СВЦЭМ!$A$39:$A$782,$A128,СВЦЭМ!$B$39:$B$782,F$119)+'СЕТ СН'!$I$12+СВЦЭМ!$D$10+'СЕТ СН'!$I$6-'СЕТ СН'!$I$22</f>
        <v>2558.3234737100001</v>
      </c>
      <c r="G128" s="36">
        <f>SUMIFS(СВЦЭМ!$C$39:$C$782,СВЦЭМ!$A$39:$A$782,$A128,СВЦЭМ!$B$39:$B$782,G$119)+'СЕТ СН'!$I$12+СВЦЭМ!$D$10+'СЕТ СН'!$I$6-'СЕТ СН'!$I$22</f>
        <v>2558.6086656899997</v>
      </c>
      <c r="H128" s="36">
        <f>SUMIFS(СВЦЭМ!$C$39:$C$782,СВЦЭМ!$A$39:$A$782,$A128,СВЦЭМ!$B$39:$B$782,H$119)+'СЕТ СН'!$I$12+СВЦЭМ!$D$10+'СЕТ СН'!$I$6-'СЕТ СН'!$I$22</f>
        <v>2487.8733524299996</v>
      </c>
      <c r="I128" s="36">
        <f>SUMIFS(СВЦЭМ!$C$39:$C$782,СВЦЭМ!$A$39:$A$782,$A128,СВЦЭМ!$B$39:$B$782,I$119)+'СЕТ СН'!$I$12+СВЦЭМ!$D$10+'СЕТ СН'!$I$6-'СЕТ СН'!$I$22</f>
        <v>2420.75245842</v>
      </c>
      <c r="J128" s="36">
        <f>SUMIFS(СВЦЭМ!$C$39:$C$782,СВЦЭМ!$A$39:$A$782,$A128,СВЦЭМ!$B$39:$B$782,J$119)+'СЕТ СН'!$I$12+СВЦЭМ!$D$10+'СЕТ СН'!$I$6-'СЕТ СН'!$I$22</f>
        <v>2395.1829797599999</v>
      </c>
      <c r="K128" s="36">
        <f>SUMIFS(СВЦЭМ!$C$39:$C$782,СВЦЭМ!$A$39:$A$782,$A128,СВЦЭМ!$B$39:$B$782,K$119)+'СЕТ СН'!$I$12+СВЦЭМ!$D$10+'СЕТ СН'!$I$6-'СЕТ СН'!$I$22</f>
        <v>2407.77526055</v>
      </c>
      <c r="L128" s="36">
        <f>SUMIFS(СВЦЭМ!$C$39:$C$782,СВЦЭМ!$A$39:$A$782,$A128,СВЦЭМ!$B$39:$B$782,L$119)+'СЕТ СН'!$I$12+СВЦЭМ!$D$10+'СЕТ СН'!$I$6-'СЕТ СН'!$I$22</f>
        <v>2432.2037015199999</v>
      </c>
      <c r="M128" s="36">
        <f>SUMIFS(СВЦЭМ!$C$39:$C$782,СВЦЭМ!$A$39:$A$782,$A128,СВЦЭМ!$B$39:$B$782,M$119)+'СЕТ СН'!$I$12+СВЦЭМ!$D$10+'СЕТ СН'!$I$6-'СЕТ СН'!$I$22</f>
        <v>2463.7355374600002</v>
      </c>
      <c r="N128" s="36">
        <f>SUMIFS(СВЦЭМ!$C$39:$C$782,СВЦЭМ!$A$39:$A$782,$A128,СВЦЭМ!$B$39:$B$782,N$119)+'СЕТ СН'!$I$12+СВЦЭМ!$D$10+'СЕТ СН'!$I$6-'СЕТ СН'!$I$22</f>
        <v>2522.3289835799997</v>
      </c>
      <c r="O128" s="36">
        <f>SUMIFS(СВЦЭМ!$C$39:$C$782,СВЦЭМ!$A$39:$A$782,$A128,СВЦЭМ!$B$39:$B$782,O$119)+'СЕТ СН'!$I$12+СВЦЭМ!$D$10+'СЕТ СН'!$I$6-'СЕТ СН'!$I$22</f>
        <v>2516.89042294</v>
      </c>
      <c r="P128" s="36">
        <f>SUMIFS(СВЦЭМ!$C$39:$C$782,СВЦЭМ!$A$39:$A$782,$A128,СВЦЭМ!$B$39:$B$782,P$119)+'СЕТ СН'!$I$12+СВЦЭМ!$D$10+'СЕТ СН'!$I$6-'СЕТ СН'!$I$22</f>
        <v>2506.3785929300002</v>
      </c>
      <c r="Q128" s="36">
        <f>SUMIFS(СВЦЭМ!$C$39:$C$782,СВЦЭМ!$A$39:$A$782,$A128,СВЦЭМ!$B$39:$B$782,Q$119)+'СЕТ СН'!$I$12+СВЦЭМ!$D$10+'СЕТ СН'!$I$6-'СЕТ СН'!$I$22</f>
        <v>2473.8341146799999</v>
      </c>
      <c r="R128" s="36">
        <f>SUMIFS(СВЦЭМ!$C$39:$C$782,СВЦЭМ!$A$39:$A$782,$A128,СВЦЭМ!$B$39:$B$782,R$119)+'СЕТ СН'!$I$12+СВЦЭМ!$D$10+'СЕТ СН'!$I$6-'СЕТ СН'!$I$22</f>
        <v>2440.16489602</v>
      </c>
      <c r="S128" s="36">
        <f>SUMIFS(СВЦЭМ!$C$39:$C$782,СВЦЭМ!$A$39:$A$782,$A128,СВЦЭМ!$B$39:$B$782,S$119)+'СЕТ СН'!$I$12+СВЦЭМ!$D$10+'СЕТ СН'!$I$6-'СЕТ СН'!$I$22</f>
        <v>2393.01241097</v>
      </c>
      <c r="T128" s="36">
        <f>SUMIFS(СВЦЭМ!$C$39:$C$782,СВЦЭМ!$A$39:$A$782,$A128,СВЦЭМ!$B$39:$B$782,T$119)+'СЕТ СН'!$I$12+СВЦЭМ!$D$10+'СЕТ СН'!$I$6-'СЕТ СН'!$I$22</f>
        <v>2453.3728282100001</v>
      </c>
      <c r="U128" s="36">
        <f>SUMIFS(СВЦЭМ!$C$39:$C$782,СВЦЭМ!$A$39:$A$782,$A128,СВЦЭМ!$B$39:$B$782,U$119)+'СЕТ СН'!$I$12+СВЦЭМ!$D$10+'СЕТ СН'!$I$6-'СЕТ СН'!$I$22</f>
        <v>2452.8091843399998</v>
      </c>
      <c r="V128" s="36">
        <f>SUMIFS(СВЦЭМ!$C$39:$C$782,СВЦЭМ!$A$39:$A$782,$A128,СВЦЭМ!$B$39:$B$782,V$119)+'СЕТ СН'!$I$12+СВЦЭМ!$D$10+'СЕТ СН'!$I$6-'СЕТ СН'!$I$22</f>
        <v>2473.0721778999996</v>
      </c>
      <c r="W128" s="36">
        <f>SUMIFS(СВЦЭМ!$C$39:$C$782,СВЦЭМ!$A$39:$A$782,$A128,СВЦЭМ!$B$39:$B$782,W$119)+'СЕТ СН'!$I$12+СВЦЭМ!$D$10+'СЕТ СН'!$I$6-'СЕТ СН'!$I$22</f>
        <v>2340.0931092599999</v>
      </c>
      <c r="X128" s="36">
        <f>SUMIFS(СВЦЭМ!$C$39:$C$782,СВЦЭМ!$A$39:$A$782,$A128,СВЦЭМ!$B$39:$B$782,X$119)+'СЕТ СН'!$I$12+СВЦЭМ!$D$10+'СЕТ СН'!$I$6-'СЕТ СН'!$I$22</f>
        <v>2338.68403889</v>
      </c>
      <c r="Y128" s="36">
        <f>SUMIFS(СВЦЭМ!$C$39:$C$782,СВЦЭМ!$A$39:$A$782,$A128,СВЦЭМ!$B$39:$B$782,Y$119)+'СЕТ СН'!$I$12+СВЦЭМ!$D$10+'СЕТ СН'!$I$6-'СЕТ СН'!$I$22</f>
        <v>2290.9688951600001</v>
      </c>
    </row>
    <row r="129" spans="1:25" ht="15.75" x14ac:dyDescent="0.2">
      <c r="A129" s="35">
        <f t="shared" si="3"/>
        <v>44875</v>
      </c>
      <c r="B129" s="36">
        <f>SUMIFS(СВЦЭМ!$C$39:$C$782,СВЦЭМ!$A$39:$A$782,$A129,СВЦЭМ!$B$39:$B$782,B$119)+'СЕТ СН'!$I$12+СВЦЭМ!$D$10+'СЕТ СН'!$I$6-'СЕТ СН'!$I$22</f>
        <v>2448.20330745</v>
      </c>
      <c r="C129" s="36">
        <f>SUMIFS(СВЦЭМ!$C$39:$C$782,СВЦЭМ!$A$39:$A$782,$A129,СВЦЭМ!$B$39:$B$782,C$119)+'СЕТ СН'!$I$12+СВЦЭМ!$D$10+'СЕТ СН'!$I$6-'СЕТ СН'!$I$22</f>
        <v>2502.3894442800001</v>
      </c>
      <c r="D129" s="36">
        <f>SUMIFS(СВЦЭМ!$C$39:$C$782,СВЦЭМ!$A$39:$A$782,$A129,СВЦЭМ!$B$39:$B$782,D$119)+'СЕТ СН'!$I$12+СВЦЭМ!$D$10+'СЕТ СН'!$I$6-'СЕТ СН'!$I$22</f>
        <v>2590.3214822599998</v>
      </c>
      <c r="E129" s="36">
        <f>SUMIFS(СВЦЭМ!$C$39:$C$782,СВЦЭМ!$A$39:$A$782,$A129,СВЦЭМ!$B$39:$B$782,E$119)+'СЕТ СН'!$I$12+СВЦЭМ!$D$10+'СЕТ СН'!$I$6-'СЕТ СН'!$I$22</f>
        <v>2563.3150833099999</v>
      </c>
      <c r="F129" s="36">
        <f>SUMIFS(СВЦЭМ!$C$39:$C$782,СВЦЭМ!$A$39:$A$782,$A129,СВЦЭМ!$B$39:$B$782,F$119)+'СЕТ СН'!$I$12+СВЦЭМ!$D$10+'СЕТ СН'!$I$6-'СЕТ СН'!$I$22</f>
        <v>2595.0423346500002</v>
      </c>
      <c r="G129" s="36">
        <f>SUMIFS(СВЦЭМ!$C$39:$C$782,СВЦЭМ!$A$39:$A$782,$A129,СВЦЭМ!$B$39:$B$782,G$119)+'СЕТ СН'!$I$12+СВЦЭМ!$D$10+'СЕТ СН'!$I$6-'СЕТ СН'!$I$22</f>
        <v>2612.7539358200002</v>
      </c>
      <c r="H129" s="36">
        <f>SUMIFS(СВЦЭМ!$C$39:$C$782,СВЦЭМ!$A$39:$A$782,$A129,СВЦЭМ!$B$39:$B$782,H$119)+'СЕТ СН'!$I$12+СВЦЭМ!$D$10+'СЕТ СН'!$I$6-'СЕТ СН'!$I$22</f>
        <v>2566.3124913900001</v>
      </c>
      <c r="I129" s="36">
        <f>SUMIFS(СВЦЭМ!$C$39:$C$782,СВЦЭМ!$A$39:$A$782,$A129,СВЦЭМ!$B$39:$B$782,I$119)+'СЕТ СН'!$I$12+СВЦЭМ!$D$10+'СЕТ СН'!$I$6-'СЕТ СН'!$I$22</f>
        <v>2539.0755869200002</v>
      </c>
      <c r="J129" s="36">
        <f>SUMIFS(СВЦЭМ!$C$39:$C$782,СВЦЭМ!$A$39:$A$782,$A129,СВЦЭМ!$B$39:$B$782,J$119)+'СЕТ СН'!$I$12+СВЦЭМ!$D$10+'СЕТ СН'!$I$6-'СЕТ СН'!$I$22</f>
        <v>2512.1784586499998</v>
      </c>
      <c r="K129" s="36">
        <f>SUMIFS(СВЦЭМ!$C$39:$C$782,СВЦЭМ!$A$39:$A$782,$A129,СВЦЭМ!$B$39:$B$782,K$119)+'СЕТ СН'!$I$12+СВЦЭМ!$D$10+'СЕТ СН'!$I$6-'СЕТ СН'!$I$22</f>
        <v>2504.6999365699999</v>
      </c>
      <c r="L129" s="36">
        <f>SUMIFS(СВЦЭМ!$C$39:$C$782,СВЦЭМ!$A$39:$A$782,$A129,СВЦЭМ!$B$39:$B$782,L$119)+'СЕТ СН'!$I$12+СВЦЭМ!$D$10+'СЕТ СН'!$I$6-'СЕТ СН'!$I$22</f>
        <v>2522.4446664400002</v>
      </c>
      <c r="M129" s="36">
        <f>SUMIFS(СВЦЭМ!$C$39:$C$782,СВЦЭМ!$A$39:$A$782,$A129,СВЦЭМ!$B$39:$B$782,M$119)+'СЕТ СН'!$I$12+СВЦЭМ!$D$10+'СЕТ СН'!$I$6-'СЕТ СН'!$I$22</f>
        <v>2551.2093862699999</v>
      </c>
      <c r="N129" s="36">
        <f>SUMIFS(СВЦЭМ!$C$39:$C$782,СВЦЭМ!$A$39:$A$782,$A129,СВЦЭМ!$B$39:$B$782,N$119)+'СЕТ СН'!$I$12+СВЦЭМ!$D$10+'СЕТ СН'!$I$6-'СЕТ СН'!$I$22</f>
        <v>2562.0952967200001</v>
      </c>
      <c r="O129" s="36">
        <f>SUMIFS(СВЦЭМ!$C$39:$C$782,СВЦЭМ!$A$39:$A$782,$A129,СВЦЭМ!$B$39:$B$782,O$119)+'СЕТ СН'!$I$12+СВЦЭМ!$D$10+'СЕТ СН'!$I$6-'СЕТ СН'!$I$22</f>
        <v>2585.18562105</v>
      </c>
      <c r="P129" s="36">
        <f>SUMIFS(СВЦЭМ!$C$39:$C$782,СВЦЭМ!$A$39:$A$782,$A129,СВЦЭМ!$B$39:$B$782,P$119)+'СЕТ СН'!$I$12+СВЦЭМ!$D$10+'СЕТ СН'!$I$6-'СЕТ СН'!$I$22</f>
        <v>2603.3418307000002</v>
      </c>
      <c r="Q129" s="36">
        <f>SUMIFS(СВЦЭМ!$C$39:$C$782,СВЦЭМ!$A$39:$A$782,$A129,СВЦЭМ!$B$39:$B$782,Q$119)+'СЕТ СН'!$I$12+СВЦЭМ!$D$10+'СЕТ СН'!$I$6-'СЕТ СН'!$I$22</f>
        <v>2612.8488522899997</v>
      </c>
      <c r="R129" s="36">
        <f>SUMIFS(СВЦЭМ!$C$39:$C$782,СВЦЭМ!$A$39:$A$782,$A129,СВЦЭМ!$B$39:$B$782,R$119)+'СЕТ СН'!$I$12+СВЦЭМ!$D$10+'СЕТ СН'!$I$6-'СЕТ СН'!$I$22</f>
        <v>2605.08469186</v>
      </c>
      <c r="S129" s="36">
        <f>SUMIFS(СВЦЭМ!$C$39:$C$782,СВЦЭМ!$A$39:$A$782,$A129,СВЦЭМ!$B$39:$B$782,S$119)+'СЕТ СН'!$I$12+СВЦЭМ!$D$10+'СЕТ СН'!$I$6-'СЕТ СН'!$I$22</f>
        <v>2531.0717888099998</v>
      </c>
      <c r="T129" s="36">
        <f>SUMIFS(СВЦЭМ!$C$39:$C$782,СВЦЭМ!$A$39:$A$782,$A129,СВЦЭМ!$B$39:$B$782,T$119)+'СЕТ СН'!$I$12+СВЦЭМ!$D$10+'СЕТ СН'!$I$6-'СЕТ СН'!$I$22</f>
        <v>2462.3157327700001</v>
      </c>
      <c r="U129" s="36">
        <f>SUMIFS(СВЦЭМ!$C$39:$C$782,СВЦЭМ!$A$39:$A$782,$A129,СВЦЭМ!$B$39:$B$782,U$119)+'СЕТ СН'!$I$12+СВЦЭМ!$D$10+'СЕТ СН'!$I$6-'СЕТ СН'!$I$22</f>
        <v>2489.3923558500001</v>
      </c>
      <c r="V129" s="36">
        <f>SUMIFS(СВЦЭМ!$C$39:$C$782,СВЦЭМ!$A$39:$A$782,$A129,СВЦЭМ!$B$39:$B$782,V$119)+'СЕТ СН'!$I$12+СВЦЭМ!$D$10+'СЕТ СН'!$I$6-'СЕТ СН'!$I$22</f>
        <v>2496.0220318399997</v>
      </c>
      <c r="W129" s="36">
        <f>SUMIFS(СВЦЭМ!$C$39:$C$782,СВЦЭМ!$A$39:$A$782,$A129,СВЦЭМ!$B$39:$B$782,W$119)+'СЕТ СН'!$I$12+СВЦЭМ!$D$10+'СЕТ СН'!$I$6-'СЕТ СН'!$I$22</f>
        <v>2523.5743244599998</v>
      </c>
      <c r="X129" s="36">
        <f>SUMIFS(СВЦЭМ!$C$39:$C$782,СВЦЭМ!$A$39:$A$782,$A129,СВЦЭМ!$B$39:$B$782,X$119)+'СЕТ СН'!$I$12+СВЦЭМ!$D$10+'СЕТ СН'!$I$6-'СЕТ СН'!$I$22</f>
        <v>2564.2144666300001</v>
      </c>
      <c r="Y129" s="36">
        <f>SUMIFS(СВЦЭМ!$C$39:$C$782,СВЦЭМ!$A$39:$A$782,$A129,СВЦЭМ!$B$39:$B$782,Y$119)+'СЕТ СН'!$I$12+СВЦЭМ!$D$10+'СЕТ СН'!$I$6-'СЕТ СН'!$I$22</f>
        <v>2558.7269728499996</v>
      </c>
    </row>
    <row r="130" spans="1:25" ht="15.75" x14ac:dyDescent="0.2">
      <c r="A130" s="35">
        <f t="shared" si="3"/>
        <v>44876</v>
      </c>
      <c r="B130" s="36">
        <f>SUMIFS(СВЦЭМ!$C$39:$C$782,СВЦЭМ!$A$39:$A$782,$A130,СВЦЭМ!$B$39:$B$782,B$119)+'СЕТ СН'!$I$12+СВЦЭМ!$D$10+'СЕТ СН'!$I$6-'СЕТ СН'!$I$22</f>
        <v>2441.0192506499998</v>
      </c>
      <c r="C130" s="36">
        <f>SUMIFS(СВЦЭМ!$C$39:$C$782,СВЦЭМ!$A$39:$A$782,$A130,СВЦЭМ!$B$39:$B$782,C$119)+'СЕТ СН'!$I$12+СВЦЭМ!$D$10+'СЕТ СН'!$I$6-'СЕТ СН'!$I$22</f>
        <v>2593.3880103800002</v>
      </c>
      <c r="D130" s="36">
        <f>SUMIFS(СВЦЭМ!$C$39:$C$782,СВЦЭМ!$A$39:$A$782,$A130,СВЦЭМ!$B$39:$B$782,D$119)+'СЕТ СН'!$I$12+СВЦЭМ!$D$10+'СЕТ СН'!$I$6-'СЕТ СН'!$I$22</f>
        <v>2730.4985160599999</v>
      </c>
      <c r="E130" s="36">
        <f>SUMIFS(СВЦЭМ!$C$39:$C$782,СВЦЭМ!$A$39:$A$782,$A130,СВЦЭМ!$B$39:$B$782,E$119)+'СЕТ СН'!$I$12+СВЦЭМ!$D$10+'СЕТ СН'!$I$6-'СЕТ СН'!$I$22</f>
        <v>2717.2445215600001</v>
      </c>
      <c r="F130" s="36">
        <f>SUMIFS(СВЦЭМ!$C$39:$C$782,СВЦЭМ!$A$39:$A$782,$A130,СВЦЭМ!$B$39:$B$782,F$119)+'СЕТ СН'!$I$12+СВЦЭМ!$D$10+'СЕТ СН'!$I$6-'СЕТ СН'!$I$22</f>
        <v>2702.1697996799999</v>
      </c>
      <c r="G130" s="36">
        <f>SUMIFS(СВЦЭМ!$C$39:$C$782,СВЦЭМ!$A$39:$A$782,$A130,СВЦЭМ!$B$39:$B$782,G$119)+'СЕТ СН'!$I$12+СВЦЭМ!$D$10+'СЕТ СН'!$I$6-'СЕТ СН'!$I$22</f>
        <v>2686.4479132099996</v>
      </c>
      <c r="H130" s="36">
        <f>SUMIFS(СВЦЭМ!$C$39:$C$782,СВЦЭМ!$A$39:$A$782,$A130,СВЦЭМ!$B$39:$B$782,H$119)+'СЕТ СН'!$I$12+СВЦЭМ!$D$10+'СЕТ СН'!$I$6-'СЕТ СН'!$I$22</f>
        <v>2626.3598727600001</v>
      </c>
      <c r="I130" s="36">
        <f>SUMIFS(СВЦЭМ!$C$39:$C$782,СВЦЭМ!$A$39:$A$782,$A130,СВЦЭМ!$B$39:$B$782,I$119)+'СЕТ СН'!$I$12+СВЦЭМ!$D$10+'СЕТ СН'!$I$6-'СЕТ СН'!$I$22</f>
        <v>2600.8457091</v>
      </c>
      <c r="J130" s="36">
        <f>SUMIFS(СВЦЭМ!$C$39:$C$782,СВЦЭМ!$A$39:$A$782,$A130,СВЦЭМ!$B$39:$B$782,J$119)+'СЕТ СН'!$I$12+СВЦЭМ!$D$10+'СЕТ СН'!$I$6-'СЕТ СН'!$I$22</f>
        <v>2517.89094884</v>
      </c>
      <c r="K130" s="36">
        <f>SUMIFS(СВЦЭМ!$C$39:$C$782,СВЦЭМ!$A$39:$A$782,$A130,СВЦЭМ!$B$39:$B$782,K$119)+'СЕТ СН'!$I$12+СВЦЭМ!$D$10+'СЕТ СН'!$I$6-'СЕТ СН'!$I$22</f>
        <v>2518.1584688499997</v>
      </c>
      <c r="L130" s="36">
        <f>SUMIFS(СВЦЭМ!$C$39:$C$782,СВЦЭМ!$A$39:$A$782,$A130,СВЦЭМ!$B$39:$B$782,L$119)+'СЕТ СН'!$I$12+СВЦЭМ!$D$10+'СЕТ СН'!$I$6-'СЕТ СН'!$I$22</f>
        <v>2534.00257517</v>
      </c>
      <c r="M130" s="36">
        <f>SUMIFS(СВЦЭМ!$C$39:$C$782,СВЦЭМ!$A$39:$A$782,$A130,СВЦЭМ!$B$39:$B$782,M$119)+'СЕТ СН'!$I$12+СВЦЭМ!$D$10+'СЕТ СН'!$I$6-'СЕТ СН'!$I$22</f>
        <v>2575.7229475200002</v>
      </c>
      <c r="N130" s="36">
        <f>SUMIFS(СВЦЭМ!$C$39:$C$782,СВЦЭМ!$A$39:$A$782,$A130,СВЦЭМ!$B$39:$B$782,N$119)+'СЕТ СН'!$I$12+СВЦЭМ!$D$10+'СЕТ СН'!$I$6-'СЕТ СН'!$I$22</f>
        <v>2600.8150575299996</v>
      </c>
      <c r="O130" s="36">
        <f>SUMIFS(СВЦЭМ!$C$39:$C$782,СВЦЭМ!$A$39:$A$782,$A130,СВЦЭМ!$B$39:$B$782,O$119)+'СЕТ СН'!$I$12+СВЦЭМ!$D$10+'СЕТ СН'!$I$6-'СЕТ СН'!$I$22</f>
        <v>2614.4425729599998</v>
      </c>
      <c r="P130" s="36">
        <f>SUMIFS(СВЦЭМ!$C$39:$C$782,СВЦЭМ!$A$39:$A$782,$A130,СВЦЭМ!$B$39:$B$782,P$119)+'СЕТ СН'!$I$12+СВЦЭМ!$D$10+'СЕТ СН'!$I$6-'СЕТ СН'!$I$22</f>
        <v>2572.0039000099996</v>
      </c>
      <c r="Q130" s="36">
        <f>SUMIFS(СВЦЭМ!$C$39:$C$782,СВЦЭМ!$A$39:$A$782,$A130,СВЦЭМ!$B$39:$B$782,Q$119)+'СЕТ СН'!$I$12+СВЦЭМ!$D$10+'СЕТ СН'!$I$6-'СЕТ СН'!$I$22</f>
        <v>2575.08402785</v>
      </c>
      <c r="R130" s="36">
        <f>SUMIFS(СВЦЭМ!$C$39:$C$782,СВЦЭМ!$A$39:$A$782,$A130,СВЦЭМ!$B$39:$B$782,R$119)+'СЕТ СН'!$I$12+СВЦЭМ!$D$10+'СЕТ СН'!$I$6-'СЕТ СН'!$I$22</f>
        <v>2559.43266137</v>
      </c>
      <c r="S130" s="36">
        <f>SUMIFS(СВЦЭМ!$C$39:$C$782,СВЦЭМ!$A$39:$A$782,$A130,СВЦЭМ!$B$39:$B$782,S$119)+'СЕТ СН'!$I$12+СВЦЭМ!$D$10+'СЕТ СН'!$I$6-'СЕТ СН'!$I$22</f>
        <v>2481.6322691599999</v>
      </c>
      <c r="T130" s="36">
        <f>SUMIFS(СВЦЭМ!$C$39:$C$782,СВЦЭМ!$A$39:$A$782,$A130,СВЦЭМ!$B$39:$B$782,T$119)+'СЕТ СН'!$I$12+СВЦЭМ!$D$10+'СЕТ СН'!$I$6-'СЕТ СН'!$I$22</f>
        <v>2481.08144081</v>
      </c>
      <c r="U130" s="36">
        <f>SUMIFS(СВЦЭМ!$C$39:$C$782,СВЦЭМ!$A$39:$A$782,$A130,СВЦЭМ!$B$39:$B$782,U$119)+'СЕТ СН'!$I$12+СВЦЭМ!$D$10+'СЕТ СН'!$I$6-'СЕТ СН'!$I$22</f>
        <v>2504.3882079799996</v>
      </c>
      <c r="V130" s="36">
        <f>SUMIFS(СВЦЭМ!$C$39:$C$782,СВЦЭМ!$A$39:$A$782,$A130,СВЦЭМ!$B$39:$B$782,V$119)+'СЕТ СН'!$I$12+СВЦЭМ!$D$10+'СЕТ СН'!$I$6-'СЕТ СН'!$I$22</f>
        <v>2542.9015753699996</v>
      </c>
      <c r="W130" s="36">
        <f>SUMIFS(СВЦЭМ!$C$39:$C$782,СВЦЭМ!$A$39:$A$782,$A130,СВЦЭМ!$B$39:$B$782,W$119)+'СЕТ СН'!$I$12+СВЦЭМ!$D$10+'СЕТ СН'!$I$6-'СЕТ СН'!$I$22</f>
        <v>2541.48861876</v>
      </c>
      <c r="X130" s="36">
        <f>SUMIFS(СВЦЭМ!$C$39:$C$782,СВЦЭМ!$A$39:$A$782,$A130,СВЦЭМ!$B$39:$B$782,X$119)+'СЕТ СН'!$I$12+СВЦЭМ!$D$10+'СЕТ СН'!$I$6-'СЕТ СН'!$I$22</f>
        <v>2506.0830828600001</v>
      </c>
      <c r="Y130" s="36">
        <f>SUMIFS(СВЦЭМ!$C$39:$C$782,СВЦЭМ!$A$39:$A$782,$A130,СВЦЭМ!$B$39:$B$782,Y$119)+'СЕТ СН'!$I$12+СВЦЭМ!$D$10+'СЕТ СН'!$I$6-'СЕТ СН'!$I$22</f>
        <v>2520.9303842999998</v>
      </c>
    </row>
    <row r="131" spans="1:25" ht="15.75" x14ac:dyDescent="0.2">
      <c r="A131" s="35">
        <f t="shared" si="3"/>
        <v>44877</v>
      </c>
      <c r="B131" s="36">
        <f>SUMIFS(СВЦЭМ!$C$39:$C$782,СВЦЭМ!$A$39:$A$782,$A131,СВЦЭМ!$B$39:$B$782,B$119)+'СЕТ СН'!$I$12+СВЦЭМ!$D$10+'СЕТ СН'!$I$6-'СЕТ СН'!$I$22</f>
        <v>2411.4553372099999</v>
      </c>
      <c r="C131" s="36">
        <f>SUMIFS(СВЦЭМ!$C$39:$C$782,СВЦЭМ!$A$39:$A$782,$A131,СВЦЭМ!$B$39:$B$782,C$119)+'СЕТ СН'!$I$12+СВЦЭМ!$D$10+'СЕТ СН'!$I$6-'СЕТ СН'!$I$22</f>
        <v>2463.1551511199996</v>
      </c>
      <c r="D131" s="36">
        <f>SUMIFS(СВЦЭМ!$C$39:$C$782,СВЦЭМ!$A$39:$A$782,$A131,СВЦЭМ!$B$39:$B$782,D$119)+'СЕТ СН'!$I$12+СВЦЭМ!$D$10+'СЕТ СН'!$I$6-'СЕТ СН'!$I$22</f>
        <v>2517.8415605499999</v>
      </c>
      <c r="E131" s="36">
        <f>SUMIFS(СВЦЭМ!$C$39:$C$782,СВЦЭМ!$A$39:$A$782,$A131,СВЦЭМ!$B$39:$B$782,E$119)+'СЕТ СН'!$I$12+СВЦЭМ!$D$10+'СЕТ СН'!$I$6-'СЕТ СН'!$I$22</f>
        <v>2541.9977884899999</v>
      </c>
      <c r="F131" s="36">
        <f>SUMIFS(СВЦЭМ!$C$39:$C$782,СВЦЭМ!$A$39:$A$782,$A131,СВЦЭМ!$B$39:$B$782,F$119)+'СЕТ СН'!$I$12+СВЦЭМ!$D$10+'СЕТ СН'!$I$6-'СЕТ СН'!$I$22</f>
        <v>2541.4763199700001</v>
      </c>
      <c r="G131" s="36">
        <f>SUMIFS(СВЦЭМ!$C$39:$C$782,СВЦЭМ!$A$39:$A$782,$A131,СВЦЭМ!$B$39:$B$782,G$119)+'СЕТ СН'!$I$12+СВЦЭМ!$D$10+'СЕТ СН'!$I$6-'СЕТ СН'!$I$22</f>
        <v>2551.2220226700001</v>
      </c>
      <c r="H131" s="36">
        <f>SUMIFS(СВЦЭМ!$C$39:$C$782,СВЦЭМ!$A$39:$A$782,$A131,СВЦЭМ!$B$39:$B$782,H$119)+'СЕТ СН'!$I$12+СВЦЭМ!$D$10+'СЕТ СН'!$I$6-'СЕТ СН'!$I$22</f>
        <v>2540.0593994000001</v>
      </c>
      <c r="I131" s="36">
        <f>SUMIFS(СВЦЭМ!$C$39:$C$782,СВЦЭМ!$A$39:$A$782,$A131,СВЦЭМ!$B$39:$B$782,I$119)+'СЕТ СН'!$I$12+СВЦЭМ!$D$10+'СЕТ СН'!$I$6-'СЕТ СН'!$I$22</f>
        <v>2514.8112872199999</v>
      </c>
      <c r="J131" s="36">
        <f>SUMIFS(СВЦЭМ!$C$39:$C$782,СВЦЭМ!$A$39:$A$782,$A131,СВЦЭМ!$B$39:$B$782,J$119)+'СЕТ СН'!$I$12+СВЦЭМ!$D$10+'СЕТ СН'!$I$6-'СЕТ СН'!$I$22</f>
        <v>2466.4125107</v>
      </c>
      <c r="K131" s="36">
        <f>SUMIFS(СВЦЭМ!$C$39:$C$782,СВЦЭМ!$A$39:$A$782,$A131,СВЦЭМ!$B$39:$B$782,K$119)+'СЕТ СН'!$I$12+СВЦЭМ!$D$10+'СЕТ СН'!$I$6-'СЕТ СН'!$I$22</f>
        <v>2429.9435776999999</v>
      </c>
      <c r="L131" s="36">
        <f>SUMIFS(СВЦЭМ!$C$39:$C$782,СВЦЭМ!$A$39:$A$782,$A131,СВЦЭМ!$B$39:$B$782,L$119)+'СЕТ СН'!$I$12+СВЦЭМ!$D$10+'СЕТ СН'!$I$6-'СЕТ СН'!$I$22</f>
        <v>2399.3485917099997</v>
      </c>
      <c r="M131" s="36">
        <f>SUMIFS(СВЦЭМ!$C$39:$C$782,СВЦЭМ!$A$39:$A$782,$A131,СВЦЭМ!$B$39:$B$782,M$119)+'СЕТ СН'!$I$12+СВЦЭМ!$D$10+'СЕТ СН'!$I$6-'СЕТ СН'!$I$22</f>
        <v>2464.8513604099999</v>
      </c>
      <c r="N131" s="36">
        <f>SUMIFS(СВЦЭМ!$C$39:$C$782,СВЦЭМ!$A$39:$A$782,$A131,СВЦЭМ!$B$39:$B$782,N$119)+'СЕТ СН'!$I$12+СВЦЭМ!$D$10+'СЕТ СН'!$I$6-'СЕТ СН'!$I$22</f>
        <v>2496.2278978599998</v>
      </c>
      <c r="O131" s="36">
        <f>SUMIFS(СВЦЭМ!$C$39:$C$782,СВЦЭМ!$A$39:$A$782,$A131,СВЦЭМ!$B$39:$B$782,O$119)+'СЕТ СН'!$I$12+СВЦЭМ!$D$10+'СЕТ СН'!$I$6-'СЕТ СН'!$I$22</f>
        <v>2519.8508296099999</v>
      </c>
      <c r="P131" s="36">
        <f>SUMIFS(СВЦЭМ!$C$39:$C$782,СВЦЭМ!$A$39:$A$782,$A131,СВЦЭМ!$B$39:$B$782,P$119)+'СЕТ СН'!$I$12+СВЦЭМ!$D$10+'СЕТ СН'!$I$6-'СЕТ СН'!$I$22</f>
        <v>2531.9906548999998</v>
      </c>
      <c r="Q131" s="36">
        <f>SUMIFS(СВЦЭМ!$C$39:$C$782,СВЦЭМ!$A$39:$A$782,$A131,СВЦЭМ!$B$39:$B$782,Q$119)+'СЕТ СН'!$I$12+СВЦЭМ!$D$10+'СЕТ СН'!$I$6-'СЕТ СН'!$I$22</f>
        <v>2499.0925619499999</v>
      </c>
      <c r="R131" s="36">
        <f>SUMIFS(СВЦЭМ!$C$39:$C$782,СВЦЭМ!$A$39:$A$782,$A131,СВЦЭМ!$B$39:$B$782,R$119)+'СЕТ СН'!$I$12+СВЦЭМ!$D$10+'СЕТ СН'!$I$6-'СЕТ СН'!$I$22</f>
        <v>2473.5489462799997</v>
      </c>
      <c r="S131" s="36">
        <f>SUMIFS(СВЦЭМ!$C$39:$C$782,СВЦЭМ!$A$39:$A$782,$A131,СВЦЭМ!$B$39:$B$782,S$119)+'СЕТ СН'!$I$12+СВЦЭМ!$D$10+'СЕТ СН'!$I$6-'СЕТ СН'!$I$22</f>
        <v>2422.4367716799998</v>
      </c>
      <c r="T131" s="36">
        <f>SUMIFS(СВЦЭМ!$C$39:$C$782,СВЦЭМ!$A$39:$A$782,$A131,СВЦЭМ!$B$39:$B$782,T$119)+'СЕТ СН'!$I$12+СВЦЭМ!$D$10+'СЕТ СН'!$I$6-'СЕТ СН'!$I$22</f>
        <v>2421.0546450100001</v>
      </c>
      <c r="U131" s="36">
        <f>SUMIFS(СВЦЭМ!$C$39:$C$782,СВЦЭМ!$A$39:$A$782,$A131,СВЦЭМ!$B$39:$B$782,U$119)+'СЕТ СН'!$I$12+СВЦЭМ!$D$10+'СЕТ СН'!$I$6-'СЕТ СН'!$I$22</f>
        <v>2452.8525752300002</v>
      </c>
      <c r="V131" s="36">
        <f>SUMIFS(СВЦЭМ!$C$39:$C$782,СВЦЭМ!$A$39:$A$782,$A131,СВЦЭМ!$B$39:$B$782,V$119)+'СЕТ СН'!$I$12+СВЦЭМ!$D$10+'СЕТ СН'!$I$6-'СЕТ СН'!$I$22</f>
        <v>2475.2103902099998</v>
      </c>
      <c r="W131" s="36">
        <f>SUMIFS(СВЦЭМ!$C$39:$C$782,СВЦЭМ!$A$39:$A$782,$A131,СВЦЭМ!$B$39:$B$782,W$119)+'СЕТ СН'!$I$12+СВЦЭМ!$D$10+'СЕТ СН'!$I$6-'СЕТ СН'!$I$22</f>
        <v>2507.0637905100002</v>
      </c>
      <c r="X131" s="36">
        <f>SUMIFS(СВЦЭМ!$C$39:$C$782,СВЦЭМ!$A$39:$A$782,$A131,СВЦЭМ!$B$39:$B$782,X$119)+'СЕТ СН'!$I$12+СВЦЭМ!$D$10+'СЕТ СН'!$I$6-'СЕТ СН'!$I$22</f>
        <v>2533.8382698599999</v>
      </c>
      <c r="Y131" s="36">
        <f>SUMIFS(СВЦЭМ!$C$39:$C$782,СВЦЭМ!$A$39:$A$782,$A131,СВЦЭМ!$B$39:$B$782,Y$119)+'СЕТ СН'!$I$12+СВЦЭМ!$D$10+'СЕТ СН'!$I$6-'СЕТ СН'!$I$22</f>
        <v>2586.18274935</v>
      </c>
    </row>
    <row r="132" spans="1:25" ht="15.75" x14ac:dyDescent="0.2">
      <c r="A132" s="35">
        <f t="shared" si="3"/>
        <v>44878</v>
      </c>
      <c r="B132" s="36">
        <f>SUMIFS(СВЦЭМ!$C$39:$C$782,СВЦЭМ!$A$39:$A$782,$A132,СВЦЭМ!$B$39:$B$782,B$119)+'СЕТ СН'!$I$12+СВЦЭМ!$D$10+'СЕТ СН'!$I$6-'СЕТ СН'!$I$22</f>
        <v>2523.59905299</v>
      </c>
      <c r="C132" s="36">
        <f>SUMIFS(СВЦЭМ!$C$39:$C$782,СВЦЭМ!$A$39:$A$782,$A132,СВЦЭМ!$B$39:$B$782,C$119)+'СЕТ СН'!$I$12+СВЦЭМ!$D$10+'СЕТ СН'!$I$6-'СЕТ СН'!$I$22</f>
        <v>2563.3568921300002</v>
      </c>
      <c r="D132" s="36">
        <f>SUMIFS(СВЦЭМ!$C$39:$C$782,СВЦЭМ!$A$39:$A$782,$A132,СВЦЭМ!$B$39:$B$782,D$119)+'СЕТ СН'!$I$12+СВЦЭМ!$D$10+'СЕТ СН'!$I$6-'СЕТ СН'!$I$22</f>
        <v>2581.5599114799998</v>
      </c>
      <c r="E132" s="36">
        <f>SUMIFS(СВЦЭМ!$C$39:$C$782,СВЦЭМ!$A$39:$A$782,$A132,СВЦЭМ!$B$39:$B$782,E$119)+'СЕТ СН'!$I$12+СВЦЭМ!$D$10+'СЕТ СН'!$I$6-'СЕТ СН'!$I$22</f>
        <v>2570.7740476199997</v>
      </c>
      <c r="F132" s="36">
        <f>SUMIFS(СВЦЭМ!$C$39:$C$782,СВЦЭМ!$A$39:$A$782,$A132,СВЦЭМ!$B$39:$B$782,F$119)+'СЕТ СН'!$I$12+СВЦЭМ!$D$10+'СЕТ СН'!$I$6-'СЕТ СН'!$I$22</f>
        <v>2570.9577937399999</v>
      </c>
      <c r="G132" s="36">
        <f>SUMIFS(СВЦЭМ!$C$39:$C$782,СВЦЭМ!$A$39:$A$782,$A132,СВЦЭМ!$B$39:$B$782,G$119)+'СЕТ СН'!$I$12+СВЦЭМ!$D$10+'СЕТ СН'!$I$6-'СЕТ СН'!$I$22</f>
        <v>2565.97959898</v>
      </c>
      <c r="H132" s="36">
        <f>SUMIFS(СВЦЭМ!$C$39:$C$782,СВЦЭМ!$A$39:$A$782,$A132,СВЦЭМ!$B$39:$B$782,H$119)+'СЕТ СН'!$I$12+СВЦЭМ!$D$10+'СЕТ СН'!$I$6-'СЕТ СН'!$I$22</f>
        <v>2526.6532947699998</v>
      </c>
      <c r="I132" s="36">
        <f>SUMIFS(СВЦЭМ!$C$39:$C$782,СВЦЭМ!$A$39:$A$782,$A132,СВЦЭМ!$B$39:$B$782,I$119)+'СЕТ СН'!$I$12+СВЦЭМ!$D$10+'СЕТ СН'!$I$6-'СЕТ СН'!$I$22</f>
        <v>2523.1835969399999</v>
      </c>
      <c r="J132" s="36">
        <f>SUMIFS(СВЦЭМ!$C$39:$C$782,СВЦЭМ!$A$39:$A$782,$A132,СВЦЭМ!$B$39:$B$782,J$119)+'СЕТ СН'!$I$12+СВЦЭМ!$D$10+'СЕТ СН'!$I$6-'СЕТ СН'!$I$22</f>
        <v>2463.1647777999997</v>
      </c>
      <c r="K132" s="36">
        <f>SUMIFS(СВЦЭМ!$C$39:$C$782,СВЦЭМ!$A$39:$A$782,$A132,СВЦЭМ!$B$39:$B$782,K$119)+'СЕТ СН'!$I$12+СВЦЭМ!$D$10+'СЕТ СН'!$I$6-'СЕТ СН'!$I$22</f>
        <v>2413.35407162</v>
      </c>
      <c r="L132" s="36">
        <f>SUMIFS(СВЦЭМ!$C$39:$C$782,СВЦЭМ!$A$39:$A$782,$A132,СВЦЭМ!$B$39:$B$782,L$119)+'СЕТ СН'!$I$12+СВЦЭМ!$D$10+'СЕТ СН'!$I$6-'СЕТ СН'!$I$22</f>
        <v>2400.11286217</v>
      </c>
      <c r="M132" s="36">
        <f>SUMIFS(СВЦЭМ!$C$39:$C$782,СВЦЭМ!$A$39:$A$782,$A132,СВЦЭМ!$B$39:$B$782,M$119)+'СЕТ СН'!$I$12+СВЦЭМ!$D$10+'СЕТ СН'!$I$6-'СЕТ СН'!$I$22</f>
        <v>2439.1078904899996</v>
      </c>
      <c r="N132" s="36">
        <f>SUMIFS(СВЦЭМ!$C$39:$C$782,СВЦЭМ!$A$39:$A$782,$A132,СВЦЭМ!$B$39:$B$782,N$119)+'СЕТ СН'!$I$12+СВЦЭМ!$D$10+'СЕТ СН'!$I$6-'СЕТ СН'!$I$22</f>
        <v>2485.37971982</v>
      </c>
      <c r="O132" s="36">
        <f>SUMIFS(СВЦЭМ!$C$39:$C$782,СВЦЭМ!$A$39:$A$782,$A132,СВЦЭМ!$B$39:$B$782,O$119)+'СЕТ СН'!$I$12+СВЦЭМ!$D$10+'СЕТ СН'!$I$6-'СЕТ СН'!$I$22</f>
        <v>2494.4251437599996</v>
      </c>
      <c r="P132" s="36">
        <f>SUMIFS(СВЦЭМ!$C$39:$C$782,СВЦЭМ!$A$39:$A$782,$A132,СВЦЭМ!$B$39:$B$782,P$119)+'СЕТ СН'!$I$12+СВЦЭМ!$D$10+'СЕТ СН'!$I$6-'СЕТ СН'!$I$22</f>
        <v>2502.1301184399999</v>
      </c>
      <c r="Q132" s="36">
        <f>SUMIFS(СВЦЭМ!$C$39:$C$782,СВЦЭМ!$A$39:$A$782,$A132,СВЦЭМ!$B$39:$B$782,Q$119)+'СЕТ СН'!$I$12+СВЦЭМ!$D$10+'СЕТ СН'!$I$6-'СЕТ СН'!$I$22</f>
        <v>2497.9649691499999</v>
      </c>
      <c r="R132" s="36">
        <f>SUMIFS(СВЦЭМ!$C$39:$C$782,СВЦЭМ!$A$39:$A$782,$A132,СВЦЭМ!$B$39:$B$782,R$119)+'СЕТ СН'!$I$12+СВЦЭМ!$D$10+'СЕТ СН'!$I$6-'СЕТ СН'!$I$22</f>
        <v>2469.82438529</v>
      </c>
      <c r="S132" s="36">
        <f>SUMIFS(СВЦЭМ!$C$39:$C$782,СВЦЭМ!$A$39:$A$782,$A132,СВЦЭМ!$B$39:$B$782,S$119)+'СЕТ СН'!$I$12+СВЦЭМ!$D$10+'СЕТ СН'!$I$6-'СЕТ СН'!$I$22</f>
        <v>2411.7252848099997</v>
      </c>
      <c r="T132" s="36">
        <f>SUMIFS(СВЦЭМ!$C$39:$C$782,СВЦЭМ!$A$39:$A$782,$A132,СВЦЭМ!$B$39:$B$782,T$119)+'СЕТ СН'!$I$12+СВЦЭМ!$D$10+'СЕТ СН'!$I$6-'СЕТ СН'!$I$22</f>
        <v>2368.89812299</v>
      </c>
      <c r="U132" s="36">
        <f>SUMIFS(СВЦЭМ!$C$39:$C$782,СВЦЭМ!$A$39:$A$782,$A132,СВЦЭМ!$B$39:$B$782,U$119)+'СЕТ СН'!$I$12+СВЦЭМ!$D$10+'СЕТ СН'!$I$6-'СЕТ СН'!$I$22</f>
        <v>2390.4588640499996</v>
      </c>
      <c r="V132" s="36">
        <f>SUMIFS(СВЦЭМ!$C$39:$C$782,СВЦЭМ!$A$39:$A$782,$A132,СВЦЭМ!$B$39:$B$782,V$119)+'СЕТ СН'!$I$12+СВЦЭМ!$D$10+'СЕТ СН'!$I$6-'СЕТ СН'!$I$22</f>
        <v>2414.5391979300002</v>
      </c>
      <c r="W132" s="36">
        <f>SUMIFS(СВЦЭМ!$C$39:$C$782,СВЦЭМ!$A$39:$A$782,$A132,СВЦЭМ!$B$39:$B$782,W$119)+'СЕТ СН'!$I$12+СВЦЭМ!$D$10+'СЕТ СН'!$I$6-'СЕТ СН'!$I$22</f>
        <v>2472.3168248699999</v>
      </c>
      <c r="X132" s="36">
        <f>SUMIFS(СВЦЭМ!$C$39:$C$782,СВЦЭМ!$A$39:$A$782,$A132,СВЦЭМ!$B$39:$B$782,X$119)+'СЕТ СН'!$I$12+СВЦЭМ!$D$10+'СЕТ СН'!$I$6-'СЕТ СН'!$I$22</f>
        <v>2476.2689846599997</v>
      </c>
      <c r="Y132" s="36">
        <f>SUMIFS(СВЦЭМ!$C$39:$C$782,СВЦЭМ!$A$39:$A$782,$A132,СВЦЭМ!$B$39:$B$782,Y$119)+'СЕТ СН'!$I$12+СВЦЭМ!$D$10+'СЕТ СН'!$I$6-'СЕТ СН'!$I$22</f>
        <v>2535.0422564399996</v>
      </c>
    </row>
    <row r="133" spans="1:25" ht="15.75" x14ac:dyDescent="0.2">
      <c r="A133" s="35">
        <f t="shared" si="3"/>
        <v>44879</v>
      </c>
      <c r="B133" s="36">
        <f>SUMIFS(СВЦЭМ!$C$39:$C$782,СВЦЭМ!$A$39:$A$782,$A133,СВЦЭМ!$B$39:$B$782,B$119)+'СЕТ СН'!$I$12+СВЦЭМ!$D$10+'СЕТ СН'!$I$6-'СЕТ СН'!$I$22</f>
        <v>2494.4991508399999</v>
      </c>
      <c r="C133" s="36">
        <f>SUMIFS(СВЦЭМ!$C$39:$C$782,СВЦЭМ!$A$39:$A$782,$A133,СВЦЭМ!$B$39:$B$782,C$119)+'СЕТ СН'!$I$12+СВЦЭМ!$D$10+'СЕТ СН'!$I$6-'СЕТ СН'!$I$22</f>
        <v>2518.4510044099998</v>
      </c>
      <c r="D133" s="36">
        <f>SUMIFS(СВЦЭМ!$C$39:$C$782,СВЦЭМ!$A$39:$A$782,$A133,СВЦЭМ!$B$39:$B$782,D$119)+'СЕТ СН'!$I$12+СВЦЭМ!$D$10+'СЕТ СН'!$I$6-'СЕТ СН'!$I$22</f>
        <v>2535.9745891900002</v>
      </c>
      <c r="E133" s="36">
        <f>SUMIFS(СВЦЭМ!$C$39:$C$782,СВЦЭМ!$A$39:$A$782,$A133,СВЦЭМ!$B$39:$B$782,E$119)+'СЕТ СН'!$I$12+СВЦЭМ!$D$10+'СЕТ СН'!$I$6-'СЕТ СН'!$I$22</f>
        <v>2540.5963656399999</v>
      </c>
      <c r="F133" s="36">
        <f>SUMIFS(СВЦЭМ!$C$39:$C$782,СВЦЭМ!$A$39:$A$782,$A133,СВЦЭМ!$B$39:$B$782,F$119)+'СЕТ СН'!$I$12+СВЦЭМ!$D$10+'СЕТ СН'!$I$6-'СЕТ СН'!$I$22</f>
        <v>2541.85450872</v>
      </c>
      <c r="G133" s="36">
        <f>SUMIFS(СВЦЭМ!$C$39:$C$782,СВЦЭМ!$A$39:$A$782,$A133,СВЦЭМ!$B$39:$B$782,G$119)+'СЕТ СН'!$I$12+СВЦЭМ!$D$10+'СЕТ СН'!$I$6-'СЕТ СН'!$I$22</f>
        <v>2517.5466488299999</v>
      </c>
      <c r="H133" s="36">
        <f>SUMIFS(СВЦЭМ!$C$39:$C$782,СВЦЭМ!$A$39:$A$782,$A133,СВЦЭМ!$B$39:$B$782,H$119)+'СЕТ СН'!$I$12+СВЦЭМ!$D$10+'СЕТ СН'!$I$6-'СЕТ СН'!$I$22</f>
        <v>2439.9791834500002</v>
      </c>
      <c r="I133" s="36">
        <f>SUMIFS(СВЦЭМ!$C$39:$C$782,СВЦЭМ!$A$39:$A$782,$A133,СВЦЭМ!$B$39:$B$782,I$119)+'СЕТ СН'!$I$12+СВЦЭМ!$D$10+'СЕТ СН'!$I$6-'СЕТ СН'!$I$22</f>
        <v>2458.4886059</v>
      </c>
      <c r="J133" s="36">
        <f>SUMIFS(СВЦЭМ!$C$39:$C$782,СВЦЭМ!$A$39:$A$782,$A133,СВЦЭМ!$B$39:$B$782,J$119)+'СЕТ СН'!$I$12+СВЦЭМ!$D$10+'СЕТ СН'!$I$6-'СЕТ СН'!$I$22</f>
        <v>2425.8637013500002</v>
      </c>
      <c r="K133" s="36">
        <f>SUMIFS(СВЦЭМ!$C$39:$C$782,СВЦЭМ!$A$39:$A$782,$A133,СВЦЭМ!$B$39:$B$782,K$119)+'СЕТ СН'!$I$12+СВЦЭМ!$D$10+'СЕТ СН'!$I$6-'СЕТ СН'!$I$22</f>
        <v>2411.4061891699998</v>
      </c>
      <c r="L133" s="36">
        <f>SUMIFS(СВЦЭМ!$C$39:$C$782,СВЦЭМ!$A$39:$A$782,$A133,СВЦЭМ!$B$39:$B$782,L$119)+'СЕТ СН'!$I$12+СВЦЭМ!$D$10+'СЕТ СН'!$I$6-'СЕТ СН'!$I$22</f>
        <v>2414.4049195099997</v>
      </c>
      <c r="M133" s="36">
        <f>SUMIFS(СВЦЭМ!$C$39:$C$782,СВЦЭМ!$A$39:$A$782,$A133,СВЦЭМ!$B$39:$B$782,M$119)+'СЕТ СН'!$I$12+СВЦЭМ!$D$10+'СЕТ СН'!$I$6-'СЕТ СН'!$I$22</f>
        <v>2428.4839137499998</v>
      </c>
      <c r="N133" s="36">
        <f>SUMIFS(СВЦЭМ!$C$39:$C$782,СВЦЭМ!$A$39:$A$782,$A133,СВЦЭМ!$B$39:$B$782,N$119)+'СЕТ СН'!$I$12+СВЦЭМ!$D$10+'СЕТ СН'!$I$6-'СЕТ СН'!$I$22</f>
        <v>2446.97079037</v>
      </c>
      <c r="O133" s="36">
        <f>SUMIFS(СВЦЭМ!$C$39:$C$782,СВЦЭМ!$A$39:$A$782,$A133,СВЦЭМ!$B$39:$B$782,O$119)+'СЕТ СН'!$I$12+СВЦЭМ!$D$10+'СЕТ СН'!$I$6-'СЕТ СН'!$I$22</f>
        <v>2458.7934178400001</v>
      </c>
      <c r="P133" s="36">
        <f>SUMIFS(СВЦЭМ!$C$39:$C$782,СВЦЭМ!$A$39:$A$782,$A133,СВЦЭМ!$B$39:$B$782,P$119)+'СЕТ СН'!$I$12+СВЦЭМ!$D$10+'СЕТ СН'!$I$6-'СЕТ СН'!$I$22</f>
        <v>2472.6182776199998</v>
      </c>
      <c r="Q133" s="36">
        <f>SUMIFS(СВЦЭМ!$C$39:$C$782,СВЦЭМ!$A$39:$A$782,$A133,СВЦЭМ!$B$39:$B$782,Q$119)+'СЕТ СН'!$I$12+СВЦЭМ!$D$10+'СЕТ СН'!$I$6-'СЕТ СН'!$I$22</f>
        <v>2439.4997123100002</v>
      </c>
      <c r="R133" s="36">
        <f>SUMIFS(СВЦЭМ!$C$39:$C$782,СВЦЭМ!$A$39:$A$782,$A133,СВЦЭМ!$B$39:$B$782,R$119)+'СЕТ СН'!$I$12+СВЦЭМ!$D$10+'СЕТ СН'!$I$6-'СЕТ СН'!$I$22</f>
        <v>2409.9694034200002</v>
      </c>
      <c r="S133" s="36">
        <f>SUMIFS(СВЦЭМ!$C$39:$C$782,СВЦЭМ!$A$39:$A$782,$A133,СВЦЭМ!$B$39:$B$782,S$119)+'СЕТ СН'!$I$12+СВЦЭМ!$D$10+'СЕТ СН'!$I$6-'СЕТ СН'!$I$22</f>
        <v>2368.42908554</v>
      </c>
      <c r="T133" s="36">
        <f>SUMIFS(СВЦЭМ!$C$39:$C$782,СВЦЭМ!$A$39:$A$782,$A133,СВЦЭМ!$B$39:$B$782,T$119)+'СЕТ СН'!$I$12+СВЦЭМ!$D$10+'СЕТ СН'!$I$6-'СЕТ СН'!$I$22</f>
        <v>2407.5745648499997</v>
      </c>
      <c r="U133" s="36">
        <f>SUMIFS(СВЦЭМ!$C$39:$C$782,СВЦЭМ!$A$39:$A$782,$A133,СВЦЭМ!$B$39:$B$782,U$119)+'СЕТ СН'!$I$12+СВЦЭМ!$D$10+'СЕТ СН'!$I$6-'СЕТ СН'!$I$22</f>
        <v>2404.63952711</v>
      </c>
      <c r="V133" s="36">
        <f>SUMIFS(СВЦЭМ!$C$39:$C$782,СВЦЭМ!$A$39:$A$782,$A133,СВЦЭМ!$B$39:$B$782,V$119)+'СЕТ СН'!$I$12+СВЦЭМ!$D$10+'СЕТ СН'!$I$6-'СЕТ СН'!$I$22</f>
        <v>2440.72369484</v>
      </c>
      <c r="W133" s="36">
        <f>SUMIFS(СВЦЭМ!$C$39:$C$782,СВЦЭМ!$A$39:$A$782,$A133,СВЦЭМ!$B$39:$B$782,W$119)+'СЕТ СН'!$I$12+СВЦЭМ!$D$10+'СЕТ СН'!$I$6-'СЕТ СН'!$I$22</f>
        <v>2467.7512816099998</v>
      </c>
      <c r="X133" s="36">
        <f>SUMIFS(СВЦЭМ!$C$39:$C$782,СВЦЭМ!$A$39:$A$782,$A133,СВЦЭМ!$B$39:$B$782,X$119)+'СЕТ СН'!$I$12+СВЦЭМ!$D$10+'СЕТ СН'!$I$6-'СЕТ СН'!$I$22</f>
        <v>2477.0544205300002</v>
      </c>
      <c r="Y133" s="36">
        <f>SUMIFS(СВЦЭМ!$C$39:$C$782,СВЦЭМ!$A$39:$A$782,$A133,СВЦЭМ!$B$39:$B$782,Y$119)+'СЕТ СН'!$I$12+СВЦЭМ!$D$10+'СЕТ СН'!$I$6-'СЕТ СН'!$I$22</f>
        <v>2528.5618910100002</v>
      </c>
    </row>
    <row r="134" spans="1:25" ht="15.75" x14ac:dyDescent="0.2">
      <c r="A134" s="35">
        <f t="shared" si="3"/>
        <v>44880</v>
      </c>
      <c r="B134" s="36">
        <f>SUMIFS(СВЦЭМ!$C$39:$C$782,СВЦЭМ!$A$39:$A$782,$A134,СВЦЭМ!$B$39:$B$782,B$119)+'СЕТ СН'!$I$12+СВЦЭМ!$D$10+'СЕТ СН'!$I$6-'СЕТ СН'!$I$22</f>
        <v>2532.8136161499997</v>
      </c>
      <c r="C134" s="36">
        <f>SUMIFS(СВЦЭМ!$C$39:$C$782,СВЦЭМ!$A$39:$A$782,$A134,СВЦЭМ!$B$39:$B$782,C$119)+'СЕТ СН'!$I$12+СВЦЭМ!$D$10+'СЕТ СН'!$I$6-'СЕТ СН'!$I$22</f>
        <v>2575.2765111600002</v>
      </c>
      <c r="D134" s="36">
        <f>SUMIFS(СВЦЭМ!$C$39:$C$782,СВЦЭМ!$A$39:$A$782,$A134,СВЦЭМ!$B$39:$B$782,D$119)+'СЕТ СН'!$I$12+СВЦЭМ!$D$10+'СЕТ СН'!$I$6-'СЕТ СН'!$I$22</f>
        <v>2563.3700145100001</v>
      </c>
      <c r="E134" s="36">
        <f>SUMIFS(СВЦЭМ!$C$39:$C$782,СВЦЭМ!$A$39:$A$782,$A134,СВЦЭМ!$B$39:$B$782,E$119)+'СЕТ СН'!$I$12+СВЦЭМ!$D$10+'СЕТ СН'!$I$6-'СЕТ СН'!$I$22</f>
        <v>2540.6066458199998</v>
      </c>
      <c r="F134" s="36">
        <f>SUMIFS(СВЦЭМ!$C$39:$C$782,СВЦЭМ!$A$39:$A$782,$A134,СВЦЭМ!$B$39:$B$782,F$119)+'СЕТ СН'!$I$12+СВЦЭМ!$D$10+'СЕТ СН'!$I$6-'СЕТ СН'!$I$22</f>
        <v>2550.1602148100001</v>
      </c>
      <c r="G134" s="36">
        <f>SUMIFS(СВЦЭМ!$C$39:$C$782,СВЦЭМ!$A$39:$A$782,$A134,СВЦЭМ!$B$39:$B$782,G$119)+'СЕТ СН'!$I$12+СВЦЭМ!$D$10+'СЕТ СН'!$I$6-'СЕТ СН'!$I$22</f>
        <v>2569.4747076899998</v>
      </c>
      <c r="H134" s="36">
        <f>SUMIFS(СВЦЭМ!$C$39:$C$782,СВЦЭМ!$A$39:$A$782,$A134,СВЦЭМ!$B$39:$B$782,H$119)+'СЕТ СН'!$I$12+СВЦЭМ!$D$10+'СЕТ СН'!$I$6-'СЕТ СН'!$I$22</f>
        <v>2485.9144065199998</v>
      </c>
      <c r="I134" s="36">
        <f>SUMIFS(СВЦЭМ!$C$39:$C$782,СВЦЭМ!$A$39:$A$782,$A134,СВЦЭМ!$B$39:$B$782,I$119)+'СЕТ СН'!$I$12+СВЦЭМ!$D$10+'СЕТ СН'!$I$6-'СЕТ СН'!$I$22</f>
        <v>2488.6489734699999</v>
      </c>
      <c r="J134" s="36">
        <f>SUMIFS(СВЦЭМ!$C$39:$C$782,СВЦЭМ!$A$39:$A$782,$A134,СВЦЭМ!$B$39:$B$782,J$119)+'СЕТ СН'!$I$12+СВЦЭМ!$D$10+'СЕТ СН'!$I$6-'СЕТ СН'!$I$22</f>
        <v>2444.4931658799997</v>
      </c>
      <c r="K134" s="36">
        <f>SUMIFS(СВЦЭМ!$C$39:$C$782,СВЦЭМ!$A$39:$A$782,$A134,СВЦЭМ!$B$39:$B$782,K$119)+'СЕТ СН'!$I$12+СВЦЭМ!$D$10+'СЕТ СН'!$I$6-'СЕТ СН'!$I$22</f>
        <v>2433.9112132399996</v>
      </c>
      <c r="L134" s="36">
        <f>SUMIFS(СВЦЭМ!$C$39:$C$782,СВЦЭМ!$A$39:$A$782,$A134,СВЦЭМ!$B$39:$B$782,L$119)+'СЕТ СН'!$I$12+СВЦЭМ!$D$10+'СЕТ СН'!$I$6-'СЕТ СН'!$I$22</f>
        <v>2446.04290287</v>
      </c>
      <c r="M134" s="36">
        <f>SUMIFS(СВЦЭМ!$C$39:$C$782,СВЦЭМ!$A$39:$A$782,$A134,СВЦЭМ!$B$39:$B$782,M$119)+'СЕТ СН'!$I$12+СВЦЭМ!$D$10+'СЕТ СН'!$I$6-'СЕТ СН'!$I$22</f>
        <v>2479.1363019399996</v>
      </c>
      <c r="N134" s="36">
        <f>SUMIFS(СВЦЭМ!$C$39:$C$782,СВЦЭМ!$A$39:$A$782,$A134,СВЦЭМ!$B$39:$B$782,N$119)+'СЕТ СН'!$I$12+СВЦЭМ!$D$10+'СЕТ СН'!$I$6-'СЕТ СН'!$I$22</f>
        <v>2495.1166283399998</v>
      </c>
      <c r="O134" s="36">
        <f>SUMIFS(СВЦЭМ!$C$39:$C$782,СВЦЭМ!$A$39:$A$782,$A134,СВЦЭМ!$B$39:$B$782,O$119)+'СЕТ СН'!$I$12+СВЦЭМ!$D$10+'СЕТ СН'!$I$6-'СЕТ СН'!$I$22</f>
        <v>2494.3235336199996</v>
      </c>
      <c r="P134" s="36">
        <f>SUMIFS(СВЦЭМ!$C$39:$C$782,СВЦЭМ!$A$39:$A$782,$A134,СВЦЭМ!$B$39:$B$782,P$119)+'СЕТ СН'!$I$12+СВЦЭМ!$D$10+'СЕТ СН'!$I$6-'СЕТ СН'!$I$22</f>
        <v>2521.3107936199999</v>
      </c>
      <c r="Q134" s="36">
        <f>SUMIFS(СВЦЭМ!$C$39:$C$782,СВЦЭМ!$A$39:$A$782,$A134,СВЦЭМ!$B$39:$B$782,Q$119)+'СЕТ СН'!$I$12+СВЦЭМ!$D$10+'СЕТ СН'!$I$6-'СЕТ СН'!$I$22</f>
        <v>2518.2876036999996</v>
      </c>
      <c r="R134" s="36">
        <f>SUMIFS(СВЦЭМ!$C$39:$C$782,СВЦЭМ!$A$39:$A$782,$A134,СВЦЭМ!$B$39:$B$782,R$119)+'СЕТ СН'!$I$12+СВЦЭМ!$D$10+'СЕТ СН'!$I$6-'СЕТ СН'!$I$22</f>
        <v>2507.7286263599999</v>
      </c>
      <c r="S134" s="36">
        <f>SUMIFS(СВЦЭМ!$C$39:$C$782,СВЦЭМ!$A$39:$A$782,$A134,СВЦЭМ!$B$39:$B$782,S$119)+'СЕТ СН'!$I$12+СВЦЭМ!$D$10+'СЕТ СН'!$I$6-'СЕТ СН'!$I$22</f>
        <v>2448.2773417799999</v>
      </c>
      <c r="T134" s="36">
        <f>SUMIFS(СВЦЭМ!$C$39:$C$782,СВЦЭМ!$A$39:$A$782,$A134,СВЦЭМ!$B$39:$B$782,T$119)+'СЕТ СН'!$I$12+СВЦЭМ!$D$10+'СЕТ СН'!$I$6-'СЕТ СН'!$I$22</f>
        <v>2359.5705215899998</v>
      </c>
      <c r="U134" s="36">
        <f>SUMIFS(СВЦЭМ!$C$39:$C$782,СВЦЭМ!$A$39:$A$782,$A134,СВЦЭМ!$B$39:$B$782,U$119)+'СЕТ СН'!$I$12+СВЦЭМ!$D$10+'СЕТ СН'!$I$6-'СЕТ СН'!$I$22</f>
        <v>2361.4819454899998</v>
      </c>
      <c r="V134" s="36">
        <f>SUMIFS(СВЦЭМ!$C$39:$C$782,СВЦЭМ!$A$39:$A$782,$A134,СВЦЭМ!$B$39:$B$782,V$119)+'СЕТ СН'!$I$12+СВЦЭМ!$D$10+'СЕТ СН'!$I$6-'СЕТ СН'!$I$22</f>
        <v>2387.8335385599999</v>
      </c>
      <c r="W134" s="36">
        <f>SUMIFS(СВЦЭМ!$C$39:$C$782,СВЦЭМ!$A$39:$A$782,$A134,СВЦЭМ!$B$39:$B$782,W$119)+'СЕТ СН'!$I$12+СВЦЭМ!$D$10+'СЕТ СН'!$I$6-'СЕТ СН'!$I$22</f>
        <v>2441.2105419099998</v>
      </c>
      <c r="X134" s="36">
        <f>SUMIFS(СВЦЭМ!$C$39:$C$782,СВЦЭМ!$A$39:$A$782,$A134,СВЦЭМ!$B$39:$B$782,X$119)+'СЕТ СН'!$I$12+СВЦЭМ!$D$10+'СЕТ СН'!$I$6-'СЕТ СН'!$I$22</f>
        <v>2469.0911915699999</v>
      </c>
      <c r="Y134" s="36">
        <f>SUMIFS(СВЦЭМ!$C$39:$C$782,СВЦЭМ!$A$39:$A$782,$A134,СВЦЭМ!$B$39:$B$782,Y$119)+'СЕТ СН'!$I$12+СВЦЭМ!$D$10+'СЕТ СН'!$I$6-'СЕТ СН'!$I$22</f>
        <v>2502.88149759</v>
      </c>
    </row>
    <row r="135" spans="1:25" ht="15.75" x14ac:dyDescent="0.2">
      <c r="A135" s="35">
        <f t="shared" si="3"/>
        <v>44881</v>
      </c>
      <c r="B135" s="36">
        <f>SUMIFS(СВЦЭМ!$C$39:$C$782,СВЦЭМ!$A$39:$A$782,$A135,СВЦЭМ!$B$39:$B$782,B$119)+'СЕТ СН'!$I$12+СВЦЭМ!$D$10+'СЕТ СН'!$I$6-'СЕТ СН'!$I$22</f>
        <v>2515.6202130900001</v>
      </c>
      <c r="C135" s="36">
        <f>SUMIFS(СВЦЭМ!$C$39:$C$782,СВЦЭМ!$A$39:$A$782,$A135,СВЦЭМ!$B$39:$B$782,C$119)+'СЕТ СН'!$I$12+СВЦЭМ!$D$10+'СЕТ СН'!$I$6-'СЕТ СН'!$I$22</f>
        <v>2555.5646001199998</v>
      </c>
      <c r="D135" s="36">
        <f>SUMIFS(СВЦЭМ!$C$39:$C$782,СВЦЭМ!$A$39:$A$782,$A135,СВЦЭМ!$B$39:$B$782,D$119)+'СЕТ СН'!$I$12+СВЦЭМ!$D$10+'СЕТ СН'!$I$6-'СЕТ СН'!$I$22</f>
        <v>2581.50315512</v>
      </c>
      <c r="E135" s="36">
        <f>SUMIFS(СВЦЭМ!$C$39:$C$782,СВЦЭМ!$A$39:$A$782,$A135,СВЦЭМ!$B$39:$B$782,E$119)+'СЕТ СН'!$I$12+СВЦЭМ!$D$10+'СЕТ СН'!$I$6-'СЕТ СН'!$I$22</f>
        <v>2588.7907623399997</v>
      </c>
      <c r="F135" s="36">
        <f>SUMIFS(СВЦЭМ!$C$39:$C$782,СВЦЭМ!$A$39:$A$782,$A135,СВЦЭМ!$B$39:$B$782,F$119)+'СЕТ СН'!$I$12+СВЦЭМ!$D$10+'СЕТ СН'!$I$6-'СЕТ СН'!$I$22</f>
        <v>2560.60602281</v>
      </c>
      <c r="G135" s="36">
        <f>SUMIFS(СВЦЭМ!$C$39:$C$782,СВЦЭМ!$A$39:$A$782,$A135,СВЦЭМ!$B$39:$B$782,G$119)+'СЕТ СН'!$I$12+СВЦЭМ!$D$10+'СЕТ СН'!$I$6-'СЕТ СН'!$I$22</f>
        <v>2551.3294102999998</v>
      </c>
      <c r="H135" s="36">
        <f>SUMIFS(СВЦЭМ!$C$39:$C$782,СВЦЭМ!$A$39:$A$782,$A135,СВЦЭМ!$B$39:$B$782,H$119)+'СЕТ СН'!$I$12+СВЦЭМ!$D$10+'СЕТ СН'!$I$6-'СЕТ СН'!$I$22</f>
        <v>2515.1732974400002</v>
      </c>
      <c r="I135" s="36">
        <f>SUMIFS(СВЦЭМ!$C$39:$C$782,СВЦЭМ!$A$39:$A$782,$A135,СВЦЭМ!$B$39:$B$782,I$119)+'СЕТ СН'!$I$12+СВЦЭМ!$D$10+'СЕТ СН'!$I$6-'СЕТ СН'!$I$22</f>
        <v>2514.4264182400002</v>
      </c>
      <c r="J135" s="36">
        <f>SUMIFS(СВЦЭМ!$C$39:$C$782,СВЦЭМ!$A$39:$A$782,$A135,СВЦЭМ!$B$39:$B$782,J$119)+'СЕТ СН'!$I$12+СВЦЭМ!$D$10+'СЕТ СН'!$I$6-'СЕТ СН'!$I$22</f>
        <v>2480.8198590699999</v>
      </c>
      <c r="K135" s="36">
        <f>SUMIFS(СВЦЭМ!$C$39:$C$782,СВЦЭМ!$A$39:$A$782,$A135,СВЦЭМ!$B$39:$B$782,K$119)+'СЕТ СН'!$I$12+СВЦЭМ!$D$10+'СЕТ СН'!$I$6-'СЕТ СН'!$I$22</f>
        <v>2475.9600507599998</v>
      </c>
      <c r="L135" s="36">
        <f>SUMIFS(СВЦЭМ!$C$39:$C$782,СВЦЭМ!$A$39:$A$782,$A135,СВЦЭМ!$B$39:$B$782,L$119)+'СЕТ СН'!$I$12+СВЦЭМ!$D$10+'СЕТ СН'!$I$6-'СЕТ СН'!$I$22</f>
        <v>2486.1867650499998</v>
      </c>
      <c r="M135" s="36">
        <f>SUMIFS(СВЦЭМ!$C$39:$C$782,СВЦЭМ!$A$39:$A$782,$A135,СВЦЭМ!$B$39:$B$782,M$119)+'СЕТ СН'!$I$12+СВЦЭМ!$D$10+'СЕТ СН'!$I$6-'СЕТ СН'!$I$22</f>
        <v>2517.0055542499999</v>
      </c>
      <c r="N135" s="36">
        <f>SUMIFS(СВЦЭМ!$C$39:$C$782,СВЦЭМ!$A$39:$A$782,$A135,СВЦЭМ!$B$39:$B$782,N$119)+'СЕТ СН'!$I$12+СВЦЭМ!$D$10+'СЕТ СН'!$I$6-'СЕТ СН'!$I$22</f>
        <v>2517.02561062</v>
      </c>
      <c r="O135" s="36">
        <f>SUMIFS(СВЦЭМ!$C$39:$C$782,СВЦЭМ!$A$39:$A$782,$A135,СВЦЭМ!$B$39:$B$782,O$119)+'СЕТ СН'!$I$12+СВЦЭМ!$D$10+'СЕТ СН'!$I$6-'СЕТ СН'!$I$22</f>
        <v>2528.2466125299998</v>
      </c>
      <c r="P135" s="36">
        <f>SUMIFS(СВЦЭМ!$C$39:$C$782,СВЦЭМ!$A$39:$A$782,$A135,СВЦЭМ!$B$39:$B$782,P$119)+'СЕТ СН'!$I$12+СВЦЭМ!$D$10+'СЕТ СН'!$I$6-'СЕТ СН'!$I$22</f>
        <v>2554.9363105799998</v>
      </c>
      <c r="Q135" s="36">
        <f>SUMIFS(СВЦЭМ!$C$39:$C$782,СВЦЭМ!$A$39:$A$782,$A135,СВЦЭМ!$B$39:$B$782,Q$119)+'СЕТ СН'!$I$12+СВЦЭМ!$D$10+'СЕТ СН'!$I$6-'СЕТ СН'!$I$22</f>
        <v>2519.05687343</v>
      </c>
      <c r="R135" s="36">
        <f>SUMIFS(СВЦЭМ!$C$39:$C$782,СВЦЭМ!$A$39:$A$782,$A135,СВЦЭМ!$B$39:$B$782,R$119)+'СЕТ СН'!$I$12+СВЦЭМ!$D$10+'СЕТ СН'!$I$6-'СЕТ СН'!$I$22</f>
        <v>2492.7300485699998</v>
      </c>
      <c r="S135" s="36">
        <f>SUMIFS(СВЦЭМ!$C$39:$C$782,СВЦЭМ!$A$39:$A$782,$A135,СВЦЭМ!$B$39:$B$782,S$119)+'СЕТ СН'!$I$12+СВЦЭМ!$D$10+'СЕТ СН'!$I$6-'СЕТ СН'!$I$22</f>
        <v>2445.3339766299996</v>
      </c>
      <c r="T135" s="36">
        <f>SUMIFS(СВЦЭМ!$C$39:$C$782,СВЦЭМ!$A$39:$A$782,$A135,СВЦЭМ!$B$39:$B$782,T$119)+'СЕТ СН'!$I$12+СВЦЭМ!$D$10+'СЕТ СН'!$I$6-'СЕТ СН'!$I$22</f>
        <v>2406.8361636299996</v>
      </c>
      <c r="U135" s="36">
        <f>SUMIFS(СВЦЭМ!$C$39:$C$782,СВЦЭМ!$A$39:$A$782,$A135,СВЦЭМ!$B$39:$B$782,U$119)+'СЕТ СН'!$I$12+СВЦЭМ!$D$10+'СЕТ СН'!$I$6-'СЕТ СН'!$I$22</f>
        <v>2438.7405680299998</v>
      </c>
      <c r="V135" s="36">
        <f>SUMIFS(СВЦЭМ!$C$39:$C$782,СВЦЭМ!$A$39:$A$782,$A135,СВЦЭМ!$B$39:$B$782,V$119)+'СЕТ СН'!$I$12+СВЦЭМ!$D$10+'СЕТ СН'!$I$6-'СЕТ СН'!$I$22</f>
        <v>2476.0346031299996</v>
      </c>
      <c r="W135" s="36">
        <f>SUMIFS(СВЦЭМ!$C$39:$C$782,СВЦЭМ!$A$39:$A$782,$A135,СВЦЭМ!$B$39:$B$782,W$119)+'СЕТ СН'!$I$12+СВЦЭМ!$D$10+'СЕТ СН'!$I$6-'СЕТ СН'!$I$22</f>
        <v>2476.5389789700002</v>
      </c>
      <c r="X135" s="36">
        <f>SUMIFS(СВЦЭМ!$C$39:$C$782,СВЦЭМ!$A$39:$A$782,$A135,СВЦЭМ!$B$39:$B$782,X$119)+'СЕТ СН'!$I$12+СВЦЭМ!$D$10+'СЕТ СН'!$I$6-'СЕТ СН'!$I$22</f>
        <v>2508.32579575</v>
      </c>
      <c r="Y135" s="36">
        <f>SUMIFS(СВЦЭМ!$C$39:$C$782,СВЦЭМ!$A$39:$A$782,$A135,СВЦЭМ!$B$39:$B$782,Y$119)+'СЕТ СН'!$I$12+СВЦЭМ!$D$10+'СЕТ СН'!$I$6-'СЕТ СН'!$I$22</f>
        <v>2575.0673884299999</v>
      </c>
    </row>
    <row r="136" spans="1:25" ht="15.75" x14ac:dyDescent="0.2">
      <c r="A136" s="35">
        <f t="shared" si="3"/>
        <v>44882</v>
      </c>
      <c r="B136" s="36">
        <f>SUMIFS(СВЦЭМ!$C$39:$C$782,СВЦЭМ!$A$39:$A$782,$A136,СВЦЭМ!$B$39:$B$782,B$119)+'СЕТ СН'!$I$12+СВЦЭМ!$D$10+'СЕТ СН'!$I$6-'СЕТ СН'!$I$22</f>
        <v>2494.2605925500002</v>
      </c>
      <c r="C136" s="36">
        <f>SUMIFS(СВЦЭМ!$C$39:$C$782,СВЦЭМ!$A$39:$A$782,$A136,СВЦЭМ!$B$39:$B$782,C$119)+'СЕТ СН'!$I$12+СВЦЭМ!$D$10+'СЕТ СН'!$I$6-'СЕТ СН'!$I$22</f>
        <v>2517.0523429799996</v>
      </c>
      <c r="D136" s="36">
        <f>SUMIFS(СВЦЭМ!$C$39:$C$782,СВЦЭМ!$A$39:$A$782,$A136,СВЦЭМ!$B$39:$B$782,D$119)+'СЕТ СН'!$I$12+СВЦЭМ!$D$10+'СЕТ СН'!$I$6-'СЕТ СН'!$I$22</f>
        <v>2554.7511616299998</v>
      </c>
      <c r="E136" s="36">
        <f>SUMIFS(СВЦЭМ!$C$39:$C$782,СВЦЭМ!$A$39:$A$782,$A136,СВЦЭМ!$B$39:$B$782,E$119)+'СЕТ СН'!$I$12+СВЦЭМ!$D$10+'СЕТ СН'!$I$6-'СЕТ СН'!$I$22</f>
        <v>2548.0623139199997</v>
      </c>
      <c r="F136" s="36">
        <f>SUMIFS(СВЦЭМ!$C$39:$C$782,СВЦЭМ!$A$39:$A$782,$A136,СВЦЭМ!$B$39:$B$782,F$119)+'СЕТ СН'!$I$12+СВЦЭМ!$D$10+'СЕТ СН'!$I$6-'СЕТ СН'!$I$22</f>
        <v>2553.5036496900002</v>
      </c>
      <c r="G136" s="36">
        <f>SUMIFS(СВЦЭМ!$C$39:$C$782,СВЦЭМ!$A$39:$A$782,$A136,СВЦЭМ!$B$39:$B$782,G$119)+'СЕТ СН'!$I$12+СВЦЭМ!$D$10+'СЕТ СН'!$I$6-'СЕТ СН'!$I$22</f>
        <v>2560.17539102</v>
      </c>
      <c r="H136" s="36">
        <f>SUMIFS(СВЦЭМ!$C$39:$C$782,СВЦЭМ!$A$39:$A$782,$A136,СВЦЭМ!$B$39:$B$782,H$119)+'СЕТ СН'!$I$12+СВЦЭМ!$D$10+'СЕТ СН'!$I$6-'СЕТ СН'!$I$22</f>
        <v>2473.0688420400002</v>
      </c>
      <c r="I136" s="36">
        <f>SUMIFS(СВЦЭМ!$C$39:$C$782,СВЦЭМ!$A$39:$A$782,$A136,СВЦЭМ!$B$39:$B$782,I$119)+'СЕТ СН'!$I$12+СВЦЭМ!$D$10+'СЕТ СН'!$I$6-'СЕТ СН'!$I$22</f>
        <v>2380.5178619099997</v>
      </c>
      <c r="J136" s="36">
        <f>SUMIFS(СВЦЭМ!$C$39:$C$782,СВЦЭМ!$A$39:$A$782,$A136,СВЦЭМ!$B$39:$B$782,J$119)+'СЕТ СН'!$I$12+СВЦЭМ!$D$10+'СЕТ СН'!$I$6-'СЕТ СН'!$I$22</f>
        <v>2421.0340352899998</v>
      </c>
      <c r="K136" s="36">
        <f>SUMIFS(СВЦЭМ!$C$39:$C$782,СВЦЭМ!$A$39:$A$782,$A136,СВЦЭМ!$B$39:$B$782,K$119)+'СЕТ СН'!$I$12+СВЦЭМ!$D$10+'СЕТ СН'!$I$6-'СЕТ СН'!$I$22</f>
        <v>2426.2226786699998</v>
      </c>
      <c r="L136" s="36">
        <f>SUMIFS(СВЦЭМ!$C$39:$C$782,СВЦЭМ!$A$39:$A$782,$A136,СВЦЭМ!$B$39:$B$782,L$119)+'СЕТ СН'!$I$12+СВЦЭМ!$D$10+'СЕТ СН'!$I$6-'СЕТ СН'!$I$22</f>
        <v>2426.6669208499998</v>
      </c>
      <c r="M136" s="36">
        <f>SUMIFS(СВЦЭМ!$C$39:$C$782,СВЦЭМ!$A$39:$A$782,$A136,СВЦЭМ!$B$39:$B$782,M$119)+'СЕТ СН'!$I$12+СВЦЭМ!$D$10+'СЕТ СН'!$I$6-'СЕТ СН'!$I$22</f>
        <v>2458.9989851399996</v>
      </c>
      <c r="N136" s="36">
        <f>SUMIFS(СВЦЭМ!$C$39:$C$782,СВЦЭМ!$A$39:$A$782,$A136,СВЦЭМ!$B$39:$B$782,N$119)+'СЕТ СН'!$I$12+СВЦЭМ!$D$10+'СЕТ СН'!$I$6-'СЕТ СН'!$I$22</f>
        <v>2449.5408189</v>
      </c>
      <c r="O136" s="36">
        <f>SUMIFS(СВЦЭМ!$C$39:$C$782,СВЦЭМ!$A$39:$A$782,$A136,СВЦЭМ!$B$39:$B$782,O$119)+'СЕТ СН'!$I$12+СВЦЭМ!$D$10+'СЕТ СН'!$I$6-'СЕТ СН'!$I$22</f>
        <v>2489.7651507999999</v>
      </c>
      <c r="P136" s="36">
        <f>SUMIFS(СВЦЭМ!$C$39:$C$782,СВЦЭМ!$A$39:$A$782,$A136,СВЦЭМ!$B$39:$B$782,P$119)+'СЕТ СН'!$I$12+СВЦЭМ!$D$10+'СЕТ СН'!$I$6-'СЕТ СН'!$I$22</f>
        <v>2500.62123243</v>
      </c>
      <c r="Q136" s="36">
        <f>SUMIFS(СВЦЭМ!$C$39:$C$782,СВЦЭМ!$A$39:$A$782,$A136,СВЦЭМ!$B$39:$B$782,Q$119)+'СЕТ СН'!$I$12+СВЦЭМ!$D$10+'СЕТ СН'!$I$6-'СЕТ СН'!$I$22</f>
        <v>2477.1806775099999</v>
      </c>
      <c r="R136" s="36">
        <f>SUMIFS(СВЦЭМ!$C$39:$C$782,СВЦЭМ!$A$39:$A$782,$A136,СВЦЭМ!$B$39:$B$782,R$119)+'СЕТ СН'!$I$12+СВЦЭМ!$D$10+'СЕТ СН'!$I$6-'СЕТ СН'!$I$22</f>
        <v>2448.8065544399997</v>
      </c>
      <c r="S136" s="36">
        <f>SUMIFS(СВЦЭМ!$C$39:$C$782,СВЦЭМ!$A$39:$A$782,$A136,СВЦЭМ!$B$39:$B$782,S$119)+'СЕТ СН'!$I$12+СВЦЭМ!$D$10+'СЕТ СН'!$I$6-'СЕТ СН'!$I$22</f>
        <v>2433.6580557899997</v>
      </c>
      <c r="T136" s="36">
        <f>SUMIFS(СВЦЭМ!$C$39:$C$782,СВЦЭМ!$A$39:$A$782,$A136,СВЦЭМ!$B$39:$B$782,T$119)+'СЕТ СН'!$I$12+СВЦЭМ!$D$10+'СЕТ СН'!$I$6-'СЕТ СН'!$I$22</f>
        <v>2375.4619879800002</v>
      </c>
      <c r="U136" s="36">
        <f>SUMIFS(СВЦЭМ!$C$39:$C$782,СВЦЭМ!$A$39:$A$782,$A136,СВЦЭМ!$B$39:$B$782,U$119)+'СЕТ СН'!$I$12+СВЦЭМ!$D$10+'СЕТ СН'!$I$6-'СЕТ СН'!$I$22</f>
        <v>2392.7670808499997</v>
      </c>
      <c r="V136" s="36">
        <f>SUMIFS(СВЦЭМ!$C$39:$C$782,СВЦЭМ!$A$39:$A$782,$A136,СВЦЭМ!$B$39:$B$782,V$119)+'СЕТ СН'!$I$12+СВЦЭМ!$D$10+'СЕТ СН'!$I$6-'СЕТ СН'!$I$22</f>
        <v>2409.1080838099997</v>
      </c>
      <c r="W136" s="36">
        <f>SUMIFS(СВЦЭМ!$C$39:$C$782,СВЦЭМ!$A$39:$A$782,$A136,СВЦЭМ!$B$39:$B$782,W$119)+'СЕТ СН'!$I$12+СВЦЭМ!$D$10+'СЕТ СН'!$I$6-'СЕТ СН'!$I$22</f>
        <v>2435.2357712399998</v>
      </c>
      <c r="X136" s="36">
        <f>SUMIFS(СВЦЭМ!$C$39:$C$782,СВЦЭМ!$A$39:$A$782,$A136,СВЦЭМ!$B$39:$B$782,X$119)+'СЕТ СН'!$I$12+СВЦЭМ!$D$10+'СЕТ СН'!$I$6-'СЕТ СН'!$I$22</f>
        <v>2459.9312242599999</v>
      </c>
      <c r="Y136" s="36">
        <f>SUMIFS(СВЦЭМ!$C$39:$C$782,СВЦЭМ!$A$39:$A$782,$A136,СВЦЭМ!$B$39:$B$782,Y$119)+'СЕТ СН'!$I$12+СВЦЭМ!$D$10+'СЕТ СН'!$I$6-'СЕТ СН'!$I$22</f>
        <v>2502.3657104399999</v>
      </c>
    </row>
    <row r="137" spans="1:25" ht="15.75" x14ac:dyDescent="0.2">
      <c r="A137" s="35">
        <f t="shared" si="3"/>
        <v>44883</v>
      </c>
      <c r="B137" s="36">
        <f>SUMIFS(СВЦЭМ!$C$39:$C$782,СВЦЭМ!$A$39:$A$782,$A137,СВЦЭМ!$B$39:$B$782,B$119)+'СЕТ СН'!$I$12+СВЦЭМ!$D$10+'СЕТ СН'!$I$6-'СЕТ СН'!$I$22</f>
        <v>2492.41641648</v>
      </c>
      <c r="C137" s="36">
        <f>SUMIFS(СВЦЭМ!$C$39:$C$782,СВЦЭМ!$A$39:$A$782,$A137,СВЦЭМ!$B$39:$B$782,C$119)+'СЕТ СН'!$I$12+СВЦЭМ!$D$10+'СЕТ СН'!$I$6-'СЕТ СН'!$I$22</f>
        <v>2542.52371262</v>
      </c>
      <c r="D137" s="36">
        <f>SUMIFS(СВЦЭМ!$C$39:$C$782,СВЦЭМ!$A$39:$A$782,$A137,СВЦЭМ!$B$39:$B$782,D$119)+'СЕТ СН'!$I$12+СВЦЭМ!$D$10+'СЕТ СН'!$I$6-'СЕТ СН'!$I$22</f>
        <v>2553.8323766200001</v>
      </c>
      <c r="E137" s="36">
        <f>SUMIFS(СВЦЭМ!$C$39:$C$782,СВЦЭМ!$A$39:$A$782,$A137,СВЦЭМ!$B$39:$B$782,E$119)+'СЕТ СН'!$I$12+СВЦЭМ!$D$10+'СЕТ СН'!$I$6-'СЕТ СН'!$I$22</f>
        <v>2564.90004391</v>
      </c>
      <c r="F137" s="36">
        <f>SUMIFS(СВЦЭМ!$C$39:$C$782,СВЦЭМ!$A$39:$A$782,$A137,СВЦЭМ!$B$39:$B$782,F$119)+'СЕТ СН'!$I$12+СВЦЭМ!$D$10+'СЕТ СН'!$I$6-'СЕТ СН'!$I$22</f>
        <v>2583.7541837399999</v>
      </c>
      <c r="G137" s="36">
        <f>SUMIFS(СВЦЭМ!$C$39:$C$782,СВЦЭМ!$A$39:$A$782,$A137,СВЦЭМ!$B$39:$B$782,G$119)+'СЕТ СН'!$I$12+СВЦЭМ!$D$10+'СЕТ СН'!$I$6-'СЕТ СН'!$I$22</f>
        <v>2566.8076171599996</v>
      </c>
      <c r="H137" s="36">
        <f>SUMIFS(СВЦЭМ!$C$39:$C$782,СВЦЭМ!$A$39:$A$782,$A137,СВЦЭМ!$B$39:$B$782,H$119)+'СЕТ СН'!$I$12+СВЦЭМ!$D$10+'СЕТ СН'!$I$6-'СЕТ СН'!$I$22</f>
        <v>2517.8615420300002</v>
      </c>
      <c r="I137" s="36">
        <f>SUMIFS(СВЦЭМ!$C$39:$C$782,СВЦЭМ!$A$39:$A$782,$A137,СВЦЭМ!$B$39:$B$782,I$119)+'СЕТ СН'!$I$12+СВЦЭМ!$D$10+'СЕТ СН'!$I$6-'СЕТ СН'!$I$22</f>
        <v>2483.4534677499996</v>
      </c>
      <c r="J137" s="36">
        <f>SUMIFS(СВЦЭМ!$C$39:$C$782,СВЦЭМ!$A$39:$A$782,$A137,СВЦЭМ!$B$39:$B$782,J$119)+'СЕТ СН'!$I$12+СВЦЭМ!$D$10+'СЕТ СН'!$I$6-'СЕТ СН'!$I$22</f>
        <v>2444.6834367599999</v>
      </c>
      <c r="K137" s="36">
        <f>SUMIFS(СВЦЭМ!$C$39:$C$782,СВЦЭМ!$A$39:$A$782,$A137,СВЦЭМ!$B$39:$B$782,K$119)+'СЕТ СН'!$I$12+СВЦЭМ!$D$10+'СЕТ СН'!$I$6-'СЕТ СН'!$I$22</f>
        <v>2422.3234460899998</v>
      </c>
      <c r="L137" s="36">
        <f>SUMIFS(СВЦЭМ!$C$39:$C$782,СВЦЭМ!$A$39:$A$782,$A137,СВЦЭМ!$B$39:$B$782,L$119)+'СЕТ СН'!$I$12+СВЦЭМ!$D$10+'СЕТ СН'!$I$6-'СЕТ СН'!$I$22</f>
        <v>2427.5545048200001</v>
      </c>
      <c r="M137" s="36">
        <f>SUMIFS(СВЦЭМ!$C$39:$C$782,СВЦЭМ!$A$39:$A$782,$A137,СВЦЭМ!$B$39:$B$782,M$119)+'СЕТ СН'!$I$12+СВЦЭМ!$D$10+'СЕТ СН'!$I$6-'СЕТ СН'!$I$22</f>
        <v>2460.5474582699999</v>
      </c>
      <c r="N137" s="36">
        <f>SUMIFS(СВЦЭМ!$C$39:$C$782,СВЦЭМ!$A$39:$A$782,$A137,СВЦЭМ!$B$39:$B$782,N$119)+'СЕТ СН'!$I$12+СВЦЭМ!$D$10+'СЕТ СН'!$I$6-'СЕТ СН'!$I$22</f>
        <v>2492.7922615799998</v>
      </c>
      <c r="O137" s="36">
        <f>SUMIFS(СВЦЭМ!$C$39:$C$782,СВЦЭМ!$A$39:$A$782,$A137,СВЦЭМ!$B$39:$B$782,O$119)+'СЕТ СН'!$I$12+СВЦЭМ!$D$10+'СЕТ СН'!$I$6-'СЕТ СН'!$I$22</f>
        <v>2492.1177060700002</v>
      </c>
      <c r="P137" s="36">
        <f>SUMIFS(СВЦЭМ!$C$39:$C$782,СВЦЭМ!$A$39:$A$782,$A137,СВЦЭМ!$B$39:$B$782,P$119)+'СЕТ СН'!$I$12+СВЦЭМ!$D$10+'СЕТ СН'!$I$6-'СЕТ СН'!$I$22</f>
        <v>2486.7444556700002</v>
      </c>
      <c r="Q137" s="36">
        <f>SUMIFS(СВЦЭМ!$C$39:$C$782,СВЦЭМ!$A$39:$A$782,$A137,СВЦЭМ!$B$39:$B$782,Q$119)+'СЕТ СН'!$I$12+СВЦЭМ!$D$10+'СЕТ СН'!$I$6-'СЕТ СН'!$I$22</f>
        <v>2516.5443429999996</v>
      </c>
      <c r="R137" s="36">
        <f>SUMIFS(СВЦЭМ!$C$39:$C$782,СВЦЭМ!$A$39:$A$782,$A137,СВЦЭМ!$B$39:$B$782,R$119)+'СЕТ СН'!$I$12+СВЦЭМ!$D$10+'СЕТ СН'!$I$6-'СЕТ СН'!$I$22</f>
        <v>2518.8514957999996</v>
      </c>
      <c r="S137" s="36">
        <f>SUMIFS(СВЦЭМ!$C$39:$C$782,СВЦЭМ!$A$39:$A$782,$A137,СВЦЭМ!$B$39:$B$782,S$119)+'СЕТ СН'!$I$12+СВЦЭМ!$D$10+'СЕТ СН'!$I$6-'СЕТ СН'!$I$22</f>
        <v>2493.1781330599997</v>
      </c>
      <c r="T137" s="36">
        <f>SUMIFS(СВЦЭМ!$C$39:$C$782,СВЦЭМ!$A$39:$A$782,$A137,СВЦЭМ!$B$39:$B$782,T$119)+'СЕТ СН'!$I$12+СВЦЭМ!$D$10+'СЕТ СН'!$I$6-'СЕТ СН'!$I$22</f>
        <v>2418.7778143699998</v>
      </c>
      <c r="U137" s="36">
        <f>SUMIFS(СВЦЭМ!$C$39:$C$782,СВЦЭМ!$A$39:$A$782,$A137,СВЦЭМ!$B$39:$B$782,U$119)+'СЕТ СН'!$I$12+СВЦЭМ!$D$10+'СЕТ СН'!$I$6-'СЕТ СН'!$I$22</f>
        <v>2416.3300413500001</v>
      </c>
      <c r="V137" s="36">
        <f>SUMIFS(СВЦЭМ!$C$39:$C$782,СВЦЭМ!$A$39:$A$782,$A137,СВЦЭМ!$B$39:$B$782,V$119)+'СЕТ СН'!$I$12+СВЦЭМ!$D$10+'СЕТ СН'!$I$6-'СЕТ СН'!$I$22</f>
        <v>2427.8485139099998</v>
      </c>
      <c r="W137" s="36">
        <f>SUMIFS(СВЦЭМ!$C$39:$C$782,СВЦЭМ!$A$39:$A$782,$A137,СВЦЭМ!$B$39:$B$782,W$119)+'СЕТ СН'!$I$12+СВЦЭМ!$D$10+'СЕТ СН'!$I$6-'СЕТ СН'!$I$22</f>
        <v>2459.39113589</v>
      </c>
      <c r="X137" s="36">
        <f>SUMIFS(СВЦЭМ!$C$39:$C$782,СВЦЭМ!$A$39:$A$782,$A137,СВЦЭМ!$B$39:$B$782,X$119)+'СЕТ СН'!$I$12+СВЦЭМ!$D$10+'СЕТ СН'!$I$6-'СЕТ СН'!$I$22</f>
        <v>2478.8495095899998</v>
      </c>
      <c r="Y137" s="36">
        <f>SUMIFS(СВЦЭМ!$C$39:$C$782,СВЦЭМ!$A$39:$A$782,$A137,СВЦЭМ!$B$39:$B$782,Y$119)+'СЕТ СН'!$I$12+СВЦЭМ!$D$10+'СЕТ СН'!$I$6-'СЕТ СН'!$I$22</f>
        <v>2493.3209613199997</v>
      </c>
    </row>
    <row r="138" spans="1:25" ht="15.75" x14ac:dyDescent="0.2">
      <c r="A138" s="35">
        <f t="shared" si="3"/>
        <v>44884</v>
      </c>
      <c r="B138" s="36">
        <f>SUMIFS(СВЦЭМ!$C$39:$C$782,СВЦЭМ!$A$39:$A$782,$A138,СВЦЭМ!$B$39:$B$782,B$119)+'СЕТ СН'!$I$12+СВЦЭМ!$D$10+'СЕТ СН'!$I$6-'СЕТ СН'!$I$22</f>
        <v>2562.1031640299998</v>
      </c>
      <c r="C138" s="36">
        <f>SUMIFS(СВЦЭМ!$C$39:$C$782,СВЦЭМ!$A$39:$A$782,$A138,СВЦЭМ!$B$39:$B$782,C$119)+'СЕТ СН'!$I$12+СВЦЭМ!$D$10+'СЕТ СН'!$I$6-'СЕТ СН'!$I$22</f>
        <v>2598.2484142499998</v>
      </c>
      <c r="D138" s="36">
        <f>SUMIFS(СВЦЭМ!$C$39:$C$782,СВЦЭМ!$A$39:$A$782,$A138,СВЦЭМ!$B$39:$B$782,D$119)+'СЕТ СН'!$I$12+СВЦЭМ!$D$10+'СЕТ СН'!$I$6-'СЕТ СН'!$I$22</f>
        <v>2627.1886215899999</v>
      </c>
      <c r="E138" s="36">
        <f>SUMIFS(СВЦЭМ!$C$39:$C$782,СВЦЭМ!$A$39:$A$782,$A138,СВЦЭМ!$B$39:$B$782,E$119)+'СЕТ СН'!$I$12+СВЦЭМ!$D$10+'СЕТ СН'!$I$6-'СЕТ СН'!$I$22</f>
        <v>2634.25661399</v>
      </c>
      <c r="F138" s="36">
        <f>SUMIFS(СВЦЭМ!$C$39:$C$782,СВЦЭМ!$A$39:$A$782,$A138,СВЦЭМ!$B$39:$B$782,F$119)+'СЕТ СН'!$I$12+СВЦЭМ!$D$10+'СЕТ СН'!$I$6-'СЕТ СН'!$I$22</f>
        <v>2674.5705331899999</v>
      </c>
      <c r="G138" s="36">
        <f>SUMIFS(СВЦЭМ!$C$39:$C$782,СВЦЭМ!$A$39:$A$782,$A138,СВЦЭМ!$B$39:$B$782,G$119)+'СЕТ СН'!$I$12+СВЦЭМ!$D$10+'СЕТ СН'!$I$6-'СЕТ СН'!$I$22</f>
        <v>2520.1443085299998</v>
      </c>
      <c r="H138" s="36">
        <f>SUMIFS(СВЦЭМ!$C$39:$C$782,СВЦЭМ!$A$39:$A$782,$A138,СВЦЭМ!$B$39:$B$782,H$119)+'СЕТ СН'!$I$12+СВЦЭМ!$D$10+'СЕТ СН'!$I$6-'СЕТ СН'!$I$22</f>
        <v>2453.7633545399999</v>
      </c>
      <c r="I138" s="36">
        <f>SUMIFS(СВЦЭМ!$C$39:$C$782,СВЦЭМ!$A$39:$A$782,$A138,СВЦЭМ!$B$39:$B$782,I$119)+'СЕТ СН'!$I$12+СВЦЭМ!$D$10+'СЕТ СН'!$I$6-'СЕТ СН'!$I$22</f>
        <v>2449.7121575699998</v>
      </c>
      <c r="J138" s="36">
        <f>SUMIFS(СВЦЭМ!$C$39:$C$782,СВЦЭМ!$A$39:$A$782,$A138,СВЦЭМ!$B$39:$B$782,J$119)+'СЕТ СН'!$I$12+СВЦЭМ!$D$10+'СЕТ СН'!$I$6-'СЕТ СН'!$I$22</f>
        <v>2281.7436315099999</v>
      </c>
      <c r="K138" s="36">
        <f>SUMIFS(СВЦЭМ!$C$39:$C$782,СВЦЭМ!$A$39:$A$782,$A138,СВЦЭМ!$B$39:$B$782,K$119)+'СЕТ СН'!$I$12+СВЦЭМ!$D$10+'СЕТ СН'!$I$6-'СЕТ СН'!$I$22</f>
        <v>2233.1477526899998</v>
      </c>
      <c r="L138" s="36">
        <f>SUMIFS(СВЦЭМ!$C$39:$C$782,СВЦЭМ!$A$39:$A$782,$A138,СВЦЭМ!$B$39:$B$782,L$119)+'СЕТ СН'!$I$12+СВЦЭМ!$D$10+'СЕТ СН'!$I$6-'СЕТ СН'!$I$22</f>
        <v>2221.4087071399999</v>
      </c>
      <c r="M138" s="36">
        <f>SUMIFS(СВЦЭМ!$C$39:$C$782,СВЦЭМ!$A$39:$A$782,$A138,СВЦЭМ!$B$39:$B$782,M$119)+'СЕТ СН'!$I$12+СВЦЭМ!$D$10+'СЕТ СН'!$I$6-'СЕТ СН'!$I$22</f>
        <v>2321.8442681799997</v>
      </c>
      <c r="N138" s="36">
        <f>SUMIFS(СВЦЭМ!$C$39:$C$782,СВЦЭМ!$A$39:$A$782,$A138,СВЦЭМ!$B$39:$B$782,N$119)+'СЕТ СН'!$I$12+СВЦЭМ!$D$10+'СЕТ СН'!$I$6-'СЕТ СН'!$I$22</f>
        <v>2444.9847417800001</v>
      </c>
      <c r="O138" s="36">
        <f>SUMIFS(СВЦЭМ!$C$39:$C$782,СВЦЭМ!$A$39:$A$782,$A138,СВЦЭМ!$B$39:$B$782,O$119)+'СЕТ СН'!$I$12+СВЦЭМ!$D$10+'СЕТ СН'!$I$6-'СЕТ СН'!$I$22</f>
        <v>2436.1739654100002</v>
      </c>
      <c r="P138" s="36">
        <f>SUMIFS(СВЦЭМ!$C$39:$C$782,СВЦЭМ!$A$39:$A$782,$A138,СВЦЭМ!$B$39:$B$782,P$119)+'СЕТ СН'!$I$12+СВЦЭМ!$D$10+'СЕТ СН'!$I$6-'СЕТ СН'!$I$22</f>
        <v>2448.59624016</v>
      </c>
      <c r="Q138" s="36">
        <f>SUMIFS(СВЦЭМ!$C$39:$C$782,СВЦЭМ!$A$39:$A$782,$A138,СВЦЭМ!$B$39:$B$782,Q$119)+'СЕТ СН'!$I$12+СВЦЭМ!$D$10+'СЕТ СН'!$I$6-'СЕТ СН'!$I$22</f>
        <v>2451.7844256999997</v>
      </c>
      <c r="R138" s="36">
        <f>SUMIFS(СВЦЭМ!$C$39:$C$782,СВЦЭМ!$A$39:$A$782,$A138,СВЦЭМ!$B$39:$B$782,R$119)+'СЕТ СН'!$I$12+СВЦЭМ!$D$10+'СЕТ СН'!$I$6-'СЕТ СН'!$I$22</f>
        <v>2357.1857566600002</v>
      </c>
      <c r="S138" s="36">
        <f>SUMIFS(СВЦЭМ!$C$39:$C$782,СВЦЭМ!$A$39:$A$782,$A138,СВЦЭМ!$B$39:$B$782,S$119)+'СЕТ СН'!$I$12+СВЦЭМ!$D$10+'СЕТ СН'!$I$6-'СЕТ СН'!$I$22</f>
        <v>2282.5886586299998</v>
      </c>
      <c r="T138" s="36">
        <f>SUMIFS(СВЦЭМ!$C$39:$C$782,СВЦЭМ!$A$39:$A$782,$A138,СВЦЭМ!$B$39:$B$782,T$119)+'СЕТ СН'!$I$12+СВЦЭМ!$D$10+'СЕТ СН'!$I$6-'СЕТ СН'!$I$22</f>
        <v>2151.15096232</v>
      </c>
      <c r="U138" s="36">
        <f>SUMIFS(СВЦЭМ!$C$39:$C$782,СВЦЭМ!$A$39:$A$782,$A138,СВЦЭМ!$B$39:$B$782,U$119)+'СЕТ СН'!$I$12+СВЦЭМ!$D$10+'СЕТ СН'!$I$6-'СЕТ СН'!$I$22</f>
        <v>2152.3815977499999</v>
      </c>
      <c r="V138" s="36">
        <f>SUMIFS(СВЦЭМ!$C$39:$C$782,СВЦЭМ!$A$39:$A$782,$A138,СВЦЭМ!$B$39:$B$782,V$119)+'СЕТ СН'!$I$12+СВЦЭМ!$D$10+'СЕТ СН'!$I$6-'СЕТ СН'!$I$22</f>
        <v>2163.84379025</v>
      </c>
      <c r="W138" s="36">
        <f>SUMIFS(СВЦЭМ!$C$39:$C$782,СВЦЭМ!$A$39:$A$782,$A138,СВЦЭМ!$B$39:$B$782,W$119)+'СЕТ СН'!$I$12+СВЦЭМ!$D$10+'СЕТ СН'!$I$6-'СЕТ СН'!$I$22</f>
        <v>2190.34054384</v>
      </c>
      <c r="X138" s="36">
        <f>SUMIFS(СВЦЭМ!$C$39:$C$782,СВЦЭМ!$A$39:$A$782,$A138,СВЦЭМ!$B$39:$B$782,X$119)+'СЕТ СН'!$I$12+СВЦЭМ!$D$10+'СЕТ СН'!$I$6-'СЕТ СН'!$I$22</f>
        <v>2190.0873634499999</v>
      </c>
      <c r="Y138" s="36">
        <f>SUMIFS(СВЦЭМ!$C$39:$C$782,СВЦЭМ!$A$39:$A$782,$A138,СВЦЭМ!$B$39:$B$782,Y$119)+'СЕТ СН'!$I$12+СВЦЭМ!$D$10+'СЕТ СН'!$I$6-'СЕТ СН'!$I$22</f>
        <v>2195.8040547999999</v>
      </c>
    </row>
    <row r="139" spans="1:25" ht="15.75" x14ac:dyDescent="0.2">
      <c r="A139" s="35">
        <f t="shared" si="3"/>
        <v>44885</v>
      </c>
      <c r="B139" s="36">
        <f>SUMIFS(СВЦЭМ!$C$39:$C$782,СВЦЭМ!$A$39:$A$782,$A139,СВЦЭМ!$B$39:$B$782,B$119)+'СЕТ СН'!$I$12+СВЦЭМ!$D$10+'СЕТ СН'!$I$6-'СЕТ СН'!$I$22</f>
        <v>2570.91965557</v>
      </c>
      <c r="C139" s="36">
        <f>SUMIFS(СВЦЭМ!$C$39:$C$782,СВЦЭМ!$A$39:$A$782,$A139,СВЦЭМ!$B$39:$B$782,C$119)+'СЕТ СН'!$I$12+СВЦЭМ!$D$10+'СЕТ СН'!$I$6-'СЕТ СН'!$I$22</f>
        <v>2622.39540915</v>
      </c>
      <c r="D139" s="36">
        <f>SUMIFS(СВЦЭМ!$C$39:$C$782,СВЦЭМ!$A$39:$A$782,$A139,СВЦЭМ!$B$39:$B$782,D$119)+'СЕТ СН'!$I$12+СВЦЭМ!$D$10+'СЕТ СН'!$I$6-'СЕТ СН'!$I$22</f>
        <v>2632.78495127</v>
      </c>
      <c r="E139" s="36">
        <f>SUMIFS(СВЦЭМ!$C$39:$C$782,СВЦЭМ!$A$39:$A$782,$A139,СВЦЭМ!$B$39:$B$782,E$119)+'СЕТ СН'!$I$12+СВЦЭМ!$D$10+'СЕТ СН'!$I$6-'СЕТ СН'!$I$22</f>
        <v>2603.5470592299998</v>
      </c>
      <c r="F139" s="36">
        <f>SUMIFS(СВЦЭМ!$C$39:$C$782,СВЦЭМ!$A$39:$A$782,$A139,СВЦЭМ!$B$39:$B$782,F$119)+'СЕТ СН'!$I$12+СВЦЭМ!$D$10+'СЕТ СН'!$I$6-'СЕТ СН'!$I$22</f>
        <v>2627.1946684499999</v>
      </c>
      <c r="G139" s="36">
        <f>SUMIFS(СВЦЭМ!$C$39:$C$782,СВЦЭМ!$A$39:$A$782,$A139,СВЦЭМ!$B$39:$B$782,G$119)+'СЕТ СН'!$I$12+СВЦЭМ!$D$10+'СЕТ СН'!$I$6-'СЕТ СН'!$I$22</f>
        <v>2619.2989331099998</v>
      </c>
      <c r="H139" s="36">
        <f>SUMIFS(СВЦЭМ!$C$39:$C$782,СВЦЭМ!$A$39:$A$782,$A139,СВЦЭМ!$B$39:$B$782,H$119)+'СЕТ СН'!$I$12+СВЦЭМ!$D$10+'СЕТ СН'!$I$6-'СЕТ СН'!$I$22</f>
        <v>2616.5098602399999</v>
      </c>
      <c r="I139" s="36">
        <f>SUMIFS(СВЦЭМ!$C$39:$C$782,СВЦЭМ!$A$39:$A$782,$A139,СВЦЭМ!$B$39:$B$782,I$119)+'СЕТ СН'!$I$12+СВЦЭМ!$D$10+'СЕТ СН'!$I$6-'СЕТ СН'!$I$22</f>
        <v>2629.1116925299998</v>
      </c>
      <c r="J139" s="36">
        <f>SUMIFS(СВЦЭМ!$C$39:$C$782,СВЦЭМ!$A$39:$A$782,$A139,СВЦЭМ!$B$39:$B$782,J$119)+'СЕТ СН'!$I$12+СВЦЭМ!$D$10+'СЕТ СН'!$I$6-'СЕТ СН'!$I$22</f>
        <v>2562.5200647800002</v>
      </c>
      <c r="K139" s="36">
        <f>SUMIFS(СВЦЭМ!$C$39:$C$782,СВЦЭМ!$A$39:$A$782,$A139,СВЦЭМ!$B$39:$B$782,K$119)+'СЕТ СН'!$I$12+СВЦЭМ!$D$10+'СЕТ СН'!$I$6-'СЕТ СН'!$I$22</f>
        <v>2489.2296050200002</v>
      </c>
      <c r="L139" s="36">
        <f>SUMIFS(СВЦЭМ!$C$39:$C$782,СВЦЭМ!$A$39:$A$782,$A139,СВЦЭМ!$B$39:$B$782,L$119)+'СЕТ СН'!$I$12+СВЦЭМ!$D$10+'СЕТ СН'!$I$6-'СЕТ СН'!$I$22</f>
        <v>2473.5256100400002</v>
      </c>
      <c r="M139" s="36">
        <f>SUMIFS(СВЦЭМ!$C$39:$C$782,СВЦЭМ!$A$39:$A$782,$A139,СВЦЭМ!$B$39:$B$782,M$119)+'СЕТ СН'!$I$12+СВЦЭМ!$D$10+'СЕТ СН'!$I$6-'СЕТ СН'!$I$22</f>
        <v>2500.6250013600002</v>
      </c>
      <c r="N139" s="36">
        <f>SUMIFS(СВЦЭМ!$C$39:$C$782,СВЦЭМ!$A$39:$A$782,$A139,СВЦЭМ!$B$39:$B$782,N$119)+'СЕТ СН'!$I$12+СВЦЭМ!$D$10+'СЕТ СН'!$I$6-'СЕТ СН'!$I$22</f>
        <v>2521.6409611600002</v>
      </c>
      <c r="O139" s="36">
        <f>SUMIFS(СВЦЭМ!$C$39:$C$782,СВЦЭМ!$A$39:$A$782,$A139,СВЦЭМ!$B$39:$B$782,O$119)+'СЕТ СН'!$I$12+СВЦЭМ!$D$10+'СЕТ СН'!$I$6-'СЕТ СН'!$I$22</f>
        <v>2518.3569760599999</v>
      </c>
      <c r="P139" s="36">
        <f>SUMIFS(СВЦЭМ!$C$39:$C$782,СВЦЭМ!$A$39:$A$782,$A139,СВЦЭМ!$B$39:$B$782,P$119)+'СЕТ СН'!$I$12+СВЦЭМ!$D$10+'СЕТ СН'!$I$6-'СЕТ СН'!$I$22</f>
        <v>2528.1211023400001</v>
      </c>
      <c r="Q139" s="36">
        <f>SUMIFS(СВЦЭМ!$C$39:$C$782,СВЦЭМ!$A$39:$A$782,$A139,СВЦЭМ!$B$39:$B$782,Q$119)+'СЕТ СН'!$I$12+СВЦЭМ!$D$10+'СЕТ СН'!$I$6-'СЕТ СН'!$I$22</f>
        <v>2538.2418542599999</v>
      </c>
      <c r="R139" s="36">
        <f>SUMIFS(СВЦЭМ!$C$39:$C$782,СВЦЭМ!$A$39:$A$782,$A139,СВЦЭМ!$B$39:$B$782,R$119)+'СЕТ СН'!$I$12+СВЦЭМ!$D$10+'СЕТ СН'!$I$6-'СЕТ СН'!$I$22</f>
        <v>2518.1468426199999</v>
      </c>
      <c r="S139" s="36">
        <f>SUMIFS(СВЦЭМ!$C$39:$C$782,СВЦЭМ!$A$39:$A$782,$A139,СВЦЭМ!$B$39:$B$782,S$119)+'СЕТ СН'!$I$12+СВЦЭМ!$D$10+'СЕТ СН'!$I$6-'СЕТ СН'!$I$22</f>
        <v>2513.28243329</v>
      </c>
      <c r="T139" s="36">
        <f>SUMIFS(СВЦЭМ!$C$39:$C$782,СВЦЭМ!$A$39:$A$782,$A139,СВЦЭМ!$B$39:$B$782,T$119)+'СЕТ СН'!$I$12+СВЦЭМ!$D$10+'СЕТ СН'!$I$6-'СЕТ СН'!$I$22</f>
        <v>2426.2538327399998</v>
      </c>
      <c r="U139" s="36">
        <f>SUMIFS(СВЦЭМ!$C$39:$C$782,СВЦЭМ!$A$39:$A$782,$A139,СВЦЭМ!$B$39:$B$782,U$119)+'СЕТ СН'!$I$12+СВЦЭМ!$D$10+'СЕТ СН'!$I$6-'СЕТ СН'!$I$22</f>
        <v>2434.4244234999996</v>
      </c>
      <c r="V139" s="36">
        <f>SUMIFS(СВЦЭМ!$C$39:$C$782,СВЦЭМ!$A$39:$A$782,$A139,СВЦЭМ!$B$39:$B$782,V$119)+'СЕТ СН'!$I$12+СВЦЭМ!$D$10+'СЕТ СН'!$I$6-'СЕТ СН'!$I$22</f>
        <v>2450.1110963699998</v>
      </c>
      <c r="W139" s="36">
        <f>SUMIFS(СВЦЭМ!$C$39:$C$782,СВЦЭМ!$A$39:$A$782,$A139,СВЦЭМ!$B$39:$B$782,W$119)+'СЕТ СН'!$I$12+СВЦЭМ!$D$10+'СЕТ СН'!$I$6-'СЕТ СН'!$I$22</f>
        <v>2477.1519725600001</v>
      </c>
      <c r="X139" s="36">
        <f>SUMIFS(СВЦЭМ!$C$39:$C$782,СВЦЭМ!$A$39:$A$782,$A139,СВЦЭМ!$B$39:$B$782,X$119)+'СЕТ СН'!$I$12+СВЦЭМ!$D$10+'СЕТ СН'!$I$6-'СЕТ СН'!$I$22</f>
        <v>2490.7043128599998</v>
      </c>
      <c r="Y139" s="36">
        <f>SUMIFS(СВЦЭМ!$C$39:$C$782,СВЦЭМ!$A$39:$A$782,$A139,СВЦЭМ!$B$39:$B$782,Y$119)+'СЕТ СН'!$I$12+СВЦЭМ!$D$10+'СЕТ СН'!$I$6-'СЕТ СН'!$I$22</f>
        <v>2533.4079449000001</v>
      </c>
    </row>
    <row r="140" spans="1:25" ht="15.75" x14ac:dyDescent="0.2">
      <c r="A140" s="35">
        <f t="shared" si="3"/>
        <v>44886</v>
      </c>
      <c r="B140" s="36">
        <f>SUMIFS(СВЦЭМ!$C$39:$C$782,СВЦЭМ!$A$39:$A$782,$A140,СВЦЭМ!$B$39:$B$782,B$119)+'СЕТ СН'!$I$12+СВЦЭМ!$D$10+'СЕТ СН'!$I$6-'СЕТ СН'!$I$22</f>
        <v>2607.5705102399997</v>
      </c>
      <c r="C140" s="36">
        <f>SUMIFS(СВЦЭМ!$C$39:$C$782,СВЦЭМ!$A$39:$A$782,$A140,СВЦЭМ!$B$39:$B$782,C$119)+'СЕТ СН'!$I$12+СВЦЭМ!$D$10+'СЕТ СН'!$I$6-'СЕТ СН'!$I$22</f>
        <v>2642.4669722499998</v>
      </c>
      <c r="D140" s="36">
        <f>SUMIFS(СВЦЭМ!$C$39:$C$782,СВЦЭМ!$A$39:$A$782,$A140,СВЦЭМ!$B$39:$B$782,D$119)+'СЕТ СН'!$I$12+СВЦЭМ!$D$10+'СЕТ СН'!$I$6-'СЕТ СН'!$I$22</f>
        <v>2671.9774126799998</v>
      </c>
      <c r="E140" s="36">
        <f>SUMIFS(СВЦЭМ!$C$39:$C$782,СВЦЭМ!$A$39:$A$782,$A140,СВЦЭМ!$B$39:$B$782,E$119)+'СЕТ СН'!$I$12+СВЦЭМ!$D$10+'СЕТ СН'!$I$6-'СЕТ СН'!$I$22</f>
        <v>2681.4637519600001</v>
      </c>
      <c r="F140" s="36">
        <f>SUMIFS(СВЦЭМ!$C$39:$C$782,СВЦЭМ!$A$39:$A$782,$A140,СВЦЭМ!$B$39:$B$782,F$119)+'СЕТ СН'!$I$12+СВЦЭМ!$D$10+'СЕТ СН'!$I$6-'СЕТ СН'!$I$22</f>
        <v>2714.0302805399997</v>
      </c>
      <c r="G140" s="36">
        <f>SUMIFS(СВЦЭМ!$C$39:$C$782,СВЦЭМ!$A$39:$A$782,$A140,СВЦЭМ!$B$39:$B$782,G$119)+'СЕТ СН'!$I$12+СВЦЭМ!$D$10+'СЕТ СН'!$I$6-'СЕТ СН'!$I$22</f>
        <v>2689.0670502900002</v>
      </c>
      <c r="H140" s="36">
        <f>SUMIFS(СВЦЭМ!$C$39:$C$782,СВЦЭМ!$A$39:$A$782,$A140,СВЦЭМ!$B$39:$B$782,H$119)+'СЕТ СН'!$I$12+СВЦЭМ!$D$10+'СЕТ СН'!$I$6-'СЕТ СН'!$I$22</f>
        <v>2615.5090108599998</v>
      </c>
      <c r="I140" s="36">
        <f>SUMIFS(СВЦЭМ!$C$39:$C$782,СВЦЭМ!$A$39:$A$782,$A140,СВЦЭМ!$B$39:$B$782,I$119)+'СЕТ СН'!$I$12+СВЦЭМ!$D$10+'СЕТ СН'!$I$6-'СЕТ СН'!$I$22</f>
        <v>2545.4547944199999</v>
      </c>
      <c r="J140" s="36">
        <f>SUMIFS(СВЦЭМ!$C$39:$C$782,СВЦЭМ!$A$39:$A$782,$A140,СВЦЭМ!$B$39:$B$782,J$119)+'СЕТ СН'!$I$12+СВЦЭМ!$D$10+'СЕТ СН'!$I$6-'СЕТ СН'!$I$22</f>
        <v>2511.6668843399998</v>
      </c>
      <c r="K140" s="36">
        <f>SUMIFS(СВЦЭМ!$C$39:$C$782,СВЦЭМ!$A$39:$A$782,$A140,СВЦЭМ!$B$39:$B$782,K$119)+'СЕТ СН'!$I$12+СВЦЭМ!$D$10+'СЕТ СН'!$I$6-'СЕТ СН'!$I$22</f>
        <v>2525.3654361999997</v>
      </c>
      <c r="L140" s="36">
        <f>SUMIFS(СВЦЭМ!$C$39:$C$782,СВЦЭМ!$A$39:$A$782,$A140,СВЦЭМ!$B$39:$B$782,L$119)+'СЕТ СН'!$I$12+СВЦЭМ!$D$10+'СЕТ СН'!$I$6-'СЕТ СН'!$I$22</f>
        <v>2522.5200710999998</v>
      </c>
      <c r="M140" s="36">
        <f>SUMIFS(СВЦЭМ!$C$39:$C$782,СВЦЭМ!$A$39:$A$782,$A140,СВЦЭМ!$B$39:$B$782,M$119)+'СЕТ СН'!$I$12+СВЦЭМ!$D$10+'СЕТ СН'!$I$6-'СЕТ СН'!$I$22</f>
        <v>2520.3123509299999</v>
      </c>
      <c r="N140" s="36">
        <f>SUMIFS(СВЦЭМ!$C$39:$C$782,СВЦЭМ!$A$39:$A$782,$A140,СВЦЭМ!$B$39:$B$782,N$119)+'СЕТ СН'!$I$12+СВЦЭМ!$D$10+'СЕТ СН'!$I$6-'СЕТ СН'!$I$22</f>
        <v>2537.2176861399998</v>
      </c>
      <c r="O140" s="36">
        <f>SUMIFS(СВЦЭМ!$C$39:$C$782,СВЦЭМ!$A$39:$A$782,$A140,СВЦЭМ!$B$39:$B$782,O$119)+'СЕТ СН'!$I$12+СВЦЭМ!$D$10+'СЕТ СН'!$I$6-'СЕТ СН'!$I$22</f>
        <v>2531.2574558599999</v>
      </c>
      <c r="P140" s="36">
        <f>SUMIFS(СВЦЭМ!$C$39:$C$782,СВЦЭМ!$A$39:$A$782,$A140,СВЦЭМ!$B$39:$B$782,P$119)+'СЕТ СН'!$I$12+СВЦЭМ!$D$10+'СЕТ СН'!$I$6-'СЕТ СН'!$I$22</f>
        <v>2546.2454837699997</v>
      </c>
      <c r="Q140" s="36">
        <f>SUMIFS(СВЦЭМ!$C$39:$C$782,СВЦЭМ!$A$39:$A$782,$A140,СВЦЭМ!$B$39:$B$782,Q$119)+'СЕТ СН'!$I$12+СВЦЭМ!$D$10+'СЕТ СН'!$I$6-'СЕТ СН'!$I$22</f>
        <v>2543.8620745899998</v>
      </c>
      <c r="R140" s="36">
        <f>SUMIFS(СВЦЭМ!$C$39:$C$782,СВЦЭМ!$A$39:$A$782,$A140,СВЦЭМ!$B$39:$B$782,R$119)+'СЕТ СН'!$I$12+СВЦЭМ!$D$10+'СЕТ СН'!$I$6-'СЕТ СН'!$I$22</f>
        <v>2523.5166594399998</v>
      </c>
      <c r="S140" s="36">
        <f>SUMIFS(СВЦЭМ!$C$39:$C$782,СВЦЭМ!$A$39:$A$782,$A140,СВЦЭМ!$B$39:$B$782,S$119)+'СЕТ СН'!$I$12+СВЦЭМ!$D$10+'СЕТ СН'!$I$6-'СЕТ СН'!$I$22</f>
        <v>2542.5578510300002</v>
      </c>
      <c r="T140" s="36">
        <f>SUMIFS(СВЦЭМ!$C$39:$C$782,СВЦЭМ!$A$39:$A$782,$A140,СВЦЭМ!$B$39:$B$782,T$119)+'СЕТ СН'!$I$12+СВЦЭМ!$D$10+'СЕТ СН'!$I$6-'СЕТ СН'!$I$22</f>
        <v>2518.2955731499997</v>
      </c>
      <c r="U140" s="36">
        <f>SUMIFS(СВЦЭМ!$C$39:$C$782,СВЦЭМ!$A$39:$A$782,$A140,СВЦЭМ!$B$39:$B$782,U$119)+'СЕТ СН'!$I$12+СВЦЭМ!$D$10+'СЕТ СН'!$I$6-'СЕТ СН'!$I$22</f>
        <v>2519.4063709000002</v>
      </c>
      <c r="V140" s="36">
        <f>SUMIFS(СВЦЭМ!$C$39:$C$782,СВЦЭМ!$A$39:$A$782,$A140,СВЦЭМ!$B$39:$B$782,V$119)+'СЕТ СН'!$I$12+СВЦЭМ!$D$10+'СЕТ СН'!$I$6-'СЕТ СН'!$I$22</f>
        <v>2522.4121673099999</v>
      </c>
      <c r="W140" s="36">
        <f>SUMIFS(СВЦЭМ!$C$39:$C$782,СВЦЭМ!$A$39:$A$782,$A140,СВЦЭМ!$B$39:$B$782,W$119)+'СЕТ СН'!$I$12+СВЦЭМ!$D$10+'СЕТ СН'!$I$6-'СЕТ СН'!$I$22</f>
        <v>2545.68719139</v>
      </c>
      <c r="X140" s="36">
        <f>SUMIFS(СВЦЭМ!$C$39:$C$782,СВЦЭМ!$A$39:$A$782,$A140,СВЦЭМ!$B$39:$B$782,X$119)+'СЕТ СН'!$I$12+СВЦЭМ!$D$10+'СЕТ СН'!$I$6-'СЕТ СН'!$I$22</f>
        <v>2563.0255990599999</v>
      </c>
      <c r="Y140" s="36">
        <f>SUMIFS(СВЦЭМ!$C$39:$C$782,СВЦЭМ!$A$39:$A$782,$A140,СВЦЭМ!$B$39:$B$782,Y$119)+'СЕТ СН'!$I$12+СВЦЭМ!$D$10+'СЕТ СН'!$I$6-'СЕТ СН'!$I$22</f>
        <v>2614.4162924799998</v>
      </c>
    </row>
    <row r="141" spans="1:25" ht="15.75" x14ac:dyDescent="0.2">
      <c r="A141" s="35">
        <f t="shared" si="3"/>
        <v>44887</v>
      </c>
      <c r="B141" s="36">
        <f>SUMIFS(СВЦЭМ!$C$39:$C$782,СВЦЭМ!$A$39:$A$782,$A141,СВЦЭМ!$B$39:$B$782,B$119)+'СЕТ СН'!$I$12+СВЦЭМ!$D$10+'СЕТ СН'!$I$6-'СЕТ СН'!$I$22</f>
        <v>2543.3030781399998</v>
      </c>
      <c r="C141" s="36">
        <f>SUMIFS(СВЦЭМ!$C$39:$C$782,СВЦЭМ!$A$39:$A$782,$A141,СВЦЭМ!$B$39:$B$782,C$119)+'СЕТ СН'!$I$12+СВЦЭМ!$D$10+'СЕТ СН'!$I$6-'СЕТ СН'!$I$22</f>
        <v>2582.5897140299999</v>
      </c>
      <c r="D141" s="36">
        <f>SUMIFS(СВЦЭМ!$C$39:$C$782,СВЦЭМ!$A$39:$A$782,$A141,СВЦЭМ!$B$39:$B$782,D$119)+'СЕТ СН'!$I$12+СВЦЭМ!$D$10+'СЕТ СН'!$I$6-'СЕТ СН'!$I$22</f>
        <v>2576.1946821499996</v>
      </c>
      <c r="E141" s="36">
        <f>SUMIFS(СВЦЭМ!$C$39:$C$782,СВЦЭМ!$A$39:$A$782,$A141,СВЦЭМ!$B$39:$B$782,E$119)+'СЕТ СН'!$I$12+СВЦЭМ!$D$10+'СЕТ СН'!$I$6-'СЕТ СН'!$I$22</f>
        <v>2566.1825959600001</v>
      </c>
      <c r="F141" s="36">
        <f>SUMIFS(СВЦЭМ!$C$39:$C$782,СВЦЭМ!$A$39:$A$782,$A141,СВЦЭМ!$B$39:$B$782,F$119)+'СЕТ СН'!$I$12+СВЦЭМ!$D$10+'СЕТ СН'!$I$6-'СЕТ СН'!$I$22</f>
        <v>2632.8956018499998</v>
      </c>
      <c r="G141" s="36">
        <f>SUMIFS(СВЦЭМ!$C$39:$C$782,СВЦЭМ!$A$39:$A$782,$A141,СВЦЭМ!$B$39:$B$782,G$119)+'СЕТ СН'!$I$12+СВЦЭМ!$D$10+'СЕТ СН'!$I$6-'СЕТ СН'!$I$22</f>
        <v>2579.90194135</v>
      </c>
      <c r="H141" s="36">
        <f>SUMIFS(СВЦЭМ!$C$39:$C$782,СВЦЭМ!$A$39:$A$782,$A141,СВЦЭМ!$B$39:$B$782,H$119)+'СЕТ СН'!$I$12+СВЦЭМ!$D$10+'СЕТ СН'!$I$6-'СЕТ СН'!$I$22</f>
        <v>2562.0714080899997</v>
      </c>
      <c r="I141" s="36">
        <f>SUMIFS(СВЦЭМ!$C$39:$C$782,СВЦЭМ!$A$39:$A$782,$A141,СВЦЭМ!$B$39:$B$782,I$119)+'СЕТ СН'!$I$12+СВЦЭМ!$D$10+'СЕТ СН'!$I$6-'СЕТ СН'!$I$22</f>
        <v>2555.2397710999999</v>
      </c>
      <c r="J141" s="36">
        <f>SUMIFS(СВЦЭМ!$C$39:$C$782,СВЦЭМ!$A$39:$A$782,$A141,СВЦЭМ!$B$39:$B$782,J$119)+'СЕТ СН'!$I$12+СВЦЭМ!$D$10+'СЕТ СН'!$I$6-'СЕТ СН'!$I$22</f>
        <v>2542.6054071999997</v>
      </c>
      <c r="K141" s="36">
        <f>SUMIFS(СВЦЭМ!$C$39:$C$782,СВЦЭМ!$A$39:$A$782,$A141,СВЦЭМ!$B$39:$B$782,K$119)+'СЕТ СН'!$I$12+СВЦЭМ!$D$10+'СЕТ СН'!$I$6-'СЕТ СН'!$I$22</f>
        <v>2503.19602171</v>
      </c>
      <c r="L141" s="36">
        <f>SUMIFS(СВЦЭМ!$C$39:$C$782,СВЦЭМ!$A$39:$A$782,$A141,СВЦЭМ!$B$39:$B$782,L$119)+'СЕТ СН'!$I$12+СВЦЭМ!$D$10+'СЕТ СН'!$I$6-'СЕТ СН'!$I$22</f>
        <v>2510.0623008599996</v>
      </c>
      <c r="M141" s="36">
        <f>SUMIFS(СВЦЭМ!$C$39:$C$782,СВЦЭМ!$A$39:$A$782,$A141,СВЦЭМ!$B$39:$B$782,M$119)+'СЕТ СН'!$I$12+СВЦЭМ!$D$10+'СЕТ СН'!$I$6-'СЕТ СН'!$I$22</f>
        <v>2516.7453024599999</v>
      </c>
      <c r="N141" s="36">
        <f>SUMIFS(СВЦЭМ!$C$39:$C$782,СВЦЭМ!$A$39:$A$782,$A141,СВЦЭМ!$B$39:$B$782,N$119)+'СЕТ СН'!$I$12+СВЦЭМ!$D$10+'СЕТ СН'!$I$6-'СЕТ СН'!$I$22</f>
        <v>2560.9036831399999</v>
      </c>
      <c r="O141" s="36">
        <f>SUMIFS(СВЦЭМ!$C$39:$C$782,СВЦЭМ!$A$39:$A$782,$A141,СВЦЭМ!$B$39:$B$782,O$119)+'СЕТ СН'!$I$12+СВЦЭМ!$D$10+'СЕТ СН'!$I$6-'СЕТ СН'!$I$22</f>
        <v>2510.3650555899999</v>
      </c>
      <c r="P141" s="36">
        <f>SUMIFS(СВЦЭМ!$C$39:$C$782,СВЦЭМ!$A$39:$A$782,$A141,СВЦЭМ!$B$39:$B$782,P$119)+'СЕТ СН'!$I$12+СВЦЭМ!$D$10+'СЕТ СН'!$I$6-'СЕТ СН'!$I$22</f>
        <v>2513.97607814</v>
      </c>
      <c r="Q141" s="36">
        <f>SUMIFS(СВЦЭМ!$C$39:$C$782,СВЦЭМ!$A$39:$A$782,$A141,СВЦЭМ!$B$39:$B$782,Q$119)+'СЕТ СН'!$I$12+СВЦЭМ!$D$10+'СЕТ СН'!$I$6-'СЕТ СН'!$I$22</f>
        <v>2547.8648876500001</v>
      </c>
      <c r="R141" s="36">
        <f>SUMIFS(СВЦЭМ!$C$39:$C$782,СВЦЭМ!$A$39:$A$782,$A141,СВЦЭМ!$B$39:$B$782,R$119)+'СЕТ СН'!$I$12+СВЦЭМ!$D$10+'СЕТ СН'!$I$6-'СЕТ СН'!$I$22</f>
        <v>2541.0274178199998</v>
      </c>
      <c r="S141" s="36">
        <f>SUMIFS(СВЦЭМ!$C$39:$C$782,СВЦЭМ!$A$39:$A$782,$A141,СВЦЭМ!$B$39:$B$782,S$119)+'СЕТ СН'!$I$12+СВЦЭМ!$D$10+'СЕТ СН'!$I$6-'СЕТ СН'!$I$22</f>
        <v>2537.3865229100002</v>
      </c>
      <c r="T141" s="36">
        <f>SUMIFS(СВЦЭМ!$C$39:$C$782,СВЦЭМ!$A$39:$A$782,$A141,СВЦЭМ!$B$39:$B$782,T$119)+'СЕТ СН'!$I$12+СВЦЭМ!$D$10+'СЕТ СН'!$I$6-'СЕТ СН'!$I$22</f>
        <v>2467.82483009</v>
      </c>
      <c r="U141" s="36">
        <f>SUMIFS(СВЦЭМ!$C$39:$C$782,СВЦЭМ!$A$39:$A$782,$A141,СВЦЭМ!$B$39:$B$782,U$119)+'СЕТ СН'!$I$12+СВЦЭМ!$D$10+'СЕТ СН'!$I$6-'СЕТ СН'!$I$22</f>
        <v>2465.5334562399999</v>
      </c>
      <c r="V141" s="36">
        <f>SUMIFS(СВЦЭМ!$C$39:$C$782,СВЦЭМ!$A$39:$A$782,$A141,СВЦЭМ!$B$39:$B$782,V$119)+'СЕТ СН'!$I$12+СВЦЭМ!$D$10+'СЕТ СН'!$I$6-'СЕТ СН'!$I$22</f>
        <v>2489.0437956699998</v>
      </c>
      <c r="W141" s="36">
        <f>SUMIFS(СВЦЭМ!$C$39:$C$782,СВЦЭМ!$A$39:$A$782,$A141,СВЦЭМ!$B$39:$B$782,W$119)+'СЕТ СН'!$I$12+СВЦЭМ!$D$10+'СЕТ СН'!$I$6-'СЕТ СН'!$I$22</f>
        <v>2482.24528977</v>
      </c>
      <c r="X141" s="36">
        <f>SUMIFS(СВЦЭМ!$C$39:$C$782,СВЦЭМ!$A$39:$A$782,$A141,СВЦЭМ!$B$39:$B$782,X$119)+'СЕТ СН'!$I$12+СВЦЭМ!$D$10+'СЕТ СН'!$I$6-'СЕТ СН'!$I$22</f>
        <v>2508.6710665800001</v>
      </c>
      <c r="Y141" s="36">
        <f>SUMIFS(СВЦЭМ!$C$39:$C$782,СВЦЭМ!$A$39:$A$782,$A141,СВЦЭМ!$B$39:$B$782,Y$119)+'СЕТ СН'!$I$12+СВЦЭМ!$D$10+'СЕТ СН'!$I$6-'СЕТ СН'!$I$22</f>
        <v>2525.1556661</v>
      </c>
    </row>
    <row r="142" spans="1:25" ht="15.75" x14ac:dyDescent="0.2">
      <c r="A142" s="35">
        <f t="shared" si="3"/>
        <v>44888</v>
      </c>
      <c r="B142" s="36">
        <f>SUMIFS(СВЦЭМ!$C$39:$C$782,СВЦЭМ!$A$39:$A$782,$A142,СВЦЭМ!$B$39:$B$782,B$119)+'СЕТ СН'!$I$12+СВЦЭМ!$D$10+'СЕТ СН'!$I$6-'СЕТ СН'!$I$22</f>
        <v>2522.04449948</v>
      </c>
      <c r="C142" s="36">
        <f>SUMIFS(СВЦЭМ!$C$39:$C$782,СВЦЭМ!$A$39:$A$782,$A142,СВЦЭМ!$B$39:$B$782,C$119)+'СЕТ СН'!$I$12+СВЦЭМ!$D$10+'СЕТ СН'!$I$6-'СЕТ СН'!$I$22</f>
        <v>2556.5978652399999</v>
      </c>
      <c r="D142" s="36">
        <f>SUMIFS(СВЦЭМ!$C$39:$C$782,СВЦЭМ!$A$39:$A$782,$A142,СВЦЭМ!$B$39:$B$782,D$119)+'СЕТ СН'!$I$12+СВЦЭМ!$D$10+'СЕТ СН'!$I$6-'СЕТ СН'!$I$22</f>
        <v>2597.2052493000001</v>
      </c>
      <c r="E142" s="36">
        <f>SUMIFS(СВЦЭМ!$C$39:$C$782,СВЦЭМ!$A$39:$A$782,$A142,СВЦЭМ!$B$39:$B$782,E$119)+'СЕТ СН'!$I$12+СВЦЭМ!$D$10+'СЕТ СН'!$I$6-'СЕТ СН'!$I$22</f>
        <v>2606.5742937200002</v>
      </c>
      <c r="F142" s="36">
        <f>SUMIFS(СВЦЭМ!$C$39:$C$782,СВЦЭМ!$A$39:$A$782,$A142,СВЦЭМ!$B$39:$B$782,F$119)+'СЕТ СН'!$I$12+СВЦЭМ!$D$10+'СЕТ СН'!$I$6-'СЕТ СН'!$I$22</f>
        <v>2650.72340072</v>
      </c>
      <c r="G142" s="36">
        <f>SUMIFS(СВЦЭМ!$C$39:$C$782,СВЦЭМ!$A$39:$A$782,$A142,СВЦЭМ!$B$39:$B$782,G$119)+'СЕТ СН'!$I$12+СВЦЭМ!$D$10+'СЕТ СН'!$I$6-'СЕТ СН'!$I$22</f>
        <v>2633.1572036899997</v>
      </c>
      <c r="H142" s="36">
        <f>SUMIFS(СВЦЭМ!$C$39:$C$782,СВЦЭМ!$A$39:$A$782,$A142,СВЦЭМ!$B$39:$B$782,H$119)+'СЕТ СН'!$I$12+СВЦЭМ!$D$10+'СЕТ СН'!$I$6-'СЕТ СН'!$I$22</f>
        <v>2562.0216277299996</v>
      </c>
      <c r="I142" s="36">
        <f>SUMIFS(СВЦЭМ!$C$39:$C$782,СВЦЭМ!$A$39:$A$782,$A142,СВЦЭМ!$B$39:$B$782,I$119)+'СЕТ СН'!$I$12+СВЦЭМ!$D$10+'СЕТ СН'!$I$6-'СЕТ СН'!$I$22</f>
        <v>2514.5036760599996</v>
      </c>
      <c r="J142" s="36">
        <f>SUMIFS(СВЦЭМ!$C$39:$C$782,СВЦЭМ!$A$39:$A$782,$A142,СВЦЭМ!$B$39:$B$782,J$119)+'СЕТ СН'!$I$12+СВЦЭМ!$D$10+'СЕТ СН'!$I$6-'СЕТ СН'!$I$22</f>
        <v>2484.9552497099999</v>
      </c>
      <c r="K142" s="36">
        <f>SUMIFS(СВЦЭМ!$C$39:$C$782,СВЦЭМ!$A$39:$A$782,$A142,СВЦЭМ!$B$39:$B$782,K$119)+'СЕТ СН'!$I$12+СВЦЭМ!$D$10+'СЕТ СН'!$I$6-'СЕТ СН'!$I$22</f>
        <v>2538.67701072</v>
      </c>
      <c r="L142" s="36">
        <f>SUMIFS(СВЦЭМ!$C$39:$C$782,СВЦЭМ!$A$39:$A$782,$A142,СВЦЭМ!$B$39:$B$782,L$119)+'СЕТ СН'!$I$12+СВЦЭМ!$D$10+'СЕТ СН'!$I$6-'СЕТ СН'!$I$22</f>
        <v>2573.4642965100002</v>
      </c>
      <c r="M142" s="36">
        <f>SUMIFS(СВЦЭМ!$C$39:$C$782,СВЦЭМ!$A$39:$A$782,$A142,СВЦЭМ!$B$39:$B$782,M$119)+'СЕТ СН'!$I$12+СВЦЭМ!$D$10+'СЕТ СН'!$I$6-'СЕТ СН'!$I$22</f>
        <v>2571.7552689599997</v>
      </c>
      <c r="N142" s="36">
        <f>SUMIFS(СВЦЭМ!$C$39:$C$782,СВЦЭМ!$A$39:$A$782,$A142,СВЦЭМ!$B$39:$B$782,N$119)+'СЕТ СН'!$I$12+СВЦЭМ!$D$10+'СЕТ СН'!$I$6-'СЕТ СН'!$I$22</f>
        <v>2600.6128426599998</v>
      </c>
      <c r="O142" s="36">
        <f>SUMIFS(СВЦЭМ!$C$39:$C$782,СВЦЭМ!$A$39:$A$782,$A142,СВЦЭМ!$B$39:$B$782,O$119)+'СЕТ СН'!$I$12+СВЦЭМ!$D$10+'СЕТ СН'!$I$6-'СЕТ СН'!$I$22</f>
        <v>2616.7886441299997</v>
      </c>
      <c r="P142" s="36">
        <f>SUMIFS(СВЦЭМ!$C$39:$C$782,СВЦЭМ!$A$39:$A$782,$A142,СВЦЭМ!$B$39:$B$782,P$119)+'СЕТ СН'!$I$12+СВЦЭМ!$D$10+'СЕТ СН'!$I$6-'СЕТ СН'!$I$22</f>
        <v>2636.4002856899997</v>
      </c>
      <c r="Q142" s="36">
        <f>SUMIFS(СВЦЭМ!$C$39:$C$782,СВЦЭМ!$A$39:$A$782,$A142,СВЦЭМ!$B$39:$B$782,Q$119)+'СЕТ СН'!$I$12+СВЦЭМ!$D$10+'СЕТ СН'!$I$6-'СЕТ СН'!$I$22</f>
        <v>2620.6459479099999</v>
      </c>
      <c r="R142" s="36">
        <f>SUMIFS(СВЦЭМ!$C$39:$C$782,СВЦЭМ!$A$39:$A$782,$A142,СВЦЭМ!$B$39:$B$782,R$119)+'СЕТ СН'!$I$12+СВЦЭМ!$D$10+'СЕТ СН'!$I$6-'СЕТ СН'!$I$22</f>
        <v>2623.5056409399999</v>
      </c>
      <c r="S142" s="36">
        <f>SUMIFS(СВЦЭМ!$C$39:$C$782,СВЦЭМ!$A$39:$A$782,$A142,СВЦЭМ!$B$39:$B$782,S$119)+'СЕТ СН'!$I$12+СВЦЭМ!$D$10+'СЕТ СН'!$I$6-'СЕТ СН'!$I$22</f>
        <v>2597.78327408</v>
      </c>
      <c r="T142" s="36">
        <f>SUMIFS(СВЦЭМ!$C$39:$C$782,СВЦЭМ!$A$39:$A$782,$A142,СВЦЭМ!$B$39:$B$782,T$119)+'СЕТ СН'!$I$12+СВЦЭМ!$D$10+'СЕТ СН'!$I$6-'СЕТ СН'!$I$22</f>
        <v>2529.9820057099996</v>
      </c>
      <c r="U142" s="36">
        <f>SUMIFS(СВЦЭМ!$C$39:$C$782,СВЦЭМ!$A$39:$A$782,$A142,СВЦЭМ!$B$39:$B$782,U$119)+'СЕТ СН'!$I$12+СВЦЭМ!$D$10+'СЕТ СН'!$I$6-'СЕТ СН'!$I$22</f>
        <v>2503.5988970500002</v>
      </c>
      <c r="V142" s="36">
        <f>SUMIFS(СВЦЭМ!$C$39:$C$782,СВЦЭМ!$A$39:$A$782,$A142,СВЦЭМ!$B$39:$B$782,V$119)+'СЕТ СН'!$I$12+СВЦЭМ!$D$10+'СЕТ СН'!$I$6-'СЕТ СН'!$I$22</f>
        <v>2483.59215137</v>
      </c>
      <c r="W142" s="36">
        <f>SUMIFS(СВЦЭМ!$C$39:$C$782,СВЦЭМ!$A$39:$A$782,$A142,СВЦЭМ!$B$39:$B$782,W$119)+'СЕТ СН'!$I$12+СВЦЭМ!$D$10+'СЕТ СН'!$I$6-'СЕТ СН'!$I$22</f>
        <v>2493.1457445699998</v>
      </c>
      <c r="X142" s="36">
        <f>SUMIFS(СВЦЭМ!$C$39:$C$782,СВЦЭМ!$A$39:$A$782,$A142,СВЦЭМ!$B$39:$B$782,X$119)+'СЕТ СН'!$I$12+СВЦЭМ!$D$10+'СЕТ СН'!$I$6-'СЕТ СН'!$I$22</f>
        <v>2495.3740972699998</v>
      </c>
      <c r="Y142" s="36">
        <f>SUMIFS(СВЦЭМ!$C$39:$C$782,СВЦЭМ!$A$39:$A$782,$A142,СВЦЭМ!$B$39:$B$782,Y$119)+'СЕТ СН'!$I$12+СВЦЭМ!$D$10+'СЕТ СН'!$I$6-'СЕТ СН'!$I$22</f>
        <v>2522.9273386</v>
      </c>
    </row>
    <row r="143" spans="1:25" ht="15.75" x14ac:dyDescent="0.2">
      <c r="A143" s="35">
        <f t="shared" si="3"/>
        <v>44889</v>
      </c>
      <c r="B143" s="36">
        <f>SUMIFS(СВЦЭМ!$C$39:$C$782,СВЦЭМ!$A$39:$A$782,$A143,СВЦЭМ!$B$39:$B$782,B$119)+'СЕТ СН'!$I$12+СВЦЭМ!$D$10+'СЕТ СН'!$I$6-'СЕТ СН'!$I$22</f>
        <v>2632.9156019699999</v>
      </c>
      <c r="C143" s="36">
        <f>SUMIFS(СВЦЭМ!$C$39:$C$782,СВЦЭМ!$A$39:$A$782,$A143,СВЦЭМ!$B$39:$B$782,C$119)+'СЕТ СН'!$I$12+СВЦЭМ!$D$10+'СЕТ СН'!$I$6-'СЕТ СН'!$I$22</f>
        <v>2665.84672671</v>
      </c>
      <c r="D143" s="36">
        <f>SUMIFS(СВЦЭМ!$C$39:$C$782,СВЦЭМ!$A$39:$A$782,$A143,СВЦЭМ!$B$39:$B$782,D$119)+'СЕТ СН'!$I$12+СВЦЭМ!$D$10+'СЕТ СН'!$I$6-'СЕТ СН'!$I$22</f>
        <v>2676.0154139299998</v>
      </c>
      <c r="E143" s="36">
        <f>SUMIFS(СВЦЭМ!$C$39:$C$782,СВЦЭМ!$A$39:$A$782,$A143,СВЦЭМ!$B$39:$B$782,E$119)+'СЕТ СН'!$I$12+СВЦЭМ!$D$10+'СЕТ СН'!$I$6-'СЕТ СН'!$I$22</f>
        <v>2695.6764413399997</v>
      </c>
      <c r="F143" s="36">
        <f>SUMIFS(СВЦЭМ!$C$39:$C$782,СВЦЭМ!$A$39:$A$782,$A143,СВЦЭМ!$B$39:$B$782,F$119)+'СЕТ СН'!$I$12+СВЦЭМ!$D$10+'СЕТ СН'!$I$6-'СЕТ СН'!$I$22</f>
        <v>2708.6386066599998</v>
      </c>
      <c r="G143" s="36">
        <f>SUMIFS(СВЦЭМ!$C$39:$C$782,СВЦЭМ!$A$39:$A$782,$A143,СВЦЭМ!$B$39:$B$782,G$119)+'СЕТ СН'!$I$12+СВЦЭМ!$D$10+'СЕТ СН'!$I$6-'СЕТ СН'!$I$22</f>
        <v>2705.3811957899998</v>
      </c>
      <c r="H143" s="36">
        <f>SUMIFS(СВЦЭМ!$C$39:$C$782,СВЦЭМ!$A$39:$A$782,$A143,СВЦЭМ!$B$39:$B$782,H$119)+'СЕТ СН'!$I$12+СВЦЭМ!$D$10+'СЕТ СН'!$I$6-'СЕТ СН'!$I$22</f>
        <v>2679.6310070099998</v>
      </c>
      <c r="I143" s="36">
        <f>SUMIFS(СВЦЭМ!$C$39:$C$782,СВЦЭМ!$A$39:$A$782,$A143,СВЦЭМ!$B$39:$B$782,I$119)+'СЕТ СН'!$I$12+СВЦЭМ!$D$10+'СЕТ СН'!$I$6-'СЕТ СН'!$I$22</f>
        <v>2619.0754675899998</v>
      </c>
      <c r="J143" s="36">
        <f>SUMIFS(СВЦЭМ!$C$39:$C$782,СВЦЭМ!$A$39:$A$782,$A143,СВЦЭМ!$B$39:$B$782,J$119)+'СЕТ СН'!$I$12+СВЦЭМ!$D$10+'СЕТ СН'!$I$6-'СЕТ СН'!$I$22</f>
        <v>2575.7677254</v>
      </c>
      <c r="K143" s="36">
        <f>SUMIFS(СВЦЭМ!$C$39:$C$782,СВЦЭМ!$A$39:$A$782,$A143,СВЦЭМ!$B$39:$B$782,K$119)+'СЕТ СН'!$I$12+СВЦЭМ!$D$10+'СЕТ СН'!$I$6-'СЕТ СН'!$I$22</f>
        <v>2649.26558927</v>
      </c>
      <c r="L143" s="36">
        <f>SUMIFS(СВЦЭМ!$C$39:$C$782,СВЦЭМ!$A$39:$A$782,$A143,СВЦЭМ!$B$39:$B$782,L$119)+'СЕТ СН'!$I$12+СВЦЭМ!$D$10+'СЕТ СН'!$I$6-'СЕТ СН'!$I$22</f>
        <v>2740.01304781</v>
      </c>
      <c r="M143" s="36">
        <f>SUMIFS(СВЦЭМ!$C$39:$C$782,СВЦЭМ!$A$39:$A$782,$A143,СВЦЭМ!$B$39:$B$782,M$119)+'СЕТ СН'!$I$12+СВЦЭМ!$D$10+'СЕТ СН'!$I$6-'СЕТ СН'!$I$22</f>
        <v>2740.1721184399998</v>
      </c>
      <c r="N143" s="36">
        <f>SUMIFS(СВЦЭМ!$C$39:$C$782,СВЦЭМ!$A$39:$A$782,$A143,СВЦЭМ!$B$39:$B$782,N$119)+'СЕТ СН'!$I$12+СВЦЭМ!$D$10+'СЕТ СН'!$I$6-'СЕТ СН'!$I$22</f>
        <v>2772.5863970399996</v>
      </c>
      <c r="O143" s="36">
        <f>SUMIFS(СВЦЭМ!$C$39:$C$782,СВЦЭМ!$A$39:$A$782,$A143,СВЦЭМ!$B$39:$B$782,O$119)+'СЕТ СН'!$I$12+СВЦЭМ!$D$10+'СЕТ СН'!$I$6-'СЕТ СН'!$I$22</f>
        <v>2782.4638383299998</v>
      </c>
      <c r="P143" s="36">
        <f>SUMIFS(СВЦЭМ!$C$39:$C$782,СВЦЭМ!$A$39:$A$782,$A143,СВЦЭМ!$B$39:$B$782,P$119)+'СЕТ СН'!$I$12+СВЦЭМ!$D$10+'СЕТ СН'!$I$6-'СЕТ СН'!$I$22</f>
        <v>2783.9381694599997</v>
      </c>
      <c r="Q143" s="36">
        <f>SUMIFS(СВЦЭМ!$C$39:$C$782,СВЦЭМ!$A$39:$A$782,$A143,СВЦЭМ!$B$39:$B$782,Q$119)+'СЕТ СН'!$I$12+СВЦЭМ!$D$10+'СЕТ СН'!$I$6-'СЕТ СН'!$I$22</f>
        <v>2790.29568414</v>
      </c>
      <c r="R143" s="36">
        <f>SUMIFS(СВЦЭМ!$C$39:$C$782,СВЦЭМ!$A$39:$A$782,$A143,СВЦЭМ!$B$39:$B$782,R$119)+'СЕТ СН'!$I$12+СВЦЭМ!$D$10+'СЕТ СН'!$I$6-'СЕТ СН'!$I$22</f>
        <v>2782.77961177</v>
      </c>
      <c r="S143" s="36">
        <f>SUMIFS(СВЦЭМ!$C$39:$C$782,СВЦЭМ!$A$39:$A$782,$A143,СВЦЭМ!$B$39:$B$782,S$119)+'СЕТ СН'!$I$12+СВЦЭМ!$D$10+'СЕТ СН'!$I$6-'СЕТ СН'!$I$22</f>
        <v>2718.48857993</v>
      </c>
      <c r="T143" s="36">
        <f>SUMIFS(СВЦЭМ!$C$39:$C$782,СВЦЭМ!$A$39:$A$782,$A143,СВЦЭМ!$B$39:$B$782,T$119)+'СЕТ СН'!$I$12+СВЦЭМ!$D$10+'СЕТ СН'!$I$6-'СЕТ СН'!$I$22</f>
        <v>2641.5923418100001</v>
      </c>
      <c r="U143" s="36">
        <f>SUMIFS(СВЦЭМ!$C$39:$C$782,СВЦЭМ!$A$39:$A$782,$A143,СВЦЭМ!$B$39:$B$782,U$119)+'СЕТ СН'!$I$12+СВЦЭМ!$D$10+'СЕТ СН'!$I$6-'СЕТ СН'!$I$22</f>
        <v>2581.2367303399997</v>
      </c>
      <c r="V143" s="36">
        <f>SUMIFS(СВЦЭМ!$C$39:$C$782,СВЦЭМ!$A$39:$A$782,$A143,СВЦЭМ!$B$39:$B$782,V$119)+'СЕТ СН'!$I$12+СВЦЭМ!$D$10+'СЕТ СН'!$I$6-'СЕТ СН'!$I$22</f>
        <v>2567.2957592799999</v>
      </c>
      <c r="W143" s="36">
        <f>SUMIFS(СВЦЭМ!$C$39:$C$782,СВЦЭМ!$A$39:$A$782,$A143,СВЦЭМ!$B$39:$B$782,W$119)+'СЕТ СН'!$I$12+СВЦЭМ!$D$10+'СЕТ СН'!$I$6-'СЕТ СН'!$I$22</f>
        <v>2583.94744971</v>
      </c>
      <c r="X143" s="36">
        <f>SUMIFS(СВЦЭМ!$C$39:$C$782,СВЦЭМ!$A$39:$A$782,$A143,СВЦЭМ!$B$39:$B$782,X$119)+'СЕТ СН'!$I$12+СВЦЭМ!$D$10+'СЕТ СН'!$I$6-'СЕТ СН'!$I$22</f>
        <v>2606.2692412099996</v>
      </c>
      <c r="Y143" s="36">
        <f>SUMIFS(СВЦЭМ!$C$39:$C$782,СВЦЭМ!$A$39:$A$782,$A143,СВЦЭМ!$B$39:$B$782,Y$119)+'СЕТ СН'!$I$12+СВЦЭМ!$D$10+'СЕТ СН'!$I$6-'СЕТ СН'!$I$22</f>
        <v>2642.6155638</v>
      </c>
    </row>
    <row r="144" spans="1:25" ht="15.75" x14ac:dyDescent="0.2">
      <c r="A144" s="35">
        <f t="shared" si="3"/>
        <v>44890</v>
      </c>
      <c r="B144" s="36">
        <f>SUMIFS(СВЦЭМ!$C$39:$C$782,СВЦЭМ!$A$39:$A$782,$A144,СВЦЭМ!$B$39:$B$782,B$119)+'СЕТ СН'!$I$12+СВЦЭМ!$D$10+'СЕТ СН'!$I$6-'СЕТ СН'!$I$22</f>
        <v>2525.5024168800001</v>
      </c>
      <c r="C144" s="36">
        <f>SUMIFS(СВЦЭМ!$C$39:$C$782,СВЦЭМ!$A$39:$A$782,$A144,СВЦЭМ!$B$39:$B$782,C$119)+'СЕТ СН'!$I$12+СВЦЭМ!$D$10+'СЕТ СН'!$I$6-'СЕТ СН'!$I$22</f>
        <v>2616.3719696799999</v>
      </c>
      <c r="D144" s="36">
        <f>SUMIFS(СВЦЭМ!$C$39:$C$782,СВЦЭМ!$A$39:$A$782,$A144,СВЦЭМ!$B$39:$B$782,D$119)+'СЕТ СН'!$I$12+СВЦЭМ!$D$10+'СЕТ СН'!$I$6-'СЕТ СН'!$I$22</f>
        <v>2698.9905457300001</v>
      </c>
      <c r="E144" s="36">
        <f>SUMIFS(СВЦЭМ!$C$39:$C$782,СВЦЭМ!$A$39:$A$782,$A144,СВЦЭМ!$B$39:$B$782,E$119)+'СЕТ СН'!$I$12+СВЦЭМ!$D$10+'СЕТ СН'!$I$6-'СЕТ СН'!$I$22</f>
        <v>2722.81936271</v>
      </c>
      <c r="F144" s="36">
        <f>SUMIFS(СВЦЭМ!$C$39:$C$782,СВЦЭМ!$A$39:$A$782,$A144,СВЦЭМ!$B$39:$B$782,F$119)+'СЕТ СН'!$I$12+СВЦЭМ!$D$10+'СЕТ СН'!$I$6-'СЕТ СН'!$I$22</f>
        <v>2713.3219330699999</v>
      </c>
      <c r="G144" s="36">
        <f>SUMIFS(СВЦЭМ!$C$39:$C$782,СВЦЭМ!$A$39:$A$782,$A144,СВЦЭМ!$B$39:$B$782,G$119)+'СЕТ СН'!$I$12+СВЦЭМ!$D$10+'СЕТ СН'!$I$6-'СЕТ СН'!$I$22</f>
        <v>2691.1791342799997</v>
      </c>
      <c r="H144" s="36">
        <f>SUMIFS(СВЦЭМ!$C$39:$C$782,СВЦЭМ!$A$39:$A$782,$A144,СВЦЭМ!$B$39:$B$782,H$119)+'СЕТ СН'!$I$12+СВЦЭМ!$D$10+'СЕТ СН'!$I$6-'СЕТ СН'!$I$22</f>
        <v>2656.4017023899996</v>
      </c>
      <c r="I144" s="36">
        <f>SUMIFS(СВЦЭМ!$C$39:$C$782,СВЦЭМ!$A$39:$A$782,$A144,СВЦЭМ!$B$39:$B$782,I$119)+'СЕТ СН'!$I$12+СВЦЭМ!$D$10+'СЕТ СН'!$I$6-'СЕТ СН'!$I$22</f>
        <v>2590.67930376</v>
      </c>
      <c r="J144" s="36">
        <f>SUMIFS(СВЦЭМ!$C$39:$C$782,СВЦЭМ!$A$39:$A$782,$A144,СВЦЭМ!$B$39:$B$782,J$119)+'СЕТ СН'!$I$12+СВЦЭМ!$D$10+'СЕТ СН'!$I$6-'СЕТ СН'!$I$22</f>
        <v>2534.4820360599997</v>
      </c>
      <c r="K144" s="36">
        <f>SUMIFS(СВЦЭМ!$C$39:$C$782,СВЦЭМ!$A$39:$A$782,$A144,СВЦЭМ!$B$39:$B$782,K$119)+'СЕТ СН'!$I$12+СВЦЭМ!$D$10+'СЕТ СН'!$I$6-'СЕТ СН'!$I$22</f>
        <v>2566.6251119199997</v>
      </c>
      <c r="L144" s="36">
        <f>SUMIFS(СВЦЭМ!$C$39:$C$782,СВЦЭМ!$A$39:$A$782,$A144,СВЦЭМ!$B$39:$B$782,L$119)+'СЕТ СН'!$I$12+СВЦЭМ!$D$10+'СЕТ СН'!$I$6-'СЕТ СН'!$I$22</f>
        <v>2543.9790059400002</v>
      </c>
      <c r="M144" s="36">
        <f>SUMIFS(СВЦЭМ!$C$39:$C$782,СВЦЭМ!$A$39:$A$782,$A144,СВЦЭМ!$B$39:$B$782,M$119)+'СЕТ СН'!$I$12+СВЦЭМ!$D$10+'СЕТ СН'!$I$6-'СЕТ СН'!$I$22</f>
        <v>2564.9055466499999</v>
      </c>
      <c r="N144" s="36">
        <f>SUMIFS(СВЦЭМ!$C$39:$C$782,СВЦЭМ!$A$39:$A$782,$A144,СВЦЭМ!$B$39:$B$782,N$119)+'СЕТ СН'!$I$12+СВЦЭМ!$D$10+'СЕТ СН'!$I$6-'СЕТ СН'!$I$22</f>
        <v>2591.8184163599999</v>
      </c>
      <c r="O144" s="36">
        <f>SUMIFS(СВЦЭМ!$C$39:$C$782,СВЦЭМ!$A$39:$A$782,$A144,СВЦЭМ!$B$39:$B$782,O$119)+'СЕТ СН'!$I$12+СВЦЭМ!$D$10+'СЕТ СН'!$I$6-'СЕТ СН'!$I$22</f>
        <v>2581.4026034399999</v>
      </c>
      <c r="P144" s="36">
        <f>SUMIFS(СВЦЭМ!$C$39:$C$782,СВЦЭМ!$A$39:$A$782,$A144,СВЦЭМ!$B$39:$B$782,P$119)+'СЕТ СН'!$I$12+СВЦЭМ!$D$10+'СЕТ СН'!$I$6-'СЕТ СН'!$I$22</f>
        <v>2596.4059868099998</v>
      </c>
      <c r="Q144" s="36">
        <f>SUMIFS(СВЦЭМ!$C$39:$C$782,СВЦЭМ!$A$39:$A$782,$A144,СВЦЭМ!$B$39:$B$782,Q$119)+'СЕТ СН'!$I$12+СВЦЭМ!$D$10+'СЕТ СН'!$I$6-'СЕТ СН'!$I$22</f>
        <v>2627.0814362499996</v>
      </c>
      <c r="R144" s="36">
        <f>SUMIFS(СВЦЭМ!$C$39:$C$782,СВЦЭМ!$A$39:$A$782,$A144,СВЦЭМ!$B$39:$B$782,R$119)+'СЕТ СН'!$I$12+СВЦЭМ!$D$10+'СЕТ СН'!$I$6-'СЕТ СН'!$I$22</f>
        <v>2610.6496572300002</v>
      </c>
      <c r="S144" s="36">
        <f>SUMIFS(СВЦЭМ!$C$39:$C$782,СВЦЭМ!$A$39:$A$782,$A144,СВЦЭМ!$B$39:$B$782,S$119)+'СЕТ СН'!$I$12+СВЦЭМ!$D$10+'СЕТ СН'!$I$6-'СЕТ СН'!$I$22</f>
        <v>2531.13209353</v>
      </c>
      <c r="T144" s="36">
        <f>SUMIFS(СВЦЭМ!$C$39:$C$782,СВЦЭМ!$A$39:$A$782,$A144,СВЦЭМ!$B$39:$B$782,T$119)+'СЕТ СН'!$I$12+СВЦЭМ!$D$10+'СЕТ СН'!$I$6-'СЕТ СН'!$I$22</f>
        <v>2510.60827836</v>
      </c>
      <c r="U144" s="36">
        <f>SUMIFS(СВЦЭМ!$C$39:$C$782,СВЦЭМ!$A$39:$A$782,$A144,СВЦЭМ!$B$39:$B$782,U$119)+'СЕТ СН'!$I$12+СВЦЭМ!$D$10+'СЕТ СН'!$I$6-'СЕТ СН'!$I$22</f>
        <v>2525.6557466099998</v>
      </c>
      <c r="V144" s="36">
        <f>SUMIFS(СВЦЭМ!$C$39:$C$782,СВЦЭМ!$A$39:$A$782,$A144,СВЦЭМ!$B$39:$B$782,V$119)+'СЕТ СН'!$I$12+СВЦЭМ!$D$10+'СЕТ СН'!$I$6-'СЕТ СН'!$I$22</f>
        <v>2541.7910646</v>
      </c>
      <c r="W144" s="36">
        <f>SUMIFS(СВЦЭМ!$C$39:$C$782,СВЦЭМ!$A$39:$A$782,$A144,СВЦЭМ!$B$39:$B$782,W$119)+'СЕТ СН'!$I$12+СВЦЭМ!$D$10+'СЕТ СН'!$I$6-'СЕТ СН'!$I$22</f>
        <v>2560.7479194999996</v>
      </c>
      <c r="X144" s="36">
        <f>SUMIFS(СВЦЭМ!$C$39:$C$782,СВЦЭМ!$A$39:$A$782,$A144,СВЦЭМ!$B$39:$B$782,X$119)+'СЕТ СН'!$I$12+СВЦЭМ!$D$10+'СЕТ СН'!$I$6-'СЕТ СН'!$I$22</f>
        <v>2569.44095354</v>
      </c>
      <c r="Y144" s="36">
        <f>SUMIFS(СВЦЭМ!$C$39:$C$782,СВЦЭМ!$A$39:$A$782,$A144,СВЦЭМ!$B$39:$B$782,Y$119)+'СЕТ СН'!$I$12+СВЦЭМ!$D$10+'СЕТ СН'!$I$6-'СЕТ СН'!$I$22</f>
        <v>2605.2841800899996</v>
      </c>
    </row>
    <row r="145" spans="1:26" ht="15.75" x14ac:dyDescent="0.2">
      <c r="A145" s="35">
        <f t="shared" si="3"/>
        <v>44891</v>
      </c>
      <c r="B145" s="36">
        <f>SUMIFS(СВЦЭМ!$C$39:$C$782,СВЦЭМ!$A$39:$A$782,$A145,СВЦЭМ!$B$39:$B$782,B$119)+'СЕТ СН'!$I$12+СВЦЭМ!$D$10+'СЕТ СН'!$I$6-'СЕТ СН'!$I$22</f>
        <v>2626.2600554399996</v>
      </c>
      <c r="C145" s="36">
        <f>SUMIFS(СВЦЭМ!$C$39:$C$782,СВЦЭМ!$A$39:$A$782,$A145,СВЦЭМ!$B$39:$B$782,C$119)+'СЕТ СН'!$I$12+СВЦЭМ!$D$10+'СЕТ СН'!$I$6-'СЕТ СН'!$I$22</f>
        <v>2655.9997186299997</v>
      </c>
      <c r="D145" s="36">
        <f>SUMIFS(СВЦЭМ!$C$39:$C$782,СВЦЭМ!$A$39:$A$782,$A145,СВЦЭМ!$B$39:$B$782,D$119)+'СЕТ СН'!$I$12+СВЦЭМ!$D$10+'СЕТ СН'!$I$6-'СЕТ СН'!$I$22</f>
        <v>2658.0550936199998</v>
      </c>
      <c r="E145" s="36">
        <f>SUMIFS(СВЦЭМ!$C$39:$C$782,СВЦЭМ!$A$39:$A$782,$A145,СВЦЭМ!$B$39:$B$782,E$119)+'СЕТ СН'!$I$12+СВЦЭМ!$D$10+'СЕТ СН'!$I$6-'СЕТ СН'!$I$22</f>
        <v>2661.6017083500001</v>
      </c>
      <c r="F145" s="36">
        <f>SUMIFS(СВЦЭМ!$C$39:$C$782,СВЦЭМ!$A$39:$A$782,$A145,СВЦЭМ!$B$39:$B$782,F$119)+'СЕТ СН'!$I$12+СВЦЭМ!$D$10+'СЕТ СН'!$I$6-'СЕТ СН'!$I$22</f>
        <v>2677.4877512799999</v>
      </c>
      <c r="G145" s="36">
        <f>SUMIFS(СВЦЭМ!$C$39:$C$782,СВЦЭМ!$A$39:$A$782,$A145,СВЦЭМ!$B$39:$B$782,G$119)+'СЕТ СН'!$I$12+СВЦЭМ!$D$10+'СЕТ СН'!$I$6-'СЕТ СН'!$I$22</f>
        <v>2650.2278900800002</v>
      </c>
      <c r="H145" s="36">
        <f>SUMIFS(СВЦЭМ!$C$39:$C$782,СВЦЭМ!$A$39:$A$782,$A145,СВЦЭМ!$B$39:$B$782,H$119)+'СЕТ СН'!$I$12+СВЦЭМ!$D$10+'СЕТ СН'!$I$6-'СЕТ СН'!$I$22</f>
        <v>2634.5839475900002</v>
      </c>
      <c r="I145" s="36">
        <f>SUMIFS(СВЦЭМ!$C$39:$C$782,СВЦЭМ!$A$39:$A$782,$A145,СВЦЭМ!$B$39:$B$782,I$119)+'СЕТ СН'!$I$12+СВЦЭМ!$D$10+'СЕТ СН'!$I$6-'СЕТ СН'!$I$22</f>
        <v>2628.0814577000001</v>
      </c>
      <c r="J145" s="36">
        <f>SUMIFS(СВЦЭМ!$C$39:$C$782,СВЦЭМ!$A$39:$A$782,$A145,СВЦЭМ!$B$39:$B$782,J$119)+'СЕТ СН'!$I$12+СВЦЭМ!$D$10+'СЕТ СН'!$I$6-'СЕТ СН'!$I$22</f>
        <v>2577.1996544100002</v>
      </c>
      <c r="K145" s="36">
        <f>SUMIFS(СВЦЭМ!$C$39:$C$782,СВЦЭМ!$A$39:$A$782,$A145,СВЦЭМ!$B$39:$B$782,K$119)+'СЕТ СН'!$I$12+СВЦЭМ!$D$10+'СЕТ СН'!$I$6-'СЕТ СН'!$I$22</f>
        <v>2538.12517561</v>
      </c>
      <c r="L145" s="36">
        <f>SUMIFS(СВЦЭМ!$C$39:$C$782,СВЦЭМ!$A$39:$A$782,$A145,СВЦЭМ!$B$39:$B$782,L$119)+'СЕТ СН'!$I$12+СВЦЭМ!$D$10+'СЕТ СН'!$I$6-'СЕТ СН'!$I$22</f>
        <v>2539.3781512300002</v>
      </c>
      <c r="M145" s="36">
        <f>SUMIFS(СВЦЭМ!$C$39:$C$782,СВЦЭМ!$A$39:$A$782,$A145,СВЦЭМ!$B$39:$B$782,M$119)+'СЕТ СН'!$I$12+СВЦЭМ!$D$10+'СЕТ СН'!$I$6-'СЕТ СН'!$I$22</f>
        <v>2578.4007092299998</v>
      </c>
      <c r="N145" s="36">
        <f>SUMIFS(СВЦЭМ!$C$39:$C$782,СВЦЭМ!$A$39:$A$782,$A145,СВЦЭМ!$B$39:$B$782,N$119)+'СЕТ СН'!$I$12+СВЦЭМ!$D$10+'СЕТ СН'!$I$6-'СЕТ СН'!$I$22</f>
        <v>2625.64770787</v>
      </c>
      <c r="O145" s="36">
        <f>SUMIFS(СВЦЭМ!$C$39:$C$782,СВЦЭМ!$A$39:$A$782,$A145,СВЦЭМ!$B$39:$B$782,O$119)+'СЕТ СН'!$I$12+СВЦЭМ!$D$10+'СЕТ СН'!$I$6-'СЕТ СН'!$I$22</f>
        <v>2623.7021028700001</v>
      </c>
      <c r="P145" s="36">
        <f>SUMIFS(СВЦЭМ!$C$39:$C$782,СВЦЭМ!$A$39:$A$782,$A145,СВЦЭМ!$B$39:$B$782,P$119)+'СЕТ СН'!$I$12+СВЦЭМ!$D$10+'СЕТ СН'!$I$6-'СЕТ СН'!$I$22</f>
        <v>2640.1846677799999</v>
      </c>
      <c r="Q145" s="36">
        <f>SUMIFS(СВЦЭМ!$C$39:$C$782,СВЦЭМ!$A$39:$A$782,$A145,СВЦЭМ!$B$39:$B$782,Q$119)+'СЕТ СН'!$I$12+СВЦЭМ!$D$10+'СЕТ СН'!$I$6-'СЕТ СН'!$I$22</f>
        <v>2644.33020386</v>
      </c>
      <c r="R145" s="36">
        <f>SUMIFS(СВЦЭМ!$C$39:$C$782,СВЦЭМ!$A$39:$A$782,$A145,СВЦЭМ!$B$39:$B$782,R$119)+'СЕТ СН'!$I$12+СВЦЭМ!$D$10+'СЕТ СН'!$I$6-'СЕТ СН'!$I$22</f>
        <v>2602.9089100000001</v>
      </c>
      <c r="S145" s="36">
        <f>SUMIFS(СВЦЭМ!$C$39:$C$782,СВЦЭМ!$A$39:$A$782,$A145,СВЦЭМ!$B$39:$B$782,S$119)+'СЕТ СН'!$I$12+СВЦЭМ!$D$10+'СЕТ СН'!$I$6-'СЕТ СН'!$I$22</f>
        <v>2563.8451485300002</v>
      </c>
      <c r="T145" s="36">
        <f>SUMIFS(СВЦЭМ!$C$39:$C$782,СВЦЭМ!$A$39:$A$782,$A145,СВЦЭМ!$B$39:$B$782,T$119)+'СЕТ СН'!$I$12+СВЦЭМ!$D$10+'СЕТ СН'!$I$6-'СЕТ СН'!$I$22</f>
        <v>2541.6016685099999</v>
      </c>
      <c r="U145" s="36">
        <f>SUMIFS(СВЦЭМ!$C$39:$C$782,СВЦЭМ!$A$39:$A$782,$A145,СВЦЭМ!$B$39:$B$782,U$119)+'СЕТ СН'!$I$12+СВЦЭМ!$D$10+'СЕТ СН'!$I$6-'СЕТ СН'!$I$22</f>
        <v>2539.2314606899999</v>
      </c>
      <c r="V145" s="36">
        <f>SUMIFS(СВЦЭМ!$C$39:$C$782,СВЦЭМ!$A$39:$A$782,$A145,СВЦЭМ!$B$39:$B$782,V$119)+'СЕТ СН'!$I$12+СВЦЭМ!$D$10+'СЕТ СН'!$I$6-'СЕТ СН'!$I$22</f>
        <v>2585.4216146399999</v>
      </c>
      <c r="W145" s="36">
        <f>SUMIFS(СВЦЭМ!$C$39:$C$782,СВЦЭМ!$A$39:$A$782,$A145,СВЦЭМ!$B$39:$B$782,W$119)+'СЕТ СН'!$I$12+СВЦЭМ!$D$10+'СЕТ СН'!$I$6-'СЕТ СН'!$I$22</f>
        <v>2612.5322280299997</v>
      </c>
      <c r="X145" s="36">
        <f>SUMIFS(СВЦЭМ!$C$39:$C$782,СВЦЭМ!$A$39:$A$782,$A145,СВЦЭМ!$B$39:$B$782,X$119)+'СЕТ СН'!$I$12+СВЦЭМ!$D$10+'СЕТ СН'!$I$6-'СЕТ СН'!$I$22</f>
        <v>2646.6503775800002</v>
      </c>
      <c r="Y145" s="36">
        <f>SUMIFS(СВЦЭМ!$C$39:$C$782,СВЦЭМ!$A$39:$A$782,$A145,СВЦЭМ!$B$39:$B$782,Y$119)+'СЕТ СН'!$I$12+СВЦЭМ!$D$10+'СЕТ СН'!$I$6-'СЕТ СН'!$I$22</f>
        <v>2649.0024268099996</v>
      </c>
    </row>
    <row r="146" spans="1:26" ht="15.75" x14ac:dyDescent="0.2">
      <c r="A146" s="35">
        <f t="shared" si="3"/>
        <v>44892</v>
      </c>
      <c r="B146" s="36">
        <f>SUMIFS(СВЦЭМ!$C$39:$C$782,СВЦЭМ!$A$39:$A$782,$A146,СВЦЭМ!$B$39:$B$782,B$119)+'СЕТ СН'!$I$12+СВЦЭМ!$D$10+'СЕТ СН'!$I$6-'СЕТ СН'!$I$22</f>
        <v>2699.4480593799999</v>
      </c>
      <c r="C146" s="36">
        <f>SUMIFS(СВЦЭМ!$C$39:$C$782,СВЦЭМ!$A$39:$A$782,$A146,СВЦЭМ!$B$39:$B$782,C$119)+'СЕТ СН'!$I$12+СВЦЭМ!$D$10+'СЕТ СН'!$I$6-'СЕТ СН'!$I$22</f>
        <v>2687.3315290800001</v>
      </c>
      <c r="D146" s="36">
        <f>SUMIFS(СВЦЭМ!$C$39:$C$782,СВЦЭМ!$A$39:$A$782,$A146,СВЦЭМ!$B$39:$B$782,D$119)+'СЕТ СН'!$I$12+СВЦЭМ!$D$10+'СЕТ СН'!$I$6-'СЕТ СН'!$I$22</f>
        <v>2694.0084487599997</v>
      </c>
      <c r="E146" s="36">
        <f>SUMIFS(СВЦЭМ!$C$39:$C$782,СВЦЭМ!$A$39:$A$782,$A146,СВЦЭМ!$B$39:$B$782,E$119)+'СЕТ СН'!$I$12+СВЦЭМ!$D$10+'СЕТ СН'!$I$6-'СЕТ СН'!$I$22</f>
        <v>2689.7008229799999</v>
      </c>
      <c r="F146" s="36">
        <f>SUMIFS(СВЦЭМ!$C$39:$C$782,СВЦЭМ!$A$39:$A$782,$A146,СВЦЭМ!$B$39:$B$782,F$119)+'СЕТ СН'!$I$12+СВЦЭМ!$D$10+'СЕТ СН'!$I$6-'СЕТ СН'!$I$22</f>
        <v>2729.8320502500001</v>
      </c>
      <c r="G146" s="36">
        <f>SUMIFS(СВЦЭМ!$C$39:$C$782,СВЦЭМ!$A$39:$A$782,$A146,СВЦЭМ!$B$39:$B$782,G$119)+'СЕТ СН'!$I$12+СВЦЭМ!$D$10+'СЕТ СН'!$I$6-'СЕТ СН'!$I$22</f>
        <v>2717.3578449699999</v>
      </c>
      <c r="H146" s="36">
        <f>SUMIFS(СВЦЭМ!$C$39:$C$782,СВЦЭМ!$A$39:$A$782,$A146,СВЦЭМ!$B$39:$B$782,H$119)+'СЕТ СН'!$I$12+СВЦЭМ!$D$10+'СЕТ СН'!$I$6-'СЕТ СН'!$I$22</f>
        <v>2695.46516746</v>
      </c>
      <c r="I146" s="36">
        <f>SUMIFS(СВЦЭМ!$C$39:$C$782,СВЦЭМ!$A$39:$A$782,$A146,СВЦЭМ!$B$39:$B$782,I$119)+'СЕТ СН'!$I$12+СВЦЭМ!$D$10+'СЕТ СН'!$I$6-'СЕТ СН'!$I$22</f>
        <v>2684.0439057100002</v>
      </c>
      <c r="J146" s="36">
        <f>SUMIFS(СВЦЭМ!$C$39:$C$782,СВЦЭМ!$A$39:$A$782,$A146,СВЦЭМ!$B$39:$B$782,J$119)+'СЕТ СН'!$I$12+СВЦЭМ!$D$10+'СЕТ СН'!$I$6-'СЕТ СН'!$I$22</f>
        <v>2686.5714859999998</v>
      </c>
      <c r="K146" s="36">
        <f>SUMIFS(СВЦЭМ!$C$39:$C$782,СВЦЭМ!$A$39:$A$782,$A146,СВЦЭМ!$B$39:$B$782,K$119)+'СЕТ СН'!$I$12+СВЦЭМ!$D$10+'СЕТ СН'!$I$6-'СЕТ СН'!$I$22</f>
        <v>2618.08317016</v>
      </c>
      <c r="L146" s="36">
        <f>SUMIFS(СВЦЭМ!$C$39:$C$782,СВЦЭМ!$A$39:$A$782,$A146,СВЦЭМ!$B$39:$B$782,L$119)+'СЕТ СН'!$I$12+СВЦЭМ!$D$10+'СЕТ СН'!$I$6-'СЕТ СН'!$I$22</f>
        <v>2555.0233485799999</v>
      </c>
      <c r="M146" s="36">
        <f>SUMIFS(СВЦЭМ!$C$39:$C$782,СВЦЭМ!$A$39:$A$782,$A146,СВЦЭМ!$B$39:$B$782,M$119)+'СЕТ СН'!$I$12+СВЦЭМ!$D$10+'СЕТ СН'!$I$6-'СЕТ СН'!$I$22</f>
        <v>2588.6100008200001</v>
      </c>
      <c r="N146" s="36">
        <f>SUMIFS(СВЦЭМ!$C$39:$C$782,СВЦЭМ!$A$39:$A$782,$A146,СВЦЭМ!$B$39:$B$782,N$119)+'СЕТ СН'!$I$12+СВЦЭМ!$D$10+'СЕТ СН'!$I$6-'СЕТ СН'!$I$22</f>
        <v>2614.5168827999996</v>
      </c>
      <c r="O146" s="36">
        <f>SUMIFS(СВЦЭМ!$C$39:$C$782,СВЦЭМ!$A$39:$A$782,$A146,СВЦЭМ!$B$39:$B$782,O$119)+'СЕТ СН'!$I$12+СВЦЭМ!$D$10+'СЕТ СН'!$I$6-'СЕТ СН'!$I$22</f>
        <v>2643.5934368799999</v>
      </c>
      <c r="P146" s="36">
        <f>SUMIFS(СВЦЭМ!$C$39:$C$782,СВЦЭМ!$A$39:$A$782,$A146,СВЦЭМ!$B$39:$B$782,P$119)+'СЕТ СН'!$I$12+СВЦЭМ!$D$10+'СЕТ СН'!$I$6-'СЕТ СН'!$I$22</f>
        <v>2654.7707342499998</v>
      </c>
      <c r="Q146" s="36">
        <f>SUMIFS(СВЦЭМ!$C$39:$C$782,СВЦЭМ!$A$39:$A$782,$A146,СВЦЭМ!$B$39:$B$782,Q$119)+'СЕТ СН'!$I$12+СВЦЭМ!$D$10+'СЕТ СН'!$I$6-'СЕТ СН'!$I$22</f>
        <v>2651.65592204</v>
      </c>
      <c r="R146" s="36">
        <f>SUMIFS(СВЦЭМ!$C$39:$C$782,СВЦЭМ!$A$39:$A$782,$A146,СВЦЭМ!$B$39:$B$782,R$119)+'СЕТ СН'!$I$12+СВЦЭМ!$D$10+'СЕТ СН'!$I$6-'СЕТ СН'!$I$22</f>
        <v>2649.8157778899999</v>
      </c>
      <c r="S146" s="36">
        <f>SUMIFS(СВЦЭМ!$C$39:$C$782,СВЦЭМ!$A$39:$A$782,$A146,СВЦЭМ!$B$39:$B$782,S$119)+'СЕТ СН'!$I$12+СВЦЭМ!$D$10+'СЕТ СН'!$I$6-'СЕТ СН'!$I$22</f>
        <v>2562.3314717100002</v>
      </c>
      <c r="T146" s="36">
        <f>SUMIFS(СВЦЭМ!$C$39:$C$782,СВЦЭМ!$A$39:$A$782,$A146,СВЦЭМ!$B$39:$B$782,T$119)+'СЕТ СН'!$I$12+СВЦЭМ!$D$10+'СЕТ СН'!$I$6-'СЕТ СН'!$I$22</f>
        <v>2538.9217447399997</v>
      </c>
      <c r="U146" s="36">
        <f>SUMIFS(СВЦЭМ!$C$39:$C$782,СВЦЭМ!$A$39:$A$782,$A146,СВЦЭМ!$B$39:$B$782,U$119)+'СЕТ СН'!$I$12+СВЦЭМ!$D$10+'СЕТ СН'!$I$6-'СЕТ СН'!$I$22</f>
        <v>2569.45171226</v>
      </c>
      <c r="V146" s="36">
        <f>SUMIFS(СВЦЭМ!$C$39:$C$782,СВЦЭМ!$A$39:$A$782,$A146,СВЦЭМ!$B$39:$B$782,V$119)+'СЕТ СН'!$I$12+СВЦЭМ!$D$10+'СЕТ СН'!$I$6-'СЕТ СН'!$I$22</f>
        <v>2585.0760804499996</v>
      </c>
      <c r="W146" s="36">
        <f>SUMIFS(СВЦЭМ!$C$39:$C$782,СВЦЭМ!$A$39:$A$782,$A146,СВЦЭМ!$B$39:$B$782,W$119)+'СЕТ СН'!$I$12+СВЦЭМ!$D$10+'СЕТ СН'!$I$6-'СЕТ СН'!$I$22</f>
        <v>2610.2805772800002</v>
      </c>
      <c r="X146" s="36">
        <f>SUMIFS(СВЦЭМ!$C$39:$C$782,СВЦЭМ!$A$39:$A$782,$A146,СВЦЭМ!$B$39:$B$782,X$119)+'СЕТ СН'!$I$12+СВЦЭМ!$D$10+'СЕТ СН'!$I$6-'СЕТ СН'!$I$22</f>
        <v>2606.7142160799999</v>
      </c>
      <c r="Y146" s="36">
        <f>SUMIFS(СВЦЭМ!$C$39:$C$782,СВЦЭМ!$A$39:$A$782,$A146,СВЦЭМ!$B$39:$B$782,Y$119)+'СЕТ СН'!$I$12+СВЦЭМ!$D$10+'СЕТ СН'!$I$6-'СЕТ СН'!$I$22</f>
        <v>2701.7977099700001</v>
      </c>
    </row>
    <row r="147" spans="1:26" ht="15.75" x14ac:dyDescent="0.2">
      <c r="A147" s="35">
        <f t="shared" si="3"/>
        <v>44893</v>
      </c>
      <c r="B147" s="36">
        <f>SUMIFS(СВЦЭМ!$C$39:$C$782,СВЦЭМ!$A$39:$A$782,$A147,СВЦЭМ!$B$39:$B$782,B$119)+'СЕТ СН'!$I$12+СВЦЭМ!$D$10+'СЕТ СН'!$I$6-'СЕТ СН'!$I$22</f>
        <v>2639.46490679</v>
      </c>
      <c r="C147" s="36">
        <f>SUMIFS(СВЦЭМ!$C$39:$C$782,СВЦЭМ!$A$39:$A$782,$A147,СВЦЭМ!$B$39:$B$782,C$119)+'СЕТ СН'!$I$12+СВЦЭМ!$D$10+'СЕТ СН'!$I$6-'СЕТ СН'!$I$22</f>
        <v>2666.7418417099998</v>
      </c>
      <c r="D147" s="36">
        <f>SUMIFS(СВЦЭМ!$C$39:$C$782,СВЦЭМ!$A$39:$A$782,$A147,СВЦЭМ!$B$39:$B$782,D$119)+'СЕТ СН'!$I$12+СВЦЭМ!$D$10+'СЕТ СН'!$I$6-'СЕТ СН'!$I$22</f>
        <v>2665.5356871399999</v>
      </c>
      <c r="E147" s="36">
        <f>SUMIFS(СВЦЭМ!$C$39:$C$782,СВЦЭМ!$A$39:$A$782,$A147,СВЦЭМ!$B$39:$B$782,E$119)+'СЕТ СН'!$I$12+СВЦЭМ!$D$10+'СЕТ СН'!$I$6-'СЕТ СН'!$I$22</f>
        <v>2667.4422296499997</v>
      </c>
      <c r="F147" s="36">
        <f>SUMIFS(СВЦЭМ!$C$39:$C$782,СВЦЭМ!$A$39:$A$782,$A147,СВЦЭМ!$B$39:$B$782,F$119)+'СЕТ СН'!$I$12+СВЦЭМ!$D$10+'СЕТ СН'!$I$6-'СЕТ СН'!$I$22</f>
        <v>2685.6862783099996</v>
      </c>
      <c r="G147" s="36">
        <f>SUMIFS(СВЦЭМ!$C$39:$C$782,СВЦЭМ!$A$39:$A$782,$A147,СВЦЭМ!$B$39:$B$782,G$119)+'СЕТ СН'!$I$12+СВЦЭМ!$D$10+'СЕТ СН'!$I$6-'СЕТ СН'!$I$22</f>
        <v>2680.4996662399999</v>
      </c>
      <c r="H147" s="36">
        <f>SUMIFS(СВЦЭМ!$C$39:$C$782,СВЦЭМ!$A$39:$A$782,$A147,СВЦЭМ!$B$39:$B$782,H$119)+'СЕТ СН'!$I$12+СВЦЭМ!$D$10+'СЕТ СН'!$I$6-'СЕТ СН'!$I$22</f>
        <v>2564.3406641399997</v>
      </c>
      <c r="I147" s="36">
        <f>SUMIFS(СВЦЭМ!$C$39:$C$782,СВЦЭМ!$A$39:$A$782,$A147,СВЦЭМ!$B$39:$B$782,I$119)+'СЕТ СН'!$I$12+СВЦЭМ!$D$10+'СЕТ СН'!$I$6-'СЕТ СН'!$I$22</f>
        <v>2536.4388367399997</v>
      </c>
      <c r="J147" s="36">
        <f>SUMIFS(СВЦЭМ!$C$39:$C$782,СВЦЭМ!$A$39:$A$782,$A147,СВЦЭМ!$B$39:$B$782,J$119)+'СЕТ СН'!$I$12+СВЦЭМ!$D$10+'СЕТ СН'!$I$6-'СЕТ СН'!$I$22</f>
        <v>2520.9135515899998</v>
      </c>
      <c r="K147" s="36">
        <f>SUMIFS(СВЦЭМ!$C$39:$C$782,СВЦЭМ!$A$39:$A$782,$A147,СВЦЭМ!$B$39:$B$782,K$119)+'СЕТ СН'!$I$12+СВЦЭМ!$D$10+'СЕТ СН'!$I$6-'СЕТ СН'!$I$22</f>
        <v>2477.0966509700002</v>
      </c>
      <c r="L147" s="36">
        <f>SUMIFS(СВЦЭМ!$C$39:$C$782,СВЦЭМ!$A$39:$A$782,$A147,СВЦЭМ!$B$39:$B$782,L$119)+'СЕТ СН'!$I$12+СВЦЭМ!$D$10+'СЕТ СН'!$I$6-'СЕТ СН'!$I$22</f>
        <v>2513.4395819599999</v>
      </c>
      <c r="M147" s="36">
        <f>SUMIFS(СВЦЭМ!$C$39:$C$782,СВЦЭМ!$A$39:$A$782,$A147,СВЦЭМ!$B$39:$B$782,M$119)+'СЕТ СН'!$I$12+СВЦЭМ!$D$10+'СЕТ СН'!$I$6-'СЕТ СН'!$I$22</f>
        <v>2544.9189857599999</v>
      </c>
      <c r="N147" s="36">
        <f>SUMIFS(СВЦЭМ!$C$39:$C$782,СВЦЭМ!$A$39:$A$782,$A147,СВЦЭМ!$B$39:$B$782,N$119)+'СЕТ СН'!$I$12+СВЦЭМ!$D$10+'СЕТ СН'!$I$6-'СЕТ СН'!$I$22</f>
        <v>2557.4166244999997</v>
      </c>
      <c r="O147" s="36">
        <f>SUMIFS(СВЦЭМ!$C$39:$C$782,СВЦЭМ!$A$39:$A$782,$A147,СВЦЭМ!$B$39:$B$782,O$119)+'СЕТ СН'!$I$12+СВЦЭМ!$D$10+'СЕТ СН'!$I$6-'СЕТ СН'!$I$22</f>
        <v>2579.1852873099997</v>
      </c>
      <c r="P147" s="36">
        <f>SUMIFS(СВЦЭМ!$C$39:$C$782,СВЦЭМ!$A$39:$A$782,$A147,СВЦЭМ!$B$39:$B$782,P$119)+'СЕТ СН'!$I$12+СВЦЭМ!$D$10+'СЕТ СН'!$I$6-'СЕТ СН'!$I$22</f>
        <v>2593.57667812</v>
      </c>
      <c r="Q147" s="36">
        <f>SUMIFS(СВЦЭМ!$C$39:$C$782,СВЦЭМ!$A$39:$A$782,$A147,СВЦЭМ!$B$39:$B$782,Q$119)+'СЕТ СН'!$I$12+СВЦЭМ!$D$10+'СЕТ СН'!$I$6-'СЕТ СН'!$I$22</f>
        <v>2545.9780621399996</v>
      </c>
      <c r="R147" s="36">
        <f>SUMIFS(СВЦЭМ!$C$39:$C$782,СВЦЭМ!$A$39:$A$782,$A147,СВЦЭМ!$B$39:$B$782,R$119)+'СЕТ СН'!$I$12+СВЦЭМ!$D$10+'СЕТ СН'!$I$6-'СЕТ СН'!$I$22</f>
        <v>2529.0790676699999</v>
      </c>
      <c r="S147" s="36">
        <f>SUMIFS(СВЦЭМ!$C$39:$C$782,СВЦЭМ!$A$39:$A$782,$A147,СВЦЭМ!$B$39:$B$782,S$119)+'СЕТ СН'!$I$12+СВЦЭМ!$D$10+'СЕТ СН'!$I$6-'СЕТ СН'!$I$22</f>
        <v>2467.5298582999999</v>
      </c>
      <c r="T147" s="36">
        <f>SUMIFS(СВЦЭМ!$C$39:$C$782,СВЦЭМ!$A$39:$A$782,$A147,СВЦЭМ!$B$39:$B$782,T$119)+'СЕТ СН'!$I$12+СВЦЭМ!$D$10+'СЕТ СН'!$I$6-'СЕТ СН'!$I$22</f>
        <v>2460.2398246900002</v>
      </c>
      <c r="U147" s="36">
        <f>SUMIFS(СВЦЭМ!$C$39:$C$782,СВЦЭМ!$A$39:$A$782,$A147,СВЦЭМ!$B$39:$B$782,U$119)+'СЕТ СН'!$I$12+СВЦЭМ!$D$10+'СЕТ СН'!$I$6-'СЕТ СН'!$I$22</f>
        <v>2471.5077028899996</v>
      </c>
      <c r="V147" s="36">
        <f>SUMIFS(СВЦЭМ!$C$39:$C$782,СВЦЭМ!$A$39:$A$782,$A147,СВЦЭМ!$B$39:$B$782,V$119)+'СЕТ СН'!$I$12+СВЦЭМ!$D$10+'СЕТ СН'!$I$6-'СЕТ СН'!$I$22</f>
        <v>2491.94622484</v>
      </c>
      <c r="W147" s="36">
        <f>SUMIFS(СВЦЭМ!$C$39:$C$782,СВЦЭМ!$A$39:$A$782,$A147,СВЦЭМ!$B$39:$B$782,W$119)+'СЕТ СН'!$I$12+СВЦЭМ!$D$10+'СЕТ СН'!$I$6-'СЕТ СН'!$I$22</f>
        <v>2529.9607470800001</v>
      </c>
      <c r="X147" s="36">
        <f>SUMIFS(СВЦЭМ!$C$39:$C$782,СВЦЭМ!$A$39:$A$782,$A147,СВЦЭМ!$B$39:$B$782,X$119)+'СЕТ СН'!$I$12+СВЦЭМ!$D$10+'СЕТ СН'!$I$6-'СЕТ СН'!$I$22</f>
        <v>2560.6596136899998</v>
      </c>
      <c r="Y147" s="36">
        <f>SUMIFS(СВЦЭМ!$C$39:$C$782,СВЦЭМ!$A$39:$A$782,$A147,СВЦЭМ!$B$39:$B$782,Y$119)+'СЕТ СН'!$I$12+СВЦЭМ!$D$10+'СЕТ СН'!$I$6-'СЕТ СН'!$I$22</f>
        <v>2569.5715726899998</v>
      </c>
    </row>
    <row r="148" spans="1:26" ht="15.75" x14ac:dyDescent="0.2">
      <c r="A148" s="35">
        <f t="shared" si="3"/>
        <v>44894</v>
      </c>
      <c r="B148" s="36">
        <f>SUMIFS(СВЦЭМ!$C$39:$C$782,СВЦЭМ!$A$39:$A$782,$A148,СВЦЭМ!$B$39:$B$782,B$119)+'СЕТ СН'!$I$12+СВЦЭМ!$D$10+'СЕТ СН'!$I$6-'СЕТ СН'!$I$22</f>
        <v>2595.1546757999999</v>
      </c>
      <c r="C148" s="36">
        <f>SUMIFS(СВЦЭМ!$C$39:$C$782,СВЦЭМ!$A$39:$A$782,$A148,СВЦЭМ!$B$39:$B$782,C$119)+'СЕТ СН'!$I$12+СВЦЭМ!$D$10+'СЕТ СН'!$I$6-'СЕТ СН'!$I$22</f>
        <v>2623.6387543299998</v>
      </c>
      <c r="D148" s="36">
        <f>SUMIFS(СВЦЭМ!$C$39:$C$782,СВЦЭМ!$A$39:$A$782,$A148,СВЦЭМ!$B$39:$B$782,D$119)+'СЕТ СН'!$I$12+СВЦЭМ!$D$10+'СЕТ СН'!$I$6-'СЕТ СН'!$I$22</f>
        <v>2655.6402586899999</v>
      </c>
      <c r="E148" s="36">
        <f>SUMIFS(СВЦЭМ!$C$39:$C$782,СВЦЭМ!$A$39:$A$782,$A148,СВЦЭМ!$B$39:$B$782,E$119)+'СЕТ СН'!$I$12+СВЦЭМ!$D$10+'СЕТ СН'!$I$6-'СЕТ СН'!$I$22</f>
        <v>2519.4351303899998</v>
      </c>
      <c r="F148" s="36">
        <f>SUMIFS(СВЦЭМ!$C$39:$C$782,СВЦЭМ!$A$39:$A$782,$A148,СВЦЭМ!$B$39:$B$782,F$119)+'СЕТ СН'!$I$12+СВЦЭМ!$D$10+'СЕТ СН'!$I$6-'СЕТ СН'!$I$22</f>
        <v>2471.8221086499998</v>
      </c>
      <c r="G148" s="36">
        <f>SUMIFS(СВЦЭМ!$C$39:$C$782,СВЦЭМ!$A$39:$A$782,$A148,СВЦЭМ!$B$39:$B$782,G$119)+'СЕТ СН'!$I$12+СВЦЭМ!$D$10+'СЕТ СН'!$I$6-'СЕТ СН'!$I$22</f>
        <v>2448.7568078599998</v>
      </c>
      <c r="H148" s="36">
        <f>SUMIFS(СВЦЭМ!$C$39:$C$782,СВЦЭМ!$A$39:$A$782,$A148,СВЦЭМ!$B$39:$B$782,H$119)+'СЕТ СН'!$I$12+СВЦЭМ!$D$10+'СЕТ СН'!$I$6-'СЕТ СН'!$I$22</f>
        <v>2384.5401957399999</v>
      </c>
      <c r="I148" s="36">
        <f>SUMIFS(СВЦЭМ!$C$39:$C$782,СВЦЭМ!$A$39:$A$782,$A148,СВЦЭМ!$B$39:$B$782,I$119)+'СЕТ СН'!$I$12+СВЦЭМ!$D$10+'СЕТ СН'!$I$6-'СЕТ СН'!$I$22</f>
        <v>2391.2087243199999</v>
      </c>
      <c r="J148" s="36">
        <f>SUMIFS(СВЦЭМ!$C$39:$C$782,СВЦЭМ!$A$39:$A$782,$A148,СВЦЭМ!$B$39:$B$782,J$119)+'СЕТ СН'!$I$12+СВЦЭМ!$D$10+'СЕТ СН'!$I$6-'СЕТ СН'!$I$22</f>
        <v>2259.4699064599999</v>
      </c>
      <c r="K148" s="36">
        <f>SUMIFS(СВЦЭМ!$C$39:$C$782,СВЦЭМ!$A$39:$A$782,$A148,СВЦЭМ!$B$39:$B$782,K$119)+'СЕТ СН'!$I$12+СВЦЭМ!$D$10+'СЕТ СН'!$I$6-'СЕТ СН'!$I$22</f>
        <v>2255.5748021099998</v>
      </c>
      <c r="L148" s="36">
        <f>SUMIFS(СВЦЭМ!$C$39:$C$782,СВЦЭМ!$A$39:$A$782,$A148,СВЦЭМ!$B$39:$B$782,L$119)+'СЕТ СН'!$I$12+СВЦЭМ!$D$10+'СЕТ СН'!$I$6-'СЕТ СН'!$I$22</f>
        <v>2250.3446558199998</v>
      </c>
      <c r="M148" s="36">
        <f>SUMIFS(СВЦЭМ!$C$39:$C$782,СВЦЭМ!$A$39:$A$782,$A148,СВЦЭМ!$B$39:$B$782,M$119)+'СЕТ СН'!$I$12+СВЦЭМ!$D$10+'СЕТ СН'!$I$6-'СЕТ СН'!$I$22</f>
        <v>2368.5844651399998</v>
      </c>
      <c r="N148" s="36">
        <f>SUMIFS(СВЦЭМ!$C$39:$C$782,СВЦЭМ!$A$39:$A$782,$A148,СВЦЭМ!$B$39:$B$782,N$119)+'СЕТ СН'!$I$12+СВЦЭМ!$D$10+'СЕТ СН'!$I$6-'СЕТ СН'!$I$22</f>
        <v>2482.7170679299998</v>
      </c>
      <c r="O148" s="36">
        <f>SUMIFS(СВЦЭМ!$C$39:$C$782,СВЦЭМ!$A$39:$A$782,$A148,СВЦЭМ!$B$39:$B$782,O$119)+'СЕТ СН'!$I$12+СВЦЭМ!$D$10+'СЕТ СН'!$I$6-'СЕТ СН'!$I$22</f>
        <v>2479.7685180500002</v>
      </c>
      <c r="P148" s="36">
        <f>SUMIFS(СВЦЭМ!$C$39:$C$782,СВЦЭМ!$A$39:$A$782,$A148,СВЦЭМ!$B$39:$B$782,P$119)+'СЕТ СН'!$I$12+СВЦЭМ!$D$10+'СЕТ СН'!$I$6-'СЕТ СН'!$I$22</f>
        <v>2483.40461878</v>
      </c>
      <c r="Q148" s="36">
        <f>SUMIFS(СВЦЭМ!$C$39:$C$782,СВЦЭМ!$A$39:$A$782,$A148,СВЦЭМ!$B$39:$B$782,Q$119)+'СЕТ СН'!$I$12+СВЦЭМ!$D$10+'СЕТ СН'!$I$6-'СЕТ СН'!$I$22</f>
        <v>2477.6928598099998</v>
      </c>
      <c r="R148" s="36">
        <f>SUMIFS(СВЦЭМ!$C$39:$C$782,СВЦЭМ!$A$39:$A$782,$A148,СВЦЭМ!$B$39:$B$782,R$119)+'СЕТ СН'!$I$12+СВЦЭМ!$D$10+'СЕТ СН'!$I$6-'СЕТ СН'!$I$22</f>
        <v>2348.0424184399999</v>
      </c>
      <c r="S148" s="36">
        <f>SUMIFS(СВЦЭМ!$C$39:$C$782,СВЦЭМ!$A$39:$A$782,$A148,СВЦЭМ!$B$39:$B$782,S$119)+'СЕТ СН'!$I$12+СВЦЭМ!$D$10+'СЕТ СН'!$I$6-'СЕТ СН'!$I$22</f>
        <v>2235.8972441300002</v>
      </c>
      <c r="T148" s="36">
        <f>SUMIFS(СВЦЭМ!$C$39:$C$782,СВЦЭМ!$A$39:$A$782,$A148,СВЦЭМ!$B$39:$B$782,T$119)+'СЕТ СН'!$I$12+СВЦЭМ!$D$10+'СЕТ СН'!$I$6-'СЕТ СН'!$I$22</f>
        <v>2136.3626168399996</v>
      </c>
      <c r="U148" s="36">
        <f>SUMIFS(СВЦЭМ!$C$39:$C$782,СВЦЭМ!$A$39:$A$782,$A148,СВЦЭМ!$B$39:$B$782,U$119)+'СЕТ СН'!$I$12+СВЦЭМ!$D$10+'СЕТ СН'!$I$6-'СЕТ СН'!$I$22</f>
        <v>2169.1693765399996</v>
      </c>
      <c r="V148" s="36">
        <f>SUMIFS(СВЦЭМ!$C$39:$C$782,СВЦЭМ!$A$39:$A$782,$A148,СВЦЭМ!$B$39:$B$782,V$119)+'СЕТ СН'!$I$12+СВЦЭМ!$D$10+'СЕТ СН'!$I$6-'СЕТ СН'!$I$22</f>
        <v>2193.6592866399997</v>
      </c>
      <c r="W148" s="36">
        <f>SUMIFS(СВЦЭМ!$C$39:$C$782,СВЦЭМ!$A$39:$A$782,$A148,СВЦЭМ!$B$39:$B$782,W$119)+'СЕТ СН'!$I$12+СВЦЭМ!$D$10+'СЕТ СН'!$I$6-'СЕТ СН'!$I$22</f>
        <v>2213.0736499099999</v>
      </c>
      <c r="X148" s="36">
        <f>SUMIFS(СВЦЭМ!$C$39:$C$782,СВЦЭМ!$A$39:$A$782,$A148,СВЦЭМ!$B$39:$B$782,X$119)+'СЕТ СН'!$I$12+СВЦЭМ!$D$10+'СЕТ СН'!$I$6-'СЕТ СН'!$I$22</f>
        <v>2235.1300149099998</v>
      </c>
      <c r="Y148" s="36">
        <f>SUMIFS(СВЦЭМ!$C$39:$C$782,СВЦЭМ!$A$39:$A$782,$A148,СВЦЭМ!$B$39:$B$782,Y$119)+'СЕТ СН'!$I$12+СВЦЭМ!$D$10+'СЕТ СН'!$I$6-'СЕТ СН'!$I$22</f>
        <v>2233.1691842399996</v>
      </c>
    </row>
    <row r="149" spans="1:26" ht="15.75" x14ac:dyDescent="0.2">
      <c r="A149" s="35">
        <f t="shared" si="3"/>
        <v>44895</v>
      </c>
      <c r="B149" s="36">
        <f>SUMIFS(СВЦЭМ!$C$39:$C$782,СВЦЭМ!$A$39:$A$782,$A149,СВЦЭМ!$B$39:$B$782,B$119)+'СЕТ СН'!$I$12+СВЦЭМ!$D$10+'СЕТ СН'!$I$6-'СЕТ СН'!$I$22</f>
        <v>2481.7411696199997</v>
      </c>
      <c r="C149" s="36">
        <f>SUMIFS(СВЦЭМ!$C$39:$C$782,СВЦЭМ!$A$39:$A$782,$A149,СВЦЭМ!$B$39:$B$782,C$119)+'СЕТ СН'!$I$12+СВЦЭМ!$D$10+'СЕТ СН'!$I$6-'СЕТ СН'!$I$22</f>
        <v>2508.1334780099996</v>
      </c>
      <c r="D149" s="36">
        <f>SUMIFS(СВЦЭМ!$C$39:$C$782,СВЦЭМ!$A$39:$A$782,$A149,СВЦЭМ!$B$39:$B$782,D$119)+'СЕТ СН'!$I$12+СВЦЭМ!$D$10+'СЕТ СН'!$I$6-'СЕТ СН'!$I$22</f>
        <v>2572.6389112099996</v>
      </c>
      <c r="E149" s="36">
        <f>SUMIFS(СВЦЭМ!$C$39:$C$782,СВЦЭМ!$A$39:$A$782,$A149,СВЦЭМ!$B$39:$B$782,E$119)+'СЕТ СН'!$I$12+СВЦЭМ!$D$10+'СЕТ СН'!$I$6-'СЕТ СН'!$I$22</f>
        <v>2614.4725574300001</v>
      </c>
      <c r="F149" s="36">
        <f>SUMIFS(СВЦЭМ!$C$39:$C$782,СВЦЭМ!$A$39:$A$782,$A149,СВЦЭМ!$B$39:$B$782,F$119)+'СЕТ СН'!$I$12+СВЦЭМ!$D$10+'СЕТ СН'!$I$6-'СЕТ СН'!$I$22</f>
        <v>2593.7994182100001</v>
      </c>
      <c r="G149" s="36">
        <f>SUMIFS(СВЦЭМ!$C$39:$C$782,СВЦЭМ!$A$39:$A$782,$A149,СВЦЭМ!$B$39:$B$782,G$119)+'СЕТ СН'!$I$12+СВЦЭМ!$D$10+'СЕТ СН'!$I$6-'СЕТ СН'!$I$22</f>
        <v>2544.2589022799998</v>
      </c>
      <c r="H149" s="36">
        <f>SUMIFS(СВЦЭМ!$C$39:$C$782,СВЦЭМ!$A$39:$A$782,$A149,СВЦЭМ!$B$39:$B$782,H$119)+'СЕТ СН'!$I$12+СВЦЭМ!$D$10+'СЕТ СН'!$I$6-'СЕТ СН'!$I$22</f>
        <v>2499.90631476</v>
      </c>
      <c r="I149" s="36">
        <f>SUMIFS(СВЦЭМ!$C$39:$C$782,СВЦЭМ!$A$39:$A$782,$A149,СВЦЭМ!$B$39:$B$782,I$119)+'СЕТ СН'!$I$12+СВЦЭМ!$D$10+'СЕТ СН'!$I$6-'СЕТ СН'!$I$22</f>
        <v>2497.94009826</v>
      </c>
      <c r="J149" s="36">
        <f>SUMIFS(СВЦЭМ!$C$39:$C$782,СВЦЭМ!$A$39:$A$782,$A149,СВЦЭМ!$B$39:$B$782,J$119)+'СЕТ СН'!$I$12+СВЦЭМ!$D$10+'СЕТ СН'!$I$6-'СЕТ СН'!$I$22</f>
        <v>2451.6460200499996</v>
      </c>
      <c r="K149" s="36">
        <f>SUMIFS(СВЦЭМ!$C$39:$C$782,СВЦЭМ!$A$39:$A$782,$A149,СВЦЭМ!$B$39:$B$782,K$119)+'СЕТ СН'!$I$12+СВЦЭМ!$D$10+'СЕТ СН'!$I$6-'СЕТ СН'!$I$22</f>
        <v>2406.81178636</v>
      </c>
      <c r="L149" s="36">
        <f>SUMIFS(СВЦЭМ!$C$39:$C$782,СВЦЭМ!$A$39:$A$782,$A149,СВЦЭМ!$B$39:$B$782,L$119)+'СЕТ СН'!$I$12+СВЦЭМ!$D$10+'СЕТ СН'!$I$6-'СЕТ СН'!$I$22</f>
        <v>2413.6301997299997</v>
      </c>
      <c r="M149" s="36">
        <f>SUMIFS(СВЦЭМ!$C$39:$C$782,СВЦЭМ!$A$39:$A$782,$A149,СВЦЭМ!$B$39:$B$782,M$119)+'СЕТ СН'!$I$12+СВЦЭМ!$D$10+'СЕТ СН'!$I$6-'СЕТ СН'!$I$22</f>
        <v>2444.5376550000001</v>
      </c>
      <c r="N149" s="36">
        <f>SUMIFS(СВЦЭМ!$C$39:$C$782,СВЦЭМ!$A$39:$A$782,$A149,СВЦЭМ!$B$39:$B$782,N$119)+'СЕТ СН'!$I$12+СВЦЭМ!$D$10+'СЕТ СН'!$I$6-'СЕТ СН'!$I$22</f>
        <v>2469.6077041399999</v>
      </c>
      <c r="O149" s="36">
        <f>SUMIFS(СВЦЭМ!$C$39:$C$782,СВЦЭМ!$A$39:$A$782,$A149,СВЦЭМ!$B$39:$B$782,O$119)+'СЕТ СН'!$I$12+СВЦЭМ!$D$10+'СЕТ СН'!$I$6-'СЕТ СН'!$I$22</f>
        <v>2488.70662318</v>
      </c>
      <c r="P149" s="36">
        <f>SUMIFS(СВЦЭМ!$C$39:$C$782,СВЦЭМ!$A$39:$A$782,$A149,СВЦЭМ!$B$39:$B$782,P$119)+'СЕТ СН'!$I$12+СВЦЭМ!$D$10+'СЕТ СН'!$I$6-'СЕТ СН'!$I$22</f>
        <v>2494.4631799899998</v>
      </c>
      <c r="Q149" s="36">
        <f>SUMIFS(СВЦЭМ!$C$39:$C$782,СВЦЭМ!$A$39:$A$782,$A149,СВЦЭМ!$B$39:$B$782,Q$119)+'СЕТ СН'!$I$12+СВЦЭМ!$D$10+'СЕТ СН'!$I$6-'СЕТ СН'!$I$22</f>
        <v>2487.1855346399998</v>
      </c>
      <c r="R149" s="36">
        <f>SUMIFS(СВЦЭМ!$C$39:$C$782,СВЦЭМ!$A$39:$A$782,$A149,СВЦЭМ!$B$39:$B$782,R$119)+'СЕТ СН'!$I$12+СВЦЭМ!$D$10+'СЕТ СН'!$I$6-'СЕТ СН'!$I$22</f>
        <v>2484.5701421399999</v>
      </c>
      <c r="S149" s="36">
        <f>SUMIFS(СВЦЭМ!$C$39:$C$782,СВЦЭМ!$A$39:$A$782,$A149,СВЦЭМ!$B$39:$B$782,S$119)+'СЕТ СН'!$I$12+СВЦЭМ!$D$10+'СЕТ СН'!$I$6-'СЕТ СН'!$I$22</f>
        <v>2448.8200286599999</v>
      </c>
      <c r="T149" s="36">
        <f>SUMIFS(СВЦЭМ!$C$39:$C$782,СВЦЭМ!$A$39:$A$782,$A149,СВЦЭМ!$B$39:$B$782,T$119)+'СЕТ СН'!$I$12+СВЦЭМ!$D$10+'СЕТ СН'!$I$6-'СЕТ СН'!$I$22</f>
        <v>2392.7434042</v>
      </c>
      <c r="U149" s="36">
        <f>SUMIFS(СВЦЭМ!$C$39:$C$782,СВЦЭМ!$A$39:$A$782,$A149,СВЦЭМ!$B$39:$B$782,U$119)+'СЕТ СН'!$I$12+СВЦЭМ!$D$10+'СЕТ СН'!$I$6-'СЕТ СН'!$I$22</f>
        <v>2445.3873421399999</v>
      </c>
      <c r="V149" s="36">
        <f>SUMIFS(СВЦЭМ!$C$39:$C$782,СВЦЭМ!$A$39:$A$782,$A149,СВЦЭМ!$B$39:$B$782,V$119)+'СЕТ СН'!$I$12+СВЦЭМ!$D$10+'СЕТ СН'!$I$6-'СЕТ СН'!$I$22</f>
        <v>2502.2189231299999</v>
      </c>
      <c r="W149" s="36">
        <f>SUMIFS(СВЦЭМ!$C$39:$C$782,СВЦЭМ!$A$39:$A$782,$A149,СВЦЭМ!$B$39:$B$782,W$119)+'СЕТ СН'!$I$12+СВЦЭМ!$D$10+'СЕТ СН'!$I$6-'СЕТ СН'!$I$22</f>
        <v>2533.7569229000001</v>
      </c>
      <c r="X149" s="36">
        <f>SUMIFS(СВЦЭМ!$C$39:$C$782,СВЦЭМ!$A$39:$A$782,$A149,СВЦЭМ!$B$39:$B$782,X$119)+'СЕТ СН'!$I$12+СВЦЭМ!$D$10+'СЕТ СН'!$I$6-'СЕТ СН'!$I$22</f>
        <v>2549.4114963299999</v>
      </c>
      <c r="Y149" s="36">
        <f>SUMIFS(СВЦЭМ!$C$39:$C$782,СВЦЭМ!$A$39:$A$782,$A149,СВЦЭМ!$B$39:$B$782,Y$119)+'СЕТ СН'!$I$12+СВЦЭМ!$D$10+'СЕТ СН'!$I$6-'СЕТ СН'!$I$22</f>
        <v>2559.7162394799998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557102.63464775181</v>
      </c>
      <c r="O155" s="143"/>
      <c r="P155" s="142">
        <f>СВЦЭМ!$D$12+'СЕТ СН'!$F$13-'СЕТ СН'!$G$23</f>
        <v>557102.63464775181</v>
      </c>
      <c r="Q155" s="143"/>
      <c r="R155" s="142">
        <f>СВЦЭМ!$D$12+'СЕТ СН'!$F$13-'СЕТ СН'!$H$23</f>
        <v>557102.63464775181</v>
      </c>
      <c r="S155" s="143"/>
      <c r="T155" s="142">
        <f>СВЦЭМ!$D$12+'СЕТ СН'!$F$13-'СЕТ СН'!$I$23</f>
        <v>557102.63464775181</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1621958.14</v>
      </c>
      <c r="O159" s="147"/>
      <c r="P159" s="147">
        <f>'СЕТ СН'!$G$7</f>
        <v>1254447.8999999999</v>
      </c>
      <c r="Q159" s="147"/>
      <c r="R159" s="147">
        <f>'СЕТ СН'!$H$7</f>
        <v>1560632.31</v>
      </c>
      <c r="S159" s="147"/>
      <c r="T159" s="147">
        <f>'СЕТ СН'!$I$7</f>
        <v>1540418.38</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СН'!$F$14+СВЦЭМ!$D$10+'СЕТ СН'!$F$5-'СЕТ СН'!$F$24</f>
        <v>4383.5153252499995</v>
      </c>
      <c r="C12" s="36">
        <f>SUMIFS(СВЦЭМ!$D$39:$D$782,СВЦЭМ!$A$39:$A$782,$A12,СВЦЭМ!$B$39:$B$782,C$11)+'СЕТ СН'!$F$14+СВЦЭМ!$D$10+'СЕТ СН'!$F$5-'СЕТ СН'!$F$24</f>
        <v>4425.4445234499999</v>
      </c>
      <c r="D12" s="36">
        <f>SUMIFS(СВЦЭМ!$D$39:$D$782,СВЦЭМ!$A$39:$A$782,$A12,СВЦЭМ!$B$39:$B$782,D$11)+'СЕТ СН'!$F$14+СВЦЭМ!$D$10+'СЕТ СН'!$F$5-'СЕТ СН'!$F$24</f>
        <v>4480.6814695200001</v>
      </c>
      <c r="E12" s="36">
        <f>SUMIFS(СВЦЭМ!$D$39:$D$782,СВЦЭМ!$A$39:$A$782,$A12,СВЦЭМ!$B$39:$B$782,E$11)+'СЕТ СН'!$F$14+СВЦЭМ!$D$10+'СЕТ СН'!$F$5-'СЕТ СН'!$F$24</f>
        <v>4474.5548809399997</v>
      </c>
      <c r="F12" s="36">
        <f>SUMIFS(СВЦЭМ!$D$39:$D$782,СВЦЭМ!$A$39:$A$782,$A12,СВЦЭМ!$B$39:$B$782,F$11)+'СЕТ СН'!$F$14+СВЦЭМ!$D$10+'СЕТ СН'!$F$5-'СЕТ СН'!$F$24</f>
        <v>4473.2862749400001</v>
      </c>
      <c r="G12" s="36">
        <f>SUMIFS(СВЦЭМ!$D$39:$D$782,СВЦЭМ!$A$39:$A$782,$A12,СВЦЭМ!$B$39:$B$782,G$11)+'СЕТ СН'!$F$14+СВЦЭМ!$D$10+'СЕТ СН'!$F$5-'СЕТ СН'!$F$24</f>
        <v>4439.6906593599997</v>
      </c>
      <c r="H12" s="36">
        <f>SUMIFS(СВЦЭМ!$D$39:$D$782,СВЦЭМ!$A$39:$A$782,$A12,СВЦЭМ!$B$39:$B$782,H$11)+'СЕТ СН'!$F$14+СВЦЭМ!$D$10+'СЕТ СН'!$F$5-'СЕТ СН'!$F$24</f>
        <v>4348.1522389000002</v>
      </c>
      <c r="I12" s="36">
        <f>SUMIFS(СВЦЭМ!$D$39:$D$782,СВЦЭМ!$A$39:$A$782,$A12,СВЦЭМ!$B$39:$B$782,I$11)+'СЕТ СН'!$F$14+СВЦЭМ!$D$10+'СЕТ СН'!$F$5-'СЕТ СН'!$F$24</f>
        <v>4336.3280532700001</v>
      </c>
      <c r="J12" s="36">
        <f>SUMIFS(СВЦЭМ!$D$39:$D$782,СВЦЭМ!$A$39:$A$782,$A12,СВЦЭМ!$B$39:$B$782,J$11)+'СЕТ СН'!$F$14+СВЦЭМ!$D$10+'СЕТ СН'!$F$5-'СЕТ СН'!$F$24</f>
        <v>4307.4468744699998</v>
      </c>
      <c r="K12" s="36">
        <f>SUMIFS(СВЦЭМ!$D$39:$D$782,СВЦЭМ!$A$39:$A$782,$A12,СВЦЭМ!$B$39:$B$782,K$11)+'СЕТ СН'!$F$14+СВЦЭМ!$D$10+'СЕТ СН'!$F$5-'СЕТ СН'!$F$24</f>
        <v>4276.12436144</v>
      </c>
      <c r="L12" s="36">
        <f>SUMIFS(СВЦЭМ!$D$39:$D$782,СВЦЭМ!$A$39:$A$782,$A12,СВЦЭМ!$B$39:$B$782,L$11)+'СЕТ СН'!$F$14+СВЦЭМ!$D$10+'СЕТ СН'!$F$5-'СЕТ СН'!$F$24</f>
        <v>4296.5200144600003</v>
      </c>
      <c r="M12" s="36">
        <f>SUMIFS(СВЦЭМ!$D$39:$D$782,СВЦЭМ!$A$39:$A$782,$A12,СВЦЭМ!$B$39:$B$782,M$11)+'СЕТ СН'!$F$14+СВЦЭМ!$D$10+'СЕТ СН'!$F$5-'СЕТ СН'!$F$24</f>
        <v>4334.8370639499999</v>
      </c>
      <c r="N12" s="36">
        <f>SUMIFS(СВЦЭМ!$D$39:$D$782,СВЦЭМ!$A$39:$A$782,$A12,СВЦЭМ!$B$39:$B$782,N$11)+'СЕТ СН'!$F$14+СВЦЭМ!$D$10+'СЕТ СН'!$F$5-'СЕТ СН'!$F$24</f>
        <v>4348.5446090999994</v>
      </c>
      <c r="O12" s="36">
        <f>SUMIFS(СВЦЭМ!$D$39:$D$782,СВЦЭМ!$A$39:$A$782,$A12,СВЦЭМ!$B$39:$B$782,O$11)+'СЕТ СН'!$F$14+СВЦЭМ!$D$10+'СЕТ СН'!$F$5-'СЕТ СН'!$F$24</f>
        <v>4328.8283844199996</v>
      </c>
      <c r="P12" s="36">
        <f>SUMIFS(СВЦЭМ!$D$39:$D$782,СВЦЭМ!$A$39:$A$782,$A12,СВЦЭМ!$B$39:$B$782,P$11)+'СЕТ СН'!$F$14+СВЦЭМ!$D$10+'СЕТ СН'!$F$5-'СЕТ СН'!$F$24</f>
        <v>4341.1262539199997</v>
      </c>
      <c r="Q12" s="36">
        <f>SUMIFS(СВЦЭМ!$D$39:$D$782,СВЦЭМ!$A$39:$A$782,$A12,СВЦЭМ!$B$39:$B$782,Q$11)+'СЕТ СН'!$F$14+СВЦЭМ!$D$10+'СЕТ СН'!$F$5-'СЕТ СН'!$F$24</f>
        <v>4346.0802361400001</v>
      </c>
      <c r="R12" s="36">
        <f>SUMIFS(СВЦЭМ!$D$39:$D$782,СВЦЭМ!$A$39:$A$782,$A12,СВЦЭМ!$B$39:$B$782,R$11)+'СЕТ СН'!$F$14+СВЦЭМ!$D$10+'СЕТ СН'!$F$5-'СЕТ СН'!$F$24</f>
        <v>4315.1227156200002</v>
      </c>
      <c r="S12" s="36">
        <f>SUMIFS(СВЦЭМ!$D$39:$D$782,СВЦЭМ!$A$39:$A$782,$A12,СВЦЭМ!$B$39:$B$782,S$11)+'СЕТ СН'!$F$14+СВЦЭМ!$D$10+'СЕТ СН'!$F$5-'СЕТ СН'!$F$24</f>
        <v>4243.4799750900002</v>
      </c>
      <c r="T12" s="36">
        <f>SUMIFS(СВЦЭМ!$D$39:$D$782,СВЦЭМ!$A$39:$A$782,$A12,СВЦЭМ!$B$39:$B$782,T$11)+'СЕТ СН'!$F$14+СВЦЭМ!$D$10+'СЕТ СН'!$F$5-'СЕТ СН'!$F$24</f>
        <v>4241.5985233699994</v>
      </c>
      <c r="U12" s="36">
        <f>SUMIFS(СВЦЭМ!$D$39:$D$782,СВЦЭМ!$A$39:$A$782,$A12,СВЦЭМ!$B$39:$B$782,U$11)+'СЕТ СН'!$F$14+СВЦЭМ!$D$10+'СЕТ СН'!$F$5-'СЕТ СН'!$F$24</f>
        <v>4265.4473194299999</v>
      </c>
      <c r="V12" s="36">
        <f>SUMIFS(СВЦЭМ!$D$39:$D$782,СВЦЭМ!$A$39:$A$782,$A12,СВЦЭМ!$B$39:$B$782,V$11)+'СЕТ СН'!$F$14+СВЦЭМ!$D$10+'СЕТ СН'!$F$5-'СЕТ СН'!$F$24</f>
        <v>4291.4210455800003</v>
      </c>
      <c r="W12" s="36">
        <f>SUMIFS(СВЦЭМ!$D$39:$D$782,СВЦЭМ!$A$39:$A$782,$A12,СВЦЭМ!$B$39:$B$782,W$11)+'СЕТ СН'!$F$14+СВЦЭМ!$D$10+'СЕТ СН'!$F$5-'СЕТ СН'!$F$24</f>
        <v>4304.2680167199997</v>
      </c>
      <c r="X12" s="36">
        <f>SUMIFS(СВЦЭМ!$D$39:$D$782,СВЦЭМ!$A$39:$A$782,$A12,СВЦЭМ!$B$39:$B$782,X$11)+'СЕТ СН'!$F$14+СВЦЭМ!$D$10+'СЕТ СН'!$F$5-'СЕТ СН'!$F$24</f>
        <v>4372.7676946800002</v>
      </c>
      <c r="Y12" s="36">
        <f>SUMIFS(СВЦЭМ!$D$39:$D$782,СВЦЭМ!$A$39:$A$782,$A12,СВЦЭМ!$B$39:$B$782,Y$11)+'СЕТ СН'!$F$14+СВЦЭМ!$D$10+'СЕТ СН'!$F$5-'СЕТ СН'!$F$24</f>
        <v>4419.0600476399995</v>
      </c>
      <c r="AA12" s="45"/>
    </row>
    <row r="13" spans="1:27" ht="15.75" x14ac:dyDescent="0.2">
      <c r="A13" s="35">
        <f>A12+1</f>
        <v>44867</v>
      </c>
      <c r="B13" s="36">
        <f>SUMIFS(СВЦЭМ!$D$39:$D$782,СВЦЭМ!$A$39:$A$782,$A13,СВЦЭМ!$B$39:$B$782,B$11)+'СЕТ СН'!$F$14+СВЦЭМ!$D$10+'СЕТ СН'!$F$5-'СЕТ СН'!$F$24</f>
        <v>4370.5029347700001</v>
      </c>
      <c r="C13" s="36">
        <f>SUMIFS(СВЦЭМ!$D$39:$D$782,СВЦЭМ!$A$39:$A$782,$A13,СВЦЭМ!$B$39:$B$782,C$11)+'СЕТ СН'!$F$14+СВЦЭМ!$D$10+'СЕТ СН'!$F$5-'СЕТ СН'!$F$24</f>
        <v>4410.3029032499999</v>
      </c>
      <c r="D13" s="36">
        <f>SUMIFS(СВЦЭМ!$D$39:$D$782,СВЦЭМ!$A$39:$A$782,$A13,СВЦЭМ!$B$39:$B$782,D$11)+'СЕТ СН'!$F$14+СВЦЭМ!$D$10+'СЕТ СН'!$F$5-'СЕТ СН'!$F$24</f>
        <v>4464.9340319099992</v>
      </c>
      <c r="E13" s="36">
        <f>SUMIFS(СВЦЭМ!$D$39:$D$782,СВЦЭМ!$A$39:$A$782,$A13,СВЦЭМ!$B$39:$B$782,E$11)+'СЕТ СН'!$F$14+СВЦЭМ!$D$10+'СЕТ СН'!$F$5-'СЕТ СН'!$F$24</f>
        <v>4445.8822201000003</v>
      </c>
      <c r="F13" s="36">
        <f>SUMIFS(СВЦЭМ!$D$39:$D$782,СВЦЭМ!$A$39:$A$782,$A13,СВЦЭМ!$B$39:$B$782,F$11)+'СЕТ СН'!$F$14+СВЦЭМ!$D$10+'СЕТ СН'!$F$5-'СЕТ СН'!$F$24</f>
        <v>4455.6757698799993</v>
      </c>
      <c r="G13" s="36">
        <f>SUMIFS(СВЦЭМ!$D$39:$D$782,СВЦЭМ!$A$39:$A$782,$A13,СВЦЭМ!$B$39:$B$782,G$11)+'СЕТ СН'!$F$14+СВЦЭМ!$D$10+'СЕТ СН'!$F$5-'СЕТ СН'!$F$24</f>
        <v>4465.5041662699996</v>
      </c>
      <c r="H13" s="36">
        <f>SUMIFS(СВЦЭМ!$D$39:$D$782,СВЦЭМ!$A$39:$A$782,$A13,СВЦЭМ!$B$39:$B$782,H$11)+'СЕТ СН'!$F$14+СВЦЭМ!$D$10+'СЕТ СН'!$F$5-'СЕТ СН'!$F$24</f>
        <v>4392.5803681799998</v>
      </c>
      <c r="I13" s="36">
        <f>SUMIFS(СВЦЭМ!$D$39:$D$782,СВЦЭМ!$A$39:$A$782,$A13,СВЦЭМ!$B$39:$B$782,I$11)+'СЕТ СН'!$F$14+СВЦЭМ!$D$10+'СЕТ СН'!$F$5-'СЕТ СН'!$F$24</f>
        <v>4377.5359726099996</v>
      </c>
      <c r="J13" s="36">
        <f>SUMIFS(СВЦЭМ!$D$39:$D$782,СВЦЭМ!$A$39:$A$782,$A13,СВЦЭМ!$B$39:$B$782,J$11)+'СЕТ СН'!$F$14+СВЦЭМ!$D$10+'СЕТ СН'!$F$5-'СЕТ СН'!$F$24</f>
        <v>4331.0099622999996</v>
      </c>
      <c r="K13" s="36">
        <f>SUMIFS(СВЦЭМ!$D$39:$D$782,СВЦЭМ!$A$39:$A$782,$A13,СВЦЭМ!$B$39:$B$782,K$11)+'СЕТ СН'!$F$14+СВЦЭМ!$D$10+'СЕТ СН'!$F$5-'СЕТ СН'!$F$24</f>
        <v>4310.5777038699998</v>
      </c>
      <c r="L13" s="36">
        <f>SUMIFS(СВЦЭМ!$D$39:$D$782,СВЦЭМ!$A$39:$A$782,$A13,СВЦЭМ!$B$39:$B$782,L$11)+'СЕТ СН'!$F$14+СВЦЭМ!$D$10+'СЕТ СН'!$F$5-'СЕТ СН'!$F$24</f>
        <v>4288.0780212399995</v>
      </c>
      <c r="M13" s="36">
        <f>SUMIFS(СВЦЭМ!$D$39:$D$782,СВЦЭМ!$A$39:$A$782,$A13,СВЦЭМ!$B$39:$B$782,M$11)+'СЕТ СН'!$F$14+СВЦЭМ!$D$10+'СЕТ СН'!$F$5-'СЕТ СН'!$F$24</f>
        <v>4307.9241365199996</v>
      </c>
      <c r="N13" s="36">
        <f>SUMIFS(СВЦЭМ!$D$39:$D$782,СВЦЭМ!$A$39:$A$782,$A13,СВЦЭМ!$B$39:$B$782,N$11)+'СЕТ СН'!$F$14+СВЦЭМ!$D$10+'СЕТ СН'!$F$5-'СЕТ СН'!$F$24</f>
        <v>4353.48174604</v>
      </c>
      <c r="O13" s="36">
        <f>SUMIFS(СВЦЭМ!$D$39:$D$782,СВЦЭМ!$A$39:$A$782,$A13,СВЦЭМ!$B$39:$B$782,O$11)+'СЕТ СН'!$F$14+СВЦЭМ!$D$10+'СЕТ СН'!$F$5-'СЕТ СН'!$F$24</f>
        <v>4333.8667783599994</v>
      </c>
      <c r="P13" s="36">
        <f>SUMIFS(СВЦЭМ!$D$39:$D$782,СВЦЭМ!$A$39:$A$782,$A13,СВЦЭМ!$B$39:$B$782,P$11)+'СЕТ СН'!$F$14+СВЦЭМ!$D$10+'СЕТ СН'!$F$5-'СЕТ СН'!$F$24</f>
        <v>4348.0907121599994</v>
      </c>
      <c r="Q13" s="36">
        <f>SUMIFS(СВЦЭМ!$D$39:$D$782,СВЦЭМ!$A$39:$A$782,$A13,СВЦЭМ!$B$39:$B$782,Q$11)+'СЕТ СН'!$F$14+СВЦЭМ!$D$10+'СЕТ СН'!$F$5-'СЕТ СН'!$F$24</f>
        <v>4354.0482763800001</v>
      </c>
      <c r="R13" s="36">
        <f>SUMIFS(СВЦЭМ!$D$39:$D$782,СВЦЭМ!$A$39:$A$782,$A13,СВЦЭМ!$B$39:$B$782,R$11)+'СЕТ СН'!$F$14+СВЦЭМ!$D$10+'СЕТ СН'!$F$5-'СЕТ СН'!$F$24</f>
        <v>4333.3589173</v>
      </c>
      <c r="S13" s="36">
        <f>SUMIFS(СВЦЭМ!$D$39:$D$782,СВЦЭМ!$A$39:$A$782,$A13,СВЦЭМ!$B$39:$B$782,S$11)+'СЕТ СН'!$F$14+СВЦЭМ!$D$10+'СЕТ СН'!$F$5-'СЕТ СН'!$F$24</f>
        <v>4313.4966459199995</v>
      </c>
      <c r="T13" s="36">
        <f>SUMIFS(СВЦЭМ!$D$39:$D$782,СВЦЭМ!$A$39:$A$782,$A13,СВЦЭМ!$B$39:$B$782,T$11)+'СЕТ СН'!$F$14+СВЦЭМ!$D$10+'СЕТ СН'!$F$5-'СЕТ СН'!$F$24</f>
        <v>4273.77790826</v>
      </c>
      <c r="U13" s="36">
        <f>SUMIFS(СВЦЭМ!$D$39:$D$782,СВЦЭМ!$A$39:$A$782,$A13,СВЦЭМ!$B$39:$B$782,U$11)+'СЕТ СН'!$F$14+СВЦЭМ!$D$10+'СЕТ СН'!$F$5-'СЕТ СН'!$F$24</f>
        <v>4267.6189405799996</v>
      </c>
      <c r="V13" s="36">
        <f>SUMIFS(СВЦЭМ!$D$39:$D$782,СВЦЭМ!$A$39:$A$782,$A13,СВЦЭМ!$B$39:$B$782,V$11)+'СЕТ СН'!$F$14+СВЦЭМ!$D$10+'СЕТ СН'!$F$5-'СЕТ СН'!$F$24</f>
        <v>4308.0268575800001</v>
      </c>
      <c r="W13" s="36">
        <f>SUMIFS(СВЦЭМ!$D$39:$D$782,СВЦЭМ!$A$39:$A$782,$A13,СВЦЭМ!$B$39:$B$782,W$11)+'СЕТ СН'!$F$14+СВЦЭМ!$D$10+'СЕТ СН'!$F$5-'СЕТ СН'!$F$24</f>
        <v>4332.7273789999999</v>
      </c>
      <c r="X13" s="36">
        <f>SUMIFS(СВЦЭМ!$D$39:$D$782,СВЦЭМ!$A$39:$A$782,$A13,СВЦЭМ!$B$39:$B$782,X$11)+'СЕТ СН'!$F$14+СВЦЭМ!$D$10+'СЕТ СН'!$F$5-'СЕТ СН'!$F$24</f>
        <v>4359.3157446699997</v>
      </c>
      <c r="Y13" s="36">
        <f>SUMIFS(СВЦЭМ!$D$39:$D$782,СВЦЭМ!$A$39:$A$782,$A13,СВЦЭМ!$B$39:$B$782,Y$11)+'СЕТ СН'!$F$14+СВЦЭМ!$D$10+'СЕТ СН'!$F$5-'СЕТ СН'!$F$24</f>
        <v>4396.4677671899999</v>
      </c>
    </row>
    <row r="14" spans="1:27" ht="15.75" x14ac:dyDescent="0.2">
      <c r="A14" s="35">
        <f t="shared" ref="A14:A41" si="0">A13+1</f>
        <v>44868</v>
      </c>
      <c r="B14" s="36">
        <f>SUMIFS(СВЦЭМ!$D$39:$D$782,СВЦЭМ!$A$39:$A$782,$A14,СВЦЭМ!$B$39:$B$782,B$11)+'СЕТ СН'!$F$14+СВЦЭМ!$D$10+'СЕТ СН'!$F$5-'СЕТ СН'!$F$24</f>
        <v>4406.43231509</v>
      </c>
      <c r="C14" s="36">
        <f>SUMIFS(СВЦЭМ!$D$39:$D$782,СВЦЭМ!$A$39:$A$782,$A14,СВЦЭМ!$B$39:$B$782,C$11)+'СЕТ СН'!$F$14+СВЦЭМ!$D$10+'СЕТ СН'!$F$5-'СЕТ СН'!$F$24</f>
        <v>4438.3081300899994</v>
      </c>
      <c r="D14" s="36">
        <f>SUMIFS(СВЦЭМ!$D$39:$D$782,СВЦЭМ!$A$39:$A$782,$A14,СВЦЭМ!$B$39:$B$782,D$11)+'СЕТ СН'!$F$14+СВЦЭМ!$D$10+'СЕТ СН'!$F$5-'СЕТ СН'!$F$24</f>
        <v>4469.3204982999996</v>
      </c>
      <c r="E14" s="36">
        <f>SUMIFS(СВЦЭМ!$D$39:$D$782,СВЦЭМ!$A$39:$A$782,$A14,СВЦЭМ!$B$39:$B$782,E$11)+'СЕТ СН'!$F$14+СВЦЭМ!$D$10+'СЕТ СН'!$F$5-'СЕТ СН'!$F$24</f>
        <v>4420.7581450199996</v>
      </c>
      <c r="F14" s="36">
        <f>SUMIFS(СВЦЭМ!$D$39:$D$782,СВЦЭМ!$A$39:$A$782,$A14,СВЦЭМ!$B$39:$B$782,F$11)+'СЕТ СН'!$F$14+СВЦЭМ!$D$10+'СЕТ СН'!$F$5-'СЕТ СН'!$F$24</f>
        <v>4400.5949815000004</v>
      </c>
      <c r="G14" s="36">
        <f>SUMIFS(СВЦЭМ!$D$39:$D$782,СВЦЭМ!$A$39:$A$782,$A14,СВЦЭМ!$B$39:$B$782,G$11)+'СЕТ СН'!$F$14+СВЦЭМ!$D$10+'СЕТ СН'!$F$5-'СЕТ СН'!$F$24</f>
        <v>4340.3890443099999</v>
      </c>
      <c r="H14" s="36">
        <f>SUMIFS(СВЦЭМ!$D$39:$D$782,СВЦЭМ!$A$39:$A$782,$A14,СВЦЭМ!$B$39:$B$782,H$11)+'СЕТ СН'!$F$14+СВЦЭМ!$D$10+'СЕТ СН'!$F$5-'СЕТ СН'!$F$24</f>
        <v>4286.5267221699996</v>
      </c>
      <c r="I14" s="36">
        <f>SUMIFS(СВЦЭМ!$D$39:$D$782,СВЦЭМ!$A$39:$A$782,$A14,СВЦЭМ!$B$39:$B$782,I$11)+'СЕТ СН'!$F$14+СВЦЭМ!$D$10+'СЕТ СН'!$F$5-'СЕТ СН'!$F$24</f>
        <v>4240.1346817599997</v>
      </c>
      <c r="J14" s="36">
        <f>SUMIFS(СВЦЭМ!$D$39:$D$782,СВЦЭМ!$A$39:$A$782,$A14,СВЦЭМ!$B$39:$B$782,J$11)+'СЕТ СН'!$F$14+СВЦЭМ!$D$10+'СЕТ СН'!$F$5-'СЕТ СН'!$F$24</f>
        <v>4204.7799877399993</v>
      </c>
      <c r="K14" s="36">
        <f>SUMIFS(СВЦЭМ!$D$39:$D$782,СВЦЭМ!$A$39:$A$782,$A14,СВЦЭМ!$B$39:$B$782,K$11)+'СЕТ СН'!$F$14+СВЦЭМ!$D$10+'СЕТ СН'!$F$5-'СЕТ СН'!$F$24</f>
        <v>4235.8413403100003</v>
      </c>
      <c r="L14" s="36">
        <f>SUMIFS(СВЦЭМ!$D$39:$D$782,СВЦЭМ!$A$39:$A$782,$A14,СВЦЭМ!$B$39:$B$782,L$11)+'СЕТ СН'!$F$14+СВЦЭМ!$D$10+'СЕТ СН'!$F$5-'СЕТ СН'!$F$24</f>
        <v>4273.7301570199998</v>
      </c>
      <c r="M14" s="36">
        <f>SUMIFS(СВЦЭМ!$D$39:$D$782,СВЦЭМ!$A$39:$A$782,$A14,СВЦЭМ!$B$39:$B$782,M$11)+'СЕТ СН'!$F$14+СВЦЭМ!$D$10+'СЕТ СН'!$F$5-'СЕТ СН'!$F$24</f>
        <v>4318.0768392299997</v>
      </c>
      <c r="N14" s="36">
        <f>SUMIFS(СВЦЭМ!$D$39:$D$782,СВЦЭМ!$A$39:$A$782,$A14,СВЦЭМ!$B$39:$B$782,N$11)+'СЕТ СН'!$F$14+СВЦЭМ!$D$10+'СЕТ СН'!$F$5-'СЕТ СН'!$F$24</f>
        <v>4324.9343054800001</v>
      </c>
      <c r="O14" s="36">
        <f>SUMIFS(СВЦЭМ!$D$39:$D$782,СВЦЭМ!$A$39:$A$782,$A14,СВЦЭМ!$B$39:$B$782,O$11)+'СЕТ СН'!$F$14+СВЦЭМ!$D$10+'СЕТ СН'!$F$5-'СЕТ СН'!$F$24</f>
        <v>4322.1143280400001</v>
      </c>
      <c r="P14" s="36">
        <f>SUMIFS(СВЦЭМ!$D$39:$D$782,СВЦЭМ!$A$39:$A$782,$A14,СВЦЭМ!$B$39:$B$782,P$11)+'СЕТ СН'!$F$14+СВЦЭМ!$D$10+'СЕТ СН'!$F$5-'СЕТ СН'!$F$24</f>
        <v>4325.55218522</v>
      </c>
      <c r="Q14" s="36">
        <f>SUMIFS(СВЦЭМ!$D$39:$D$782,СВЦЭМ!$A$39:$A$782,$A14,СВЦЭМ!$B$39:$B$782,Q$11)+'СЕТ СН'!$F$14+СВЦЭМ!$D$10+'СЕТ СН'!$F$5-'СЕТ СН'!$F$24</f>
        <v>4333.8670175799998</v>
      </c>
      <c r="R14" s="36">
        <f>SUMIFS(СВЦЭМ!$D$39:$D$782,СВЦЭМ!$A$39:$A$782,$A14,СВЦЭМ!$B$39:$B$782,R$11)+'СЕТ СН'!$F$14+СВЦЭМ!$D$10+'СЕТ СН'!$F$5-'СЕТ СН'!$F$24</f>
        <v>4276.2451544300002</v>
      </c>
      <c r="S14" s="36">
        <f>SUMIFS(СВЦЭМ!$D$39:$D$782,СВЦЭМ!$A$39:$A$782,$A14,СВЦЭМ!$B$39:$B$782,S$11)+'СЕТ СН'!$F$14+СВЦЭМ!$D$10+'СЕТ СН'!$F$5-'СЕТ СН'!$F$24</f>
        <v>4225.4235274699995</v>
      </c>
      <c r="T14" s="36">
        <f>SUMIFS(СВЦЭМ!$D$39:$D$782,СВЦЭМ!$A$39:$A$782,$A14,СВЦЭМ!$B$39:$B$782,T$11)+'СЕТ СН'!$F$14+СВЦЭМ!$D$10+'СЕТ СН'!$F$5-'СЕТ СН'!$F$24</f>
        <v>4213.19713675</v>
      </c>
      <c r="U14" s="36">
        <f>SUMIFS(СВЦЭМ!$D$39:$D$782,СВЦЭМ!$A$39:$A$782,$A14,СВЦЭМ!$B$39:$B$782,U$11)+'СЕТ СН'!$F$14+СВЦЭМ!$D$10+'СЕТ СН'!$F$5-'СЕТ СН'!$F$24</f>
        <v>4226.0918405599996</v>
      </c>
      <c r="V14" s="36">
        <f>SUMIFS(СВЦЭМ!$D$39:$D$782,СВЦЭМ!$A$39:$A$782,$A14,СВЦЭМ!$B$39:$B$782,V$11)+'СЕТ СН'!$F$14+СВЦЭМ!$D$10+'СЕТ СН'!$F$5-'СЕТ СН'!$F$24</f>
        <v>4224.0721728199997</v>
      </c>
      <c r="W14" s="36">
        <f>SUMIFS(СВЦЭМ!$D$39:$D$782,СВЦЭМ!$A$39:$A$782,$A14,СВЦЭМ!$B$39:$B$782,W$11)+'СЕТ СН'!$F$14+СВЦЭМ!$D$10+'СЕТ СН'!$F$5-'СЕТ СН'!$F$24</f>
        <v>4220.85891541</v>
      </c>
      <c r="X14" s="36">
        <f>SUMIFS(СВЦЭМ!$D$39:$D$782,СВЦЭМ!$A$39:$A$782,$A14,СВЦЭМ!$B$39:$B$782,X$11)+'СЕТ СН'!$F$14+СВЦЭМ!$D$10+'СЕТ СН'!$F$5-'СЕТ СН'!$F$24</f>
        <v>4262.7394378199997</v>
      </c>
      <c r="Y14" s="36">
        <f>SUMIFS(СВЦЭМ!$D$39:$D$782,СВЦЭМ!$A$39:$A$782,$A14,СВЦЭМ!$B$39:$B$782,Y$11)+'СЕТ СН'!$F$14+СВЦЭМ!$D$10+'СЕТ СН'!$F$5-'СЕТ СН'!$F$24</f>
        <v>4322.8651838799997</v>
      </c>
    </row>
    <row r="15" spans="1:27" ht="15.75" x14ac:dyDescent="0.2">
      <c r="A15" s="35">
        <f t="shared" si="0"/>
        <v>44869</v>
      </c>
      <c r="B15" s="36">
        <f>SUMIFS(СВЦЭМ!$D$39:$D$782,СВЦЭМ!$A$39:$A$782,$A15,СВЦЭМ!$B$39:$B$782,B$11)+'СЕТ СН'!$F$14+СВЦЭМ!$D$10+'СЕТ СН'!$F$5-'СЕТ СН'!$F$24</f>
        <v>4244.0561147600001</v>
      </c>
      <c r="C15" s="36">
        <f>SUMIFS(СВЦЭМ!$D$39:$D$782,СВЦЭМ!$A$39:$A$782,$A15,СВЦЭМ!$B$39:$B$782,C$11)+'СЕТ СН'!$F$14+СВЦЭМ!$D$10+'СЕТ СН'!$F$5-'СЕТ СН'!$F$24</f>
        <v>4293.6571193</v>
      </c>
      <c r="D15" s="36">
        <f>SUMIFS(СВЦЭМ!$D$39:$D$782,СВЦЭМ!$A$39:$A$782,$A15,СВЦЭМ!$B$39:$B$782,D$11)+'СЕТ СН'!$F$14+СВЦЭМ!$D$10+'СЕТ СН'!$F$5-'СЕТ СН'!$F$24</f>
        <v>4379.7160895699999</v>
      </c>
      <c r="E15" s="36">
        <f>SUMIFS(СВЦЭМ!$D$39:$D$782,СВЦЭМ!$A$39:$A$782,$A15,СВЦЭМ!$B$39:$B$782,E$11)+'СЕТ СН'!$F$14+СВЦЭМ!$D$10+'СЕТ СН'!$F$5-'СЕТ СН'!$F$24</f>
        <v>4378.9891922799998</v>
      </c>
      <c r="F15" s="36">
        <f>SUMIFS(СВЦЭМ!$D$39:$D$782,СВЦЭМ!$A$39:$A$782,$A15,СВЦЭМ!$B$39:$B$782,F$11)+'СЕТ СН'!$F$14+СВЦЭМ!$D$10+'СЕТ СН'!$F$5-'СЕТ СН'!$F$24</f>
        <v>4391.6344976499995</v>
      </c>
      <c r="G15" s="36">
        <f>SUMIFS(СВЦЭМ!$D$39:$D$782,СВЦЭМ!$A$39:$A$782,$A15,СВЦЭМ!$B$39:$B$782,G$11)+'СЕТ СН'!$F$14+СВЦЭМ!$D$10+'СЕТ СН'!$F$5-'СЕТ СН'!$F$24</f>
        <v>4413.6322595900001</v>
      </c>
      <c r="H15" s="36">
        <f>SUMIFS(СВЦЭМ!$D$39:$D$782,СВЦЭМ!$A$39:$A$782,$A15,СВЦЭМ!$B$39:$B$782,H$11)+'СЕТ СН'!$F$14+СВЦЭМ!$D$10+'СЕТ СН'!$F$5-'СЕТ СН'!$F$24</f>
        <v>4389.9369833599994</v>
      </c>
      <c r="I15" s="36">
        <f>SUMIFS(СВЦЭМ!$D$39:$D$782,СВЦЭМ!$A$39:$A$782,$A15,СВЦЭМ!$B$39:$B$782,I$11)+'СЕТ СН'!$F$14+СВЦЭМ!$D$10+'СЕТ СН'!$F$5-'СЕТ СН'!$F$24</f>
        <v>4353.5615619399996</v>
      </c>
      <c r="J15" s="36">
        <f>SUMIFS(СВЦЭМ!$D$39:$D$782,СВЦЭМ!$A$39:$A$782,$A15,СВЦЭМ!$B$39:$B$782,J$11)+'СЕТ СН'!$F$14+СВЦЭМ!$D$10+'СЕТ СН'!$F$5-'СЕТ СН'!$F$24</f>
        <v>4278.5650716299997</v>
      </c>
      <c r="K15" s="36">
        <f>SUMIFS(СВЦЭМ!$D$39:$D$782,СВЦЭМ!$A$39:$A$782,$A15,СВЦЭМ!$B$39:$B$782,K$11)+'СЕТ СН'!$F$14+СВЦЭМ!$D$10+'СЕТ СН'!$F$5-'СЕТ СН'!$F$24</f>
        <v>4224.4404396199998</v>
      </c>
      <c r="L15" s="36">
        <f>SUMIFS(СВЦЭМ!$D$39:$D$782,СВЦЭМ!$A$39:$A$782,$A15,СВЦЭМ!$B$39:$B$782,L$11)+'СЕТ СН'!$F$14+СВЦЭМ!$D$10+'СЕТ СН'!$F$5-'СЕТ СН'!$F$24</f>
        <v>4219.7042442100001</v>
      </c>
      <c r="M15" s="36">
        <f>SUMIFS(СВЦЭМ!$D$39:$D$782,СВЦЭМ!$A$39:$A$782,$A15,СВЦЭМ!$B$39:$B$782,M$11)+'СЕТ СН'!$F$14+СВЦЭМ!$D$10+'СЕТ СН'!$F$5-'СЕТ СН'!$F$24</f>
        <v>4244.4349008899999</v>
      </c>
      <c r="N15" s="36">
        <f>SUMIFS(СВЦЭМ!$D$39:$D$782,СВЦЭМ!$A$39:$A$782,$A15,СВЦЭМ!$B$39:$B$782,N$11)+'СЕТ СН'!$F$14+СВЦЭМ!$D$10+'СЕТ СН'!$F$5-'СЕТ СН'!$F$24</f>
        <v>4278.2969894899998</v>
      </c>
      <c r="O15" s="36">
        <f>SUMIFS(СВЦЭМ!$D$39:$D$782,СВЦЭМ!$A$39:$A$782,$A15,СВЦЭМ!$B$39:$B$782,O$11)+'СЕТ СН'!$F$14+СВЦЭМ!$D$10+'СЕТ СН'!$F$5-'СЕТ СН'!$F$24</f>
        <v>4293.0937723199995</v>
      </c>
      <c r="P15" s="36">
        <f>SUMIFS(СВЦЭМ!$D$39:$D$782,СВЦЭМ!$A$39:$A$782,$A15,СВЦЭМ!$B$39:$B$782,P$11)+'СЕТ СН'!$F$14+СВЦЭМ!$D$10+'СЕТ СН'!$F$5-'СЕТ СН'!$F$24</f>
        <v>4304.8931187500002</v>
      </c>
      <c r="Q15" s="36">
        <f>SUMIFS(СВЦЭМ!$D$39:$D$782,СВЦЭМ!$A$39:$A$782,$A15,СВЦЭМ!$B$39:$B$782,Q$11)+'СЕТ СН'!$F$14+СВЦЭМ!$D$10+'СЕТ СН'!$F$5-'СЕТ СН'!$F$24</f>
        <v>4310.3419667299995</v>
      </c>
      <c r="R15" s="36">
        <f>SUMIFS(СВЦЭМ!$D$39:$D$782,СВЦЭМ!$A$39:$A$782,$A15,СВЦЭМ!$B$39:$B$782,R$11)+'СЕТ СН'!$F$14+СВЦЭМ!$D$10+'СЕТ СН'!$F$5-'СЕТ СН'!$F$24</f>
        <v>4266.9307774700001</v>
      </c>
      <c r="S15" s="36">
        <f>SUMIFS(СВЦЭМ!$D$39:$D$782,СВЦЭМ!$A$39:$A$782,$A15,СВЦЭМ!$B$39:$B$782,S$11)+'СЕТ СН'!$F$14+СВЦЭМ!$D$10+'СЕТ СН'!$F$5-'СЕТ СН'!$F$24</f>
        <v>4189.5574244599993</v>
      </c>
      <c r="T15" s="36">
        <f>SUMIFS(СВЦЭМ!$D$39:$D$782,СВЦЭМ!$A$39:$A$782,$A15,СВЦЭМ!$B$39:$B$782,T$11)+'СЕТ СН'!$F$14+СВЦЭМ!$D$10+'СЕТ СН'!$F$5-'СЕТ СН'!$F$24</f>
        <v>4172.2081778199999</v>
      </c>
      <c r="U15" s="36">
        <f>SUMIFS(СВЦЭМ!$D$39:$D$782,СВЦЭМ!$A$39:$A$782,$A15,СВЦЭМ!$B$39:$B$782,U$11)+'СЕТ СН'!$F$14+СВЦЭМ!$D$10+'СЕТ СН'!$F$5-'СЕТ СН'!$F$24</f>
        <v>4183.0398277999993</v>
      </c>
      <c r="V15" s="36">
        <f>SUMIFS(СВЦЭМ!$D$39:$D$782,СВЦЭМ!$A$39:$A$782,$A15,СВЦЭМ!$B$39:$B$782,V$11)+'СЕТ СН'!$F$14+СВЦЭМ!$D$10+'СЕТ СН'!$F$5-'СЕТ СН'!$F$24</f>
        <v>4206.2378787199996</v>
      </c>
      <c r="W15" s="36">
        <f>SUMIFS(СВЦЭМ!$D$39:$D$782,СВЦЭМ!$A$39:$A$782,$A15,СВЦЭМ!$B$39:$B$782,W$11)+'СЕТ СН'!$F$14+СВЦЭМ!$D$10+'СЕТ СН'!$F$5-'СЕТ СН'!$F$24</f>
        <v>4250.6863472499999</v>
      </c>
      <c r="X15" s="36">
        <f>SUMIFS(СВЦЭМ!$D$39:$D$782,СВЦЭМ!$A$39:$A$782,$A15,СВЦЭМ!$B$39:$B$782,X$11)+'СЕТ СН'!$F$14+СВЦЭМ!$D$10+'СЕТ СН'!$F$5-'СЕТ СН'!$F$24</f>
        <v>4318.0775070999998</v>
      </c>
      <c r="Y15" s="36">
        <f>SUMIFS(СВЦЭМ!$D$39:$D$782,СВЦЭМ!$A$39:$A$782,$A15,СВЦЭМ!$B$39:$B$782,Y$11)+'СЕТ СН'!$F$14+СВЦЭМ!$D$10+'СЕТ СН'!$F$5-'СЕТ СН'!$F$24</f>
        <v>4378.6967675999995</v>
      </c>
    </row>
    <row r="16" spans="1:27" ht="15.75" x14ac:dyDescent="0.2">
      <c r="A16" s="35">
        <f t="shared" si="0"/>
        <v>44870</v>
      </c>
      <c r="B16" s="36">
        <f>SUMIFS(СВЦЭМ!$D$39:$D$782,СВЦЭМ!$A$39:$A$782,$A16,СВЦЭМ!$B$39:$B$782,B$11)+'СЕТ СН'!$F$14+СВЦЭМ!$D$10+'СЕТ СН'!$F$5-'СЕТ СН'!$F$24</f>
        <v>4290.23479537</v>
      </c>
      <c r="C16" s="36">
        <f>SUMIFS(СВЦЭМ!$D$39:$D$782,СВЦЭМ!$A$39:$A$782,$A16,СВЦЭМ!$B$39:$B$782,C$11)+'СЕТ СН'!$F$14+СВЦЭМ!$D$10+'СЕТ СН'!$F$5-'СЕТ СН'!$F$24</f>
        <v>4307.6817075500003</v>
      </c>
      <c r="D16" s="36">
        <f>SUMIFS(СВЦЭМ!$D$39:$D$782,СВЦЭМ!$A$39:$A$782,$A16,СВЦЭМ!$B$39:$B$782,D$11)+'СЕТ СН'!$F$14+СВЦЭМ!$D$10+'СЕТ СН'!$F$5-'СЕТ СН'!$F$24</f>
        <v>4339.54502108</v>
      </c>
      <c r="E16" s="36">
        <f>SUMIFS(СВЦЭМ!$D$39:$D$782,СВЦЭМ!$A$39:$A$782,$A16,СВЦЭМ!$B$39:$B$782,E$11)+'СЕТ СН'!$F$14+СВЦЭМ!$D$10+'СЕТ СН'!$F$5-'СЕТ СН'!$F$24</f>
        <v>4321.1390019</v>
      </c>
      <c r="F16" s="36">
        <f>SUMIFS(СВЦЭМ!$D$39:$D$782,СВЦЭМ!$A$39:$A$782,$A16,СВЦЭМ!$B$39:$B$782,F$11)+'СЕТ СН'!$F$14+СВЦЭМ!$D$10+'СЕТ СН'!$F$5-'СЕТ СН'!$F$24</f>
        <v>4343.1836285600002</v>
      </c>
      <c r="G16" s="36">
        <f>SUMIFS(СВЦЭМ!$D$39:$D$782,СВЦЭМ!$A$39:$A$782,$A16,СВЦЭМ!$B$39:$B$782,G$11)+'СЕТ СН'!$F$14+СВЦЭМ!$D$10+'СЕТ СН'!$F$5-'СЕТ СН'!$F$24</f>
        <v>4352.22128445</v>
      </c>
      <c r="H16" s="36">
        <f>SUMIFS(СВЦЭМ!$D$39:$D$782,СВЦЭМ!$A$39:$A$782,$A16,СВЦЭМ!$B$39:$B$782,H$11)+'СЕТ СН'!$F$14+СВЦЭМ!$D$10+'СЕТ СН'!$F$5-'СЕТ СН'!$F$24</f>
        <v>4323.52739965</v>
      </c>
      <c r="I16" s="36">
        <f>SUMIFS(СВЦЭМ!$D$39:$D$782,СВЦЭМ!$A$39:$A$782,$A16,СВЦЭМ!$B$39:$B$782,I$11)+'СЕТ СН'!$F$14+СВЦЭМ!$D$10+'СЕТ СН'!$F$5-'СЕТ СН'!$F$24</f>
        <v>4303.3608962299995</v>
      </c>
      <c r="J16" s="36">
        <f>SUMIFS(СВЦЭМ!$D$39:$D$782,СВЦЭМ!$A$39:$A$782,$A16,СВЦЭМ!$B$39:$B$782,J$11)+'СЕТ СН'!$F$14+СВЦЭМ!$D$10+'СЕТ СН'!$F$5-'СЕТ СН'!$F$24</f>
        <v>4235.4060378699996</v>
      </c>
      <c r="K16" s="36">
        <f>SUMIFS(СВЦЭМ!$D$39:$D$782,СВЦЭМ!$A$39:$A$782,$A16,СВЦЭМ!$B$39:$B$782,K$11)+'СЕТ СН'!$F$14+СВЦЭМ!$D$10+'СЕТ СН'!$F$5-'СЕТ СН'!$F$24</f>
        <v>4216.2368674199997</v>
      </c>
      <c r="L16" s="36">
        <f>SUMIFS(СВЦЭМ!$D$39:$D$782,СВЦЭМ!$A$39:$A$782,$A16,СВЦЭМ!$B$39:$B$782,L$11)+'СЕТ СН'!$F$14+СВЦЭМ!$D$10+'СЕТ СН'!$F$5-'СЕТ СН'!$F$24</f>
        <v>4203.3160525499998</v>
      </c>
      <c r="M16" s="36">
        <f>SUMIFS(СВЦЭМ!$D$39:$D$782,СВЦЭМ!$A$39:$A$782,$A16,СВЦЭМ!$B$39:$B$782,M$11)+'СЕТ СН'!$F$14+СВЦЭМ!$D$10+'СЕТ СН'!$F$5-'СЕТ СН'!$F$24</f>
        <v>4226.4616111799996</v>
      </c>
      <c r="N16" s="36">
        <f>SUMIFS(СВЦЭМ!$D$39:$D$782,СВЦЭМ!$A$39:$A$782,$A16,СВЦЭМ!$B$39:$B$782,N$11)+'СЕТ СН'!$F$14+СВЦЭМ!$D$10+'СЕТ СН'!$F$5-'СЕТ СН'!$F$24</f>
        <v>4249.51184225</v>
      </c>
      <c r="O16" s="36">
        <f>SUMIFS(СВЦЭМ!$D$39:$D$782,СВЦЭМ!$A$39:$A$782,$A16,СВЦЭМ!$B$39:$B$782,O$11)+'СЕТ СН'!$F$14+СВЦЭМ!$D$10+'СЕТ СН'!$F$5-'СЕТ СН'!$F$24</f>
        <v>4253.4450170999999</v>
      </c>
      <c r="P16" s="36">
        <f>SUMIFS(СВЦЭМ!$D$39:$D$782,СВЦЭМ!$A$39:$A$782,$A16,СВЦЭМ!$B$39:$B$782,P$11)+'СЕТ СН'!$F$14+СВЦЭМ!$D$10+'СЕТ СН'!$F$5-'СЕТ СН'!$F$24</f>
        <v>4282.5452605199998</v>
      </c>
      <c r="Q16" s="36">
        <f>SUMIFS(СВЦЭМ!$D$39:$D$782,СВЦЭМ!$A$39:$A$782,$A16,СВЦЭМ!$B$39:$B$782,Q$11)+'СЕТ СН'!$F$14+СВЦЭМ!$D$10+'СЕТ СН'!$F$5-'СЕТ СН'!$F$24</f>
        <v>4301.37954653</v>
      </c>
      <c r="R16" s="36">
        <f>SUMIFS(СВЦЭМ!$D$39:$D$782,СВЦЭМ!$A$39:$A$782,$A16,СВЦЭМ!$B$39:$B$782,R$11)+'СЕТ СН'!$F$14+СВЦЭМ!$D$10+'СЕТ СН'!$F$5-'СЕТ СН'!$F$24</f>
        <v>4237.5068905999997</v>
      </c>
      <c r="S16" s="36">
        <f>SUMIFS(СВЦЭМ!$D$39:$D$782,СВЦЭМ!$A$39:$A$782,$A16,СВЦЭМ!$B$39:$B$782,S$11)+'СЕТ СН'!$F$14+СВЦЭМ!$D$10+'СЕТ СН'!$F$5-'СЕТ СН'!$F$24</f>
        <v>4139.4229552300003</v>
      </c>
      <c r="T16" s="36">
        <f>SUMIFS(СВЦЭМ!$D$39:$D$782,СВЦЭМ!$A$39:$A$782,$A16,СВЦЭМ!$B$39:$B$782,T$11)+'СЕТ СН'!$F$14+СВЦЭМ!$D$10+'СЕТ СН'!$F$5-'СЕТ СН'!$F$24</f>
        <v>4151.5718585100003</v>
      </c>
      <c r="U16" s="36">
        <f>SUMIFS(СВЦЭМ!$D$39:$D$782,СВЦЭМ!$A$39:$A$782,$A16,СВЦЭМ!$B$39:$B$782,U$11)+'СЕТ СН'!$F$14+СВЦЭМ!$D$10+'СЕТ СН'!$F$5-'СЕТ СН'!$F$24</f>
        <v>4173.01704118</v>
      </c>
      <c r="V16" s="36">
        <f>SUMIFS(СВЦЭМ!$D$39:$D$782,СВЦЭМ!$A$39:$A$782,$A16,СВЦЭМ!$B$39:$B$782,V$11)+'СЕТ СН'!$F$14+СВЦЭМ!$D$10+'СЕТ СН'!$F$5-'СЕТ СН'!$F$24</f>
        <v>4217.0758886000003</v>
      </c>
      <c r="W16" s="36">
        <f>SUMIFS(СВЦЭМ!$D$39:$D$782,СВЦЭМ!$A$39:$A$782,$A16,СВЦЭМ!$B$39:$B$782,W$11)+'СЕТ СН'!$F$14+СВЦЭМ!$D$10+'СЕТ СН'!$F$5-'СЕТ СН'!$F$24</f>
        <v>4244.3633595599995</v>
      </c>
      <c r="X16" s="36">
        <f>SUMIFS(СВЦЭМ!$D$39:$D$782,СВЦЭМ!$A$39:$A$782,$A16,СВЦЭМ!$B$39:$B$782,X$11)+'СЕТ СН'!$F$14+СВЦЭМ!$D$10+'СЕТ СН'!$F$5-'СЕТ СН'!$F$24</f>
        <v>4292.4095866099997</v>
      </c>
      <c r="Y16" s="36">
        <f>SUMIFS(СВЦЭМ!$D$39:$D$782,СВЦЭМ!$A$39:$A$782,$A16,СВЦЭМ!$B$39:$B$782,Y$11)+'СЕТ СН'!$F$14+СВЦЭМ!$D$10+'СЕТ СН'!$F$5-'СЕТ СН'!$F$24</f>
        <v>4327.7643012299995</v>
      </c>
    </row>
    <row r="17" spans="1:25" ht="15.75" x14ac:dyDescent="0.2">
      <c r="A17" s="35">
        <f t="shared" si="0"/>
        <v>44871</v>
      </c>
      <c r="B17" s="36">
        <f>SUMIFS(СВЦЭМ!$D$39:$D$782,СВЦЭМ!$A$39:$A$782,$A17,СВЦЭМ!$B$39:$B$782,B$11)+'СЕТ СН'!$F$14+СВЦЭМ!$D$10+'СЕТ СН'!$F$5-'СЕТ СН'!$F$24</f>
        <v>4163.9109475299992</v>
      </c>
      <c r="C17" s="36">
        <f>SUMIFS(СВЦЭМ!$D$39:$D$782,СВЦЭМ!$A$39:$A$782,$A17,СВЦЭМ!$B$39:$B$782,C$11)+'СЕТ СН'!$F$14+СВЦЭМ!$D$10+'СЕТ СН'!$F$5-'СЕТ СН'!$F$24</f>
        <v>4196.9346053899999</v>
      </c>
      <c r="D17" s="36">
        <f>SUMIFS(СВЦЭМ!$D$39:$D$782,СВЦЭМ!$A$39:$A$782,$A17,СВЦЭМ!$B$39:$B$782,D$11)+'СЕТ СН'!$F$14+СВЦЭМ!$D$10+'СЕТ СН'!$F$5-'СЕТ СН'!$F$24</f>
        <v>4230.3888668299996</v>
      </c>
      <c r="E17" s="36">
        <f>SUMIFS(СВЦЭМ!$D$39:$D$782,СВЦЭМ!$A$39:$A$782,$A17,СВЦЭМ!$B$39:$B$782,E$11)+'СЕТ СН'!$F$14+СВЦЭМ!$D$10+'СЕТ СН'!$F$5-'СЕТ СН'!$F$24</f>
        <v>4231.2389435099994</v>
      </c>
      <c r="F17" s="36">
        <f>SUMIFS(СВЦЭМ!$D$39:$D$782,СВЦЭМ!$A$39:$A$782,$A17,СВЦЭМ!$B$39:$B$782,F$11)+'СЕТ СН'!$F$14+СВЦЭМ!$D$10+'СЕТ СН'!$F$5-'СЕТ СН'!$F$24</f>
        <v>4232.7326850700001</v>
      </c>
      <c r="G17" s="36">
        <f>SUMIFS(СВЦЭМ!$D$39:$D$782,СВЦЭМ!$A$39:$A$782,$A17,СВЦЭМ!$B$39:$B$782,G$11)+'СЕТ СН'!$F$14+СВЦЭМ!$D$10+'СЕТ СН'!$F$5-'СЕТ СН'!$F$24</f>
        <v>4245.2438760499999</v>
      </c>
      <c r="H17" s="36">
        <f>SUMIFS(СВЦЭМ!$D$39:$D$782,СВЦЭМ!$A$39:$A$782,$A17,СВЦЭМ!$B$39:$B$782,H$11)+'СЕТ СН'!$F$14+СВЦЭМ!$D$10+'СЕТ СН'!$F$5-'СЕТ СН'!$F$24</f>
        <v>4243.3503506799998</v>
      </c>
      <c r="I17" s="36">
        <f>SUMIFS(СВЦЭМ!$D$39:$D$782,СВЦЭМ!$A$39:$A$782,$A17,СВЦЭМ!$B$39:$B$782,I$11)+'СЕТ СН'!$F$14+СВЦЭМ!$D$10+'СЕТ СН'!$F$5-'СЕТ СН'!$F$24</f>
        <v>4174.5131714299996</v>
      </c>
      <c r="J17" s="36">
        <f>SUMIFS(СВЦЭМ!$D$39:$D$782,СВЦЭМ!$A$39:$A$782,$A17,СВЦЭМ!$B$39:$B$782,J$11)+'СЕТ СН'!$F$14+СВЦЭМ!$D$10+'СЕТ СН'!$F$5-'СЕТ СН'!$F$24</f>
        <v>4134.4358272600002</v>
      </c>
      <c r="K17" s="36">
        <f>SUMIFS(СВЦЭМ!$D$39:$D$782,СВЦЭМ!$A$39:$A$782,$A17,СВЦЭМ!$B$39:$B$782,K$11)+'СЕТ СН'!$F$14+СВЦЭМ!$D$10+'СЕТ СН'!$F$5-'СЕТ СН'!$F$24</f>
        <v>4102.0336558899999</v>
      </c>
      <c r="L17" s="36">
        <f>SUMIFS(СВЦЭМ!$D$39:$D$782,СВЦЭМ!$A$39:$A$782,$A17,СВЦЭМ!$B$39:$B$782,L$11)+'СЕТ СН'!$F$14+СВЦЭМ!$D$10+'СЕТ СН'!$F$5-'СЕТ СН'!$F$24</f>
        <v>4096.3606043</v>
      </c>
      <c r="M17" s="36">
        <f>SUMIFS(СВЦЭМ!$D$39:$D$782,СВЦЭМ!$A$39:$A$782,$A17,СВЦЭМ!$B$39:$B$782,M$11)+'СЕТ СН'!$F$14+СВЦЭМ!$D$10+'СЕТ СН'!$F$5-'СЕТ СН'!$F$24</f>
        <v>4133.2584977999995</v>
      </c>
      <c r="N17" s="36">
        <f>SUMIFS(СВЦЭМ!$D$39:$D$782,СВЦЭМ!$A$39:$A$782,$A17,СВЦЭМ!$B$39:$B$782,N$11)+'СЕТ СН'!$F$14+СВЦЭМ!$D$10+'СЕТ СН'!$F$5-'СЕТ СН'!$F$24</f>
        <v>4169.80078538</v>
      </c>
      <c r="O17" s="36">
        <f>SUMIFS(СВЦЭМ!$D$39:$D$782,СВЦЭМ!$A$39:$A$782,$A17,СВЦЭМ!$B$39:$B$782,O$11)+'СЕТ СН'!$F$14+СВЦЭМ!$D$10+'СЕТ СН'!$F$5-'СЕТ СН'!$F$24</f>
        <v>4179.52256399</v>
      </c>
      <c r="P17" s="36">
        <f>SUMIFS(СВЦЭМ!$D$39:$D$782,СВЦЭМ!$A$39:$A$782,$A17,СВЦЭМ!$B$39:$B$782,P$11)+'СЕТ СН'!$F$14+СВЦЭМ!$D$10+'СЕТ СН'!$F$5-'СЕТ СН'!$F$24</f>
        <v>4191.2582265199999</v>
      </c>
      <c r="Q17" s="36">
        <f>SUMIFS(СВЦЭМ!$D$39:$D$782,СВЦЭМ!$A$39:$A$782,$A17,СВЦЭМ!$B$39:$B$782,Q$11)+'СЕТ СН'!$F$14+СВЦЭМ!$D$10+'СЕТ СН'!$F$5-'СЕТ СН'!$F$24</f>
        <v>4190.6037018199995</v>
      </c>
      <c r="R17" s="36">
        <f>SUMIFS(СВЦЭМ!$D$39:$D$782,СВЦЭМ!$A$39:$A$782,$A17,СВЦЭМ!$B$39:$B$782,R$11)+'СЕТ СН'!$F$14+СВЦЭМ!$D$10+'СЕТ СН'!$F$5-'СЕТ СН'!$F$24</f>
        <v>4126.4188581399994</v>
      </c>
      <c r="S17" s="36">
        <f>SUMIFS(СВЦЭМ!$D$39:$D$782,СВЦЭМ!$A$39:$A$782,$A17,СВЦЭМ!$B$39:$B$782,S$11)+'СЕТ СН'!$F$14+СВЦЭМ!$D$10+'СЕТ СН'!$F$5-'СЕТ СН'!$F$24</f>
        <v>4075.7672857399998</v>
      </c>
      <c r="T17" s="36">
        <f>SUMIFS(СВЦЭМ!$D$39:$D$782,СВЦЭМ!$A$39:$A$782,$A17,СВЦЭМ!$B$39:$B$782,T$11)+'СЕТ СН'!$F$14+СВЦЭМ!$D$10+'СЕТ СН'!$F$5-'СЕТ СН'!$F$24</f>
        <v>4086.4484952100001</v>
      </c>
      <c r="U17" s="36">
        <f>SUMIFS(СВЦЭМ!$D$39:$D$782,СВЦЭМ!$A$39:$A$782,$A17,СВЦЭМ!$B$39:$B$782,U$11)+'СЕТ СН'!$F$14+СВЦЭМ!$D$10+'СЕТ СН'!$F$5-'СЕТ СН'!$F$24</f>
        <v>4093.8448975399997</v>
      </c>
      <c r="V17" s="36">
        <f>SUMIFS(СВЦЭМ!$D$39:$D$782,СВЦЭМ!$A$39:$A$782,$A17,СВЦЭМ!$B$39:$B$782,V$11)+'СЕТ СН'!$F$14+СВЦЭМ!$D$10+'СЕТ СН'!$F$5-'СЕТ СН'!$F$24</f>
        <v>4126.8594818599995</v>
      </c>
      <c r="W17" s="36">
        <f>SUMIFS(СВЦЭМ!$D$39:$D$782,СВЦЭМ!$A$39:$A$782,$A17,СВЦЭМ!$B$39:$B$782,W$11)+'СЕТ СН'!$F$14+СВЦЭМ!$D$10+'СЕТ СН'!$F$5-'СЕТ СН'!$F$24</f>
        <v>4174.4933873999998</v>
      </c>
      <c r="X17" s="36">
        <f>SUMIFS(СВЦЭМ!$D$39:$D$782,СВЦЭМ!$A$39:$A$782,$A17,СВЦЭМ!$B$39:$B$782,X$11)+'СЕТ СН'!$F$14+СВЦЭМ!$D$10+'СЕТ СН'!$F$5-'СЕТ СН'!$F$24</f>
        <v>4215.6961100899998</v>
      </c>
      <c r="Y17" s="36">
        <f>SUMIFS(СВЦЭМ!$D$39:$D$782,СВЦЭМ!$A$39:$A$782,$A17,СВЦЭМ!$B$39:$B$782,Y$11)+'СЕТ СН'!$F$14+СВЦЭМ!$D$10+'СЕТ СН'!$F$5-'СЕТ СН'!$F$24</f>
        <v>4269.7862334299998</v>
      </c>
    </row>
    <row r="18" spans="1:25" ht="15.75" x14ac:dyDescent="0.2">
      <c r="A18" s="35">
        <f t="shared" si="0"/>
        <v>44872</v>
      </c>
      <c r="B18" s="36">
        <f>SUMIFS(СВЦЭМ!$D$39:$D$782,СВЦЭМ!$A$39:$A$782,$A18,СВЦЭМ!$B$39:$B$782,B$11)+'СЕТ СН'!$F$14+СВЦЭМ!$D$10+'СЕТ СН'!$F$5-'СЕТ СН'!$F$24</f>
        <v>4303.9421967399994</v>
      </c>
      <c r="C18" s="36">
        <f>SUMIFS(СВЦЭМ!$D$39:$D$782,СВЦЭМ!$A$39:$A$782,$A18,СВЦЭМ!$B$39:$B$782,C$11)+'СЕТ СН'!$F$14+СВЦЭМ!$D$10+'СЕТ СН'!$F$5-'СЕТ СН'!$F$24</f>
        <v>4358.70879969</v>
      </c>
      <c r="D18" s="36">
        <f>SUMIFS(СВЦЭМ!$D$39:$D$782,СВЦЭМ!$A$39:$A$782,$A18,СВЦЭМ!$B$39:$B$782,D$11)+'СЕТ СН'!$F$14+СВЦЭМ!$D$10+'СЕТ СН'!$F$5-'СЕТ СН'!$F$24</f>
        <v>4413.40343441</v>
      </c>
      <c r="E18" s="36">
        <f>SUMIFS(СВЦЭМ!$D$39:$D$782,СВЦЭМ!$A$39:$A$782,$A18,СВЦЭМ!$B$39:$B$782,E$11)+'СЕТ СН'!$F$14+СВЦЭМ!$D$10+'СЕТ СН'!$F$5-'СЕТ СН'!$F$24</f>
        <v>4398.3277499400001</v>
      </c>
      <c r="F18" s="36">
        <f>SUMIFS(СВЦЭМ!$D$39:$D$782,СВЦЭМ!$A$39:$A$782,$A18,СВЦЭМ!$B$39:$B$782,F$11)+'СЕТ СН'!$F$14+СВЦЭМ!$D$10+'СЕТ СН'!$F$5-'СЕТ СН'!$F$24</f>
        <v>4406.44728648</v>
      </c>
      <c r="G18" s="36">
        <f>SUMIFS(СВЦЭМ!$D$39:$D$782,СВЦЭМ!$A$39:$A$782,$A18,СВЦЭМ!$B$39:$B$782,G$11)+'СЕТ СН'!$F$14+СВЦЭМ!$D$10+'СЕТ СН'!$F$5-'СЕТ СН'!$F$24</f>
        <v>4416.6538944900003</v>
      </c>
      <c r="H18" s="36">
        <f>SUMIFS(СВЦЭМ!$D$39:$D$782,СВЦЭМ!$A$39:$A$782,$A18,СВЦЭМ!$B$39:$B$782,H$11)+'СЕТ СН'!$F$14+СВЦЭМ!$D$10+'СЕТ СН'!$F$5-'СЕТ СН'!$F$24</f>
        <v>4345.8284423999994</v>
      </c>
      <c r="I18" s="36">
        <f>SUMIFS(СВЦЭМ!$D$39:$D$782,СВЦЭМ!$A$39:$A$782,$A18,СВЦЭМ!$B$39:$B$782,I$11)+'СЕТ СН'!$F$14+СВЦЭМ!$D$10+'СЕТ СН'!$F$5-'СЕТ СН'!$F$24</f>
        <v>4270.0453944599994</v>
      </c>
      <c r="J18" s="36">
        <f>SUMIFS(СВЦЭМ!$D$39:$D$782,СВЦЭМ!$A$39:$A$782,$A18,СВЦЭМ!$B$39:$B$782,J$11)+'СЕТ СН'!$F$14+СВЦЭМ!$D$10+'СЕТ СН'!$F$5-'СЕТ СН'!$F$24</f>
        <v>4221.4537401300004</v>
      </c>
      <c r="K18" s="36">
        <f>SUMIFS(СВЦЭМ!$D$39:$D$782,СВЦЭМ!$A$39:$A$782,$A18,СВЦЭМ!$B$39:$B$782,K$11)+'СЕТ СН'!$F$14+СВЦЭМ!$D$10+'СЕТ СН'!$F$5-'СЕТ СН'!$F$24</f>
        <v>4207.4088876799997</v>
      </c>
      <c r="L18" s="36">
        <f>SUMIFS(СВЦЭМ!$D$39:$D$782,СВЦЭМ!$A$39:$A$782,$A18,СВЦЭМ!$B$39:$B$782,L$11)+'СЕТ СН'!$F$14+СВЦЭМ!$D$10+'СЕТ СН'!$F$5-'СЕТ СН'!$F$24</f>
        <v>4208.4784874999996</v>
      </c>
      <c r="M18" s="36">
        <f>SUMIFS(СВЦЭМ!$D$39:$D$782,СВЦЭМ!$A$39:$A$782,$A18,СВЦЭМ!$B$39:$B$782,M$11)+'СЕТ СН'!$F$14+СВЦЭМ!$D$10+'СЕТ СН'!$F$5-'СЕТ СН'!$F$24</f>
        <v>4224.4675936200001</v>
      </c>
      <c r="N18" s="36">
        <f>SUMIFS(СВЦЭМ!$D$39:$D$782,СВЦЭМ!$A$39:$A$782,$A18,СВЦЭМ!$B$39:$B$782,N$11)+'СЕТ СН'!$F$14+СВЦЭМ!$D$10+'СЕТ СН'!$F$5-'СЕТ СН'!$F$24</f>
        <v>4237.2909530699999</v>
      </c>
      <c r="O18" s="36">
        <f>SUMIFS(СВЦЭМ!$D$39:$D$782,СВЦЭМ!$A$39:$A$782,$A18,СВЦЭМ!$B$39:$B$782,O$11)+'СЕТ СН'!$F$14+СВЦЭМ!$D$10+'СЕТ СН'!$F$5-'СЕТ СН'!$F$24</f>
        <v>4222.3853397599996</v>
      </c>
      <c r="P18" s="36">
        <f>SUMIFS(СВЦЭМ!$D$39:$D$782,СВЦЭМ!$A$39:$A$782,$A18,СВЦЭМ!$B$39:$B$782,P$11)+'СЕТ СН'!$F$14+СВЦЭМ!$D$10+'СЕТ СН'!$F$5-'СЕТ СН'!$F$24</f>
        <v>4238.1689078299996</v>
      </c>
      <c r="Q18" s="36">
        <f>SUMIFS(СВЦЭМ!$D$39:$D$782,СВЦЭМ!$A$39:$A$782,$A18,СВЦЭМ!$B$39:$B$782,Q$11)+'СЕТ СН'!$F$14+СВЦЭМ!$D$10+'СЕТ СН'!$F$5-'СЕТ СН'!$F$24</f>
        <v>4293.3201669</v>
      </c>
      <c r="R18" s="36">
        <f>SUMIFS(СВЦЭМ!$D$39:$D$782,СВЦЭМ!$A$39:$A$782,$A18,СВЦЭМ!$B$39:$B$782,R$11)+'СЕТ СН'!$F$14+СВЦЭМ!$D$10+'СЕТ СН'!$F$5-'СЕТ СН'!$F$24</f>
        <v>4247.9622862199994</v>
      </c>
      <c r="S18" s="36">
        <f>SUMIFS(СВЦЭМ!$D$39:$D$782,СВЦЭМ!$A$39:$A$782,$A18,СВЦЭМ!$B$39:$B$782,S$11)+'СЕТ СН'!$F$14+СВЦЭМ!$D$10+'СЕТ СН'!$F$5-'СЕТ СН'!$F$24</f>
        <v>4213.3082406899994</v>
      </c>
      <c r="T18" s="36">
        <f>SUMIFS(СВЦЭМ!$D$39:$D$782,СВЦЭМ!$A$39:$A$782,$A18,СВЦЭМ!$B$39:$B$782,T$11)+'СЕТ СН'!$F$14+СВЦЭМ!$D$10+'СЕТ СН'!$F$5-'СЕТ СН'!$F$24</f>
        <v>4226.4896393599993</v>
      </c>
      <c r="U18" s="36">
        <f>SUMIFS(СВЦЭМ!$D$39:$D$782,СВЦЭМ!$A$39:$A$782,$A18,СВЦЭМ!$B$39:$B$782,U$11)+'СЕТ СН'!$F$14+СВЦЭМ!$D$10+'СЕТ СН'!$F$5-'СЕТ СН'!$F$24</f>
        <v>4222.4270982899998</v>
      </c>
      <c r="V18" s="36">
        <f>SUMIFS(СВЦЭМ!$D$39:$D$782,СВЦЭМ!$A$39:$A$782,$A18,СВЦЭМ!$B$39:$B$782,V$11)+'СЕТ СН'!$F$14+СВЦЭМ!$D$10+'СЕТ СН'!$F$5-'СЕТ СН'!$F$24</f>
        <v>4198.1678372899996</v>
      </c>
      <c r="W18" s="36">
        <f>SUMIFS(СВЦЭМ!$D$39:$D$782,СВЦЭМ!$A$39:$A$782,$A18,СВЦЭМ!$B$39:$B$782,W$11)+'СЕТ СН'!$F$14+СВЦЭМ!$D$10+'СЕТ СН'!$F$5-'СЕТ СН'!$F$24</f>
        <v>4218.1586408399999</v>
      </c>
      <c r="X18" s="36">
        <f>SUMIFS(СВЦЭМ!$D$39:$D$782,СВЦЭМ!$A$39:$A$782,$A18,СВЦЭМ!$B$39:$B$782,X$11)+'СЕТ СН'!$F$14+СВЦЭМ!$D$10+'СЕТ СН'!$F$5-'СЕТ СН'!$F$24</f>
        <v>4259.6095784499994</v>
      </c>
      <c r="Y18" s="36">
        <f>SUMIFS(СВЦЭМ!$D$39:$D$782,СВЦЭМ!$A$39:$A$782,$A18,СВЦЭМ!$B$39:$B$782,Y$11)+'СЕТ СН'!$F$14+СВЦЭМ!$D$10+'СЕТ СН'!$F$5-'СЕТ СН'!$F$24</f>
        <v>4260.9524655200003</v>
      </c>
    </row>
    <row r="19" spans="1:25" ht="15.75" x14ac:dyDescent="0.2">
      <c r="A19" s="35">
        <f t="shared" si="0"/>
        <v>44873</v>
      </c>
      <c r="B19" s="36">
        <f>SUMIFS(СВЦЭМ!$D$39:$D$782,СВЦЭМ!$A$39:$A$782,$A19,СВЦЭМ!$B$39:$B$782,B$11)+'СЕТ СН'!$F$14+СВЦЭМ!$D$10+'СЕТ СН'!$F$5-'СЕТ СН'!$F$24</f>
        <v>4287.8728419099998</v>
      </c>
      <c r="C19" s="36">
        <f>SUMIFS(СВЦЭМ!$D$39:$D$782,СВЦЭМ!$A$39:$A$782,$A19,СВЦЭМ!$B$39:$B$782,C$11)+'СЕТ СН'!$F$14+СВЦЭМ!$D$10+'СЕТ СН'!$F$5-'СЕТ СН'!$F$24</f>
        <v>4340.7023704499998</v>
      </c>
      <c r="D19" s="36">
        <f>SUMIFS(СВЦЭМ!$D$39:$D$782,СВЦЭМ!$A$39:$A$782,$A19,СВЦЭМ!$B$39:$B$782,D$11)+'СЕТ СН'!$F$14+СВЦЭМ!$D$10+'СЕТ СН'!$F$5-'СЕТ СН'!$F$24</f>
        <v>4402.5185979899998</v>
      </c>
      <c r="E19" s="36">
        <f>SUMIFS(СВЦЭМ!$D$39:$D$782,СВЦЭМ!$A$39:$A$782,$A19,СВЦЭМ!$B$39:$B$782,E$11)+'СЕТ СН'!$F$14+СВЦЭМ!$D$10+'СЕТ СН'!$F$5-'СЕТ СН'!$F$24</f>
        <v>4386.1534432099998</v>
      </c>
      <c r="F19" s="36">
        <f>SUMIFS(СВЦЭМ!$D$39:$D$782,СВЦЭМ!$A$39:$A$782,$A19,СВЦЭМ!$B$39:$B$782,F$11)+'СЕТ СН'!$F$14+СВЦЭМ!$D$10+'СЕТ СН'!$F$5-'СЕТ СН'!$F$24</f>
        <v>4390.6720058399997</v>
      </c>
      <c r="G19" s="36">
        <f>SUMIFS(СВЦЭМ!$D$39:$D$782,СВЦЭМ!$A$39:$A$782,$A19,СВЦЭМ!$B$39:$B$782,G$11)+'СЕТ СН'!$F$14+СВЦЭМ!$D$10+'СЕТ СН'!$F$5-'СЕТ СН'!$F$24</f>
        <v>4408.4474168399993</v>
      </c>
      <c r="H19" s="36">
        <f>SUMIFS(СВЦЭМ!$D$39:$D$782,СВЦЭМ!$A$39:$A$782,$A19,СВЦЭМ!$B$39:$B$782,H$11)+'СЕТ СН'!$F$14+СВЦЭМ!$D$10+'СЕТ СН'!$F$5-'СЕТ СН'!$F$24</f>
        <v>4347.2948182199998</v>
      </c>
      <c r="I19" s="36">
        <f>SUMIFS(СВЦЭМ!$D$39:$D$782,СВЦЭМ!$A$39:$A$782,$A19,СВЦЭМ!$B$39:$B$782,I$11)+'СЕТ СН'!$F$14+СВЦЭМ!$D$10+'СЕТ СН'!$F$5-'СЕТ СН'!$F$24</f>
        <v>4324.5355911999995</v>
      </c>
      <c r="J19" s="36">
        <f>SUMIFS(СВЦЭМ!$D$39:$D$782,СВЦЭМ!$A$39:$A$782,$A19,СВЦЭМ!$B$39:$B$782,J$11)+'СЕТ СН'!$F$14+СВЦЭМ!$D$10+'СЕТ СН'!$F$5-'СЕТ СН'!$F$24</f>
        <v>4278.7951750599996</v>
      </c>
      <c r="K19" s="36">
        <f>SUMIFS(СВЦЭМ!$D$39:$D$782,СВЦЭМ!$A$39:$A$782,$A19,СВЦЭМ!$B$39:$B$782,K$11)+'СЕТ СН'!$F$14+СВЦЭМ!$D$10+'СЕТ СН'!$F$5-'СЕТ СН'!$F$24</f>
        <v>4240.4528715199995</v>
      </c>
      <c r="L19" s="36">
        <f>SUMIFS(СВЦЭМ!$D$39:$D$782,СВЦЭМ!$A$39:$A$782,$A19,СВЦЭМ!$B$39:$B$782,L$11)+'СЕТ СН'!$F$14+СВЦЭМ!$D$10+'СЕТ СН'!$F$5-'СЕТ СН'!$F$24</f>
        <v>4226.4912592999999</v>
      </c>
      <c r="M19" s="36">
        <f>SUMIFS(СВЦЭМ!$D$39:$D$782,СВЦЭМ!$A$39:$A$782,$A19,СВЦЭМ!$B$39:$B$782,M$11)+'СЕТ СН'!$F$14+СВЦЭМ!$D$10+'СЕТ СН'!$F$5-'СЕТ СН'!$F$24</f>
        <v>4231.17564528</v>
      </c>
      <c r="N19" s="36">
        <f>SUMIFS(СВЦЭМ!$D$39:$D$782,СВЦЭМ!$A$39:$A$782,$A19,СВЦЭМ!$B$39:$B$782,N$11)+'СЕТ СН'!$F$14+СВЦЭМ!$D$10+'СЕТ СН'!$F$5-'СЕТ СН'!$F$24</f>
        <v>4234.0053700499993</v>
      </c>
      <c r="O19" s="36">
        <f>SUMIFS(СВЦЭМ!$D$39:$D$782,СВЦЭМ!$A$39:$A$782,$A19,СВЦЭМ!$B$39:$B$782,O$11)+'СЕТ СН'!$F$14+СВЦЭМ!$D$10+'СЕТ СН'!$F$5-'СЕТ СН'!$F$24</f>
        <v>4228.8193769999998</v>
      </c>
      <c r="P19" s="36">
        <f>SUMIFS(СВЦЭМ!$D$39:$D$782,СВЦЭМ!$A$39:$A$782,$A19,СВЦЭМ!$B$39:$B$782,P$11)+'СЕТ СН'!$F$14+СВЦЭМ!$D$10+'СЕТ СН'!$F$5-'СЕТ СН'!$F$24</f>
        <v>4242.9342590899996</v>
      </c>
      <c r="Q19" s="36">
        <f>SUMIFS(СВЦЭМ!$D$39:$D$782,СВЦЭМ!$A$39:$A$782,$A19,СВЦЭМ!$B$39:$B$782,Q$11)+'СЕТ СН'!$F$14+СВЦЭМ!$D$10+'СЕТ СН'!$F$5-'СЕТ СН'!$F$24</f>
        <v>4279.4228383199998</v>
      </c>
      <c r="R19" s="36">
        <f>SUMIFS(СВЦЭМ!$D$39:$D$782,СВЦЭМ!$A$39:$A$782,$A19,СВЦЭМ!$B$39:$B$782,R$11)+'СЕТ СН'!$F$14+СВЦЭМ!$D$10+'СЕТ СН'!$F$5-'СЕТ СН'!$F$24</f>
        <v>4269.87197973</v>
      </c>
      <c r="S19" s="36">
        <f>SUMIFS(СВЦЭМ!$D$39:$D$782,СВЦЭМ!$A$39:$A$782,$A19,СВЦЭМ!$B$39:$B$782,S$11)+'СЕТ СН'!$F$14+СВЦЭМ!$D$10+'СЕТ СН'!$F$5-'СЕТ СН'!$F$24</f>
        <v>4255.7071682099995</v>
      </c>
      <c r="T19" s="36">
        <f>SUMIFS(СВЦЭМ!$D$39:$D$782,СВЦЭМ!$A$39:$A$782,$A19,СВЦЭМ!$B$39:$B$782,T$11)+'СЕТ СН'!$F$14+СВЦЭМ!$D$10+'СЕТ СН'!$F$5-'СЕТ СН'!$F$24</f>
        <v>4242.2750155599997</v>
      </c>
      <c r="U19" s="36">
        <f>SUMIFS(СВЦЭМ!$D$39:$D$782,СВЦЭМ!$A$39:$A$782,$A19,СВЦЭМ!$B$39:$B$782,U$11)+'СЕТ СН'!$F$14+СВЦЭМ!$D$10+'СЕТ СН'!$F$5-'СЕТ СН'!$F$24</f>
        <v>4238.4471310399995</v>
      </c>
      <c r="V19" s="36">
        <f>SUMIFS(СВЦЭМ!$D$39:$D$782,СВЦЭМ!$A$39:$A$782,$A19,СВЦЭМ!$B$39:$B$782,V$11)+'СЕТ СН'!$F$14+СВЦЭМ!$D$10+'СЕТ СН'!$F$5-'СЕТ СН'!$F$24</f>
        <v>4241.0146493499997</v>
      </c>
      <c r="W19" s="36">
        <f>SUMIFS(СВЦЭМ!$D$39:$D$782,СВЦЭМ!$A$39:$A$782,$A19,СВЦЭМ!$B$39:$B$782,W$11)+'СЕТ СН'!$F$14+СВЦЭМ!$D$10+'СЕТ СН'!$F$5-'СЕТ СН'!$F$24</f>
        <v>4250.1435768900001</v>
      </c>
      <c r="X19" s="36">
        <f>SUMIFS(СВЦЭМ!$D$39:$D$782,СВЦЭМ!$A$39:$A$782,$A19,СВЦЭМ!$B$39:$B$782,X$11)+'СЕТ СН'!$F$14+СВЦЭМ!$D$10+'СЕТ СН'!$F$5-'СЕТ СН'!$F$24</f>
        <v>4249.2002939499998</v>
      </c>
      <c r="Y19" s="36">
        <f>SUMIFS(СВЦЭМ!$D$39:$D$782,СВЦЭМ!$A$39:$A$782,$A19,СВЦЭМ!$B$39:$B$782,Y$11)+'СЕТ СН'!$F$14+СВЦЭМ!$D$10+'СЕТ СН'!$F$5-'СЕТ СН'!$F$24</f>
        <v>4262.1457709799997</v>
      </c>
    </row>
    <row r="20" spans="1:25" ht="15.75" x14ac:dyDescent="0.2">
      <c r="A20" s="35">
        <f t="shared" si="0"/>
        <v>44874</v>
      </c>
      <c r="B20" s="36">
        <f>SUMIFS(СВЦЭМ!$D$39:$D$782,СВЦЭМ!$A$39:$A$782,$A20,СВЦЭМ!$B$39:$B$782,B$11)+'СЕТ СН'!$F$14+СВЦЭМ!$D$10+'СЕТ СН'!$F$5-'СЕТ СН'!$F$24</f>
        <v>4479.7955925699998</v>
      </c>
      <c r="C20" s="36">
        <f>SUMIFS(СВЦЭМ!$D$39:$D$782,СВЦЭМ!$A$39:$A$782,$A20,СВЦЭМ!$B$39:$B$782,C$11)+'СЕТ СН'!$F$14+СВЦЭМ!$D$10+'СЕТ СН'!$F$5-'СЕТ СН'!$F$24</f>
        <v>4478.3406480499998</v>
      </c>
      <c r="D20" s="36">
        <f>SUMIFS(СВЦЭМ!$D$39:$D$782,СВЦЭМ!$A$39:$A$782,$A20,СВЦЭМ!$B$39:$B$782,D$11)+'СЕТ СН'!$F$14+СВЦЭМ!$D$10+'СЕТ СН'!$F$5-'СЕТ СН'!$F$24</f>
        <v>4498.6106211200004</v>
      </c>
      <c r="E20" s="36">
        <f>SUMIFS(СВЦЭМ!$D$39:$D$782,СВЦЭМ!$A$39:$A$782,$A20,СВЦЭМ!$B$39:$B$782,E$11)+'СЕТ СН'!$F$14+СВЦЭМ!$D$10+'СЕТ СН'!$F$5-'СЕТ СН'!$F$24</f>
        <v>4476.8688795500002</v>
      </c>
      <c r="F20" s="36">
        <f>SUMIFS(СВЦЭМ!$D$39:$D$782,СВЦЭМ!$A$39:$A$782,$A20,СВЦЭМ!$B$39:$B$782,F$11)+'СЕТ СН'!$F$14+СВЦЭМ!$D$10+'СЕТ СН'!$F$5-'СЕТ СН'!$F$24</f>
        <v>4471.37784336</v>
      </c>
      <c r="G20" s="36">
        <f>SUMIFS(СВЦЭМ!$D$39:$D$782,СВЦЭМ!$A$39:$A$782,$A20,СВЦЭМ!$B$39:$B$782,G$11)+'СЕТ СН'!$F$14+СВЦЭМ!$D$10+'СЕТ СН'!$F$5-'СЕТ СН'!$F$24</f>
        <v>4473.8286755199997</v>
      </c>
      <c r="H20" s="36">
        <f>SUMIFS(СВЦЭМ!$D$39:$D$782,СВЦЭМ!$A$39:$A$782,$A20,СВЦЭМ!$B$39:$B$782,H$11)+'СЕТ СН'!$F$14+СВЦЭМ!$D$10+'СЕТ СН'!$F$5-'СЕТ СН'!$F$24</f>
        <v>4406.2705528799997</v>
      </c>
      <c r="I20" s="36">
        <f>SUMIFS(СВЦЭМ!$D$39:$D$782,СВЦЭМ!$A$39:$A$782,$A20,СВЦЭМ!$B$39:$B$782,I$11)+'СЕТ СН'!$F$14+СВЦЭМ!$D$10+'СЕТ СН'!$F$5-'СЕТ СН'!$F$24</f>
        <v>4337.68837902</v>
      </c>
      <c r="J20" s="36">
        <f>SUMIFS(СВЦЭМ!$D$39:$D$782,СВЦЭМ!$A$39:$A$782,$A20,СВЦЭМ!$B$39:$B$782,J$11)+'СЕТ СН'!$F$14+СВЦЭМ!$D$10+'СЕТ СН'!$F$5-'СЕТ СН'!$F$24</f>
        <v>4317.1213926999999</v>
      </c>
      <c r="K20" s="36">
        <f>SUMIFS(СВЦЭМ!$D$39:$D$782,СВЦЭМ!$A$39:$A$782,$A20,СВЦЭМ!$B$39:$B$782,K$11)+'СЕТ СН'!$F$14+СВЦЭМ!$D$10+'СЕТ СН'!$F$5-'СЕТ СН'!$F$24</f>
        <v>4332.5511774099996</v>
      </c>
      <c r="L20" s="36">
        <f>SUMIFS(СВЦЭМ!$D$39:$D$782,СВЦЭМ!$A$39:$A$782,$A20,СВЦЭМ!$B$39:$B$782,L$11)+'СЕТ СН'!$F$14+СВЦЭМ!$D$10+'СЕТ СН'!$F$5-'СЕТ СН'!$F$24</f>
        <v>4354.66300538</v>
      </c>
      <c r="M20" s="36">
        <f>SUMIFS(СВЦЭМ!$D$39:$D$782,СВЦЭМ!$A$39:$A$782,$A20,СВЦЭМ!$B$39:$B$782,M$11)+'СЕТ СН'!$F$14+СВЦЭМ!$D$10+'СЕТ СН'!$F$5-'СЕТ СН'!$F$24</f>
        <v>4385.0624884099998</v>
      </c>
      <c r="N20" s="36">
        <f>SUMIFS(СВЦЭМ!$D$39:$D$782,СВЦЭМ!$A$39:$A$782,$A20,СВЦЭМ!$B$39:$B$782,N$11)+'СЕТ СН'!$F$14+СВЦЭМ!$D$10+'СЕТ СН'!$F$5-'СЕТ СН'!$F$24</f>
        <v>4435.8373289299998</v>
      </c>
      <c r="O20" s="36">
        <f>SUMIFS(СВЦЭМ!$D$39:$D$782,СВЦЭМ!$A$39:$A$782,$A20,СВЦЭМ!$B$39:$B$782,O$11)+'СЕТ СН'!$F$14+СВЦЭМ!$D$10+'СЕТ СН'!$F$5-'СЕТ СН'!$F$24</f>
        <v>4427.9494314099993</v>
      </c>
      <c r="P20" s="36">
        <f>SUMIFS(СВЦЭМ!$D$39:$D$782,СВЦЭМ!$A$39:$A$782,$A20,СВЦЭМ!$B$39:$B$782,P$11)+'СЕТ СН'!$F$14+СВЦЭМ!$D$10+'СЕТ СН'!$F$5-'СЕТ СН'!$F$24</f>
        <v>4421.4858874599995</v>
      </c>
      <c r="Q20" s="36">
        <f>SUMIFS(СВЦЭМ!$D$39:$D$782,СВЦЭМ!$A$39:$A$782,$A20,СВЦЭМ!$B$39:$B$782,Q$11)+'СЕТ СН'!$F$14+СВЦЭМ!$D$10+'СЕТ СН'!$F$5-'СЕТ СН'!$F$24</f>
        <v>4388.2944812799997</v>
      </c>
      <c r="R20" s="36">
        <f>SUMIFS(СВЦЭМ!$D$39:$D$782,СВЦЭМ!$A$39:$A$782,$A20,СВЦЭМ!$B$39:$B$782,R$11)+'СЕТ СН'!$F$14+СВЦЭМ!$D$10+'СЕТ СН'!$F$5-'СЕТ СН'!$F$24</f>
        <v>4355.0178657899996</v>
      </c>
      <c r="S20" s="36">
        <f>SUMIFS(СВЦЭМ!$D$39:$D$782,СВЦЭМ!$A$39:$A$782,$A20,СВЦЭМ!$B$39:$B$782,S$11)+'СЕТ СН'!$F$14+СВЦЭМ!$D$10+'СЕТ СН'!$F$5-'СЕТ СН'!$F$24</f>
        <v>4308.8192969199999</v>
      </c>
      <c r="T20" s="36">
        <f>SUMIFS(СВЦЭМ!$D$39:$D$782,СВЦЭМ!$A$39:$A$782,$A20,СВЦЭМ!$B$39:$B$782,T$11)+'СЕТ СН'!$F$14+СВЦЭМ!$D$10+'СЕТ СН'!$F$5-'СЕТ СН'!$F$24</f>
        <v>4368.0663315799993</v>
      </c>
      <c r="U20" s="36">
        <f>SUMIFS(СВЦЭМ!$D$39:$D$782,СВЦЭМ!$A$39:$A$782,$A20,СВЦЭМ!$B$39:$B$782,U$11)+'СЕТ СН'!$F$14+СВЦЭМ!$D$10+'СЕТ СН'!$F$5-'СЕТ СН'!$F$24</f>
        <v>4367.7161219099999</v>
      </c>
      <c r="V20" s="36">
        <f>SUMIFS(СВЦЭМ!$D$39:$D$782,СВЦЭМ!$A$39:$A$782,$A20,СВЦЭМ!$B$39:$B$782,V$11)+'СЕТ СН'!$F$14+СВЦЭМ!$D$10+'СЕТ СН'!$F$5-'СЕТ СН'!$F$24</f>
        <v>4388.1071106199997</v>
      </c>
      <c r="W20" s="36">
        <f>SUMIFS(СВЦЭМ!$D$39:$D$782,СВЦЭМ!$A$39:$A$782,$A20,СВЦЭМ!$B$39:$B$782,W$11)+'СЕТ СН'!$F$14+СВЦЭМ!$D$10+'СЕТ СН'!$F$5-'СЕТ СН'!$F$24</f>
        <v>4254.9719076700003</v>
      </c>
      <c r="X20" s="36">
        <f>SUMIFS(СВЦЭМ!$D$39:$D$782,СВЦЭМ!$A$39:$A$782,$A20,СВЦЭМ!$B$39:$B$782,X$11)+'СЕТ СН'!$F$14+СВЦЭМ!$D$10+'СЕТ СН'!$F$5-'СЕТ СН'!$F$24</f>
        <v>4257.1863988899995</v>
      </c>
      <c r="Y20" s="36">
        <f>SUMIFS(СВЦЭМ!$D$39:$D$782,СВЦЭМ!$A$39:$A$782,$A20,СВЦЭМ!$B$39:$B$782,Y$11)+'СЕТ СН'!$F$14+СВЦЭМ!$D$10+'СЕТ СН'!$F$5-'СЕТ СН'!$F$24</f>
        <v>4213.92875327</v>
      </c>
    </row>
    <row r="21" spans="1:25" ht="15.75" x14ac:dyDescent="0.2">
      <c r="A21" s="35">
        <f t="shared" si="0"/>
        <v>44875</v>
      </c>
      <c r="B21" s="36">
        <f>SUMIFS(СВЦЭМ!$D$39:$D$782,СВЦЭМ!$A$39:$A$782,$A21,СВЦЭМ!$B$39:$B$782,B$11)+'СЕТ СН'!$F$14+СВЦЭМ!$D$10+'СЕТ СН'!$F$5-'СЕТ СН'!$F$24</f>
        <v>4373.88165063</v>
      </c>
      <c r="C21" s="36">
        <f>SUMIFS(СВЦЭМ!$D$39:$D$782,СВЦЭМ!$A$39:$A$782,$A21,СВЦЭМ!$B$39:$B$782,C$11)+'СЕТ СН'!$F$14+СВЦЭМ!$D$10+'СЕТ СН'!$F$5-'СЕТ СН'!$F$24</f>
        <v>4417.3333658599995</v>
      </c>
      <c r="D21" s="36">
        <f>SUMIFS(СВЦЭМ!$D$39:$D$782,СВЦЭМ!$A$39:$A$782,$A21,СВЦЭМ!$B$39:$B$782,D$11)+'СЕТ СН'!$F$14+СВЦЭМ!$D$10+'СЕТ СН'!$F$5-'СЕТ СН'!$F$24</f>
        <v>4500.13822351</v>
      </c>
      <c r="E21" s="36">
        <f>SUMIFS(СВЦЭМ!$D$39:$D$782,СВЦЭМ!$A$39:$A$782,$A21,СВЦЭМ!$B$39:$B$782,E$11)+'СЕТ СН'!$F$14+СВЦЭМ!$D$10+'СЕТ СН'!$F$5-'СЕТ СН'!$F$24</f>
        <v>4476.1864030699999</v>
      </c>
      <c r="F21" s="36">
        <f>SUMIFS(СВЦЭМ!$D$39:$D$782,СВЦЭМ!$A$39:$A$782,$A21,СВЦЭМ!$B$39:$B$782,F$11)+'СЕТ СН'!$F$14+СВЦЭМ!$D$10+'СЕТ СН'!$F$5-'СЕТ СН'!$F$24</f>
        <v>4507.4487711499996</v>
      </c>
      <c r="G21" s="36">
        <f>SUMIFS(СВЦЭМ!$D$39:$D$782,СВЦЭМ!$A$39:$A$782,$A21,СВЦЭМ!$B$39:$B$782,G$11)+'СЕТ СН'!$F$14+СВЦЭМ!$D$10+'СЕТ СН'!$F$5-'СЕТ СН'!$F$24</f>
        <v>4525.18135592</v>
      </c>
      <c r="H21" s="36">
        <f>SUMIFS(СВЦЭМ!$D$39:$D$782,СВЦЭМ!$A$39:$A$782,$A21,СВЦЭМ!$B$39:$B$782,H$11)+'СЕТ СН'!$F$14+СВЦЭМ!$D$10+'СЕТ СН'!$F$5-'СЕТ СН'!$F$24</f>
        <v>4479.8747286399994</v>
      </c>
      <c r="I21" s="36">
        <f>SUMIFS(СВЦЭМ!$D$39:$D$782,СВЦЭМ!$A$39:$A$782,$A21,СВЦЭМ!$B$39:$B$782,I$11)+'СЕТ СН'!$F$14+СВЦЭМ!$D$10+'СЕТ СН'!$F$5-'СЕТ СН'!$F$24</f>
        <v>4452.8274895199993</v>
      </c>
      <c r="J21" s="36">
        <f>SUMIFS(СВЦЭМ!$D$39:$D$782,СВЦЭМ!$A$39:$A$782,$A21,СВЦЭМ!$B$39:$B$782,J$11)+'СЕТ СН'!$F$14+СВЦЭМ!$D$10+'СЕТ СН'!$F$5-'СЕТ СН'!$F$24</f>
        <v>4426.76797042</v>
      </c>
      <c r="K21" s="36">
        <f>SUMIFS(СВЦЭМ!$D$39:$D$782,СВЦЭМ!$A$39:$A$782,$A21,СВЦЭМ!$B$39:$B$782,K$11)+'СЕТ СН'!$F$14+СВЦЭМ!$D$10+'СЕТ СН'!$F$5-'СЕТ СН'!$F$24</f>
        <v>4418.2749393899994</v>
      </c>
      <c r="L21" s="36">
        <f>SUMIFS(СВЦЭМ!$D$39:$D$782,СВЦЭМ!$A$39:$A$782,$A21,СВЦЭМ!$B$39:$B$782,L$11)+'СЕТ СН'!$F$14+СВЦЭМ!$D$10+'СЕТ СН'!$F$5-'СЕТ СН'!$F$24</f>
        <v>4435.9323941100001</v>
      </c>
      <c r="M21" s="36">
        <f>SUMIFS(СВЦЭМ!$D$39:$D$782,СВЦЭМ!$A$39:$A$782,$A21,СВЦЭМ!$B$39:$B$782,M$11)+'СЕТ СН'!$F$14+СВЦЭМ!$D$10+'СЕТ СН'!$F$5-'СЕТ СН'!$F$24</f>
        <v>4464.1510787299994</v>
      </c>
      <c r="N21" s="36">
        <f>SUMIFS(СВЦЭМ!$D$39:$D$782,СВЦЭМ!$A$39:$A$782,$A21,СВЦЭМ!$B$39:$B$782,N$11)+'СЕТ СН'!$F$14+СВЦЭМ!$D$10+'СЕТ СН'!$F$5-'СЕТ СН'!$F$24</f>
        <v>4477.9488972700001</v>
      </c>
      <c r="O21" s="36">
        <f>SUMIFS(СВЦЭМ!$D$39:$D$782,СВЦЭМ!$A$39:$A$782,$A21,СВЦЭМ!$B$39:$B$782,O$11)+'СЕТ СН'!$F$14+СВЦЭМ!$D$10+'СЕТ СН'!$F$5-'СЕТ СН'!$F$24</f>
        <v>4498.8520754399997</v>
      </c>
      <c r="P21" s="36">
        <f>SUMIFS(СВЦЭМ!$D$39:$D$782,СВЦЭМ!$A$39:$A$782,$A21,СВЦЭМ!$B$39:$B$782,P$11)+'СЕТ СН'!$F$14+СВЦЭМ!$D$10+'СЕТ СН'!$F$5-'СЕТ СН'!$F$24</f>
        <v>4516.42119705</v>
      </c>
      <c r="Q21" s="36">
        <f>SUMIFS(СВЦЭМ!$D$39:$D$782,СВЦЭМ!$A$39:$A$782,$A21,СВЦЭМ!$B$39:$B$782,Q$11)+'СЕТ СН'!$F$14+СВЦЭМ!$D$10+'СЕТ СН'!$F$5-'СЕТ СН'!$F$24</f>
        <v>4522.2002276000003</v>
      </c>
      <c r="R21" s="36">
        <f>SUMIFS(СВЦЭМ!$D$39:$D$782,СВЦЭМ!$A$39:$A$782,$A21,СВЦЭМ!$B$39:$B$782,R$11)+'СЕТ СН'!$F$14+СВЦЭМ!$D$10+'СЕТ СН'!$F$5-'СЕТ СН'!$F$24</f>
        <v>4517.8239849900001</v>
      </c>
      <c r="S21" s="36">
        <f>SUMIFS(СВЦЭМ!$D$39:$D$782,СВЦЭМ!$A$39:$A$782,$A21,СВЦЭМ!$B$39:$B$782,S$11)+'СЕТ СН'!$F$14+СВЦЭМ!$D$10+'СЕТ СН'!$F$5-'СЕТ СН'!$F$24</f>
        <v>4445.2125103199996</v>
      </c>
      <c r="T21" s="36">
        <f>SUMIFS(СВЦЭМ!$D$39:$D$782,СВЦЭМ!$A$39:$A$782,$A21,СВЦЭМ!$B$39:$B$782,T$11)+'СЕТ СН'!$F$14+СВЦЭМ!$D$10+'СЕТ СН'!$F$5-'СЕТ СН'!$F$24</f>
        <v>4376.4151550899996</v>
      </c>
      <c r="U21" s="36">
        <f>SUMIFS(СВЦЭМ!$D$39:$D$782,СВЦЭМ!$A$39:$A$782,$A21,СВЦЭМ!$B$39:$B$782,U$11)+'СЕТ СН'!$F$14+СВЦЭМ!$D$10+'СЕТ СН'!$F$5-'СЕТ СН'!$F$24</f>
        <v>4402.8917511199998</v>
      </c>
      <c r="V21" s="36">
        <f>SUMIFS(СВЦЭМ!$D$39:$D$782,СВЦЭМ!$A$39:$A$782,$A21,СВЦЭМ!$B$39:$B$782,V$11)+'СЕТ СН'!$F$14+СВЦЭМ!$D$10+'СЕТ СН'!$F$5-'СЕТ СН'!$F$24</f>
        <v>4409.3735578599999</v>
      </c>
      <c r="W21" s="36">
        <f>SUMIFS(СВЦЭМ!$D$39:$D$782,СВЦЭМ!$A$39:$A$782,$A21,СВЦЭМ!$B$39:$B$782,W$11)+'СЕТ СН'!$F$14+СВЦЭМ!$D$10+'СЕТ СН'!$F$5-'СЕТ СН'!$F$24</f>
        <v>4449.0315869400001</v>
      </c>
      <c r="X21" s="36">
        <f>SUMIFS(СВЦЭМ!$D$39:$D$782,СВЦЭМ!$A$39:$A$782,$A21,СВЦЭМ!$B$39:$B$782,X$11)+'СЕТ СН'!$F$14+СВЦЭМ!$D$10+'СЕТ СН'!$F$5-'СЕТ СН'!$F$24</f>
        <v>4476.89965699</v>
      </c>
      <c r="Y21" s="36">
        <f>SUMIFS(СВЦЭМ!$D$39:$D$782,СВЦЭМ!$A$39:$A$782,$A21,СВЦЭМ!$B$39:$B$782,Y$11)+'СЕТ СН'!$F$14+СВЦЭМ!$D$10+'СЕТ СН'!$F$5-'СЕТ СН'!$F$24</f>
        <v>4481.6767362299997</v>
      </c>
    </row>
    <row r="22" spans="1:25" ht="15.75" x14ac:dyDescent="0.2">
      <c r="A22" s="35">
        <f t="shared" si="0"/>
        <v>44876</v>
      </c>
      <c r="B22" s="36">
        <f>SUMIFS(СВЦЭМ!$D$39:$D$782,СВЦЭМ!$A$39:$A$782,$A22,СВЦЭМ!$B$39:$B$782,B$11)+'СЕТ СН'!$F$14+СВЦЭМ!$D$10+'СЕТ СН'!$F$5-'СЕТ СН'!$F$24</f>
        <v>4358.5795315699997</v>
      </c>
      <c r="C22" s="36">
        <f>SUMIFS(СВЦЭМ!$D$39:$D$782,СВЦЭМ!$A$39:$A$782,$A22,СВЦЭМ!$B$39:$B$782,C$11)+'СЕТ СН'!$F$14+СВЦЭМ!$D$10+'СЕТ СН'!$F$5-'СЕТ СН'!$F$24</f>
        <v>4506.06814622</v>
      </c>
      <c r="D22" s="36">
        <f>SUMIFS(СВЦЭМ!$D$39:$D$782,СВЦЭМ!$A$39:$A$782,$A22,СВЦЭМ!$B$39:$B$782,D$11)+'СЕТ СН'!$F$14+СВЦЭМ!$D$10+'СЕТ СН'!$F$5-'СЕТ СН'!$F$24</f>
        <v>4643.3411460699999</v>
      </c>
      <c r="E22" s="36">
        <f>SUMIFS(СВЦЭМ!$D$39:$D$782,СВЦЭМ!$A$39:$A$782,$A22,СВЦЭМ!$B$39:$B$782,E$11)+'СЕТ СН'!$F$14+СВЦЭМ!$D$10+'СЕТ СН'!$F$5-'СЕТ СН'!$F$24</f>
        <v>4642.9627233800002</v>
      </c>
      <c r="F22" s="36">
        <f>SUMIFS(СВЦЭМ!$D$39:$D$782,СВЦЭМ!$A$39:$A$782,$A22,СВЦЭМ!$B$39:$B$782,F$11)+'СЕТ СН'!$F$14+СВЦЭМ!$D$10+'СЕТ СН'!$F$5-'СЕТ СН'!$F$24</f>
        <v>4618.0805742399998</v>
      </c>
      <c r="G22" s="36">
        <f>SUMIFS(СВЦЭМ!$D$39:$D$782,СВЦЭМ!$A$39:$A$782,$A22,СВЦЭМ!$B$39:$B$782,G$11)+'СЕТ СН'!$F$14+СВЦЭМ!$D$10+'СЕТ СН'!$F$5-'СЕТ СН'!$F$24</f>
        <v>4599.4373921999995</v>
      </c>
      <c r="H22" s="36">
        <f>SUMIFS(СВЦЭМ!$D$39:$D$782,СВЦЭМ!$A$39:$A$782,$A22,СВЦЭМ!$B$39:$B$782,H$11)+'СЕТ СН'!$F$14+СВЦЭМ!$D$10+'СЕТ СН'!$F$5-'СЕТ СН'!$F$24</f>
        <v>4539.4513372599995</v>
      </c>
      <c r="I22" s="36">
        <f>SUMIFS(СВЦЭМ!$D$39:$D$782,СВЦЭМ!$A$39:$A$782,$A22,СВЦЭМ!$B$39:$B$782,I$11)+'СЕТ СН'!$F$14+СВЦЭМ!$D$10+'СЕТ СН'!$F$5-'СЕТ СН'!$F$24</f>
        <v>4513.7157768300003</v>
      </c>
      <c r="J22" s="36">
        <f>SUMIFS(СВЦЭМ!$D$39:$D$782,СВЦЭМ!$A$39:$A$782,$A22,СВЦЭМ!$B$39:$B$782,J$11)+'СЕТ СН'!$F$14+СВЦЭМ!$D$10+'СЕТ СН'!$F$5-'СЕТ СН'!$F$24</f>
        <v>4431.8777069799999</v>
      </c>
      <c r="K22" s="36">
        <f>SUMIFS(СВЦЭМ!$D$39:$D$782,СВЦЭМ!$A$39:$A$782,$A22,СВЦЭМ!$B$39:$B$782,K$11)+'СЕТ СН'!$F$14+СВЦЭМ!$D$10+'СЕТ СН'!$F$5-'СЕТ СН'!$F$24</f>
        <v>4433.5266554600003</v>
      </c>
      <c r="L22" s="36">
        <f>SUMIFS(СВЦЭМ!$D$39:$D$782,СВЦЭМ!$A$39:$A$782,$A22,СВЦЭМ!$B$39:$B$782,L$11)+'СЕТ СН'!$F$14+СВЦЭМ!$D$10+'СЕТ СН'!$F$5-'СЕТ СН'!$F$24</f>
        <v>4460.1645289400003</v>
      </c>
      <c r="M22" s="36">
        <f>SUMIFS(СВЦЭМ!$D$39:$D$782,СВЦЭМ!$A$39:$A$782,$A22,СВЦЭМ!$B$39:$B$782,M$11)+'СЕТ СН'!$F$14+СВЦЭМ!$D$10+'СЕТ СН'!$F$5-'СЕТ СН'!$F$24</f>
        <v>4493.0007410999997</v>
      </c>
      <c r="N22" s="36">
        <f>SUMIFS(СВЦЭМ!$D$39:$D$782,СВЦЭМ!$A$39:$A$782,$A22,СВЦЭМ!$B$39:$B$782,N$11)+'СЕТ СН'!$F$14+СВЦЭМ!$D$10+'СЕТ СН'!$F$5-'СЕТ СН'!$F$24</f>
        <v>4513.3963504799995</v>
      </c>
      <c r="O22" s="36">
        <f>SUMIFS(СВЦЭМ!$D$39:$D$782,СВЦЭМ!$A$39:$A$782,$A22,СВЦЭМ!$B$39:$B$782,O$11)+'СЕТ СН'!$F$14+СВЦЭМ!$D$10+'СЕТ СН'!$F$5-'СЕТ СН'!$F$24</f>
        <v>4527.2216021200002</v>
      </c>
      <c r="P22" s="36">
        <f>SUMIFS(СВЦЭМ!$D$39:$D$782,СВЦЭМ!$A$39:$A$782,$A22,СВЦЭМ!$B$39:$B$782,P$11)+'СЕТ СН'!$F$14+СВЦЭМ!$D$10+'СЕТ СН'!$F$5-'СЕТ СН'!$F$24</f>
        <v>4493.7123431999999</v>
      </c>
      <c r="Q22" s="36">
        <f>SUMIFS(СВЦЭМ!$D$39:$D$782,СВЦЭМ!$A$39:$A$782,$A22,СВЦЭМ!$B$39:$B$782,Q$11)+'СЕТ СН'!$F$14+СВЦЭМ!$D$10+'СЕТ СН'!$F$5-'СЕТ СН'!$F$24</f>
        <v>4494.90024877</v>
      </c>
      <c r="R22" s="36">
        <f>SUMIFS(СВЦЭМ!$D$39:$D$782,СВЦЭМ!$A$39:$A$782,$A22,СВЦЭМ!$B$39:$B$782,R$11)+'СЕТ СН'!$F$14+СВЦЭМ!$D$10+'СЕТ СН'!$F$5-'СЕТ СН'!$F$24</f>
        <v>4473.9532767999999</v>
      </c>
      <c r="S22" s="36">
        <f>SUMIFS(СВЦЭМ!$D$39:$D$782,СВЦЭМ!$A$39:$A$782,$A22,СВЦЭМ!$B$39:$B$782,S$11)+'СЕТ СН'!$F$14+СВЦЭМ!$D$10+'СЕТ СН'!$F$5-'СЕТ СН'!$F$24</f>
        <v>4395.0397212400003</v>
      </c>
      <c r="T22" s="36">
        <f>SUMIFS(СВЦЭМ!$D$39:$D$782,СВЦЭМ!$A$39:$A$782,$A22,СВЦЭМ!$B$39:$B$782,T$11)+'СЕТ СН'!$F$14+СВЦЭМ!$D$10+'СЕТ СН'!$F$5-'СЕТ СН'!$F$24</f>
        <v>4394.5060832099998</v>
      </c>
      <c r="U22" s="36">
        <f>SUMIFS(СВЦЭМ!$D$39:$D$782,СВЦЭМ!$A$39:$A$782,$A22,СВЦЭМ!$B$39:$B$782,U$11)+'СЕТ СН'!$F$14+СВЦЭМ!$D$10+'СЕТ СН'!$F$5-'СЕТ СН'!$F$24</f>
        <v>4423.2980634599999</v>
      </c>
      <c r="V22" s="36">
        <f>SUMIFS(СВЦЭМ!$D$39:$D$782,СВЦЭМ!$A$39:$A$782,$A22,СВЦЭМ!$B$39:$B$782,V$11)+'СЕТ СН'!$F$14+СВЦЭМ!$D$10+'СЕТ СН'!$F$5-'СЕТ СН'!$F$24</f>
        <v>4456.1588003500001</v>
      </c>
      <c r="W22" s="36">
        <f>SUMIFS(СВЦЭМ!$D$39:$D$782,СВЦЭМ!$A$39:$A$782,$A22,СВЦЭМ!$B$39:$B$782,W$11)+'СЕТ СН'!$F$14+СВЦЭМ!$D$10+'СЕТ СН'!$F$5-'СЕТ СН'!$F$24</f>
        <v>4456.8073798400001</v>
      </c>
      <c r="X22" s="36">
        <f>SUMIFS(СВЦЭМ!$D$39:$D$782,СВЦЭМ!$A$39:$A$782,$A22,СВЦЭМ!$B$39:$B$782,X$11)+'СЕТ СН'!$F$14+СВЦЭМ!$D$10+'СЕТ СН'!$F$5-'СЕТ СН'!$F$24</f>
        <v>4417.4365283299994</v>
      </c>
      <c r="Y22" s="36">
        <f>SUMIFS(СВЦЭМ!$D$39:$D$782,СВЦЭМ!$A$39:$A$782,$A22,СВЦЭМ!$B$39:$B$782,Y$11)+'СЕТ СН'!$F$14+СВЦЭМ!$D$10+'СЕТ СН'!$F$5-'СЕТ СН'!$F$24</f>
        <v>4432.4009885799996</v>
      </c>
    </row>
    <row r="23" spans="1:25" ht="15.75" x14ac:dyDescent="0.2">
      <c r="A23" s="35">
        <f t="shared" si="0"/>
        <v>44877</v>
      </c>
      <c r="B23" s="36">
        <f>SUMIFS(СВЦЭМ!$D$39:$D$782,СВЦЭМ!$A$39:$A$782,$A23,СВЦЭМ!$B$39:$B$782,B$11)+'СЕТ СН'!$F$14+СВЦЭМ!$D$10+'СЕТ СН'!$F$5-'СЕТ СН'!$F$24</f>
        <v>4334.5592685399997</v>
      </c>
      <c r="C23" s="36">
        <f>SUMIFS(СВЦЭМ!$D$39:$D$782,СВЦЭМ!$A$39:$A$782,$A23,СВЦЭМ!$B$39:$B$782,C$11)+'СЕТ СН'!$F$14+СВЦЭМ!$D$10+'СЕТ СН'!$F$5-'СЕТ СН'!$F$24</f>
        <v>4376.75565345</v>
      </c>
      <c r="D23" s="36">
        <f>SUMIFS(СВЦЭМ!$D$39:$D$782,СВЦЭМ!$A$39:$A$782,$A23,СВЦЭМ!$B$39:$B$782,D$11)+'СЕТ СН'!$F$14+СВЦЭМ!$D$10+'СЕТ СН'!$F$5-'СЕТ СН'!$F$24</f>
        <v>4433.1334643499995</v>
      </c>
      <c r="E23" s="36">
        <f>SUMIFS(СВЦЭМ!$D$39:$D$782,СВЦЭМ!$A$39:$A$782,$A23,СВЦЭМ!$B$39:$B$782,E$11)+'СЕТ СН'!$F$14+СВЦЭМ!$D$10+'СЕТ СН'!$F$5-'СЕТ СН'!$F$24</f>
        <v>4454.8687664899999</v>
      </c>
      <c r="F23" s="36">
        <f>SUMIFS(СВЦЭМ!$D$39:$D$782,СВЦЭМ!$A$39:$A$782,$A23,СВЦЭМ!$B$39:$B$782,F$11)+'СЕТ СН'!$F$14+СВЦЭМ!$D$10+'СЕТ СН'!$F$5-'СЕТ СН'!$F$24</f>
        <v>4455.6920880099997</v>
      </c>
      <c r="G23" s="36">
        <f>SUMIFS(СВЦЭМ!$D$39:$D$782,СВЦЭМ!$A$39:$A$782,$A23,СВЦЭМ!$B$39:$B$782,G$11)+'СЕТ СН'!$F$14+СВЦЭМ!$D$10+'СЕТ СН'!$F$5-'СЕТ СН'!$F$24</f>
        <v>4464.9182430800001</v>
      </c>
      <c r="H23" s="36">
        <f>SUMIFS(СВЦЭМ!$D$39:$D$782,СВЦЭМ!$A$39:$A$782,$A23,СВЦЭМ!$B$39:$B$782,H$11)+'СЕТ СН'!$F$14+СВЦЭМ!$D$10+'СЕТ СН'!$F$5-'СЕТ СН'!$F$24</f>
        <v>4454.0194860800002</v>
      </c>
      <c r="I23" s="36">
        <f>SUMIFS(СВЦЭМ!$D$39:$D$782,СВЦЭМ!$A$39:$A$782,$A23,СВЦЭМ!$B$39:$B$782,I$11)+'СЕТ СН'!$F$14+СВЦЭМ!$D$10+'СЕТ СН'!$F$5-'СЕТ СН'!$F$24</f>
        <v>4428.2516870299996</v>
      </c>
      <c r="J23" s="36">
        <f>SUMIFS(СВЦЭМ!$D$39:$D$782,СВЦЭМ!$A$39:$A$782,$A23,СВЦЭМ!$B$39:$B$782,J$11)+'СЕТ СН'!$F$14+СВЦЭМ!$D$10+'СЕТ СН'!$F$5-'СЕТ СН'!$F$24</f>
        <v>4380.6042660399999</v>
      </c>
      <c r="K23" s="36">
        <f>SUMIFS(СВЦЭМ!$D$39:$D$782,СВЦЭМ!$A$39:$A$782,$A23,СВЦЭМ!$B$39:$B$782,K$11)+'СЕТ СН'!$F$14+СВЦЭМ!$D$10+'СЕТ СН'!$F$5-'СЕТ СН'!$F$24</f>
        <v>4351.3394879400003</v>
      </c>
      <c r="L23" s="36">
        <f>SUMIFS(СВЦЭМ!$D$39:$D$782,СВЦЭМ!$A$39:$A$782,$A23,СВЦЭМ!$B$39:$B$782,L$11)+'СЕТ СН'!$F$14+СВЦЭМ!$D$10+'СЕТ СН'!$F$5-'СЕТ СН'!$F$24</f>
        <v>4325.2050246299996</v>
      </c>
      <c r="M23" s="36">
        <f>SUMIFS(СВЦЭМ!$D$39:$D$782,СВЦЭМ!$A$39:$A$782,$A23,СВЦЭМ!$B$39:$B$782,M$11)+'СЕТ СН'!$F$14+СВЦЭМ!$D$10+'СЕТ СН'!$F$5-'СЕТ СН'!$F$24</f>
        <v>4380.2670366000002</v>
      </c>
      <c r="N23" s="36">
        <f>SUMIFS(СВЦЭМ!$D$39:$D$782,СВЦЭМ!$A$39:$A$782,$A23,СВЦЭМ!$B$39:$B$782,N$11)+'СЕТ СН'!$F$14+СВЦЭМ!$D$10+'СЕТ СН'!$F$5-'СЕТ СН'!$F$24</f>
        <v>4409.5804938599995</v>
      </c>
      <c r="O23" s="36">
        <f>SUMIFS(СВЦЭМ!$D$39:$D$782,СВЦЭМ!$A$39:$A$782,$A23,СВЦЭМ!$B$39:$B$782,O$11)+'СЕТ СН'!$F$14+СВЦЭМ!$D$10+'СЕТ СН'!$F$5-'СЕТ СН'!$F$24</f>
        <v>4433.0661510699993</v>
      </c>
      <c r="P23" s="36">
        <f>SUMIFS(СВЦЭМ!$D$39:$D$782,СВЦЭМ!$A$39:$A$782,$A23,СВЦЭМ!$B$39:$B$782,P$11)+'СЕТ СН'!$F$14+СВЦЭМ!$D$10+'СЕТ СН'!$F$5-'СЕТ СН'!$F$24</f>
        <v>4441.3544583299999</v>
      </c>
      <c r="Q23" s="36">
        <f>SUMIFS(СВЦЭМ!$D$39:$D$782,СВЦЭМ!$A$39:$A$782,$A23,СВЦЭМ!$B$39:$B$782,Q$11)+'СЕТ СН'!$F$14+СВЦЭМ!$D$10+'СЕТ СН'!$F$5-'СЕТ СН'!$F$24</f>
        <v>4421.1047063999995</v>
      </c>
      <c r="R23" s="36">
        <f>SUMIFS(СВЦЭМ!$D$39:$D$782,СВЦЭМ!$A$39:$A$782,$A23,СВЦЭМ!$B$39:$B$782,R$11)+'СЕТ СН'!$F$14+СВЦЭМ!$D$10+'СЕТ СН'!$F$5-'СЕТ СН'!$F$24</f>
        <v>4385.3982251199996</v>
      </c>
      <c r="S23" s="36">
        <f>SUMIFS(СВЦЭМ!$D$39:$D$782,СВЦЭМ!$A$39:$A$782,$A23,СВЦЭМ!$B$39:$B$782,S$11)+'СЕТ СН'!$F$14+СВЦЭМ!$D$10+'СЕТ СН'!$F$5-'СЕТ СН'!$F$24</f>
        <v>4334.8448049899998</v>
      </c>
      <c r="T23" s="36">
        <f>SUMIFS(СВЦЭМ!$D$39:$D$782,СВЦЭМ!$A$39:$A$782,$A23,СВЦЭМ!$B$39:$B$782,T$11)+'СЕТ СН'!$F$14+СВЦЭМ!$D$10+'СЕТ СН'!$F$5-'СЕТ СН'!$F$24</f>
        <v>4333.4757617100004</v>
      </c>
      <c r="U23" s="36">
        <f>SUMIFS(СВЦЭМ!$D$39:$D$782,СВЦЭМ!$A$39:$A$782,$A23,СВЦЭМ!$B$39:$B$782,U$11)+'СЕТ СН'!$F$14+СВЦЭМ!$D$10+'СЕТ СН'!$F$5-'СЕТ СН'!$F$24</f>
        <v>4365.00373786</v>
      </c>
      <c r="V23" s="36">
        <f>SUMIFS(СВЦЭМ!$D$39:$D$782,СВЦЭМ!$A$39:$A$782,$A23,СВЦЭМ!$B$39:$B$782,V$11)+'СЕТ СН'!$F$14+СВЦЭМ!$D$10+'СЕТ СН'!$F$5-'СЕТ СН'!$F$24</f>
        <v>4394.8884185199995</v>
      </c>
      <c r="W23" s="36">
        <f>SUMIFS(СВЦЭМ!$D$39:$D$782,СВЦЭМ!$A$39:$A$782,$A23,СВЦЭМ!$B$39:$B$782,W$11)+'СЕТ СН'!$F$14+СВЦЭМ!$D$10+'СЕТ СН'!$F$5-'СЕТ СН'!$F$24</f>
        <v>4431.4226480899997</v>
      </c>
      <c r="X23" s="36">
        <f>SUMIFS(СВЦЭМ!$D$39:$D$782,СВЦЭМ!$A$39:$A$782,$A23,СВЦЭМ!$B$39:$B$782,X$11)+'СЕТ СН'!$F$14+СВЦЭМ!$D$10+'СЕТ СН'!$F$5-'СЕТ СН'!$F$24</f>
        <v>4458.6009143599995</v>
      </c>
      <c r="Y23" s="36">
        <f>SUMIFS(СВЦЭМ!$D$39:$D$782,СВЦЭМ!$A$39:$A$782,$A23,СВЦЭМ!$B$39:$B$782,Y$11)+'СЕТ СН'!$F$14+СВЦЭМ!$D$10+'СЕТ СН'!$F$5-'СЕТ СН'!$F$24</f>
        <v>4496.9670217100002</v>
      </c>
    </row>
    <row r="24" spans="1:25" ht="15.75" x14ac:dyDescent="0.2">
      <c r="A24" s="35">
        <f t="shared" si="0"/>
        <v>44878</v>
      </c>
      <c r="B24" s="36">
        <f>SUMIFS(СВЦЭМ!$D$39:$D$782,СВЦЭМ!$A$39:$A$782,$A24,СВЦЭМ!$B$39:$B$782,B$11)+'СЕТ СН'!$F$14+СВЦЭМ!$D$10+'СЕТ СН'!$F$5-'СЕТ СН'!$F$24</f>
        <v>4440.8944550199994</v>
      </c>
      <c r="C24" s="36">
        <f>SUMIFS(СВЦЭМ!$D$39:$D$782,СВЦЭМ!$A$39:$A$782,$A24,СВЦЭМ!$B$39:$B$782,C$11)+'СЕТ СН'!$F$14+СВЦЭМ!$D$10+'СЕТ СН'!$F$5-'СЕТ СН'!$F$24</f>
        <v>4483.19139378</v>
      </c>
      <c r="D24" s="36">
        <f>SUMIFS(СВЦЭМ!$D$39:$D$782,СВЦЭМ!$A$39:$A$782,$A24,СВЦЭМ!$B$39:$B$782,D$11)+'СЕТ СН'!$F$14+СВЦЭМ!$D$10+'СЕТ СН'!$F$5-'СЕТ СН'!$F$24</f>
        <v>4501.8767274900001</v>
      </c>
      <c r="E24" s="36">
        <f>SUMIFS(СВЦЭМ!$D$39:$D$782,СВЦЭМ!$A$39:$A$782,$A24,СВЦЭМ!$B$39:$B$782,E$11)+'СЕТ СН'!$F$14+СВЦЭМ!$D$10+'СЕТ СН'!$F$5-'СЕТ СН'!$F$24</f>
        <v>4481.2407664399998</v>
      </c>
      <c r="F24" s="36">
        <f>SUMIFS(СВЦЭМ!$D$39:$D$782,СВЦЭМ!$A$39:$A$782,$A24,СВЦЭМ!$B$39:$B$782,F$11)+'СЕТ СН'!$F$14+СВЦЭМ!$D$10+'СЕТ СН'!$F$5-'СЕТ СН'!$F$24</f>
        <v>4481.7706945099999</v>
      </c>
      <c r="G24" s="36">
        <f>SUMIFS(СВЦЭМ!$D$39:$D$782,СВЦЭМ!$A$39:$A$782,$A24,СВЦЭМ!$B$39:$B$782,G$11)+'СЕТ СН'!$F$14+СВЦЭМ!$D$10+'СЕТ СН'!$F$5-'СЕТ СН'!$F$24</f>
        <v>4486.2589257199998</v>
      </c>
      <c r="H24" s="36">
        <f>SUMIFS(СВЦЭМ!$D$39:$D$782,СВЦЭМ!$A$39:$A$782,$A24,СВЦЭМ!$B$39:$B$782,H$11)+'СЕТ СН'!$F$14+СВЦЭМ!$D$10+'СЕТ СН'!$F$5-'СЕТ СН'!$F$24</f>
        <v>4452.1247632199993</v>
      </c>
      <c r="I24" s="36">
        <f>SUMIFS(СВЦЭМ!$D$39:$D$782,СВЦЭМ!$A$39:$A$782,$A24,СВЦЭМ!$B$39:$B$782,I$11)+'СЕТ СН'!$F$14+СВЦЭМ!$D$10+'СЕТ СН'!$F$5-'СЕТ СН'!$F$24</f>
        <v>4441.7994202199998</v>
      </c>
      <c r="J24" s="36">
        <f>SUMIFS(СВЦЭМ!$D$39:$D$782,СВЦЭМ!$A$39:$A$782,$A24,СВЦЭМ!$B$39:$B$782,J$11)+'СЕТ СН'!$F$14+СВЦЭМ!$D$10+'СЕТ СН'!$F$5-'СЕТ СН'!$F$24</f>
        <v>4379.9121947699996</v>
      </c>
      <c r="K24" s="36">
        <f>SUMIFS(СВЦЭМ!$D$39:$D$782,СВЦЭМ!$A$39:$A$782,$A24,СВЦЭМ!$B$39:$B$782,K$11)+'СЕТ СН'!$F$14+СВЦЭМ!$D$10+'СЕТ СН'!$F$5-'СЕТ СН'!$F$24</f>
        <v>4339.3000405100001</v>
      </c>
      <c r="L24" s="36">
        <f>SUMIFS(СВЦЭМ!$D$39:$D$782,СВЦЭМ!$A$39:$A$782,$A24,СВЦЭМ!$B$39:$B$782,L$11)+'СЕТ СН'!$F$14+СВЦЭМ!$D$10+'СЕТ СН'!$F$5-'СЕТ СН'!$F$24</f>
        <v>4318.7463379299998</v>
      </c>
      <c r="M24" s="36">
        <f>SUMIFS(СВЦЭМ!$D$39:$D$782,СВЦЭМ!$A$39:$A$782,$A24,СВЦЭМ!$B$39:$B$782,M$11)+'СЕТ СН'!$F$14+СВЦЭМ!$D$10+'СЕТ СН'!$F$5-'СЕТ СН'!$F$24</f>
        <v>4353.4728489199997</v>
      </c>
      <c r="N24" s="36">
        <f>SUMIFS(СВЦЭМ!$D$39:$D$782,СВЦЭМ!$A$39:$A$782,$A24,СВЦЭМ!$B$39:$B$782,N$11)+'СЕТ СН'!$F$14+СВЦЭМ!$D$10+'СЕТ СН'!$F$5-'СЕТ СН'!$F$24</f>
        <v>4397.2662492599993</v>
      </c>
      <c r="O24" s="36">
        <f>SUMIFS(СВЦЭМ!$D$39:$D$782,СВЦЭМ!$A$39:$A$782,$A24,СВЦЭМ!$B$39:$B$782,O$11)+'СЕТ СН'!$F$14+СВЦЭМ!$D$10+'СЕТ СН'!$F$5-'СЕТ СН'!$F$24</f>
        <v>4413.2222470300003</v>
      </c>
      <c r="P24" s="36">
        <f>SUMIFS(СВЦЭМ!$D$39:$D$782,СВЦЭМ!$A$39:$A$782,$A24,СВЦЭМ!$B$39:$B$782,P$11)+'СЕТ СН'!$F$14+СВЦЭМ!$D$10+'СЕТ СН'!$F$5-'СЕТ СН'!$F$24</f>
        <v>4413.8811508500003</v>
      </c>
      <c r="Q24" s="36">
        <f>SUMIFS(СВЦЭМ!$D$39:$D$782,СВЦЭМ!$A$39:$A$782,$A24,СВЦЭМ!$B$39:$B$782,Q$11)+'СЕТ СН'!$F$14+СВЦЭМ!$D$10+'СЕТ СН'!$F$5-'СЕТ СН'!$F$24</f>
        <v>4409.3627261299998</v>
      </c>
      <c r="R24" s="36">
        <f>SUMIFS(СВЦЭМ!$D$39:$D$782,СВЦЭМ!$A$39:$A$782,$A24,СВЦЭМ!$B$39:$B$782,R$11)+'СЕТ СН'!$F$14+СВЦЭМ!$D$10+'СЕТ СН'!$F$5-'СЕТ СН'!$F$24</f>
        <v>4379.4144974600003</v>
      </c>
      <c r="S24" s="36">
        <f>SUMIFS(СВЦЭМ!$D$39:$D$782,СВЦЭМ!$A$39:$A$782,$A24,СВЦЭМ!$B$39:$B$782,S$11)+'СЕТ СН'!$F$14+СВЦЭМ!$D$10+'СЕТ СН'!$F$5-'СЕТ СН'!$F$24</f>
        <v>4321.72701985</v>
      </c>
      <c r="T24" s="36">
        <f>SUMIFS(СВЦЭМ!$D$39:$D$782,СВЦЭМ!$A$39:$A$782,$A24,СВЦЭМ!$B$39:$B$782,T$11)+'СЕТ СН'!$F$14+СВЦЭМ!$D$10+'СЕТ СН'!$F$5-'СЕТ СН'!$F$24</f>
        <v>4280.8428806100001</v>
      </c>
      <c r="U24" s="36">
        <f>SUMIFS(СВЦЭМ!$D$39:$D$782,СВЦЭМ!$A$39:$A$782,$A24,СВЦЭМ!$B$39:$B$782,U$11)+'СЕТ СН'!$F$14+СВЦЭМ!$D$10+'СЕТ СН'!$F$5-'СЕТ СН'!$F$24</f>
        <v>4303.0549795400002</v>
      </c>
      <c r="V24" s="36">
        <f>SUMIFS(СВЦЭМ!$D$39:$D$782,СВЦЭМ!$A$39:$A$782,$A24,СВЦЭМ!$B$39:$B$782,V$11)+'СЕТ СН'!$F$14+СВЦЭМ!$D$10+'СЕТ СН'!$F$5-'СЕТ СН'!$F$24</f>
        <v>4337.9654001399995</v>
      </c>
      <c r="W24" s="36">
        <f>SUMIFS(СВЦЭМ!$D$39:$D$782,СВЦЭМ!$A$39:$A$782,$A24,СВЦЭМ!$B$39:$B$782,W$11)+'СЕТ СН'!$F$14+СВЦЭМ!$D$10+'СЕТ СН'!$F$5-'СЕТ СН'!$F$24</f>
        <v>4394.8229942899998</v>
      </c>
      <c r="X24" s="36">
        <f>SUMIFS(СВЦЭМ!$D$39:$D$782,СВЦЭМ!$A$39:$A$782,$A24,СВЦЭМ!$B$39:$B$782,X$11)+'СЕТ СН'!$F$14+СВЦЭМ!$D$10+'СЕТ СН'!$F$5-'СЕТ СН'!$F$24</f>
        <v>4398.5944546199999</v>
      </c>
      <c r="Y24" s="36">
        <f>SUMIFS(СВЦЭМ!$D$39:$D$782,СВЦЭМ!$A$39:$A$782,$A24,СВЦЭМ!$B$39:$B$782,Y$11)+'СЕТ СН'!$F$14+СВЦЭМ!$D$10+'СЕТ СН'!$F$5-'СЕТ СН'!$F$24</f>
        <v>4450.1376091100001</v>
      </c>
    </row>
    <row r="25" spans="1:25" ht="15.75" x14ac:dyDescent="0.2">
      <c r="A25" s="35">
        <f t="shared" si="0"/>
        <v>44879</v>
      </c>
      <c r="B25" s="36">
        <f>SUMIFS(СВЦЭМ!$D$39:$D$782,СВЦЭМ!$A$39:$A$782,$A25,СВЦЭМ!$B$39:$B$782,B$11)+'СЕТ СН'!$F$14+СВЦЭМ!$D$10+'СЕТ СН'!$F$5-'СЕТ СН'!$F$24</f>
        <v>4407.8131856199998</v>
      </c>
      <c r="C25" s="36">
        <f>SUMIFS(СВЦЭМ!$D$39:$D$782,СВЦЭМ!$A$39:$A$782,$A25,СВЦЭМ!$B$39:$B$782,C$11)+'СЕТ СН'!$F$14+СВЦЭМ!$D$10+'СЕТ СН'!$F$5-'СЕТ СН'!$F$24</f>
        <v>4431.5692117799999</v>
      </c>
      <c r="D25" s="36">
        <f>SUMIFS(СВЦЭМ!$D$39:$D$782,СВЦЭМ!$A$39:$A$782,$A25,СВЦЭМ!$B$39:$B$782,D$11)+'СЕТ СН'!$F$14+СВЦЭМ!$D$10+'СЕТ СН'!$F$5-'СЕТ СН'!$F$24</f>
        <v>4451.3914847400001</v>
      </c>
      <c r="E25" s="36">
        <f>SUMIFS(СВЦЭМ!$D$39:$D$782,СВЦЭМ!$A$39:$A$782,$A25,СВЦЭМ!$B$39:$B$782,E$11)+'СЕТ СН'!$F$14+СВЦЭМ!$D$10+'СЕТ СН'!$F$5-'СЕТ СН'!$F$24</f>
        <v>4454.4263939699995</v>
      </c>
      <c r="F25" s="36">
        <f>SUMIFS(СВЦЭМ!$D$39:$D$782,СВЦЭМ!$A$39:$A$782,$A25,СВЦЭМ!$B$39:$B$782,F$11)+'СЕТ СН'!$F$14+СВЦЭМ!$D$10+'СЕТ СН'!$F$5-'СЕТ СН'!$F$24</f>
        <v>4455.7825759799998</v>
      </c>
      <c r="G25" s="36">
        <f>SUMIFS(СВЦЭМ!$D$39:$D$782,СВЦЭМ!$A$39:$A$782,$A25,СВЦЭМ!$B$39:$B$782,G$11)+'СЕТ СН'!$F$14+СВЦЭМ!$D$10+'СЕТ СН'!$F$5-'СЕТ СН'!$F$24</f>
        <v>4431.4159614</v>
      </c>
      <c r="H25" s="36">
        <f>SUMIFS(СВЦЭМ!$D$39:$D$782,СВЦЭМ!$A$39:$A$782,$A25,СВЦЭМ!$B$39:$B$782,H$11)+'СЕТ СН'!$F$14+СВЦЭМ!$D$10+'СЕТ СН'!$F$5-'СЕТ СН'!$F$24</f>
        <v>4354.4960510800001</v>
      </c>
      <c r="I25" s="36">
        <f>SUMIFS(СВЦЭМ!$D$39:$D$782,СВЦЭМ!$A$39:$A$782,$A25,СВЦЭМ!$B$39:$B$782,I$11)+'СЕТ СН'!$F$14+СВЦЭМ!$D$10+'СЕТ СН'!$F$5-'СЕТ СН'!$F$24</f>
        <v>4372.7715925599996</v>
      </c>
      <c r="J25" s="36">
        <f>SUMIFS(СВЦЭМ!$D$39:$D$782,СВЦЭМ!$A$39:$A$782,$A25,СВЦЭМ!$B$39:$B$782,J$11)+'СЕТ СН'!$F$14+СВЦЭМ!$D$10+'СЕТ СН'!$F$5-'СЕТ СН'!$F$24</f>
        <v>4340.3169092299995</v>
      </c>
      <c r="K25" s="36">
        <f>SUMIFS(СВЦЭМ!$D$39:$D$782,СВЦЭМ!$A$39:$A$782,$A25,СВЦЭМ!$B$39:$B$782,K$11)+'СЕТ СН'!$F$14+СВЦЭМ!$D$10+'СЕТ СН'!$F$5-'СЕТ СН'!$F$24</f>
        <v>4326.0983310399997</v>
      </c>
      <c r="L25" s="36">
        <f>SUMIFS(СВЦЭМ!$D$39:$D$782,СВЦЭМ!$A$39:$A$782,$A25,СВЦЭМ!$B$39:$B$782,L$11)+'СЕТ СН'!$F$14+СВЦЭМ!$D$10+'СЕТ СН'!$F$5-'СЕТ СН'!$F$24</f>
        <v>4328.84074573</v>
      </c>
      <c r="M25" s="36">
        <f>SUMIFS(СВЦЭМ!$D$39:$D$782,СВЦЭМ!$A$39:$A$782,$A25,СВЦЭМ!$B$39:$B$782,M$11)+'СЕТ СН'!$F$14+СВЦЭМ!$D$10+'СЕТ СН'!$F$5-'СЕТ СН'!$F$24</f>
        <v>4343.0318790399997</v>
      </c>
      <c r="N25" s="36">
        <f>SUMIFS(СВЦЭМ!$D$39:$D$782,СВЦЭМ!$A$39:$A$782,$A25,СВЦЭМ!$B$39:$B$782,N$11)+'СЕТ СН'!$F$14+СВЦЭМ!$D$10+'СЕТ СН'!$F$5-'СЕТ СН'!$F$24</f>
        <v>4361.9401007799997</v>
      </c>
      <c r="O25" s="36">
        <f>SUMIFS(СВЦЭМ!$D$39:$D$782,СВЦЭМ!$A$39:$A$782,$A25,СВЦЭМ!$B$39:$B$782,O$11)+'СЕТ СН'!$F$14+СВЦЭМ!$D$10+'СЕТ СН'!$F$5-'СЕТ СН'!$F$24</f>
        <v>4372.7609202000003</v>
      </c>
      <c r="P25" s="36">
        <f>SUMIFS(СВЦЭМ!$D$39:$D$782,СВЦЭМ!$A$39:$A$782,$A25,СВЦЭМ!$B$39:$B$782,P$11)+'СЕТ СН'!$F$14+СВЦЭМ!$D$10+'СЕТ СН'!$F$5-'СЕТ СН'!$F$24</f>
        <v>4387.0052315299999</v>
      </c>
      <c r="Q25" s="36">
        <f>SUMIFS(СВЦЭМ!$D$39:$D$782,СВЦЭМ!$A$39:$A$782,$A25,СВЦЭМ!$B$39:$B$782,Q$11)+'СЕТ СН'!$F$14+СВЦЭМ!$D$10+'СЕТ СН'!$F$5-'СЕТ СН'!$F$24</f>
        <v>4354.6094679799999</v>
      </c>
      <c r="R25" s="36">
        <f>SUMIFS(СВЦЭМ!$D$39:$D$782,СВЦЭМ!$A$39:$A$782,$A25,СВЦЭМ!$B$39:$B$782,R$11)+'СЕТ СН'!$F$14+СВЦЭМ!$D$10+'СЕТ СН'!$F$5-'СЕТ СН'!$F$24</f>
        <v>4325.5351374399997</v>
      </c>
      <c r="S25" s="36">
        <f>SUMIFS(СВЦЭМ!$D$39:$D$782,СВЦЭМ!$A$39:$A$782,$A25,СВЦЭМ!$B$39:$B$782,S$11)+'СЕТ СН'!$F$14+СВЦЭМ!$D$10+'СЕТ СН'!$F$5-'СЕТ СН'!$F$24</f>
        <v>4283.5680537199996</v>
      </c>
      <c r="T25" s="36">
        <f>SUMIFS(СВЦЭМ!$D$39:$D$782,СВЦЭМ!$A$39:$A$782,$A25,СВЦЭМ!$B$39:$B$782,T$11)+'СЕТ СН'!$F$14+СВЦЭМ!$D$10+'СЕТ СН'!$F$5-'СЕТ СН'!$F$24</f>
        <v>4322.2252835999998</v>
      </c>
      <c r="U25" s="36">
        <f>SUMIFS(СВЦЭМ!$D$39:$D$782,СВЦЭМ!$A$39:$A$782,$A25,СВЦЭМ!$B$39:$B$782,U$11)+'СЕТ СН'!$F$14+СВЦЭМ!$D$10+'СЕТ СН'!$F$5-'СЕТ СН'!$F$24</f>
        <v>4319.7302477100002</v>
      </c>
      <c r="V25" s="36">
        <f>SUMIFS(СВЦЭМ!$D$39:$D$782,СВЦЭМ!$A$39:$A$782,$A25,СВЦЭМ!$B$39:$B$782,V$11)+'СЕТ СН'!$F$14+СВЦЭМ!$D$10+'СЕТ СН'!$F$5-'СЕТ СН'!$F$24</f>
        <v>4355.3194361899996</v>
      </c>
      <c r="W25" s="36">
        <f>SUMIFS(СВЦЭМ!$D$39:$D$782,СВЦЭМ!$A$39:$A$782,$A25,СВЦЭМ!$B$39:$B$782,W$11)+'СЕТ СН'!$F$14+СВЦЭМ!$D$10+'СЕТ СН'!$F$5-'СЕТ СН'!$F$24</f>
        <v>4381.8616042699996</v>
      </c>
      <c r="X25" s="36">
        <f>SUMIFS(СВЦЭМ!$D$39:$D$782,СВЦЭМ!$A$39:$A$782,$A25,СВЦЭМ!$B$39:$B$782,X$11)+'СЕТ СН'!$F$14+СВЦЭМ!$D$10+'СЕТ СН'!$F$5-'СЕТ СН'!$F$24</f>
        <v>4390.6429687500004</v>
      </c>
      <c r="Y25" s="36">
        <f>SUMIFS(СВЦЭМ!$D$39:$D$782,СВЦЭМ!$A$39:$A$782,$A25,СВЦЭМ!$B$39:$B$782,Y$11)+'СЕТ СН'!$F$14+СВЦЭМ!$D$10+'СЕТ СН'!$F$5-'СЕТ СН'!$F$24</f>
        <v>4442.2334773900002</v>
      </c>
    </row>
    <row r="26" spans="1:25" ht="15.75" x14ac:dyDescent="0.2">
      <c r="A26" s="35">
        <f t="shared" si="0"/>
        <v>44880</v>
      </c>
      <c r="B26" s="36">
        <f>SUMIFS(СВЦЭМ!$D$39:$D$782,СВЦЭМ!$A$39:$A$782,$A26,СВЦЭМ!$B$39:$B$782,B$11)+'СЕТ СН'!$F$14+СВЦЭМ!$D$10+'СЕТ СН'!$F$5-'СЕТ СН'!$F$24</f>
        <v>4447.1482092799997</v>
      </c>
      <c r="C26" s="36">
        <f>SUMIFS(СВЦЭМ!$D$39:$D$782,СВЦЭМ!$A$39:$A$782,$A26,СВЦЭМ!$B$39:$B$782,C$11)+'СЕТ СН'!$F$14+СВЦЭМ!$D$10+'СЕТ СН'!$F$5-'СЕТ СН'!$F$24</f>
        <v>4489.8988542699999</v>
      </c>
      <c r="D26" s="36">
        <f>SUMIFS(СВЦЭМ!$D$39:$D$782,СВЦЭМ!$A$39:$A$782,$A26,СВЦЭМ!$B$39:$B$782,D$11)+'СЕТ СН'!$F$14+СВЦЭМ!$D$10+'СЕТ СН'!$F$5-'СЕТ СН'!$F$24</f>
        <v>4478.6198193099999</v>
      </c>
      <c r="E26" s="36">
        <f>SUMIFS(СВЦЭМ!$D$39:$D$782,СВЦЭМ!$A$39:$A$782,$A26,СВЦЭМ!$B$39:$B$782,E$11)+'СЕТ СН'!$F$14+СВЦЭМ!$D$10+'СЕТ СН'!$F$5-'СЕТ СН'!$F$24</f>
        <v>4453.9575767599999</v>
      </c>
      <c r="F26" s="36">
        <f>SUMIFS(СВЦЭМ!$D$39:$D$782,СВЦЭМ!$A$39:$A$782,$A26,СВЦЭМ!$B$39:$B$782,F$11)+'СЕТ СН'!$F$14+СВЦЭМ!$D$10+'СЕТ СН'!$F$5-'СЕТ СН'!$F$24</f>
        <v>4464.7896309499993</v>
      </c>
      <c r="G26" s="36">
        <f>SUMIFS(СВЦЭМ!$D$39:$D$782,СВЦЭМ!$A$39:$A$782,$A26,СВЦЭМ!$B$39:$B$782,G$11)+'СЕТ СН'!$F$14+СВЦЭМ!$D$10+'СЕТ СН'!$F$5-'СЕТ СН'!$F$24</f>
        <v>4483.9797197299995</v>
      </c>
      <c r="H26" s="36">
        <f>SUMIFS(СВЦЭМ!$D$39:$D$782,СВЦЭМ!$A$39:$A$782,$A26,СВЦЭМ!$B$39:$B$782,H$11)+'СЕТ СН'!$F$14+СВЦЭМ!$D$10+'СЕТ СН'!$F$5-'СЕТ СН'!$F$24</f>
        <v>4400.0485904399993</v>
      </c>
      <c r="I26" s="36">
        <f>SUMIFS(СВЦЭМ!$D$39:$D$782,СВЦЭМ!$A$39:$A$782,$A26,СВЦЭМ!$B$39:$B$782,I$11)+'СЕТ СН'!$F$14+СВЦЭМ!$D$10+'СЕТ СН'!$F$5-'СЕТ СН'!$F$24</f>
        <v>4402.6239628099993</v>
      </c>
      <c r="J26" s="36">
        <f>SUMIFS(СВЦЭМ!$D$39:$D$782,СВЦЭМ!$A$39:$A$782,$A26,СВЦЭМ!$B$39:$B$782,J$11)+'СЕТ СН'!$F$14+СВЦЭМ!$D$10+'СЕТ СН'!$F$5-'СЕТ СН'!$F$24</f>
        <v>4358.59888968</v>
      </c>
      <c r="K26" s="36">
        <f>SUMIFS(СВЦЭМ!$D$39:$D$782,СВЦЭМ!$A$39:$A$782,$A26,СВЦЭМ!$B$39:$B$782,K$11)+'СЕТ СН'!$F$14+СВЦЭМ!$D$10+'СЕТ СН'!$F$5-'СЕТ СН'!$F$24</f>
        <v>4348.6189728099998</v>
      </c>
      <c r="L26" s="36">
        <f>SUMIFS(СВЦЭМ!$D$39:$D$782,СВЦЭМ!$A$39:$A$782,$A26,СВЦЭМ!$B$39:$B$782,L$11)+'СЕТ СН'!$F$14+СВЦЭМ!$D$10+'СЕТ СН'!$F$5-'СЕТ СН'!$F$24</f>
        <v>4360.5895825499992</v>
      </c>
      <c r="M26" s="36">
        <f>SUMIFS(СВЦЭМ!$D$39:$D$782,СВЦЭМ!$A$39:$A$782,$A26,СВЦЭМ!$B$39:$B$782,M$11)+'СЕТ СН'!$F$14+СВЦЭМ!$D$10+'СЕТ СН'!$F$5-'СЕТ СН'!$F$24</f>
        <v>4393.0743513500001</v>
      </c>
      <c r="N26" s="36">
        <f>SUMIFS(СВЦЭМ!$D$39:$D$782,СВЦЭМ!$A$39:$A$782,$A26,СВЦЭМ!$B$39:$B$782,N$11)+'СЕТ СН'!$F$14+СВЦЭМ!$D$10+'СЕТ СН'!$F$5-'СЕТ СН'!$F$24</f>
        <v>4408.4139573800003</v>
      </c>
      <c r="O26" s="36">
        <f>SUMIFS(СВЦЭМ!$D$39:$D$782,СВЦЭМ!$A$39:$A$782,$A26,СВЦЭМ!$B$39:$B$782,O$11)+'СЕТ СН'!$F$14+СВЦЭМ!$D$10+'СЕТ СН'!$F$5-'СЕТ СН'!$F$24</f>
        <v>4418.44174423</v>
      </c>
      <c r="P26" s="36">
        <f>SUMIFS(СВЦЭМ!$D$39:$D$782,СВЦЭМ!$A$39:$A$782,$A26,СВЦЭМ!$B$39:$B$782,P$11)+'СЕТ СН'!$F$14+СВЦЭМ!$D$10+'СЕТ СН'!$F$5-'СЕТ СН'!$F$24</f>
        <v>4432.3647329199994</v>
      </c>
      <c r="Q26" s="36">
        <f>SUMIFS(СВЦЭМ!$D$39:$D$782,СВЦЭМ!$A$39:$A$782,$A26,СВЦЭМ!$B$39:$B$782,Q$11)+'СЕТ СН'!$F$14+СВЦЭМ!$D$10+'СЕТ СН'!$F$5-'СЕТ СН'!$F$24</f>
        <v>4433.6842528699999</v>
      </c>
      <c r="R26" s="36">
        <f>SUMIFS(СВЦЭМ!$D$39:$D$782,СВЦЭМ!$A$39:$A$782,$A26,СВЦЭМ!$B$39:$B$782,R$11)+'СЕТ СН'!$F$14+СВЦЭМ!$D$10+'СЕТ СН'!$F$5-'СЕТ СН'!$F$24</f>
        <v>4423.9416354099994</v>
      </c>
      <c r="S26" s="36">
        <f>SUMIFS(СВЦЭМ!$D$39:$D$782,СВЦЭМ!$A$39:$A$782,$A26,СВЦЭМ!$B$39:$B$782,S$11)+'СЕТ СН'!$F$14+СВЦЭМ!$D$10+'СЕТ СН'!$F$5-'СЕТ СН'!$F$24</f>
        <v>4362.4074275399998</v>
      </c>
      <c r="T26" s="36">
        <f>SUMIFS(СВЦЭМ!$D$39:$D$782,СВЦЭМ!$A$39:$A$782,$A26,СВЦЭМ!$B$39:$B$782,T$11)+'СЕТ СН'!$F$14+СВЦЭМ!$D$10+'СЕТ СН'!$F$5-'СЕТ СН'!$F$24</f>
        <v>4275.5953271299995</v>
      </c>
      <c r="U26" s="36">
        <f>SUMIFS(СВЦЭМ!$D$39:$D$782,СВЦЭМ!$A$39:$A$782,$A26,СВЦЭМ!$B$39:$B$782,U$11)+'СЕТ СН'!$F$14+СВЦЭМ!$D$10+'СЕТ СН'!$F$5-'СЕТ СН'!$F$24</f>
        <v>4276.8244701099993</v>
      </c>
      <c r="V26" s="36">
        <f>SUMIFS(СВЦЭМ!$D$39:$D$782,СВЦЭМ!$A$39:$A$782,$A26,СВЦЭМ!$B$39:$B$782,V$11)+'СЕТ СН'!$F$14+СВЦЭМ!$D$10+'СЕТ СН'!$F$5-'СЕТ СН'!$F$24</f>
        <v>4303.3565055899999</v>
      </c>
      <c r="W26" s="36">
        <f>SUMIFS(СВЦЭМ!$D$39:$D$782,СВЦЭМ!$A$39:$A$782,$A26,СВЦЭМ!$B$39:$B$782,W$11)+'СЕТ СН'!$F$14+СВЦЭМ!$D$10+'СЕТ СН'!$F$5-'СЕТ СН'!$F$24</f>
        <v>4356.7234447299998</v>
      </c>
      <c r="X26" s="36">
        <f>SUMIFS(СВЦЭМ!$D$39:$D$782,СВЦЭМ!$A$39:$A$782,$A26,СВЦЭМ!$B$39:$B$782,X$11)+'СЕТ СН'!$F$14+СВЦЭМ!$D$10+'СЕТ СН'!$F$5-'СЕТ СН'!$F$24</f>
        <v>4383.4739598300002</v>
      </c>
      <c r="Y26" s="36">
        <f>SUMIFS(СВЦЭМ!$D$39:$D$782,СВЦЭМ!$A$39:$A$782,$A26,СВЦЭМ!$B$39:$B$782,Y$11)+'СЕТ СН'!$F$14+СВЦЭМ!$D$10+'СЕТ СН'!$F$5-'СЕТ СН'!$F$24</f>
        <v>4417.2700953499998</v>
      </c>
    </row>
    <row r="27" spans="1:25" ht="15.75" x14ac:dyDescent="0.2">
      <c r="A27" s="35">
        <f t="shared" si="0"/>
        <v>44881</v>
      </c>
      <c r="B27" s="36">
        <f>SUMIFS(СВЦЭМ!$D$39:$D$782,СВЦЭМ!$A$39:$A$782,$A27,СВЦЭМ!$B$39:$B$782,B$11)+'СЕТ СН'!$F$14+СВЦЭМ!$D$10+'СЕТ СН'!$F$5-'СЕТ СН'!$F$24</f>
        <v>4429.9514679900003</v>
      </c>
      <c r="C27" s="36">
        <f>SUMIFS(СВЦЭМ!$D$39:$D$782,СВЦЭМ!$A$39:$A$782,$A27,СВЦЭМ!$B$39:$B$782,C$11)+'СЕТ СН'!$F$14+СВЦЭМ!$D$10+'СЕТ СН'!$F$5-'СЕТ СН'!$F$24</f>
        <v>4469.4569770799999</v>
      </c>
      <c r="D27" s="36">
        <f>SUMIFS(СВЦЭМ!$D$39:$D$782,СВЦЭМ!$A$39:$A$782,$A27,СВЦЭМ!$B$39:$B$782,D$11)+'СЕТ СН'!$F$14+СВЦЭМ!$D$10+'СЕТ СН'!$F$5-'СЕТ СН'!$F$24</f>
        <v>4506.5296025099997</v>
      </c>
      <c r="E27" s="36">
        <f>SUMIFS(СВЦЭМ!$D$39:$D$782,СВЦЭМ!$A$39:$A$782,$A27,СВЦЭМ!$B$39:$B$782,E$11)+'СЕТ СН'!$F$14+СВЦЭМ!$D$10+'СЕТ СН'!$F$5-'СЕТ СН'!$F$24</f>
        <v>4503.3538776699997</v>
      </c>
      <c r="F27" s="36">
        <f>SUMIFS(СВЦЭМ!$D$39:$D$782,СВЦЭМ!$A$39:$A$782,$A27,СВЦЭМ!$B$39:$B$782,F$11)+'СЕТ СН'!$F$14+СВЦЭМ!$D$10+'СЕТ СН'!$F$5-'СЕТ СН'!$F$24</f>
        <v>4474.8076301799993</v>
      </c>
      <c r="G27" s="36">
        <f>SUMIFS(СВЦЭМ!$D$39:$D$782,СВЦЭМ!$A$39:$A$782,$A27,СВЦЭМ!$B$39:$B$782,G$11)+'СЕТ СН'!$F$14+СВЦЭМ!$D$10+'СЕТ СН'!$F$5-'СЕТ СН'!$F$24</f>
        <v>4464.7039992999999</v>
      </c>
      <c r="H27" s="36">
        <f>SUMIFS(СВЦЭМ!$D$39:$D$782,СВЦЭМ!$A$39:$A$782,$A27,СВЦЭМ!$B$39:$B$782,H$11)+'СЕТ СН'!$F$14+СВЦЭМ!$D$10+'СЕТ СН'!$F$5-'СЕТ СН'!$F$24</f>
        <v>4429.0513276599995</v>
      </c>
      <c r="I27" s="36">
        <f>SUMIFS(СВЦЭМ!$D$39:$D$782,СВЦЭМ!$A$39:$A$782,$A27,СВЦЭМ!$B$39:$B$782,I$11)+'СЕТ СН'!$F$14+СВЦЭМ!$D$10+'СЕТ СН'!$F$5-'СЕТ СН'!$F$24</f>
        <v>4428.31643325</v>
      </c>
      <c r="J27" s="36">
        <f>SUMIFS(СВЦЭМ!$D$39:$D$782,СВЦЭМ!$A$39:$A$782,$A27,СВЦЭМ!$B$39:$B$782,J$11)+'СЕТ СН'!$F$14+СВЦЭМ!$D$10+'СЕТ СН'!$F$5-'СЕТ СН'!$F$24</f>
        <v>4394.5841891399996</v>
      </c>
      <c r="K27" s="36">
        <f>SUMIFS(СВЦЭМ!$D$39:$D$782,СВЦЭМ!$A$39:$A$782,$A27,СВЦЭМ!$B$39:$B$782,K$11)+'СЕТ СН'!$F$14+СВЦЭМ!$D$10+'СЕТ СН'!$F$5-'СЕТ СН'!$F$24</f>
        <v>4390.6077693899997</v>
      </c>
      <c r="L27" s="36">
        <f>SUMIFS(СВЦЭМ!$D$39:$D$782,СВЦЭМ!$A$39:$A$782,$A27,СВЦЭМ!$B$39:$B$782,L$11)+'СЕТ СН'!$F$14+СВЦЭМ!$D$10+'СЕТ СН'!$F$5-'СЕТ СН'!$F$24</f>
        <v>4400.8484279599998</v>
      </c>
      <c r="M27" s="36">
        <f>SUMIFS(СВЦЭМ!$D$39:$D$782,СВЦЭМ!$A$39:$A$782,$A27,СВЦЭМ!$B$39:$B$782,M$11)+'СЕТ СН'!$F$14+СВЦЭМ!$D$10+'СЕТ СН'!$F$5-'СЕТ СН'!$F$24</f>
        <v>4431.1773873700004</v>
      </c>
      <c r="N27" s="36">
        <f>SUMIFS(СВЦЭМ!$D$39:$D$782,СВЦЭМ!$A$39:$A$782,$A27,СВЦЭМ!$B$39:$B$782,N$11)+'СЕТ СН'!$F$14+СВЦЭМ!$D$10+'СЕТ СН'!$F$5-'СЕТ СН'!$F$24</f>
        <v>4430.3549909699996</v>
      </c>
      <c r="O27" s="36">
        <f>SUMIFS(СВЦЭМ!$D$39:$D$782,СВЦЭМ!$A$39:$A$782,$A27,СВЦЭМ!$B$39:$B$782,O$11)+'СЕТ СН'!$F$14+СВЦЭМ!$D$10+'СЕТ СН'!$F$5-'СЕТ СН'!$F$24</f>
        <v>4448.3494440300001</v>
      </c>
      <c r="P27" s="36">
        <f>SUMIFS(СВЦЭМ!$D$39:$D$782,СВЦЭМ!$A$39:$A$782,$A27,СВЦЭМ!$B$39:$B$782,P$11)+'СЕТ СН'!$F$14+СВЦЭМ!$D$10+'СЕТ СН'!$F$5-'СЕТ СН'!$F$24</f>
        <v>4468.5432504</v>
      </c>
      <c r="Q27" s="36">
        <f>SUMIFS(СВЦЭМ!$D$39:$D$782,СВЦЭМ!$A$39:$A$782,$A27,СВЦЭМ!$B$39:$B$782,Q$11)+'СЕТ СН'!$F$14+СВЦЭМ!$D$10+'СЕТ СН'!$F$5-'СЕТ СН'!$F$24</f>
        <v>4430.0907088099993</v>
      </c>
      <c r="R27" s="36">
        <f>SUMIFS(СВЦЭМ!$D$39:$D$782,СВЦЭМ!$A$39:$A$782,$A27,СВЦЭМ!$B$39:$B$782,R$11)+'СЕТ СН'!$F$14+СВЦЭМ!$D$10+'СЕТ СН'!$F$5-'СЕТ СН'!$F$24</f>
        <v>4416.7081120699995</v>
      </c>
      <c r="S27" s="36">
        <f>SUMIFS(СВЦЭМ!$D$39:$D$782,СВЦЭМ!$A$39:$A$782,$A27,СВЦЭМ!$B$39:$B$782,S$11)+'СЕТ СН'!$F$14+СВЦЭМ!$D$10+'СЕТ СН'!$F$5-'СЕТ СН'!$F$24</f>
        <v>4362.7275356299997</v>
      </c>
      <c r="T27" s="36">
        <f>SUMIFS(СВЦЭМ!$D$39:$D$782,СВЦЭМ!$A$39:$A$782,$A27,СВЦЭМ!$B$39:$B$782,T$11)+'СЕТ СН'!$F$14+СВЦЭМ!$D$10+'СЕТ СН'!$F$5-'СЕТ СН'!$F$24</f>
        <v>4331.8734666700002</v>
      </c>
      <c r="U27" s="36">
        <f>SUMIFS(СВЦЭМ!$D$39:$D$782,СВЦЭМ!$A$39:$A$782,$A27,СВЦЭМ!$B$39:$B$782,U$11)+'СЕТ СН'!$F$14+СВЦЭМ!$D$10+'СЕТ СН'!$F$5-'СЕТ СН'!$F$24</f>
        <v>4352.78021266</v>
      </c>
      <c r="V27" s="36">
        <f>SUMIFS(СВЦЭМ!$D$39:$D$782,СВЦЭМ!$A$39:$A$782,$A27,СВЦЭМ!$B$39:$B$782,V$11)+'СЕТ СН'!$F$14+СВЦЭМ!$D$10+'СЕТ СН'!$F$5-'СЕТ СН'!$F$24</f>
        <v>4389.86469708</v>
      </c>
      <c r="W27" s="36">
        <f>SUMIFS(СВЦЭМ!$D$39:$D$782,СВЦЭМ!$A$39:$A$782,$A27,СВЦЭМ!$B$39:$B$782,W$11)+'СЕТ СН'!$F$14+СВЦЭМ!$D$10+'СЕТ СН'!$F$5-'СЕТ СН'!$F$24</f>
        <v>4390.3341411399997</v>
      </c>
      <c r="X27" s="36">
        <f>SUMIFS(СВЦЭМ!$D$39:$D$782,СВЦЭМ!$A$39:$A$782,$A27,СВЦЭМ!$B$39:$B$782,X$11)+'СЕТ СН'!$F$14+СВЦЭМ!$D$10+'СЕТ СН'!$F$5-'СЕТ СН'!$F$24</f>
        <v>4422.1586189600002</v>
      </c>
      <c r="Y27" s="36">
        <f>SUMIFS(СВЦЭМ!$D$39:$D$782,СВЦЭМ!$A$39:$A$782,$A27,СВЦЭМ!$B$39:$B$782,Y$11)+'СЕТ СН'!$F$14+СВЦЭМ!$D$10+'СЕТ СН'!$F$5-'СЕТ СН'!$F$24</f>
        <v>4488.36224786</v>
      </c>
    </row>
    <row r="28" spans="1:25" ht="15.75" x14ac:dyDescent="0.2">
      <c r="A28" s="35">
        <f t="shared" si="0"/>
        <v>44882</v>
      </c>
      <c r="B28" s="36">
        <f>SUMIFS(СВЦЭМ!$D$39:$D$782,СВЦЭМ!$A$39:$A$782,$A28,СВЦЭМ!$B$39:$B$782,B$11)+'СЕТ СН'!$F$14+СВЦЭМ!$D$10+'СЕТ СН'!$F$5-'СЕТ СН'!$F$24</f>
        <v>4407.8674563200002</v>
      </c>
      <c r="C28" s="36">
        <f>SUMIFS(СВЦЭМ!$D$39:$D$782,СВЦЭМ!$A$39:$A$782,$A28,СВЦЭМ!$B$39:$B$782,C$11)+'СЕТ СН'!$F$14+СВЦЭМ!$D$10+'СЕТ СН'!$F$5-'СЕТ СН'!$F$24</f>
        <v>4430.6034178</v>
      </c>
      <c r="D28" s="36">
        <f>SUMIFS(СВЦЭМ!$D$39:$D$782,СВЦЭМ!$A$39:$A$782,$A28,СВЦЭМ!$B$39:$B$782,D$11)+'СЕТ СН'!$F$14+СВЦЭМ!$D$10+'СЕТ СН'!$F$5-'СЕТ СН'!$F$24</f>
        <v>4467.8555397999999</v>
      </c>
      <c r="E28" s="36">
        <f>SUMIFS(СВЦЭМ!$D$39:$D$782,СВЦЭМ!$A$39:$A$782,$A28,СВЦЭМ!$B$39:$B$782,E$11)+'СЕТ СН'!$F$14+СВЦЭМ!$D$10+'СЕТ СН'!$F$5-'СЕТ СН'!$F$24</f>
        <v>4462.7652322100002</v>
      </c>
      <c r="F28" s="36">
        <f>SUMIFS(СВЦЭМ!$D$39:$D$782,СВЦЭМ!$A$39:$A$782,$A28,СВЦЭМ!$B$39:$B$782,F$11)+'СЕТ СН'!$F$14+СВЦЭМ!$D$10+'СЕТ СН'!$F$5-'СЕТ СН'!$F$24</f>
        <v>4466.6746157799998</v>
      </c>
      <c r="G28" s="36">
        <f>SUMIFS(СВЦЭМ!$D$39:$D$782,СВЦЭМ!$A$39:$A$782,$A28,СВЦЭМ!$B$39:$B$782,G$11)+'СЕТ СН'!$F$14+СВЦЭМ!$D$10+'СЕТ СН'!$F$5-'СЕТ СН'!$F$24</f>
        <v>4473.4430916299998</v>
      </c>
      <c r="H28" s="36">
        <f>SUMIFS(СВЦЭМ!$D$39:$D$782,СВЦЭМ!$A$39:$A$782,$A28,СВЦЭМ!$B$39:$B$782,H$11)+'СЕТ СН'!$F$14+СВЦЭМ!$D$10+'СЕТ СН'!$F$5-'СЕТ СН'!$F$24</f>
        <v>4390.2328622499999</v>
      </c>
      <c r="I28" s="36">
        <f>SUMIFS(СВЦЭМ!$D$39:$D$782,СВЦЭМ!$A$39:$A$782,$A28,СВЦЭМ!$B$39:$B$782,I$11)+'СЕТ СН'!$F$14+СВЦЭМ!$D$10+'СЕТ СН'!$F$5-'СЕТ СН'!$F$24</f>
        <v>4298.33012177</v>
      </c>
      <c r="J28" s="36">
        <f>SUMIFS(СВЦЭМ!$D$39:$D$782,СВЦЭМ!$A$39:$A$782,$A28,СВЦЭМ!$B$39:$B$782,J$11)+'СЕТ СН'!$F$14+СВЦЭМ!$D$10+'СЕТ СН'!$F$5-'СЕТ СН'!$F$24</f>
        <v>4335.1447631299998</v>
      </c>
      <c r="K28" s="36">
        <f>SUMIFS(СВЦЭМ!$D$39:$D$782,СВЦЭМ!$A$39:$A$782,$A28,СВЦЭМ!$B$39:$B$782,K$11)+'СЕТ СН'!$F$14+СВЦЭМ!$D$10+'СЕТ СН'!$F$5-'СЕТ СН'!$F$24</f>
        <v>4342.1001231199998</v>
      </c>
      <c r="L28" s="36">
        <f>SUMIFS(СВЦЭМ!$D$39:$D$782,СВЦЭМ!$A$39:$A$782,$A28,СВЦЭМ!$B$39:$B$782,L$11)+'СЕТ СН'!$F$14+СВЦЭМ!$D$10+'СЕТ СН'!$F$5-'СЕТ СН'!$F$24</f>
        <v>4348.4813149700003</v>
      </c>
      <c r="M28" s="36">
        <f>SUMIFS(СВЦЭМ!$D$39:$D$782,СВЦЭМ!$A$39:$A$782,$A28,СВЦЭМ!$B$39:$B$782,M$11)+'СЕТ СН'!$F$14+СВЦЭМ!$D$10+'СЕТ СН'!$F$5-'СЕТ СН'!$F$24</f>
        <v>4378.8644664699996</v>
      </c>
      <c r="N28" s="36">
        <f>SUMIFS(СВЦЭМ!$D$39:$D$782,СВЦЭМ!$A$39:$A$782,$A28,СВЦЭМ!$B$39:$B$782,N$11)+'СЕТ СН'!$F$14+СВЦЭМ!$D$10+'СЕТ СН'!$F$5-'СЕТ СН'!$F$24</f>
        <v>4363.2968649300001</v>
      </c>
      <c r="O28" s="36">
        <f>SUMIFS(СВЦЭМ!$D$39:$D$782,СВЦЭМ!$A$39:$A$782,$A28,СВЦЭМ!$B$39:$B$782,O$11)+'СЕТ СН'!$F$14+СВЦЭМ!$D$10+'СЕТ СН'!$F$5-'СЕТ СН'!$F$24</f>
        <v>4403.4214872299999</v>
      </c>
      <c r="P28" s="36">
        <f>SUMIFS(СВЦЭМ!$D$39:$D$782,СВЦЭМ!$A$39:$A$782,$A28,СВЦЭМ!$B$39:$B$782,P$11)+'СЕТ СН'!$F$14+СВЦЭМ!$D$10+'СЕТ СН'!$F$5-'СЕТ СН'!$F$24</f>
        <v>4412.0498359399999</v>
      </c>
      <c r="Q28" s="36">
        <f>SUMIFS(СВЦЭМ!$D$39:$D$782,СВЦЭМ!$A$39:$A$782,$A28,СВЦЭМ!$B$39:$B$782,Q$11)+'СЕТ СН'!$F$14+СВЦЭМ!$D$10+'СЕТ СН'!$F$5-'СЕТ СН'!$F$24</f>
        <v>4391.0431980399999</v>
      </c>
      <c r="R28" s="36">
        <f>SUMIFS(СВЦЭМ!$D$39:$D$782,СВЦЭМ!$A$39:$A$782,$A28,СВЦЭМ!$B$39:$B$782,R$11)+'СЕТ СН'!$F$14+СВЦЭМ!$D$10+'СЕТ СН'!$F$5-'СЕТ СН'!$F$24</f>
        <v>4363.2602980199999</v>
      </c>
      <c r="S28" s="36">
        <f>SUMIFS(СВЦЭМ!$D$39:$D$782,СВЦЭМ!$A$39:$A$782,$A28,СВЦЭМ!$B$39:$B$782,S$11)+'СЕТ СН'!$F$14+СВЦЭМ!$D$10+'СЕТ СН'!$F$5-'СЕТ СН'!$F$24</f>
        <v>4347.8815064099999</v>
      </c>
      <c r="T28" s="36">
        <f>SUMIFS(СВЦЭМ!$D$39:$D$782,СВЦЭМ!$A$39:$A$782,$A28,СВЦЭМ!$B$39:$B$782,T$11)+'СЕТ СН'!$F$14+СВЦЭМ!$D$10+'СЕТ СН'!$F$5-'СЕТ СН'!$F$24</f>
        <v>4290.1792147799997</v>
      </c>
      <c r="U28" s="36">
        <f>SUMIFS(СВЦЭМ!$D$39:$D$782,СВЦЭМ!$A$39:$A$782,$A28,СВЦЭМ!$B$39:$B$782,U$11)+'СЕТ СН'!$F$14+СВЦЭМ!$D$10+'СЕТ СН'!$F$5-'СЕТ СН'!$F$24</f>
        <v>4311.0404722900003</v>
      </c>
      <c r="V28" s="36">
        <f>SUMIFS(СВЦЭМ!$D$39:$D$782,СВЦЭМ!$A$39:$A$782,$A28,СВЦЭМ!$B$39:$B$782,V$11)+'СЕТ СН'!$F$14+СВЦЭМ!$D$10+'СЕТ СН'!$F$5-'СЕТ СН'!$F$24</f>
        <v>4329.8726985499998</v>
      </c>
      <c r="W28" s="36">
        <f>SUMIFS(СВЦЭМ!$D$39:$D$782,СВЦЭМ!$A$39:$A$782,$A28,СВЦЭМ!$B$39:$B$782,W$11)+'СЕТ СН'!$F$14+СВЦЭМ!$D$10+'СЕТ СН'!$F$5-'СЕТ СН'!$F$24</f>
        <v>4349.0580482899995</v>
      </c>
      <c r="X28" s="36">
        <f>SUMIFS(СВЦЭМ!$D$39:$D$782,СВЦЭМ!$A$39:$A$782,$A28,СВЦЭМ!$B$39:$B$782,X$11)+'СЕТ СН'!$F$14+СВЦЭМ!$D$10+'СЕТ СН'!$F$5-'СЕТ СН'!$F$24</f>
        <v>4373.6393942100003</v>
      </c>
      <c r="Y28" s="36">
        <f>SUMIFS(СВЦЭМ!$D$39:$D$782,СВЦЭМ!$A$39:$A$782,$A28,СВЦЭМ!$B$39:$B$782,Y$11)+'СЕТ СН'!$F$14+СВЦЭМ!$D$10+'СЕТ СН'!$F$5-'СЕТ СН'!$F$24</f>
        <v>4416.0561353599996</v>
      </c>
    </row>
    <row r="29" spans="1:25" ht="15.75" x14ac:dyDescent="0.2">
      <c r="A29" s="35">
        <f t="shared" si="0"/>
        <v>44883</v>
      </c>
      <c r="B29" s="36">
        <f>SUMIFS(СВЦЭМ!$D$39:$D$782,СВЦЭМ!$A$39:$A$782,$A29,СВЦЭМ!$B$39:$B$782,B$11)+'СЕТ СН'!$F$14+СВЦЭМ!$D$10+'СЕТ СН'!$F$5-'СЕТ СН'!$F$24</f>
        <v>4414.3839643900001</v>
      </c>
      <c r="C29" s="36">
        <f>SUMIFS(СВЦЭМ!$D$39:$D$782,СВЦЭМ!$A$39:$A$782,$A29,СВЦЭМ!$B$39:$B$782,C$11)+'СЕТ СН'!$F$14+СВЦЭМ!$D$10+'СЕТ СН'!$F$5-'СЕТ СН'!$F$24</f>
        <v>4455.4616275999997</v>
      </c>
      <c r="D29" s="36">
        <f>SUMIFS(СВЦЭМ!$D$39:$D$782,СВЦЭМ!$A$39:$A$782,$A29,СВЦЭМ!$B$39:$B$782,D$11)+'СЕТ СН'!$F$14+СВЦЭМ!$D$10+'СЕТ СН'!$F$5-'СЕТ СН'!$F$24</f>
        <v>4471.3841493</v>
      </c>
      <c r="E29" s="36">
        <f>SUMIFS(СВЦЭМ!$D$39:$D$782,СВЦЭМ!$A$39:$A$782,$A29,СВЦЭМ!$B$39:$B$782,E$11)+'СЕТ СН'!$F$14+СВЦЭМ!$D$10+'СЕТ СН'!$F$5-'СЕТ СН'!$F$24</f>
        <v>4477.7640579199997</v>
      </c>
      <c r="F29" s="36">
        <f>SUMIFS(СВЦЭМ!$D$39:$D$782,СВЦЭМ!$A$39:$A$782,$A29,СВЦЭМ!$B$39:$B$782,F$11)+'СЕТ СН'!$F$14+СВЦЭМ!$D$10+'СЕТ СН'!$F$5-'СЕТ СН'!$F$24</f>
        <v>4508.12065368</v>
      </c>
      <c r="G29" s="36">
        <f>SUMIFS(СВЦЭМ!$D$39:$D$782,СВЦЭМ!$A$39:$A$782,$A29,СВЦЭМ!$B$39:$B$782,G$11)+'СЕТ СН'!$F$14+СВЦЭМ!$D$10+'СЕТ СН'!$F$5-'СЕТ СН'!$F$24</f>
        <v>4489.9747991200002</v>
      </c>
      <c r="H29" s="36">
        <f>SUMIFS(СВЦЭМ!$D$39:$D$782,СВЦЭМ!$A$39:$A$782,$A29,СВЦЭМ!$B$39:$B$782,H$11)+'СЕТ СН'!$F$14+СВЦЭМ!$D$10+'СЕТ СН'!$F$5-'СЕТ СН'!$F$24</f>
        <v>4442.1731061099999</v>
      </c>
      <c r="I29" s="36">
        <f>SUMIFS(СВЦЭМ!$D$39:$D$782,СВЦЭМ!$A$39:$A$782,$A29,СВЦЭМ!$B$39:$B$782,I$11)+'СЕТ СН'!$F$14+СВЦЭМ!$D$10+'СЕТ СН'!$F$5-'СЕТ СН'!$F$24</f>
        <v>4407.0762912199998</v>
      </c>
      <c r="J29" s="36">
        <f>SUMIFS(СВЦЭМ!$D$39:$D$782,СВЦЭМ!$A$39:$A$782,$A29,СВЦЭМ!$B$39:$B$782,J$11)+'СЕТ СН'!$F$14+СВЦЭМ!$D$10+'СЕТ СН'!$F$5-'СЕТ СН'!$F$24</f>
        <v>4363.3367505799997</v>
      </c>
      <c r="K29" s="36">
        <f>SUMIFS(СВЦЭМ!$D$39:$D$782,СВЦЭМ!$A$39:$A$782,$A29,СВЦЭМ!$B$39:$B$782,K$11)+'СЕТ СН'!$F$14+СВЦЭМ!$D$10+'СЕТ СН'!$F$5-'СЕТ СН'!$F$24</f>
        <v>4347.9136121699994</v>
      </c>
      <c r="L29" s="36">
        <f>SUMIFS(СВЦЭМ!$D$39:$D$782,СВЦЭМ!$A$39:$A$782,$A29,СВЦЭМ!$B$39:$B$782,L$11)+'СЕТ СН'!$F$14+СВЦЭМ!$D$10+'СЕТ СН'!$F$5-'СЕТ СН'!$F$24</f>
        <v>4350.2291182700001</v>
      </c>
      <c r="M29" s="36">
        <f>SUMIFS(СВЦЭМ!$D$39:$D$782,СВЦЭМ!$A$39:$A$782,$A29,СВЦЭМ!$B$39:$B$782,M$11)+'СЕТ СН'!$F$14+СВЦЭМ!$D$10+'СЕТ СН'!$F$5-'СЕТ СН'!$F$24</f>
        <v>4385.0312021399996</v>
      </c>
      <c r="N29" s="36">
        <f>SUMIFS(СВЦЭМ!$D$39:$D$782,СВЦЭМ!$A$39:$A$782,$A29,СВЦЭМ!$B$39:$B$782,N$11)+'СЕТ СН'!$F$14+СВЦЭМ!$D$10+'СЕТ СН'!$F$5-'СЕТ СН'!$F$24</f>
        <v>4414.67752836</v>
      </c>
      <c r="O29" s="36">
        <f>SUMIFS(СВЦЭМ!$D$39:$D$782,СВЦЭМ!$A$39:$A$782,$A29,СВЦЭМ!$B$39:$B$782,O$11)+'СЕТ СН'!$F$14+СВЦЭМ!$D$10+'СЕТ СН'!$F$5-'СЕТ СН'!$F$24</f>
        <v>4407.0374487700001</v>
      </c>
      <c r="P29" s="36">
        <f>SUMIFS(СВЦЭМ!$D$39:$D$782,СВЦЭМ!$A$39:$A$782,$A29,СВЦЭМ!$B$39:$B$782,P$11)+'СЕТ СН'!$F$14+СВЦЭМ!$D$10+'СЕТ СН'!$F$5-'СЕТ СН'!$F$24</f>
        <v>4410.3421575800003</v>
      </c>
      <c r="Q29" s="36">
        <f>SUMIFS(СВЦЭМ!$D$39:$D$782,СВЦЭМ!$A$39:$A$782,$A29,СВЦЭМ!$B$39:$B$782,Q$11)+'СЕТ СН'!$F$14+СВЦЭМ!$D$10+'СЕТ СН'!$F$5-'СЕТ СН'!$F$24</f>
        <v>4430.2870841699996</v>
      </c>
      <c r="R29" s="36">
        <f>SUMIFS(СВЦЭМ!$D$39:$D$782,СВЦЭМ!$A$39:$A$782,$A29,СВЦЭМ!$B$39:$B$782,R$11)+'СЕТ СН'!$F$14+СВЦЭМ!$D$10+'СЕТ СН'!$F$5-'СЕТ СН'!$F$24</f>
        <v>4430.4905217699998</v>
      </c>
      <c r="S29" s="36">
        <f>SUMIFS(СВЦЭМ!$D$39:$D$782,СВЦЭМ!$A$39:$A$782,$A29,СВЦЭМ!$B$39:$B$782,S$11)+'СЕТ СН'!$F$14+СВЦЭМ!$D$10+'СЕТ СН'!$F$5-'СЕТ СН'!$F$24</f>
        <v>4404.8565894999992</v>
      </c>
      <c r="T29" s="36">
        <f>SUMIFS(СВЦЭМ!$D$39:$D$782,СВЦЭМ!$A$39:$A$782,$A29,СВЦЭМ!$B$39:$B$782,T$11)+'СЕТ СН'!$F$14+СВЦЭМ!$D$10+'СЕТ СН'!$F$5-'СЕТ СН'!$F$24</f>
        <v>4332.1283966000001</v>
      </c>
      <c r="U29" s="36">
        <f>SUMIFS(СВЦЭМ!$D$39:$D$782,СВЦЭМ!$A$39:$A$782,$A29,СВЦЭМ!$B$39:$B$782,U$11)+'СЕТ СН'!$F$14+СВЦЭМ!$D$10+'СЕТ СН'!$F$5-'СЕТ СН'!$F$24</f>
        <v>4328.9092795199995</v>
      </c>
      <c r="V29" s="36">
        <f>SUMIFS(СВЦЭМ!$D$39:$D$782,СВЦЭМ!$A$39:$A$782,$A29,СВЦЭМ!$B$39:$B$782,V$11)+'СЕТ СН'!$F$14+СВЦЭМ!$D$10+'СЕТ СН'!$F$5-'СЕТ СН'!$F$24</f>
        <v>4352.4589751900003</v>
      </c>
      <c r="W29" s="36">
        <f>SUMIFS(СВЦЭМ!$D$39:$D$782,СВЦЭМ!$A$39:$A$782,$A29,СВЦЭМ!$B$39:$B$782,W$11)+'СЕТ СН'!$F$14+СВЦЭМ!$D$10+'СЕТ СН'!$F$5-'СЕТ СН'!$F$24</f>
        <v>4375.92345484</v>
      </c>
      <c r="X29" s="36">
        <f>SUMIFS(СВЦЭМ!$D$39:$D$782,СВЦЭМ!$A$39:$A$782,$A29,СВЦЭМ!$B$39:$B$782,X$11)+'СЕТ СН'!$F$14+СВЦЭМ!$D$10+'СЕТ СН'!$F$5-'СЕТ СН'!$F$24</f>
        <v>4392.3330194800001</v>
      </c>
      <c r="Y29" s="36">
        <f>SUMIFS(СВЦЭМ!$D$39:$D$782,СВЦЭМ!$A$39:$A$782,$A29,СВЦЭМ!$B$39:$B$782,Y$11)+'СЕТ СН'!$F$14+СВЦЭМ!$D$10+'СЕТ СН'!$F$5-'СЕТ СН'!$F$24</f>
        <v>4407.1714486999999</v>
      </c>
    </row>
    <row r="30" spans="1:25" ht="15.75" x14ac:dyDescent="0.2">
      <c r="A30" s="35">
        <f t="shared" si="0"/>
        <v>44884</v>
      </c>
      <c r="B30" s="36">
        <f>SUMIFS(СВЦЭМ!$D$39:$D$782,СВЦЭМ!$A$39:$A$782,$A30,СВЦЭМ!$B$39:$B$782,B$11)+'СЕТ СН'!$F$14+СВЦЭМ!$D$10+'СЕТ СН'!$F$5-'СЕТ СН'!$F$24</f>
        <v>4475.6930815599999</v>
      </c>
      <c r="C30" s="36">
        <f>SUMIFS(СВЦЭМ!$D$39:$D$782,СВЦЭМ!$A$39:$A$782,$A30,СВЦЭМ!$B$39:$B$782,C$11)+'СЕТ СН'!$F$14+СВЦЭМ!$D$10+'СЕТ СН'!$F$5-'СЕТ СН'!$F$24</f>
        <v>4511.7689074199998</v>
      </c>
      <c r="D30" s="36">
        <f>SUMIFS(СВЦЭМ!$D$39:$D$782,СВЦЭМ!$A$39:$A$782,$A30,СВЦЭМ!$B$39:$B$782,D$11)+'СЕТ СН'!$F$14+СВЦЭМ!$D$10+'СЕТ СН'!$F$5-'СЕТ СН'!$F$24</f>
        <v>4541.0991820899999</v>
      </c>
      <c r="E30" s="36">
        <f>SUMIFS(СВЦЭМ!$D$39:$D$782,СВЦЭМ!$A$39:$A$782,$A30,СВЦЭМ!$B$39:$B$782,E$11)+'СЕТ СН'!$F$14+СВЦЭМ!$D$10+'СЕТ СН'!$F$5-'СЕТ СН'!$F$24</f>
        <v>4547.0479789199999</v>
      </c>
      <c r="F30" s="36">
        <f>SUMIFS(СВЦЭМ!$D$39:$D$782,СВЦЭМ!$A$39:$A$782,$A30,СВЦЭМ!$B$39:$B$782,F$11)+'СЕТ СН'!$F$14+СВЦЭМ!$D$10+'СЕТ СН'!$F$5-'СЕТ СН'!$F$24</f>
        <v>4586.4619754199994</v>
      </c>
      <c r="G30" s="36">
        <f>SUMIFS(СВЦЭМ!$D$39:$D$782,СВЦЭМ!$A$39:$A$782,$A30,СВЦЭМ!$B$39:$B$782,G$11)+'СЕТ СН'!$F$14+СВЦЭМ!$D$10+'СЕТ СН'!$F$5-'СЕТ СН'!$F$24</f>
        <v>4433.4674525699993</v>
      </c>
      <c r="H30" s="36">
        <f>SUMIFS(СВЦЭМ!$D$39:$D$782,СВЦЭМ!$A$39:$A$782,$A30,СВЦЭМ!$B$39:$B$782,H$11)+'СЕТ СН'!$F$14+СВЦЭМ!$D$10+'СЕТ СН'!$F$5-'СЕТ СН'!$F$24</f>
        <v>4372.5792454799994</v>
      </c>
      <c r="I30" s="36">
        <f>SUMIFS(СВЦЭМ!$D$39:$D$782,СВЦЭМ!$A$39:$A$782,$A30,СВЦЭМ!$B$39:$B$782,I$11)+'СЕТ СН'!$F$14+СВЦЭМ!$D$10+'СЕТ СН'!$F$5-'СЕТ СН'!$F$24</f>
        <v>4363.6776496000002</v>
      </c>
      <c r="J30" s="36">
        <f>SUMIFS(СВЦЭМ!$D$39:$D$782,СВЦЭМ!$A$39:$A$782,$A30,СВЦЭМ!$B$39:$B$782,J$11)+'СЕТ СН'!$F$14+СВЦЭМ!$D$10+'СЕТ СН'!$F$5-'СЕТ СН'!$F$24</f>
        <v>4201.7691864999997</v>
      </c>
      <c r="K30" s="36">
        <f>SUMIFS(СВЦЭМ!$D$39:$D$782,СВЦЭМ!$A$39:$A$782,$A30,СВЦЭМ!$B$39:$B$782,K$11)+'СЕТ СН'!$F$14+СВЦЭМ!$D$10+'СЕТ СН'!$F$5-'СЕТ СН'!$F$24</f>
        <v>4156.0913960299995</v>
      </c>
      <c r="L30" s="36">
        <f>SUMIFS(СВЦЭМ!$D$39:$D$782,СВЦЭМ!$A$39:$A$782,$A30,СВЦЭМ!$B$39:$B$782,L$11)+'СЕТ СН'!$F$14+СВЦЭМ!$D$10+'СЕТ СН'!$F$5-'СЕТ СН'!$F$24</f>
        <v>4144.6897267699997</v>
      </c>
      <c r="M30" s="36">
        <f>SUMIFS(СВЦЭМ!$D$39:$D$782,СВЦЭМ!$A$39:$A$782,$A30,СВЦЭМ!$B$39:$B$782,M$11)+'СЕТ СН'!$F$14+СВЦЭМ!$D$10+'СЕТ СН'!$F$5-'СЕТ СН'!$F$24</f>
        <v>4242.5921555300001</v>
      </c>
      <c r="N30" s="36">
        <f>SUMIFS(СВЦЭМ!$D$39:$D$782,СВЦЭМ!$A$39:$A$782,$A30,СВЦЭМ!$B$39:$B$782,N$11)+'СЕТ СН'!$F$14+СВЦЭМ!$D$10+'СЕТ СН'!$F$5-'СЕТ СН'!$F$24</f>
        <v>4358.7200791199994</v>
      </c>
      <c r="O30" s="36">
        <f>SUMIFS(СВЦЭМ!$D$39:$D$782,СВЦЭМ!$A$39:$A$782,$A30,СВЦЭМ!$B$39:$B$782,O$11)+'СЕТ СН'!$F$14+СВЦЭМ!$D$10+'СЕТ СН'!$F$5-'СЕТ СН'!$F$24</f>
        <v>4350.8049135199999</v>
      </c>
      <c r="P30" s="36">
        <f>SUMIFS(СВЦЭМ!$D$39:$D$782,СВЦЭМ!$A$39:$A$782,$A30,СВЦЭМ!$B$39:$B$782,P$11)+'СЕТ СН'!$F$14+СВЦЭМ!$D$10+'СЕТ СН'!$F$5-'СЕТ СН'!$F$24</f>
        <v>4363.5757897599997</v>
      </c>
      <c r="Q30" s="36">
        <f>SUMIFS(СВЦЭМ!$D$39:$D$782,СВЦЭМ!$A$39:$A$782,$A30,СВЦЭМ!$B$39:$B$782,Q$11)+'СЕТ СН'!$F$14+СВЦЭМ!$D$10+'СЕТ СН'!$F$5-'СЕТ СН'!$F$24</f>
        <v>4366.8549629899999</v>
      </c>
      <c r="R30" s="36">
        <f>SUMIFS(СВЦЭМ!$D$39:$D$782,СВЦЭМ!$A$39:$A$782,$A30,СВЦЭМ!$B$39:$B$782,R$11)+'СЕТ СН'!$F$14+СВЦЭМ!$D$10+'СЕТ СН'!$F$5-'СЕТ СН'!$F$24</f>
        <v>4273.7951567299997</v>
      </c>
      <c r="S30" s="36">
        <f>SUMIFS(СВЦЭМ!$D$39:$D$782,СВЦЭМ!$A$39:$A$782,$A30,СВЦЭМ!$B$39:$B$782,S$11)+'СЕТ СН'!$F$14+СВЦЭМ!$D$10+'СЕТ СН'!$F$5-'СЕТ СН'!$F$24</f>
        <v>4195.98840621</v>
      </c>
      <c r="T30" s="36">
        <f>SUMIFS(СВЦЭМ!$D$39:$D$782,СВЦЭМ!$A$39:$A$782,$A30,СВЦЭМ!$B$39:$B$782,T$11)+'СЕТ СН'!$F$14+СВЦЭМ!$D$10+'СЕТ СН'!$F$5-'СЕТ СН'!$F$24</f>
        <v>4067.7680229399998</v>
      </c>
      <c r="U30" s="36">
        <f>SUMIFS(СВЦЭМ!$D$39:$D$782,СВЦЭМ!$A$39:$A$782,$A30,СВЦЭМ!$B$39:$B$782,U$11)+'СЕТ СН'!$F$14+СВЦЭМ!$D$10+'СЕТ СН'!$F$5-'СЕТ СН'!$F$24</f>
        <v>4068.9164491499996</v>
      </c>
      <c r="V30" s="36">
        <f>SUMIFS(СВЦЭМ!$D$39:$D$782,СВЦЭМ!$A$39:$A$782,$A30,СВЦЭМ!$B$39:$B$782,V$11)+'СЕТ СН'!$F$14+СВЦЭМ!$D$10+'СЕТ СН'!$F$5-'СЕТ СН'!$F$24</f>
        <v>4080.4588063599999</v>
      </c>
      <c r="W30" s="36">
        <f>SUMIFS(СВЦЭМ!$D$39:$D$782,СВЦЭМ!$A$39:$A$782,$A30,СВЦЭМ!$B$39:$B$782,W$11)+'СЕТ СН'!$F$14+СВЦЭМ!$D$10+'СЕТ СН'!$F$5-'СЕТ СН'!$F$24</f>
        <v>4106.9152987399993</v>
      </c>
      <c r="X30" s="36">
        <f>SUMIFS(СВЦЭМ!$D$39:$D$782,СВЦЭМ!$A$39:$A$782,$A30,СВЦЭМ!$B$39:$B$782,X$11)+'СЕТ СН'!$F$14+СВЦЭМ!$D$10+'СЕТ СН'!$F$5-'СЕТ СН'!$F$24</f>
        <v>4106.5513732999998</v>
      </c>
      <c r="Y30" s="36">
        <f>SUMIFS(СВЦЭМ!$D$39:$D$782,СВЦЭМ!$A$39:$A$782,$A30,СВЦЭМ!$B$39:$B$782,Y$11)+'СЕТ СН'!$F$14+СВЦЭМ!$D$10+'СЕТ СН'!$F$5-'СЕТ СН'!$F$24</f>
        <v>4112.2333381899998</v>
      </c>
    </row>
    <row r="31" spans="1:25" ht="15.75" x14ac:dyDescent="0.2">
      <c r="A31" s="35">
        <f t="shared" si="0"/>
        <v>44885</v>
      </c>
      <c r="B31" s="36">
        <f>SUMIFS(СВЦЭМ!$D$39:$D$782,СВЦЭМ!$A$39:$A$782,$A31,СВЦЭМ!$B$39:$B$782,B$11)+'СЕТ СН'!$F$14+СВЦЭМ!$D$10+'СЕТ СН'!$F$5-'СЕТ СН'!$F$24</f>
        <v>4484.4629314499998</v>
      </c>
      <c r="C31" s="36">
        <f>SUMIFS(СВЦЭМ!$D$39:$D$782,СВЦЭМ!$A$39:$A$782,$A31,СВЦЭМ!$B$39:$B$782,C$11)+'СЕТ СН'!$F$14+СВЦЭМ!$D$10+'СЕТ СН'!$F$5-'СЕТ СН'!$F$24</f>
        <v>4535.5028606999995</v>
      </c>
      <c r="D31" s="36">
        <f>SUMIFS(СВЦЭМ!$D$39:$D$782,СВЦЭМ!$A$39:$A$782,$A31,СВЦЭМ!$B$39:$B$782,D$11)+'СЕТ СН'!$F$14+СВЦЭМ!$D$10+'СЕТ СН'!$F$5-'СЕТ СН'!$F$24</f>
        <v>4545.1839940700002</v>
      </c>
      <c r="E31" s="36">
        <f>SUMIFS(СВЦЭМ!$D$39:$D$782,СВЦЭМ!$A$39:$A$782,$A31,СВЦЭМ!$B$39:$B$782,E$11)+'СЕТ СН'!$F$14+СВЦЭМ!$D$10+'СЕТ СН'!$F$5-'СЕТ СН'!$F$24</f>
        <v>4523.92649953</v>
      </c>
      <c r="F31" s="36">
        <f>SUMIFS(СВЦЭМ!$D$39:$D$782,СВЦЭМ!$A$39:$A$782,$A31,СВЦЭМ!$B$39:$B$782,F$11)+'СЕТ СН'!$F$14+СВЦЭМ!$D$10+'СЕТ СН'!$F$5-'СЕТ СН'!$F$24</f>
        <v>4553.0180296099998</v>
      </c>
      <c r="G31" s="36">
        <f>SUMIFS(СВЦЭМ!$D$39:$D$782,СВЦЭМ!$A$39:$A$782,$A31,СВЦЭМ!$B$39:$B$782,G$11)+'СЕТ СН'!$F$14+СВЦЭМ!$D$10+'СЕТ СН'!$F$5-'СЕТ СН'!$F$24</f>
        <v>4545.2886038899996</v>
      </c>
      <c r="H31" s="36">
        <f>SUMIFS(СВЦЭМ!$D$39:$D$782,СВЦЭМ!$A$39:$A$782,$A31,СВЦЭМ!$B$39:$B$782,H$11)+'СЕТ СН'!$F$14+СВЦЭМ!$D$10+'СЕТ СН'!$F$5-'СЕТ СН'!$F$24</f>
        <v>4532.4982162899996</v>
      </c>
      <c r="I31" s="36">
        <f>SUMIFS(СВЦЭМ!$D$39:$D$782,СВЦЭМ!$A$39:$A$782,$A31,СВЦЭМ!$B$39:$B$782,I$11)+'СЕТ СН'!$F$14+СВЦЭМ!$D$10+'СЕТ СН'!$F$5-'СЕТ СН'!$F$24</f>
        <v>4546.8556590499993</v>
      </c>
      <c r="J31" s="36">
        <f>SUMIFS(СВЦЭМ!$D$39:$D$782,СВЦЭМ!$A$39:$A$782,$A31,СВЦЭМ!$B$39:$B$782,J$11)+'СЕТ СН'!$F$14+СВЦЭМ!$D$10+'СЕТ СН'!$F$5-'СЕТ СН'!$F$24</f>
        <v>4482.6996073600003</v>
      </c>
      <c r="K31" s="36">
        <f>SUMIFS(СВЦЭМ!$D$39:$D$782,СВЦЭМ!$A$39:$A$782,$A31,СВЦЭМ!$B$39:$B$782,K$11)+'СЕТ СН'!$F$14+СВЦЭМ!$D$10+'СЕТ СН'!$F$5-'СЕТ СН'!$F$24</f>
        <v>4412.6004078200003</v>
      </c>
      <c r="L31" s="36">
        <f>SUMIFS(СВЦЭМ!$D$39:$D$782,СВЦЭМ!$A$39:$A$782,$A31,СВЦЭМ!$B$39:$B$782,L$11)+'СЕТ СН'!$F$14+СВЦЭМ!$D$10+'СЕТ СН'!$F$5-'СЕТ СН'!$F$24</f>
        <v>4399.0982843100001</v>
      </c>
      <c r="M31" s="36">
        <f>SUMIFS(СВЦЭМ!$D$39:$D$782,СВЦЭМ!$A$39:$A$782,$A31,СВЦЭМ!$B$39:$B$782,M$11)+'СЕТ СН'!$F$14+СВЦЭМ!$D$10+'СЕТ СН'!$F$5-'СЕТ СН'!$F$24</f>
        <v>4417.9701286700001</v>
      </c>
      <c r="N31" s="36">
        <f>SUMIFS(СВЦЭМ!$D$39:$D$782,СВЦЭМ!$A$39:$A$782,$A31,СВЦЭМ!$B$39:$B$782,N$11)+'СЕТ СН'!$F$14+СВЦЭМ!$D$10+'СЕТ СН'!$F$5-'СЕТ СН'!$F$24</f>
        <v>4435.2883046199995</v>
      </c>
      <c r="O31" s="36">
        <f>SUMIFS(СВЦЭМ!$D$39:$D$782,СВЦЭМ!$A$39:$A$782,$A31,СВЦЭМ!$B$39:$B$782,O$11)+'СЕТ СН'!$F$14+СВЦЭМ!$D$10+'СЕТ СН'!$F$5-'СЕТ СН'!$F$24</f>
        <v>4432.1270172900004</v>
      </c>
      <c r="P31" s="36">
        <f>SUMIFS(СВЦЭМ!$D$39:$D$782,СВЦЭМ!$A$39:$A$782,$A31,СВЦЭМ!$B$39:$B$782,P$11)+'СЕТ СН'!$F$14+СВЦЭМ!$D$10+'СЕТ СН'!$F$5-'СЕТ СН'!$F$24</f>
        <v>4446.5380927699998</v>
      </c>
      <c r="Q31" s="36">
        <f>SUMIFS(СВЦЭМ!$D$39:$D$782,СВЦЭМ!$A$39:$A$782,$A31,СВЦЭМ!$B$39:$B$782,Q$11)+'СЕТ СН'!$F$14+СВЦЭМ!$D$10+'СЕТ СН'!$F$5-'СЕТ СН'!$F$24</f>
        <v>4452.5722310499996</v>
      </c>
      <c r="R31" s="36">
        <f>SUMIFS(СВЦЭМ!$D$39:$D$782,СВЦЭМ!$A$39:$A$782,$A31,СВЦЭМ!$B$39:$B$782,R$11)+'СЕТ СН'!$F$14+СВЦЭМ!$D$10+'СЕТ СН'!$F$5-'СЕТ СН'!$F$24</f>
        <v>4432.9399218999997</v>
      </c>
      <c r="S31" s="36">
        <f>SUMIFS(СВЦЭМ!$D$39:$D$782,СВЦЭМ!$A$39:$A$782,$A31,СВЦЭМ!$B$39:$B$782,S$11)+'СЕТ СН'!$F$14+СВЦЭМ!$D$10+'СЕТ СН'!$F$5-'СЕТ СН'!$F$24</f>
        <v>4427.1822819899999</v>
      </c>
      <c r="T31" s="36">
        <f>SUMIFS(СВЦЭМ!$D$39:$D$782,СВЦЭМ!$A$39:$A$782,$A31,СВЦЭМ!$B$39:$B$782,T$11)+'СЕТ СН'!$F$14+СВЦЭМ!$D$10+'СЕТ СН'!$F$5-'СЕТ СН'!$F$24</f>
        <v>4341.2794761499999</v>
      </c>
      <c r="U31" s="36">
        <f>SUMIFS(СВЦЭМ!$D$39:$D$782,СВЦЭМ!$A$39:$A$782,$A31,СВЦЭМ!$B$39:$B$782,U$11)+'СЕТ СН'!$F$14+СВЦЭМ!$D$10+'СЕТ СН'!$F$5-'СЕТ СН'!$F$24</f>
        <v>4348.3768322099995</v>
      </c>
      <c r="V31" s="36">
        <f>SUMIFS(СВЦЭМ!$D$39:$D$782,СВЦЭМ!$A$39:$A$782,$A31,СВЦЭМ!$B$39:$B$782,V$11)+'СЕТ СН'!$F$14+СВЦЭМ!$D$10+'СЕТ СН'!$F$5-'СЕТ СН'!$F$24</f>
        <v>4366.3388126</v>
      </c>
      <c r="W31" s="36">
        <f>SUMIFS(СВЦЭМ!$D$39:$D$782,СВЦЭМ!$A$39:$A$782,$A31,СВЦЭМ!$B$39:$B$782,W$11)+'СЕТ СН'!$F$14+СВЦЭМ!$D$10+'СЕТ СН'!$F$5-'СЕТ СН'!$F$24</f>
        <v>4394.16493782</v>
      </c>
      <c r="X31" s="36">
        <f>SUMIFS(СВЦЭМ!$D$39:$D$782,СВЦЭМ!$A$39:$A$782,$A31,СВЦЭМ!$B$39:$B$782,X$11)+'СЕТ СН'!$F$14+СВЦЭМ!$D$10+'СЕТ СН'!$F$5-'СЕТ СН'!$F$24</f>
        <v>4413.1997895499999</v>
      </c>
      <c r="Y31" s="36">
        <f>SUMIFS(СВЦЭМ!$D$39:$D$782,СВЦЭМ!$A$39:$A$782,$A31,СВЦЭМ!$B$39:$B$782,Y$11)+'СЕТ СН'!$F$14+СВЦЭМ!$D$10+'СЕТ СН'!$F$5-'СЕТ СН'!$F$24</f>
        <v>4446.7396284699998</v>
      </c>
    </row>
    <row r="32" spans="1:25" ht="15.75" x14ac:dyDescent="0.2">
      <c r="A32" s="35">
        <f t="shared" si="0"/>
        <v>44886</v>
      </c>
      <c r="B32" s="36">
        <f>SUMIFS(СВЦЭМ!$D$39:$D$782,СВЦЭМ!$A$39:$A$782,$A32,СВЦЭМ!$B$39:$B$782,B$11)+'СЕТ СН'!$F$14+СВЦЭМ!$D$10+'СЕТ СН'!$F$5-'СЕТ СН'!$F$24</f>
        <v>4532.20194567</v>
      </c>
      <c r="C32" s="36">
        <f>SUMIFS(СВЦЭМ!$D$39:$D$782,СВЦЭМ!$A$39:$A$782,$A32,СВЦЭМ!$B$39:$B$782,C$11)+'СЕТ СН'!$F$14+СВЦЭМ!$D$10+'СЕТ СН'!$F$5-'СЕТ СН'!$F$24</f>
        <v>4556.1974731800001</v>
      </c>
      <c r="D32" s="36">
        <f>SUMIFS(СВЦЭМ!$D$39:$D$782,СВЦЭМ!$A$39:$A$782,$A32,СВЦЭМ!$B$39:$B$782,D$11)+'СЕТ СН'!$F$14+СВЦЭМ!$D$10+'СЕТ СН'!$F$5-'СЕТ СН'!$F$24</f>
        <v>4585.0849979799996</v>
      </c>
      <c r="E32" s="36">
        <f>SUMIFS(СВЦЭМ!$D$39:$D$782,СВЦЭМ!$A$39:$A$782,$A32,СВЦЭМ!$B$39:$B$782,E$11)+'СЕТ СН'!$F$14+СВЦЭМ!$D$10+'СЕТ СН'!$F$5-'СЕТ СН'!$F$24</f>
        <v>4593.2003940799996</v>
      </c>
      <c r="F32" s="36">
        <f>SUMIFS(СВЦЭМ!$D$39:$D$782,СВЦЭМ!$A$39:$A$782,$A32,СВЦЭМ!$B$39:$B$782,F$11)+'СЕТ СН'!$F$14+СВЦЭМ!$D$10+'СЕТ СН'!$F$5-'СЕТ СН'!$F$24</f>
        <v>4623.7181233599995</v>
      </c>
      <c r="G32" s="36">
        <f>SUMIFS(СВЦЭМ!$D$39:$D$782,СВЦЭМ!$A$39:$A$782,$A32,СВЦЭМ!$B$39:$B$782,G$11)+'СЕТ СН'!$F$14+СВЦЭМ!$D$10+'СЕТ СН'!$F$5-'СЕТ СН'!$F$24</f>
        <v>4601.8681141899997</v>
      </c>
      <c r="H32" s="36">
        <f>SUMIFS(СВЦЭМ!$D$39:$D$782,СВЦЭМ!$A$39:$A$782,$A32,СВЦЭМ!$B$39:$B$782,H$11)+'СЕТ СН'!$F$14+СВЦЭМ!$D$10+'СЕТ СН'!$F$5-'СЕТ СН'!$F$24</f>
        <v>4528.0660810600002</v>
      </c>
      <c r="I32" s="36">
        <f>SUMIFS(СВЦЭМ!$D$39:$D$782,СВЦЭМ!$A$39:$A$782,$A32,СВЦЭМ!$B$39:$B$782,I$11)+'СЕТ СН'!$F$14+СВЦЭМ!$D$10+'СЕТ СН'!$F$5-'СЕТ СН'!$F$24</f>
        <v>4458.7964182099995</v>
      </c>
      <c r="J32" s="36">
        <f>SUMIFS(СВЦЭМ!$D$39:$D$782,СВЦЭМ!$A$39:$A$782,$A32,СВЦЭМ!$B$39:$B$782,J$11)+'СЕТ СН'!$F$14+СВЦЭМ!$D$10+'СЕТ СН'!$F$5-'СЕТ СН'!$F$24</f>
        <v>4424.9761420799996</v>
      </c>
      <c r="K32" s="36">
        <f>SUMIFS(СВЦЭМ!$D$39:$D$782,СВЦЭМ!$A$39:$A$782,$A32,СВЦЭМ!$B$39:$B$782,K$11)+'СЕТ СН'!$F$14+СВЦЭМ!$D$10+'СЕТ СН'!$F$5-'СЕТ СН'!$F$24</f>
        <v>4438.5159504399999</v>
      </c>
      <c r="L32" s="36">
        <f>SUMIFS(СВЦЭМ!$D$39:$D$782,СВЦЭМ!$A$39:$A$782,$A32,СВЦЭМ!$B$39:$B$782,L$11)+'СЕТ СН'!$F$14+СВЦЭМ!$D$10+'СЕТ СН'!$F$5-'СЕТ СН'!$F$24</f>
        <v>4435.6426189200001</v>
      </c>
      <c r="M32" s="36">
        <f>SUMIFS(СВЦЭМ!$D$39:$D$782,СВЦЭМ!$A$39:$A$782,$A32,СВЦЭМ!$B$39:$B$782,M$11)+'СЕТ СН'!$F$14+СВЦЭМ!$D$10+'СЕТ СН'!$F$5-'СЕТ СН'!$F$24</f>
        <v>4433.54515971</v>
      </c>
      <c r="N32" s="36">
        <f>SUMIFS(СВЦЭМ!$D$39:$D$782,СВЦЭМ!$A$39:$A$782,$A32,СВЦЭМ!$B$39:$B$782,N$11)+'СЕТ СН'!$F$14+СВЦЭМ!$D$10+'СЕТ СН'!$F$5-'СЕТ СН'!$F$24</f>
        <v>4450.6221577300003</v>
      </c>
      <c r="O32" s="36">
        <f>SUMIFS(СВЦЭМ!$D$39:$D$782,СВЦЭМ!$A$39:$A$782,$A32,СВЦЭМ!$B$39:$B$782,O$11)+'СЕТ СН'!$F$14+СВЦЭМ!$D$10+'СЕТ СН'!$F$5-'СЕТ СН'!$F$24</f>
        <v>4444.6925113799998</v>
      </c>
      <c r="P32" s="36">
        <f>SUMIFS(СВЦЭМ!$D$39:$D$782,СВЦЭМ!$A$39:$A$782,$A32,СВЦЭМ!$B$39:$B$782,P$11)+'СЕТ СН'!$F$14+СВЦЭМ!$D$10+'СЕТ СН'!$F$5-'СЕТ СН'!$F$24</f>
        <v>4459.2391951600002</v>
      </c>
      <c r="Q32" s="36">
        <f>SUMIFS(СВЦЭМ!$D$39:$D$782,СВЦЭМ!$A$39:$A$782,$A32,СВЦЭМ!$B$39:$B$782,Q$11)+'СЕТ СН'!$F$14+СВЦЭМ!$D$10+'СЕТ СН'!$F$5-'СЕТ СН'!$F$24</f>
        <v>4457.4400506299999</v>
      </c>
      <c r="R32" s="36">
        <f>SUMIFS(СВЦЭМ!$D$39:$D$782,СВЦЭМ!$A$39:$A$782,$A32,СВЦЭМ!$B$39:$B$782,R$11)+'СЕТ СН'!$F$14+СВЦЭМ!$D$10+'СЕТ СН'!$F$5-'СЕТ СН'!$F$24</f>
        <v>4438.0026895999999</v>
      </c>
      <c r="S32" s="36">
        <f>SUMIFS(СВЦЭМ!$D$39:$D$782,СВЦЭМ!$A$39:$A$782,$A32,СВЦЭМ!$B$39:$B$782,S$11)+'СЕТ СН'!$F$14+СВЦЭМ!$D$10+'СЕТ СН'!$F$5-'СЕТ СН'!$F$24</f>
        <v>4456.4761187099994</v>
      </c>
      <c r="T32" s="36">
        <f>SUMIFS(СВЦЭМ!$D$39:$D$782,СВЦЭМ!$A$39:$A$782,$A32,СВЦЭМ!$B$39:$B$782,T$11)+'СЕТ СН'!$F$14+СВЦЭМ!$D$10+'СЕТ СН'!$F$5-'СЕТ СН'!$F$24</f>
        <v>4432.0896508599999</v>
      </c>
      <c r="U32" s="36">
        <f>SUMIFS(СВЦЭМ!$D$39:$D$782,СВЦЭМ!$A$39:$A$782,$A32,СВЦЭМ!$B$39:$B$782,U$11)+'СЕТ СН'!$F$14+СВЦЭМ!$D$10+'СЕТ СН'!$F$5-'СЕТ СН'!$F$24</f>
        <v>4436.6175684399996</v>
      </c>
      <c r="V32" s="36">
        <f>SUMIFS(СВЦЭМ!$D$39:$D$782,СВЦЭМ!$A$39:$A$782,$A32,СВЦЭМ!$B$39:$B$782,V$11)+'СЕТ СН'!$F$14+СВЦЭМ!$D$10+'СЕТ СН'!$F$5-'СЕТ СН'!$F$24</f>
        <v>4432.8407704700003</v>
      </c>
      <c r="W32" s="36">
        <f>SUMIFS(СВЦЭМ!$D$39:$D$782,СВЦЭМ!$A$39:$A$782,$A32,СВЦЭМ!$B$39:$B$782,W$11)+'СЕТ СН'!$F$14+СВЦЭМ!$D$10+'СЕТ СН'!$F$5-'СЕТ СН'!$F$24</f>
        <v>4455.9504988199997</v>
      </c>
      <c r="X32" s="36">
        <f>SUMIFS(СВЦЭМ!$D$39:$D$782,СВЦЭМ!$A$39:$A$782,$A32,СВЦЭМ!$B$39:$B$782,X$11)+'СЕТ СН'!$F$14+СВЦЭМ!$D$10+'СЕТ СН'!$F$5-'СЕТ СН'!$F$24</f>
        <v>4481.8375895700001</v>
      </c>
      <c r="Y32" s="36">
        <f>SUMIFS(СВЦЭМ!$D$39:$D$782,СВЦЭМ!$A$39:$A$782,$A32,СВЦЭМ!$B$39:$B$782,Y$11)+'СЕТ СН'!$F$14+СВЦЭМ!$D$10+'СЕТ СН'!$F$5-'СЕТ СН'!$F$24</f>
        <v>4526.8543130799999</v>
      </c>
    </row>
    <row r="33" spans="1:27" ht="15.75" x14ac:dyDescent="0.2">
      <c r="A33" s="35">
        <f t="shared" si="0"/>
        <v>44887</v>
      </c>
      <c r="B33" s="36">
        <f>SUMIFS(СВЦЭМ!$D$39:$D$782,СВЦЭМ!$A$39:$A$782,$A33,СВЦЭМ!$B$39:$B$782,B$11)+'СЕТ СН'!$F$14+СВЦЭМ!$D$10+'СЕТ СН'!$F$5-'СЕТ СН'!$F$24</f>
        <v>4459.7436298800003</v>
      </c>
      <c r="C33" s="36">
        <f>SUMIFS(СВЦЭМ!$D$39:$D$782,СВЦЭМ!$A$39:$A$782,$A33,СВЦЭМ!$B$39:$B$782,C$11)+'СЕТ СН'!$F$14+СВЦЭМ!$D$10+'СЕТ СН'!$F$5-'СЕТ СН'!$F$24</f>
        <v>4496.0080669199997</v>
      </c>
      <c r="D33" s="36">
        <f>SUMIFS(СВЦЭМ!$D$39:$D$782,СВЦЭМ!$A$39:$A$782,$A33,СВЦЭМ!$B$39:$B$782,D$11)+'СЕТ СН'!$F$14+СВЦЭМ!$D$10+'СЕТ СН'!$F$5-'СЕТ СН'!$F$24</f>
        <v>4489.9086214500003</v>
      </c>
      <c r="E33" s="36">
        <f>SUMIFS(СВЦЭМ!$D$39:$D$782,СВЦЭМ!$A$39:$A$782,$A33,СВЦЭМ!$B$39:$B$782,E$11)+'СЕТ СН'!$F$14+СВЦЭМ!$D$10+'СЕТ СН'!$F$5-'СЕТ СН'!$F$24</f>
        <v>4480.0208002700001</v>
      </c>
      <c r="F33" s="36">
        <f>SUMIFS(СВЦЭМ!$D$39:$D$782,СВЦЭМ!$A$39:$A$782,$A33,СВЦЭМ!$B$39:$B$782,F$11)+'СЕТ СН'!$F$14+СВЦЭМ!$D$10+'СЕТ СН'!$F$5-'СЕТ СН'!$F$24</f>
        <v>4555.5002421700001</v>
      </c>
      <c r="G33" s="36">
        <f>SUMIFS(СВЦЭМ!$D$39:$D$782,СВЦЭМ!$A$39:$A$782,$A33,СВЦЭМ!$B$39:$B$782,G$11)+'СЕТ СН'!$F$14+СВЦЭМ!$D$10+'СЕТ СН'!$F$5-'СЕТ СН'!$F$24</f>
        <v>4493.1869303799995</v>
      </c>
      <c r="H33" s="36">
        <f>SUMIFS(СВЦЭМ!$D$39:$D$782,СВЦЭМ!$A$39:$A$782,$A33,СВЦЭМ!$B$39:$B$782,H$11)+'СЕТ СН'!$F$14+СВЦЭМ!$D$10+'СЕТ СН'!$F$5-'СЕТ СН'!$F$24</f>
        <v>4475.4776934499996</v>
      </c>
      <c r="I33" s="36">
        <f>SUMIFS(СВЦЭМ!$D$39:$D$782,СВЦЭМ!$A$39:$A$782,$A33,СВЦЭМ!$B$39:$B$782,I$11)+'СЕТ СН'!$F$14+СВЦЭМ!$D$10+'СЕТ СН'!$F$5-'СЕТ СН'!$F$24</f>
        <v>4468.7176957699994</v>
      </c>
      <c r="J33" s="36">
        <f>SUMIFS(СВЦЭМ!$D$39:$D$782,СВЦЭМ!$A$39:$A$782,$A33,СВЦЭМ!$B$39:$B$782,J$11)+'СЕТ СН'!$F$14+СВЦЭМ!$D$10+'СЕТ СН'!$F$5-'СЕТ СН'!$F$24</f>
        <v>4455.6409757700003</v>
      </c>
      <c r="K33" s="36">
        <f>SUMIFS(СВЦЭМ!$D$39:$D$782,СВЦЭМ!$A$39:$A$782,$A33,СВЦЭМ!$B$39:$B$782,K$11)+'СЕТ СН'!$F$14+СВЦЭМ!$D$10+'СЕТ СН'!$F$5-'СЕТ СН'!$F$24</f>
        <v>4416.9000354</v>
      </c>
      <c r="L33" s="36">
        <f>SUMIFS(СВЦЭМ!$D$39:$D$782,СВЦЭМ!$A$39:$A$782,$A33,СВЦЭМ!$B$39:$B$782,L$11)+'СЕТ СН'!$F$14+СВЦЭМ!$D$10+'СЕТ СН'!$F$5-'СЕТ СН'!$F$24</f>
        <v>4424.1585240999993</v>
      </c>
      <c r="M33" s="36">
        <f>SUMIFS(СВЦЭМ!$D$39:$D$782,СВЦЭМ!$A$39:$A$782,$A33,СВЦЭМ!$B$39:$B$782,M$11)+'СЕТ СН'!$F$14+СВЦЭМ!$D$10+'СЕТ СН'!$F$5-'СЕТ СН'!$F$24</f>
        <v>4430.7087837199997</v>
      </c>
      <c r="N33" s="36">
        <f>SUMIFS(СВЦЭМ!$D$39:$D$782,СВЦЭМ!$A$39:$A$782,$A33,СВЦЭМ!$B$39:$B$782,N$11)+'СЕТ СН'!$F$14+СВЦЭМ!$D$10+'СЕТ СН'!$F$5-'СЕТ СН'!$F$24</f>
        <v>4473.9570644400001</v>
      </c>
      <c r="O33" s="36">
        <f>SUMIFS(СВЦЭМ!$D$39:$D$782,СВЦЭМ!$A$39:$A$782,$A33,СВЦЭМ!$B$39:$B$782,O$11)+'СЕТ СН'!$F$14+СВЦЭМ!$D$10+'СЕТ СН'!$F$5-'СЕТ СН'!$F$24</f>
        <v>4424.4171100999993</v>
      </c>
      <c r="P33" s="36">
        <f>SUMIFS(СВЦЭМ!$D$39:$D$782,СВЦЭМ!$A$39:$A$782,$A33,СВЦЭМ!$B$39:$B$782,P$11)+'СЕТ СН'!$F$14+СВЦЭМ!$D$10+'СЕТ СН'!$F$5-'СЕТ СН'!$F$24</f>
        <v>4429.7515038299998</v>
      </c>
      <c r="Q33" s="36">
        <f>SUMIFS(СВЦЭМ!$D$39:$D$782,СВЦЭМ!$A$39:$A$782,$A33,СВЦЭМ!$B$39:$B$782,Q$11)+'СЕТ СН'!$F$14+СВЦЭМ!$D$10+'СЕТ СН'!$F$5-'СЕТ СН'!$F$24</f>
        <v>4461.0245238699999</v>
      </c>
      <c r="R33" s="36">
        <f>SUMIFS(СВЦЭМ!$D$39:$D$782,СВЦЭМ!$A$39:$A$782,$A33,СВЦЭМ!$B$39:$B$782,R$11)+'СЕТ СН'!$F$14+СВЦЭМ!$D$10+'СЕТ СН'!$F$5-'СЕТ СН'!$F$24</f>
        <v>4453.8822521799993</v>
      </c>
      <c r="S33" s="36">
        <f>SUMIFS(СВЦЭМ!$D$39:$D$782,СВЦЭМ!$A$39:$A$782,$A33,СВЦЭМ!$B$39:$B$782,S$11)+'СЕТ СН'!$F$14+СВЦЭМ!$D$10+'СЕТ СН'!$F$5-'СЕТ СН'!$F$24</f>
        <v>4458.0390692000001</v>
      </c>
      <c r="T33" s="36">
        <f>SUMIFS(СВЦЭМ!$D$39:$D$782,СВЦЭМ!$A$39:$A$782,$A33,СВЦЭМ!$B$39:$B$782,T$11)+'СЕТ СН'!$F$14+СВЦЭМ!$D$10+'СЕТ СН'!$F$5-'СЕТ СН'!$F$24</f>
        <v>4390.5855188400001</v>
      </c>
      <c r="U33" s="36">
        <f>SUMIFS(СВЦЭМ!$D$39:$D$782,СВЦЭМ!$A$39:$A$782,$A33,СВЦЭМ!$B$39:$B$782,U$11)+'СЕТ СН'!$F$14+СВЦЭМ!$D$10+'СЕТ СН'!$F$5-'СЕТ СН'!$F$24</f>
        <v>4379.8519520299997</v>
      </c>
      <c r="V33" s="36">
        <f>SUMIFS(СВЦЭМ!$D$39:$D$782,СВЦЭМ!$A$39:$A$782,$A33,СВЦЭМ!$B$39:$B$782,V$11)+'СЕТ СН'!$F$14+СВЦЭМ!$D$10+'СЕТ СН'!$F$5-'СЕТ СН'!$F$24</f>
        <v>4402.3796360599999</v>
      </c>
      <c r="W33" s="36">
        <f>SUMIFS(СВЦЭМ!$D$39:$D$782,СВЦЭМ!$A$39:$A$782,$A33,СВЦЭМ!$B$39:$B$782,W$11)+'СЕТ СН'!$F$14+СВЦЭМ!$D$10+'СЕТ СН'!$F$5-'СЕТ СН'!$F$24</f>
        <v>4393.9706905099993</v>
      </c>
      <c r="X33" s="36">
        <f>SUMIFS(СВЦЭМ!$D$39:$D$782,СВЦЭМ!$A$39:$A$782,$A33,СВЦЭМ!$B$39:$B$782,X$11)+'СЕТ СН'!$F$14+СВЦЭМ!$D$10+'СЕТ СН'!$F$5-'СЕТ СН'!$F$24</f>
        <v>4424.9576712600001</v>
      </c>
      <c r="Y33" s="36">
        <f>SUMIFS(СВЦЭМ!$D$39:$D$782,СВЦЭМ!$A$39:$A$782,$A33,СВЦЭМ!$B$39:$B$782,Y$11)+'СЕТ СН'!$F$14+СВЦЭМ!$D$10+'СЕТ СН'!$F$5-'СЕТ СН'!$F$24</f>
        <v>4438.4811143799998</v>
      </c>
    </row>
    <row r="34" spans="1:27" ht="15.75" x14ac:dyDescent="0.2">
      <c r="A34" s="35">
        <f t="shared" si="0"/>
        <v>44888</v>
      </c>
      <c r="B34" s="36">
        <f>SUMIFS(СВЦЭМ!$D$39:$D$782,СВЦЭМ!$A$39:$A$782,$A34,СВЦЭМ!$B$39:$B$782,B$11)+'СЕТ СН'!$F$14+СВЦЭМ!$D$10+'СЕТ СН'!$F$5-'СЕТ СН'!$F$24</f>
        <v>4443.6777848000002</v>
      </c>
      <c r="C34" s="36">
        <f>SUMIFS(СВЦЭМ!$D$39:$D$782,СВЦЭМ!$A$39:$A$782,$A34,СВЦЭМ!$B$39:$B$782,C$11)+'СЕТ СН'!$F$14+СВЦЭМ!$D$10+'СЕТ СН'!$F$5-'СЕТ СН'!$F$24</f>
        <v>4472.7302260500001</v>
      </c>
      <c r="D34" s="36">
        <f>SUMIFS(СВЦЭМ!$D$39:$D$782,СВЦЭМ!$A$39:$A$782,$A34,СВЦЭМ!$B$39:$B$782,D$11)+'СЕТ СН'!$F$14+СВЦЭМ!$D$10+'СЕТ СН'!$F$5-'СЕТ СН'!$F$24</f>
        <v>4521.1312491400004</v>
      </c>
      <c r="E34" s="36">
        <f>SUMIFS(СВЦЭМ!$D$39:$D$782,СВЦЭМ!$A$39:$A$782,$A34,СВЦЭМ!$B$39:$B$782,E$11)+'СЕТ СН'!$F$14+СВЦЭМ!$D$10+'СЕТ СН'!$F$5-'СЕТ СН'!$F$24</f>
        <v>4528.42136209</v>
      </c>
      <c r="F34" s="36">
        <f>SUMIFS(СВЦЭМ!$D$39:$D$782,СВЦЭМ!$A$39:$A$782,$A34,СВЦЭМ!$B$39:$B$782,F$11)+'СЕТ СН'!$F$14+СВЦЭМ!$D$10+'СЕТ СН'!$F$5-'СЕТ СН'!$F$24</f>
        <v>4573.0712738299999</v>
      </c>
      <c r="G34" s="36">
        <f>SUMIFS(СВЦЭМ!$D$39:$D$782,СВЦЭМ!$A$39:$A$782,$A34,СВЦЭМ!$B$39:$B$782,G$11)+'СЕТ СН'!$F$14+СВЦЭМ!$D$10+'СЕТ СН'!$F$5-'СЕТ СН'!$F$24</f>
        <v>4549.0396368399997</v>
      </c>
      <c r="H34" s="36">
        <f>SUMIFS(СВЦЭМ!$D$39:$D$782,СВЦЭМ!$A$39:$A$782,$A34,СВЦЭМ!$B$39:$B$782,H$11)+'СЕТ СН'!$F$14+СВЦЭМ!$D$10+'СЕТ СН'!$F$5-'СЕТ СН'!$F$24</f>
        <v>4475.7088121300003</v>
      </c>
      <c r="I34" s="36">
        <f>SUMIFS(СВЦЭМ!$D$39:$D$782,СВЦЭМ!$A$39:$A$782,$A34,СВЦЭМ!$B$39:$B$782,I$11)+'СЕТ СН'!$F$14+СВЦЭМ!$D$10+'СЕТ СН'!$F$5-'СЕТ СН'!$F$24</f>
        <v>4428.8643526799997</v>
      </c>
      <c r="J34" s="36">
        <f>SUMIFS(СВЦЭМ!$D$39:$D$782,СВЦЭМ!$A$39:$A$782,$A34,СВЦЭМ!$B$39:$B$782,J$11)+'СЕТ СН'!$F$14+СВЦЭМ!$D$10+'СЕТ СН'!$F$5-'СЕТ СН'!$F$24</f>
        <v>4399.8082946300001</v>
      </c>
      <c r="K34" s="36">
        <f>SUMIFS(СВЦЭМ!$D$39:$D$782,СВЦЭМ!$A$39:$A$782,$A34,СВЦЭМ!$B$39:$B$782,K$11)+'СЕТ СН'!$F$14+СВЦЭМ!$D$10+'СЕТ СН'!$F$5-'СЕТ СН'!$F$24</f>
        <v>4452.1231815600004</v>
      </c>
      <c r="L34" s="36">
        <f>SUMIFS(СВЦЭМ!$D$39:$D$782,СВЦЭМ!$A$39:$A$782,$A34,СВЦЭМ!$B$39:$B$782,L$11)+'СЕТ СН'!$F$14+СВЦЭМ!$D$10+'СЕТ СН'!$F$5-'СЕТ СН'!$F$24</f>
        <v>4486.6691413999997</v>
      </c>
      <c r="M34" s="36">
        <f>SUMIFS(СВЦЭМ!$D$39:$D$782,СВЦЭМ!$A$39:$A$782,$A34,СВЦЭМ!$B$39:$B$782,M$11)+'СЕТ СН'!$F$14+СВЦЭМ!$D$10+'СЕТ СН'!$F$5-'СЕТ СН'!$F$24</f>
        <v>4485.5129081899995</v>
      </c>
      <c r="N34" s="36">
        <f>SUMIFS(СВЦЭМ!$D$39:$D$782,СВЦЭМ!$A$39:$A$782,$A34,СВЦЭМ!$B$39:$B$782,N$11)+'СЕТ СН'!$F$14+СВЦЭМ!$D$10+'СЕТ СН'!$F$5-'СЕТ СН'!$F$24</f>
        <v>4514.4780418299997</v>
      </c>
      <c r="O34" s="36">
        <f>SUMIFS(СВЦЭМ!$D$39:$D$782,СВЦЭМ!$A$39:$A$782,$A34,СВЦЭМ!$B$39:$B$782,O$11)+'СЕТ СН'!$F$14+СВЦЭМ!$D$10+'СЕТ СН'!$F$5-'СЕТ СН'!$F$24</f>
        <v>4530.8349892099995</v>
      </c>
      <c r="P34" s="36">
        <f>SUMIFS(СВЦЭМ!$D$39:$D$782,СВЦЭМ!$A$39:$A$782,$A34,СВЦЭМ!$B$39:$B$782,P$11)+'СЕТ СН'!$F$14+СВЦЭМ!$D$10+'СЕТ СН'!$F$5-'СЕТ СН'!$F$24</f>
        <v>4546.4569167399995</v>
      </c>
      <c r="Q34" s="36">
        <f>SUMIFS(СВЦЭМ!$D$39:$D$782,СВЦЭМ!$A$39:$A$782,$A34,СВЦЭМ!$B$39:$B$782,Q$11)+'СЕТ СН'!$F$14+СВЦЭМ!$D$10+'СЕТ СН'!$F$5-'СЕТ СН'!$F$24</f>
        <v>4533.5887791200003</v>
      </c>
      <c r="R34" s="36">
        <f>SUMIFS(СВЦЭМ!$D$39:$D$782,СВЦЭМ!$A$39:$A$782,$A34,СВЦЭМ!$B$39:$B$782,R$11)+'СЕТ СН'!$F$14+СВЦЭМ!$D$10+'СЕТ СН'!$F$5-'СЕТ СН'!$F$24</f>
        <v>4536.8278958199999</v>
      </c>
      <c r="S34" s="36">
        <f>SUMIFS(СВЦЭМ!$D$39:$D$782,СВЦЭМ!$A$39:$A$782,$A34,СВЦЭМ!$B$39:$B$782,S$11)+'СЕТ СН'!$F$14+СВЦЭМ!$D$10+'СЕТ СН'!$F$5-'СЕТ СН'!$F$24</f>
        <v>4511.4505424099998</v>
      </c>
      <c r="T34" s="36">
        <f>SUMIFS(СВЦЭМ!$D$39:$D$782,СВЦЭМ!$A$39:$A$782,$A34,СВЦЭМ!$B$39:$B$782,T$11)+'СЕТ СН'!$F$14+СВЦЭМ!$D$10+'СЕТ СН'!$F$5-'СЕТ СН'!$F$24</f>
        <v>4444.0459116100001</v>
      </c>
      <c r="U34" s="36">
        <f>SUMIFS(СВЦЭМ!$D$39:$D$782,СВЦЭМ!$A$39:$A$782,$A34,СВЦЭМ!$B$39:$B$782,U$11)+'СЕТ СН'!$F$14+СВЦЭМ!$D$10+'СЕТ СН'!$F$5-'СЕТ СН'!$F$24</f>
        <v>4417.27873275</v>
      </c>
      <c r="V34" s="36">
        <f>SUMIFS(СВЦЭМ!$D$39:$D$782,СВЦЭМ!$A$39:$A$782,$A34,СВЦЭМ!$B$39:$B$782,V$11)+'СЕТ СН'!$F$14+СВЦЭМ!$D$10+'СЕТ СН'!$F$5-'СЕТ СН'!$F$24</f>
        <v>4397.8269758699998</v>
      </c>
      <c r="W34" s="36">
        <f>SUMIFS(СВЦЭМ!$D$39:$D$782,СВЦЭМ!$A$39:$A$782,$A34,СВЦЭМ!$B$39:$B$782,W$11)+'СЕТ СН'!$F$14+СВЦЭМ!$D$10+'СЕТ СН'!$F$5-'СЕТ СН'!$F$24</f>
        <v>4419.3605348599995</v>
      </c>
      <c r="X34" s="36">
        <f>SUMIFS(СВЦЭМ!$D$39:$D$782,СВЦЭМ!$A$39:$A$782,$A34,СВЦЭМ!$B$39:$B$782,X$11)+'СЕТ СН'!$F$14+СВЦЭМ!$D$10+'СЕТ СН'!$F$5-'СЕТ СН'!$F$24</f>
        <v>4419.1066402199995</v>
      </c>
      <c r="Y34" s="36">
        <f>SUMIFS(СВЦЭМ!$D$39:$D$782,СВЦЭМ!$A$39:$A$782,$A34,СВЦЭМ!$B$39:$B$782,Y$11)+'СЕТ СН'!$F$14+СВЦЭМ!$D$10+'СЕТ СН'!$F$5-'СЕТ СН'!$F$24</f>
        <v>4435.4421095199996</v>
      </c>
    </row>
    <row r="35" spans="1:27" ht="15.75" x14ac:dyDescent="0.2">
      <c r="A35" s="35">
        <f t="shared" si="0"/>
        <v>44889</v>
      </c>
      <c r="B35" s="36">
        <f>SUMIFS(СВЦЭМ!$D$39:$D$782,СВЦЭМ!$A$39:$A$782,$A35,СВЦЭМ!$B$39:$B$782,B$11)+'СЕТ СН'!$F$14+СВЦЭМ!$D$10+'СЕТ СН'!$F$5-'СЕТ СН'!$F$24</f>
        <v>4552.7741486300001</v>
      </c>
      <c r="C35" s="36">
        <f>SUMIFS(СВЦЭМ!$D$39:$D$782,СВЦЭМ!$A$39:$A$782,$A35,СВЦЭМ!$B$39:$B$782,C$11)+'СЕТ СН'!$F$14+СВЦЭМ!$D$10+'СЕТ СН'!$F$5-'СЕТ СН'!$F$24</f>
        <v>4592.0450647999996</v>
      </c>
      <c r="D35" s="36">
        <f>SUMIFS(СВЦЭМ!$D$39:$D$782,СВЦЭМ!$A$39:$A$782,$A35,СВЦЭМ!$B$39:$B$782,D$11)+'СЕТ СН'!$F$14+СВЦЭМ!$D$10+'СЕТ СН'!$F$5-'СЕТ СН'!$F$24</f>
        <v>4598.6730904599999</v>
      </c>
      <c r="E35" s="36">
        <f>SUMIFS(СВЦЭМ!$D$39:$D$782,СВЦЭМ!$A$39:$A$782,$A35,СВЦЭМ!$B$39:$B$782,E$11)+'СЕТ СН'!$F$14+СВЦЭМ!$D$10+'СЕТ СН'!$F$5-'СЕТ СН'!$F$24</f>
        <v>4608.01400294</v>
      </c>
      <c r="F35" s="36">
        <f>SUMIFS(СВЦЭМ!$D$39:$D$782,СВЦЭМ!$A$39:$A$782,$A35,СВЦЭМ!$B$39:$B$782,F$11)+'СЕТ СН'!$F$14+СВЦЭМ!$D$10+'СЕТ СН'!$F$5-'СЕТ СН'!$F$24</f>
        <v>4620.4710883899997</v>
      </c>
      <c r="G35" s="36">
        <f>SUMIFS(СВЦЭМ!$D$39:$D$782,СВЦЭМ!$A$39:$A$782,$A35,СВЦЭМ!$B$39:$B$782,G$11)+'СЕТ СН'!$F$14+СВЦЭМ!$D$10+'СЕТ СН'!$F$5-'СЕТ СН'!$F$24</f>
        <v>4617.3367383799996</v>
      </c>
      <c r="H35" s="36">
        <f>SUMIFS(СВЦЭМ!$D$39:$D$782,СВЦЭМ!$A$39:$A$782,$A35,СВЦЭМ!$B$39:$B$782,H$11)+'СЕТ СН'!$F$14+СВЦЭМ!$D$10+'СЕТ СН'!$F$5-'СЕТ СН'!$F$24</f>
        <v>4599.5869344699995</v>
      </c>
      <c r="I35" s="36">
        <f>SUMIFS(СВЦЭМ!$D$39:$D$782,СВЦЭМ!$A$39:$A$782,$A35,СВЦЭМ!$B$39:$B$782,I$11)+'СЕТ СН'!$F$14+СВЦЭМ!$D$10+'СЕТ СН'!$F$5-'СЕТ СН'!$F$24</f>
        <v>4544.3321763099993</v>
      </c>
      <c r="J35" s="36">
        <f>SUMIFS(СВЦЭМ!$D$39:$D$782,СВЦЭМ!$A$39:$A$782,$A35,СВЦЭМ!$B$39:$B$782,J$11)+'СЕТ СН'!$F$14+СВЦЭМ!$D$10+'СЕТ СН'!$F$5-'СЕТ СН'!$F$24</f>
        <v>4488.4225193700004</v>
      </c>
      <c r="K35" s="36">
        <f>SUMIFS(СВЦЭМ!$D$39:$D$782,СВЦЭМ!$A$39:$A$782,$A35,СВЦЭМ!$B$39:$B$782,K$11)+'СЕТ СН'!$F$14+СВЦЭМ!$D$10+'СЕТ СН'!$F$5-'СЕТ СН'!$F$24</f>
        <v>4568.0371335199998</v>
      </c>
      <c r="L35" s="36">
        <f>SUMIFS(СВЦЭМ!$D$39:$D$782,СВЦЭМ!$A$39:$A$782,$A35,СВЦЭМ!$B$39:$B$782,L$11)+'СЕТ СН'!$F$14+СВЦЭМ!$D$10+'СЕТ СН'!$F$5-'СЕТ СН'!$F$24</f>
        <v>4651.7506354799998</v>
      </c>
      <c r="M35" s="36">
        <f>SUMIFS(СВЦЭМ!$D$39:$D$782,СВЦЭМ!$A$39:$A$782,$A35,СВЦЭМ!$B$39:$B$782,M$11)+'СЕТ СН'!$F$14+СВЦЭМ!$D$10+'СЕТ СН'!$F$5-'СЕТ СН'!$F$24</f>
        <v>4653.1705701499995</v>
      </c>
      <c r="N35" s="36">
        <f>SUMIFS(СВЦЭМ!$D$39:$D$782,СВЦЭМ!$A$39:$A$782,$A35,СВЦЭМ!$B$39:$B$782,N$11)+'СЕТ СН'!$F$14+СВЦЭМ!$D$10+'СЕТ СН'!$F$5-'СЕТ СН'!$F$24</f>
        <v>4689.0590808999996</v>
      </c>
      <c r="O35" s="36">
        <f>SUMIFS(СВЦЭМ!$D$39:$D$782,СВЦЭМ!$A$39:$A$782,$A35,СВЦЭМ!$B$39:$B$782,O$11)+'СЕТ СН'!$F$14+СВЦЭМ!$D$10+'СЕТ СН'!$F$5-'СЕТ СН'!$F$24</f>
        <v>4693.7906396600001</v>
      </c>
      <c r="P35" s="36">
        <f>SUMIFS(СВЦЭМ!$D$39:$D$782,СВЦЭМ!$A$39:$A$782,$A35,СВЦЭМ!$B$39:$B$782,P$11)+'СЕТ СН'!$F$14+СВЦЭМ!$D$10+'СЕТ СН'!$F$5-'СЕТ СН'!$F$24</f>
        <v>4703.0414396999995</v>
      </c>
      <c r="Q35" s="36">
        <f>SUMIFS(СВЦЭМ!$D$39:$D$782,СВЦЭМ!$A$39:$A$782,$A35,СВЦЭМ!$B$39:$B$782,Q$11)+'СЕТ СН'!$F$14+СВЦЭМ!$D$10+'СЕТ СН'!$F$5-'СЕТ СН'!$F$24</f>
        <v>4701.0403386899998</v>
      </c>
      <c r="R35" s="36">
        <f>SUMIFS(СВЦЭМ!$D$39:$D$782,СВЦЭМ!$A$39:$A$782,$A35,СВЦЭМ!$B$39:$B$782,R$11)+'СЕТ СН'!$F$14+СВЦЭМ!$D$10+'СЕТ СН'!$F$5-'СЕТ СН'!$F$24</f>
        <v>4693.6744747499997</v>
      </c>
      <c r="S35" s="36">
        <f>SUMIFS(СВЦЭМ!$D$39:$D$782,СВЦЭМ!$A$39:$A$782,$A35,СВЦЭМ!$B$39:$B$782,S$11)+'СЕТ СН'!$F$14+СВЦЭМ!$D$10+'СЕТ СН'!$F$5-'СЕТ СН'!$F$24</f>
        <v>4627.7991634299997</v>
      </c>
      <c r="T35" s="36">
        <f>SUMIFS(СВЦЭМ!$D$39:$D$782,СВЦЭМ!$A$39:$A$782,$A35,СВЦЭМ!$B$39:$B$782,T$11)+'СЕТ СН'!$F$14+СВЦЭМ!$D$10+'СЕТ СН'!$F$5-'СЕТ СН'!$F$24</f>
        <v>4549.9474037700002</v>
      </c>
      <c r="U35" s="36">
        <f>SUMIFS(СВЦЭМ!$D$39:$D$782,СВЦЭМ!$A$39:$A$782,$A35,СВЦЭМ!$B$39:$B$782,U$11)+'СЕТ СН'!$F$14+СВЦЭМ!$D$10+'СЕТ СН'!$F$5-'СЕТ СН'!$F$24</f>
        <v>4491.0393801800001</v>
      </c>
      <c r="V35" s="36">
        <f>SUMIFS(СВЦЭМ!$D$39:$D$782,СВЦЭМ!$A$39:$A$782,$A35,СВЦЭМ!$B$39:$B$782,V$11)+'СЕТ СН'!$F$14+СВЦЭМ!$D$10+'СЕТ СН'!$F$5-'СЕТ СН'!$F$24</f>
        <v>4489.5526072699995</v>
      </c>
      <c r="W35" s="36">
        <f>SUMIFS(СВЦЭМ!$D$39:$D$782,СВЦЭМ!$A$39:$A$782,$A35,СВЦЭМ!$B$39:$B$782,W$11)+'СЕТ СН'!$F$14+СВЦЭМ!$D$10+'СЕТ СН'!$F$5-'СЕТ СН'!$F$24</f>
        <v>4509.0362601999996</v>
      </c>
      <c r="X35" s="36">
        <f>SUMIFS(СВЦЭМ!$D$39:$D$782,СВЦЭМ!$A$39:$A$782,$A35,СВЦЭМ!$B$39:$B$782,X$11)+'СЕТ СН'!$F$14+СВЦЭМ!$D$10+'СЕТ СН'!$F$5-'СЕТ СН'!$F$24</f>
        <v>4521.1356931299997</v>
      </c>
      <c r="Y35" s="36">
        <f>SUMIFS(СВЦЭМ!$D$39:$D$782,СВЦЭМ!$A$39:$A$782,$A35,СВЦЭМ!$B$39:$B$782,Y$11)+'СЕТ СН'!$F$14+СВЦЭМ!$D$10+'СЕТ СН'!$F$5-'СЕТ СН'!$F$24</f>
        <v>4554.7664991499996</v>
      </c>
    </row>
    <row r="36" spans="1:27" ht="15.75" x14ac:dyDescent="0.2">
      <c r="A36" s="35">
        <f t="shared" si="0"/>
        <v>44890</v>
      </c>
      <c r="B36" s="36">
        <f>SUMIFS(СВЦЭМ!$D$39:$D$782,СВЦЭМ!$A$39:$A$782,$A36,СВЦЭМ!$B$39:$B$782,B$11)+'СЕТ СН'!$F$14+СВЦЭМ!$D$10+'СЕТ СН'!$F$5-'СЕТ СН'!$F$24</f>
        <v>4441.6099229800002</v>
      </c>
      <c r="C36" s="36">
        <f>SUMIFS(СВЦЭМ!$D$39:$D$782,СВЦЭМ!$A$39:$A$782,$A36,СВЦЭМ!$B$39:$B$782,C$11)+'СЕТ СН'!$F$14+СВЦЭМ!$D$10+'СЕТ СН'!$F$5-'СЕТ СН'!$F$24</f>
        <v>4528.7315668900001</v>
      </c>
      <c r="D36" s="36">
        <f>SUMIFS(СВЦЭМ!$D$39:$D$782,СВЦЭМ!$A$39:$A$782,$A36,СВЦЭМ!$B$39:$B$782,D$11)+'СЕТ СН'!$F$14+СВЦЭМ!$D$10+'СЕТ СН'!$F$5-'СЕТ СН'!$F$24</f>
        <v>4607.5449613800001</v>
      </c>
      <c r="E36" s="36">
        <f>SUMIFS(СВЦЭМ!$D$39:$D$782,СВЦЭМ!$A$39:$A$782,$A36,СВЦЭМ!$B$39:$B$782,E$11)+'СЕТ СН'!$F$14+СВЦЭМ!$D$10+'СЕТ СН'!$F$5-'СЕТ СН'!$F$24</f>
        <v>4632.1558010099998</v>
      </c>
      <c r="F36" s="36">
        <f>SUMIFS(СВЦЭМ!$D$39:$D$782,СВЦЭМ!$A$39:$A$782,$A36,СВЦЭМ!$B$39:$B$782,F$11)+'СЕТ СН'!$F$14+СВЦЭМ!$D$10+'СЕТ СН'!$F$5-'СЕТ СН'!$F$24</f>
        <v>4631.47795537</v>
      </c>
      <c r="G36" s="36">
        <f>SUMIFS(СВЦЭМ!$D$39:$D$782,СВЦЭМ!$A$39:$A$782,$A36,СВЦЭМ!$B$39:$B$782,G$11)+'СЕТ СН'!$F$14+СВЦЭМ!$D$10+'СЕТ СН'!$F$5-'СЕТ СН'!$F$24</f>
        <v>4615.7345454599999</v>
      </c>
      <c r="H36" s="36">
        <f>SUMIFS(СВЦЭМ!$D$39:$D$782,СВЦЭМ!$A$39:$A$782,$A36,СВЦЭМ!$B$39:$B$782,H$11)+'СЕТ СН'!$F$14+СВЦЭМ!$D$10+'СЕТ СН'!$F$5-'СЕТ СН'!$F$24</f>
        <v>4568.42647081</v>
      </c>
      <c r="I36" s="36">
        <f>SUMIFS(СВЦЭМ!$D$39:$D$782,СВЦЭМ!$A$39:$A$782,$A36,СВЦЭМ!$B$39:$B$782,I$11)+'СЕТ СН'!$F$14+СВЦЭМ!$D$10+'СЕТ СН'!$F$5-'СЕТ СН'!$F$24</f>
        <v>4504.0301353499999</v>
      </c>
      <c r="J36" s="36">
        <f>SUMIFS(СВЦЭМ!$D$39:$D$782,СВЦЭМ!$A$39:$A$782,$A36,СВЦЭМ!$B$39:$B$782,J$11)+'СЕТ СН'!$F$14+СВЦЭМ!$D$10+'СЕТ СН'!$F$5-'СЕТ СН'!$F$24</f>
        <v>4448.74227221</v>
      </c>
      <c r="K36" s="36">
        <f>SUMIFS(СВЦЭМ!$D$39:$D$782,СВЦЭМ!$A$39:$A$782,$A36,СВЦЭМ!$B$39:$B$782,K$11)+'СЕТ СН'!$F$14+СВЦЭМ!$D$10+'СЕТ СН'!$F$5-'СЕТ СН'!$F$24</f>
        <v>4479.6292804099994</v>
      </c>
      <c r="L36" s="36">
        <f>SUMIFS(СВЦЭМ!$D$39:$D$782,СВЦЭМ!$A$39:$A$782,$A36,СВЦЭМ!$B$39:$B$782,L$11)+'СЕТ СН'!$F$14+СВЦЭМ!$D$10+'СЕТ СН'!$F$5-'СЕТ СН'!$F$24</f>
        <v>4465.8624625699995</v>
      </c>
      <c r="M36" s="36">
        <f>SUMIFS(СВЦЭМ!$D$39:$D$782,СВЦЭМ!$A$39:$A$782,$A36,СВЦЭМ!$B$39:$B$782,M$11)+'СЕТ СН'!$F$14+СВЦЭМ!$D$10+'СЕТ СН'!$F$5-'СЕТ СН'!$F$24</f>
        <v>4489.2560777399995</v>
      </c>
      <c r="N36" s="36">
        <f>SUMIFS(СВЦЭМ!$D$39:$D$782,СВЦЭМ!$A$39:$A$782,$A36,СВЦЭМ!$B$39:$B$782,N$11)+'СЕТ СН'!$F$14+СВЦЭМ!$D$10+'СЕТ СН'!$F$5-'СЕТ СН'!$F$24</f>
        <v>4516.9235314899997</v>
      </c>
      <c r="O36" s="36">
        <f>SUMIFS(СВЦЭМ!$D$39:$D$782,СВЦЭМ!$A$39:$A$782,$A36,СВЦЭМ!$B$39:$B$782,O$11)+'СЕТ СН'!$F$14+СВЦЭМ!$D$10+'СЕТ СН'!$F$5-'СЕТ СН'!$F$24</f>
        <v>4500.0079633200003</v>
      </c>
      <c r="P36" s="36">
        <f>SUMIFS(СВЦЭМ!$D$39:$D$782,СВЦЭМ!$A$39:$A$782,$A36,СВЦЭМ!$B$39:$B$782,P$11)+'СЕТ СН'!$F$14+СВЦЭМ!$D$10+'СЕТ СН'!$F$5-'СЕТ СН'!$F$24</f>
        <v>4508.97213431</v>
      </c>
      <c r="Q36" s="36">
        <f>SUMIFS(СВЦЭМ!$D$39:$D$782,СВЦЭМ!$A$39:$A$782,$A36,СВЦЭМ!$B$39:$B$782,Q$11)+'СЕТ СН'!$F$14+СВЦЭМ!$D$10+'СЕТ СН'!$F$5-'СЕТ СН'!$F$24</f>
        <v>4552.2276684899998</v>
      </c>
      <c r="R36" s="36">
        <f>SUMIFS(СВЦЭМ!$D$39:$D$782,СВЦЭМ!$A$39:$A$782,$A36,СВЦЭМ!$B$39:$B$782,R$11)+'СЕТ СН'!$F$14+СВЦЭМ!$D$10+'СЕТ СН'!$F$5-'СЕТ СН'!$F$24</f>
        <v>4530.0603353999995</v>
      </c>
      <c r="S36" s="36">
        <f>SUMIFS(СВЦЭМ!$D$39:$D$782,СВЦЭМ!$A$39:$A$782,$A36,СВЦЭМ!$B$39:$B$782,S$11)+'СЕТ СН'!$F$14+СВЦЭМ!$D$10+'СЕТ СН'!$F$5-'СЕТ СН'!$F$24</f>
        <v>4442.3194323799999</v>
      </c>
      <c r="T36" s="36">
        <f>SUMIFS(СВЦЭМ!$D$39:$D$782,СВЦЭМ!$A$39:$A$782,$A36,СВЦЭМ!$B$39:$B$782,T$11)+'СЕТ СН'!$F$14+СВЦЭМ!$D$10+'СЕТ СН'!$F$5-'СЕТ СН'!$F$24</f>
        <v>4422.1291972099998</v>
      </c>
      <c r="U36" s="36">
        <f>SUMIFS(СВЦЭМ!$D$39:$D$782,СВЦЭМ!$A$39:$A$782,$A36,СВЦЭМ!$B$39:$B$782,U$11)+'СЕТ СН'!$F$14+СВЦЭМ!$D$10+'СЕТ СН'!$F$5-'СЕТ СН'!$F$24</f>
        <v>4436.8759456400003</v>
      </c>
      <c r="V36" s="36">
        <f>SUMIFS(СВЦЭМ!$D$39:$D$782,СВЦЭМ!$A$39:$A$782,$A36,СВЦЭМ!$B$39:$B$782,V$11)+'СЕТ СН'!$F$14+СВЦЭМ!$D$10+'СЕТ СН'!$F$5-'СЕТ СН'!$F$24</f>
        <v>4460.5516704299998</v>
      </c>
      <c r="W36" s="36">
        <f>SUMIFS(СВЦЭМ!$D$39:$D$782,СВЦЭМ!$A$39:$A$782,$A36,СВЦЭМ!$B$39:$B$782,W$11)+'СЕТ СН'!$F$14+СВЦЭМ!$D$10+'СЕТ СН'!$F$5-'СЕТ СН'!$F$24</f>
        <v>4474.0356958800003</v>
      </c>
      <c r="X36" s="36">
        <f>SUMIFS(СВЦЭМ!$D$39:$D$782,СВЦЭМ!$A$39:$A$782,$A36,СВЦЭМ!$B$39:$B$782,X$11)+'СЕТ СН'!$F$14+СВЦЭМ!$D$10+'СЕТ СН'!$F$5-'СЕТ СН'!$F$24</f>
        <v>4486.4793646899998</v>
      </c>
      <c r="Y36" s="36">
        <f>SUMIFS(СВЦЭМ!$D$39:$D$782,СВЦЭМ!$A$39:$A$782,$A36,СВЦЭМ!$B$39:$B$782,Y$11)+'СЕТ СН'!$F$14+СВЦЭМ!$D$10+'СЕТ СН'!$F$5-'СЕТ СН'!$F$24</f>
        <v>4530.5426350799999</v>
      </c>
    </row>
    <row r="37" spans="1:27" ht="15.75" x14ac:dyDescent="0.2">
      <c r="A37" s="35">
        <f t="shared" si="0"/>
        <v>44891</v>
      </c>
      <c r="B37" s="36">
        <f>SUMIFS(СВЦЭМ!$D$39:$D$782,СВЦЭМ!$A$39:$A$782,$A37,СВЦЭМ!$B$39:$B$782,B$11)+'СЕТ СН'!$F$14+СВЦЭМ!$D$10+'СЕТ СН'!$F$5-'СЕТ СН'!$F$24</f>
        <v>4544.8954919799999</v>
      </c>
      <c r="C37" s="36">
        <f>SUMIFS(СВЦЭМ!$D$39:$D$782,СВЦЭМ!$A$39:$A$782,$A37,СВЦЭМ!$B$39:$B$782,C$11)+'СЕТ СН'!$F$14+СВЦЭМ!$D$10+'СЕТ СН'!$F$5-'СЕТ СН'!$F$24</f>
        <v>4573.4967333900004</v>
      </c>
      <c r="D37" s="36">
        <f>SUMIFS(СВЦЭМ!$D$39:$D$782,СВЦЭМ!$A$39:$A$782,$A37,СВЦЭМ!$B$39:$B$782,D$11)+'СЕТ СН'!$F$14+СВЦЭМ!$D$10+'СЕТ СН'!$F$5-'СЕТ СН'!$F$24</f>
        <v>4578.3856981099998</v>
      </c>
      <c r="E37" s="36">
        <f>SUMIFS(СВЦЭМ!$D$39:$D$782,СВЦЭМ!$A$39:$A$782,$A37,СВЦЭМ!$B$39:$B$782,E$11)+'СЕТ СН'!$F$14+СВЦЭМ!$D$10+'СЕТ СН'!$F$5-'СЕТ СН'!$F$24</f>
        <v>4584.0620682999997</v>
      </c>
      <c r="F37" s="36">
        <f>SUMIFS(СВЦЭМ!$D$39:$D$782,СВЦЭМ!$A$39:$A$782,$A37,СВЦЭМ!$B$39:$B$782,F$11)+'СЕТ СН'!$F$14+СВЦЭМ!$D$10+'СЕТ СН'!$F$5-'СЕТ СН'!$F$24</f>
        <v>4589.2864187699997</v>
      </c>
      <c r="G37" s="36">
        <f>SUMIFS(СВЦЭМ!$D$39:$D$782,СВЦЭМ!$A$39:$A$782,$A37,СВЦЭМ!$B$39:$B$782,G$11)+'СЕТ СН'!$F$14+СВЦЭМ!$D$10+'СЕТ СН'!$F$5-'СЕТ СН'!$F$24</f>
        <v>4565.1144331199994</v>
      </c>
      <c r="H37" s="36">
        <f>SUMIFS(СВЦЭМ!$D$39:$D$782,СВЦЭМ!$A$39:$A$782,$A37,СВЦЭМ!$B$39:$B$782,H$11)+'СЕТ СН'!$F$14+СВЦЭМ!$D$10+'СЕТ СН'!$F$5-'СЕТ СН'!$F$24</f>
        <v>4551.45176102</v>
      </c>
      <c r="I37" s="36">
        <f>SUMIFS(СВЦЭМ!$D$39:$D$782,СВЦЭМ!$A$39:$A$782,$A37,СВЦЭМ!$B$39:$B$782,I$11)+'СЕТ СН'!$F$14+СВЦЭМ!$D$10+'СЕТ СН'!$F$5-'СЕТ СН'!$F$24</f>
        <v>4538.6848867799999</v>
      </c>
      <c r="J37" s="36">
        <f>SUMIFS(СВЦЭМ!$D$39:$D$782,СВЦЭМ!$A$39:$A$782,$A37,СВЦЭМ!$B$39:$B$782,J$11)+'СЕТ СН'!$F$14+СВЦЭМ!$D$10+'СЕТ СН'!$F$5-'СЕТ СН'!$F$24</f>
        <v>4497.3324304999996</v>
      </c>
      <c r="K37" s="36">
        <f>SUMIFS(СВЦЭМ!$D$39:$D$782,СВЦЭМ!$A$39:$A$782,$A37,СВЦЭМ!$B$39:$B$782,K$11)+'СЕТ СН'!$F$14+СВЦЭМ!$D$10+'СЕТ СН'!$F$5-'СЕТ СН'!$F$24</f>
        <v>4461.8812173899996</v>
      </c>
      <c r="L37" s="36">
        <f>SUMIFS(СВЦЭМ!$D$39:$D$782,СВЦЭМ!$A$39:$A$782,$A37,СВЦЭМ!$B$39:$B$782,L$11)+'СЕТ СН'!$F$14+СВЦЭМ!$D$10+'СЕТ СН'!$F$5-'СЕТ СН'!$F$24</f>
        <v>4464.8248767200002</v>
      </c>
      <c r="M37" s="36">
        <f>SUMIFS(СВЦЭМ!$D$39:$D$782,СВЦЭМ!$A$39:$A$782,$A37,СВЦЭМ!$B$39:$B$782,M$11)+'СЕТ СН'!$F$14+СВЦЭМ!$D$10+'СЕТ СН'!$F$5-'СЕТ СН'!$F$24</f>
        <v>4494.81092549</v>
      </c>
      <c r="N37" s="36">
        <f>SUMIFS(СВЦЭМ!$D$39:$D$782,СВЦЭМ!$A$39:$A$782,$A37,СВЦЭМ!$B$39:$B$782,N$11)+'СЕТ СН'!$F$14+СВЦЭМ!$D$10+'СЕТ СН'!$F$5-'СЕТ СН'!$F$24</f>
        <v>4535.6673279099996</v>
      </c>
      <c r="O37" s="36">
        <f>SUMIFS(СВЦЭМ!$D$39:$D$782,СВЦЭМ!$A$39:$A$782,$A37,СВЦЭМ!$B$39:$B$782,O$11)+'СЕТ СН'!$F$14+СВЦЭМ!$D$10+'СЕТ СН'!$F$5-'СЕТ СН'!$F$24</f>
        <v>4533.9770251699993</v>
      </c>
      <c r="P37" s="36">
        <f>SUMIFS(СВЦЭМ!$D$39:$D$782,СВЦЭМ!$A$39:$A$782,$A37,СВЦЭМ!$B$39:$B$782,P$11)+'СЕТ СН'!$F$14+СВЦЭМ!$D$10+'СЕТ СН'!$F$5-'СЕТ СН'!$F$24</f>
        <v>4553.1576888299996</v>
      </c>
      <c r="Q37" s="36">
        <f>SUMIFS(СВЦЭМ!$D$39:$D$782,СВЦЭМ!$A$39:$A$782,$A37,СВЦЭМ!$B$39:$B$782,Q$11)+'СЕТ СН'!$F$14+СВЦЭМ!$D$10+'СЕТ СН'!$F$5-'СЕТ СН'!$F$24</f>
        <v>4553.2375399399998</v>
      </c>
      <c r="R37" s="36">
        <f>SUMIFS(СВЦЭМ!$D$39:$D$782,СВЦЭМ!$A$39:$A$782,$A37,СВЦЭМ!$B$39:$B$782,R$11)+'СЕТ СН'!$F$14+СВЦЭМ!$D$10+'СЕТ СН'!$F$5-'СЕТ СН'!$F$24</f>
        <v>4512.4007947999999</v>
      </c>
      <c r="S37" s="36">
        <f>SUMIFS(СВЦЭМ!$D$39:$D$782,СВЦЭМ!$A$39:$A$782,$A37,СВЦЭМ!$B$39:$B$782,S$11)+'СЕТ СН'!$F$14+СВЦЭМ!$D$10+'СЕТ СН'!$F$5-'СЕТ СН'!$F$24</f>
        <v>4475.0691658099995</v>
      </c>
      <c r="T37" s="36">
        <f>SUMIFS(СВЦЭМ!$D$39:$D$782,СВЦЭМ!$A$39:$A$782,$A37,СВЦЭМ!$B$39:$B$782,T$11)+'СЕТ СН'!$F$14+СВЦЭМ!$D$10+'СЕТ СН'!$F$5-'СЕТ СН'!$F$24</f>
        <v>4463.6191932299998</v>
      </c>
      <c r="U37" s="36">
        <f>SUMIFS(СВЦЭМ!$D$39:$D$782,СВЦЭМ!$A$39:$A$782,$A37,СВЦЭМ!$B$39:$B$782,U$11)+'СЕТ СН'!$F$14+СВЦЭМ!$D$10+'СЕТ СН'!$F$5-'СЕТ СН'!$F$24</f>
        <v>4456.1952567499993</v>
      </c>
      <c r="V37" s="36">
        <f>SUMIFS(СВЦЭМ!$D$39:$D$782,СВЦЭМ!$A$39:$A$782,$A37,СВЦЭМ!$B$39:$B$782,V$11)+'СЕТ СН'!$F$14+СВЦЭМ!$D$10+'СЕТ СН'!$F$5-'СЕТ СН'!$F$24</f>
        <v>4498.40897434</v>
      </c>
      <c r="W37" s="36">
        <f>SUMIFS(СВЦЭМ!$D$39:$D$782,СВЦЭМ!$A$39:$A$782,$A37,СВЦЭМ!$B$39:$B$782,W$11)+'СЕТ СН'!$F$14+СВЦЭМ!$D$10+'СЕТ СН'!$F$5-'СЕТ СН'!$F$24</f>
        <v>4526.3064131399997</v>
      </c>
      <c r="X37" s="36">
        <f>SUMIFS(СВЦЭМ!$D$39:$D$782,СВЦЭМ!$A$39:$A$782,$A37,СВЦЭМ!$B$39:$B$782,X$11)+'СЕТ СН'!$F$14+СВЦЭМ!$D$10+'СЕТ СН'!$F$5-'СЕТ СН'!$F$24</f>
        <v>4558.8027384799998</v>
      </c>
      <c r="Y37" s="36">
        <f>SUMIFS(СВЦЭМ!$D$39:$D$782,СВЦЭМ!$A$39:$A$782,$A37,СВЦЭМ!$B$39:$B$782,Y$11)+'СЕТ СН'!$F$14+СВЦЭМ!$D$10+'СЕТ СН'!$F$5-'СЕТ СН'!$F$24</f>
        <v>4575.0324992699998</v>
      </c>
    </row>
    <row r="38" spans="1:27" ht="15.75" x14ac:dyDescent="0.2">
      <c r="A38" s="35">
        <f t="shared" si="0"/>
        <v>44892</v>
      </c>
      <c r="B38" s="36">
        <f>SUMIFS(СВЦЭМ!$D$39:$D$782,СВЦЭМ!$A$39:$A$782,$A38,СВЦЭМ!$B$39:$B$782,B$11)+'СЕТ СН'!$F$14+СВЦЭМ!$D$10+'СЕТ СН'!$F$5-'СЕТ СН'!$F$24</f>
        <v>4619.1098942199997</v>
      </c>
      <c r="C38" s="36">
        <f>SUMIFS(СВЦЭМ!$D$39:$D$782,СВЦЭМ!$A$39:$A$782,$A38,СВЦЭМ!$B$39:$B$782,C$11)+'СЕТ СН'!$F$14+СВЦЭМ!$D$10+'СЕТ СН'!$F$5-'СЕТ СН'!$F$24</f>
        <v>4606.2677382799993</v>
      </c>
      <c r="D38" s="36">
        <f>SUMIFS(СВЦЭМ!$D$39:$D$782,СВЦЭМ!$A$39:$A$782,$A38,СВЦЭМ!$B$39:$B$782,D$11)+'СЕТ СН'!$F$14+СВЦЭМ!$D$10+'СЕТ СН'!$F$5-'СЕТ СН'!$F$24</f>
        <v>4604.4504567799995</v>
      </c>
      <c r="E38" s="36">
        <f>SUMIFS(СВЦЭМ!$D$39:$D$782,СВЦЭМ!$A$39:$A$782,$A38,СВЦЭМ!$B$39:$B$782,E$11)+'СЕТ СН'!$F$14+СВЦЭМ!$D$10+'СЕТ СН'!$F$5-'СЕТ СН'!$F$24</f>
        <v>4610.99378617</v>
      </c>
      <c r="F38" s="36">
        <f>SUMIFS(СВЦЭМ!$D$39:$D$782,СВЦЭМ!$A$39:$A$782,$A38,СВЦЭМ!$B$39:$B$782,F$11)+'СЕТ СН'!$F$14+СВЦЭМ!$D$10+'СЕТ СН'!$F$5-'СЕТ СН'!$F$24</f>
        <v>4647.3279110499998</v>
      </c>
      <c r="G38" s="36">
        <f>SUMIFS(СВЦЭМ!$D$39:$D$782,СВЦЭМ!$A$39:$A$782,$A38,СВЦЭМ!$B$39:$B$782,G$11)+'СЕТ СН'!$F$14+СВЦЭМ!$D$10+'СЕТ СН'!$F$5-'СЕТ СН'!$F$24</f>
        <v>4635.0398339499998</v>
      </c>
      <c r="H38" s="36">
        <f>SUMIFS(СВЦЭМ!$D$39:$D$782,СВЦЭМ!$A$39:$A$782,$A38,СВЦЭМ!$B$39:$B$782,H$11)+'СЕТ СН'!$F$14+СВЦЭМ!$D$10+'СЕТ СН'!$F$5-'СЕТ СН'!$F$24</f>
        <v>4616.8892418400001</v>
      </c>
      <c r="I38" s="36">
        <f>SUMIFS(СВЦЭМ!$D$39:$D$782,СВЦЭМ!$A$39:$A$782,$A38,СВЦЭМ!$B$39:$B$782,I$11)+'СЕТ СН'!$F$14+СВЦЭМ!$D$10+'СЕТ СН'!$F$5-'СЕТ СН'!$F$24</f>
        <v>4601.1246847100001</v>
      </c>
      <c r="J38" s="36">
        <f>SUMIFS(СВЦЭМ!$D$39:$D$782,СВЦЭМ!$A$39:$A$782,$A38,СВЦЭМ!$B$39:$B$782,J$11)+'СЕТ СН'!$F$14+СВЦЭМ!$D$10+'СЕТ СН'!$F$5-'СЕТ СН'!$F$24</f>
        <v>4612.3680378099998</v>
      </c>
      <c r="K38" s="36">
        <f>SUMIFS(СВЦЭМ!$D$39:$D$782,СВЦЭМ!$A$39:$A$782,$A38,СВЦЭМ!$B$39:$B$782,K$11)+'СЕТ СН'!$F$14+СВЦЭМ!$D$10+'СЕТ СН'!$F$5-'СЕТ СН'!$F$24</f>
        <v>4537.0454650800002</v>
      </c>
      <c r="L38" s="36">
        <f>SUMIFS(СВЦЭМ!$D$39:$D$782,СВЦЭМ!$A$39:$A$782,$A38,СВЦЭМ!$B$39:$B$782,L$11)+'СЕТ СН'!$F$14+СВЦЭМ!$D$10+'СЕТ СН'!$F$5-'СЕТ СН'!$F$24</f>
        <v>4476.2875094499996</v>
      </c>
      <c r="M38" s="36">
        <f>SUMIFS(СВЦЭМ!$D$39:$D$782,СВЦЭМ!$A$39:$A$782,$A38,СВЦЭМ!$B$39:$B$782,M$11)+'СЕТ СН'!$F$14+СВЦЭМ!$D$10+'СЕТ СН'!$F$5-'СЕТ СН'!$F$24</f>
        <v>4502.97941997</v>
      </c>
      <c r="N38" s="36">
        <f>SUMIFS(СВЦЭМ!$D$39:$D$782,СВЦЭМ!$A$39:$A$782,$A38,СВЦЭМ!$B$39:$B$782,N$11)+'СЕТ СН'!$F$14+СВЦЭМ!$D$10+'СЕТ СН'!$F$5-'СЕТ СН'!$F$24</f>
        <v>4527.2050393999998</v>
      </c>
      <c r="O38" s="36">
        <f>SUMIFS(СВЦЭМ!$D$39:$D$782,СВЦЭМ!$A$39:$A$782,$A38,СВЦЭМ!$B$39:$B$782,O$11)+'СЕТ СН'!$F$14+СВЦЭМ!$D$10+'СЕТ СН'!$F$5-'СЕТ СН'!$F$24</f>
        <v>4556.1603544600002</v>
      </c>
      <c r="P38" s="36">
        <f>SUMIFS(СВЦЭМ!$D$39:$D$782,СВЦЭМ!$A$39:$A$782,$A38,СВЦЭМ!$B$39:$B$782,P$11)+'СЕТ СН'!$F$14+СВЦЭМ!$D$10+'СЕТ СН'!$F$5-'СЕТ СН'!$F$24</f>
        <v>4567.7762420399995</v>
      </c>
      <c r="Q38" s="36">
        <f>SUMIFS(СВЦЭМ!$D$39:$D$782,СВЦЭМ!$A$39:$A$782,$A38,СВЦЭМ!$B$39:$B$782,Q$11)+'СЕТ СН'!$F$14+СВЦЭМ!$D$10+'СЕТ СН'!$F$5-'СЕТ СН'!$F$24</f>
        <v>4568.6810024599999</v>
      </c>
      <c r="R38" s="36">
        <f>SUMIFS(СВЦЭМ!$D$39:$D$782,СВЦЭМ!$A$39:$A$782,$A38,СВЦЭМ!$B$39:$B$782,R$11)+'СЕТ СН'!$F$14+СВЦЭМ!$D$10+'СЕТ СН'!$F$5-'СЕТ СН'!$F$24</f>
        <v>4564.9335012599995</v>
      </c>
      <c r="S38" s="36">
        <f>SUMIFS(СВЦЭМ!$D$39:$D$782,СВЦЭМ!$A$39:$A$782,$A38,СВЦЭМ!$B$39:$B$782,S$11)+'СЕТ СН'!$F$14+СВЦЭМ!$D$10+'СЕТ СН'!$F$5-'СЕТ СН'!$F$24</f>
        <v>4476.31546239</v>
      </c>
      <c r="T38" s="36">
        <f>SUMIFS(СВЦЭМ!$D$39:$D$782,СВЦЭМ!$A$39:$A$782,$A38,СВЦЭМ!$B$39:$B$782,T$11)+'СЕТ СН'!$F$14+СВЦЭМ!$D$10+'СЕТ СН'!$F$5-'СЕТ СН'!$F$24</f>
        <v>4452.8608421099998</v>
      </c>
      <c r="U38" s="36">
        <f>SUMIFS(СВЦЭМ!$D$39:$D$782,СВЦЭМ!$A$39:$A$782,$A38,СВЦЭМ!$B$39:$B$782,U$11)+'СЕТ СН'!$F$14+СВЦЭМ!$D$10+'СЕТ СН'!$F$5-'СЕТ СН'!$F$24</f>
        <v>4482.7446119099995</v>
      </c>
      <c r="V38" s="36">
        <f>SUMIFS(СВЦЭМ!$D$39:$D$782,СВЦЭМ!$A$39:$A$782,$A38,СВЦЭМ!$B$39:$B$782,V$11)+'СЕТ СН'!$F$14+СВЦЭМ!$D$10+'СЕТ СН'!$F$5-'СЕТ СН'!$F$24</f>
        <v>4499.1341338100001</v>
      </c>
      <c r="W38" s="36">
        <f>SUMIFS(СВЦЭМ!$D$39:$D$782,СВЦЭМ!$A$39:$A$782,$A38,СВЦЭМ!$B$39:$B$782,W$11)+'СЕТ СН'!$F$14+СВЦЭМ!$D$10+'СЕТ СН'!$F$5-'СЕТ СН'!$F$24</f>
        <v>4524.8594645599997</v>
      </c>
      <c r="X38" s="36">
        <f>SUMIFS(СВЦЭМ!$D$39:$D$782,СВЦЭМ!$A$39:$A$782,$A38,СВЦЭМ!$B$39:$B$782,X$11)+'СЕТ СН'!$F$14+СВЦЭМ!$D$10+'СЕТ СН'!$F$5-'СЕТ СН'!$F$24</f>
        <v>4520.9513476399998</v>
      </c>
      <c r="Y38" s="36">
        <f>SUMIFS(СВЦЭМ!$D$39:$D$782,СВЦЭМ!$A$39:$A$782,$A38,СВЦЭМ!$B$39:$B$782,Y$11)+'СЕТ СН'!$F$14+СВЦЭМ!$D$10+'СЕТ СН'!$F$5-'СЕТ СН'!$F$24</f>
        <v>4614.4882705500004</v>
      </c>
    </row>
    <row r="39" spans="1:27" ht="15.75" x14ac:dyDescent="0.2">
      <c r="A39" s="35">
        <f t="shared" si="0"/>
        <v>44893</v>
      </c>
      <c r="B39" s="36">
        <f>SUMIFS(СВЦЭМ!$D$39:$D$782,СВЦЭМ!$A$39:$A$782,$A39,СВЦЭМ!$B$39:$B$782,B$11)+'СЕТ СН'!$F$14+СВЦЭМ!$D$10+'СЕТ СН'!$F$5-'СЕТ СН'!$F$24</f>
        <v>4552.8065612999999</v>
      </c>
      <c r="C39" s="36">
        <f>SUMIFS(СВЦЭМ!$D$39:$D$782,СВЦЭМ!$A$39:$A$782,$A39,СВЦЭМ!$B$39:$B$782,C$11)+'СЕТ СН'!$F$14+СВЦЭМ!$D$10+'СЕТ СН'!$F$5-'СЕТ СН'!$F$24</f>
        <v>4580.1126373500001</v>
      </c>
      <c r="D39" s="36">
        <f>SUMIFS(СВЦЭМ!$D$39:$D$782,СВЦЭМ!$A$39:$A$782,$A39,СВЦЭМ!$B$39:$B$782,D$11)+'СЕТ СН'!$F$14+СВЦЭМ!$D$10+'СЕТ СН'!$F$5-'СЕТ СН'!$F$24</f>
        <v>4578.7853041600001</v>
      </c>
      <c r="E39" s="36">
        <f>SUMIFS(СВЦЭМ!$D$39:$D$782,СВЦЭМ!$A$39:$A$782,$A39,СВЦЭМ!$B$39:$B$782,E$11)+'СЕТ СН'!$F$14+СВЦЭМ!$D$10+'СЕТ СН'!$F$5-'СЕТ СН'!$F$24</f>
        <v>4579.8017624699996</v>
      </c>
      <c r="F39" s="36">
        <f>SUMIFS(СВЦЭМ!$D$39:$D$782,СВЦЭМ!$A$39:$A$782,$A39,СВЦЭМ!$B$39:$B$782,F$11)+'СЕТ СН'!$F$14+СВЦЭМ!$D$10+'СЕТ СН'!$F$5-'СЕТ СН'!$F$24</f>
        <v>4598.3885887899996</v>
      </c>
      <c r="G39" s="36">
        <f>SUMIFS(СВЦЭМ!$D$39:$D$782,СВЦЭМ!$A$39:$A$782,$A39,СВЦЭМ!$B$39:$B$782,G$11)+'СЕТ СН'!$F$14+СВЦЭМ!$D$10+'СЕТ СН'!$F$5-'СЕТ СН'!$F$24</f>
        <v>4592.9990547999996</v>
      </c>
      <c r="H39" s="36">
        <f>SUMIFS(СВЦЭМ!$D$39:$D$782,СВЦЭМ!$A$39:$A$782,$A39,СВЦЭМ!$B$39:$B$782,H$11)+'СЕТ СН'!$F$14+СВЦЭМ!$D$10+'СЕТ СН'!$F$5-'СЕТ СН'!$F$24</f>
        <v>4477.6815451599996</v>
      </c>
      <c r="I39" s="36">
        <f>SUMIFS(СВЦЭМ!$D$39:$D$782,СВЦЭМ!$A$39:$A$782,$A39,СВЦЭМ!$B$39:$B$782,I$11)+'СЕТ СН'!$F$14+СВЦЭМ!$D$10+'СЕТ СН'!$F$5-'СЕТ СН'!$F$24</f>
        <v>4456.8990608900003</v>
      </c>
      <c r="J39" s="36">
        <f>SUMIFS(СВЦЭМ!$D$39:$D$782,СВЦЭМ!$A$39:$A$782,$A39,СВЦЭМ!$B$39:$B$782,J$11)+'СЕТ СН'!$F$14+СВЦЭМ!$D$10+'СЕТ СН'!$F$5-'СЕТ СН'!$F$24</f>
        <v>4433.9881126499995</v>
      </c>
      <c r="K39" s="36">
        <f>SUMIFS(СВЦЭМ!$D$39:$D$782,СВЦЭМ!$A$39:$A$782,$A39,СВЦЭМ!$B$39:$B$782,K$11)+'СЕТ СН'!$F$14+СВЦЭМ!$D$10+'СЕТ СН'!$F$5-'СЕТ СН'!$F$24</f>
        <v>4392.0576179599993</v>
      </c>
      <c r="L39" s="36">
        <f>SUMIFS(СВЦЭМ!$D$39:$D$782,СВЦЭМ!$A$39:$A$782,$A39,СВЦЭМ!$B$39:$B$782,L$11)+'СЕТ СН'!$F$14+СВЦЭМ!$D$10+'СЕТ СН'!$F$5-'СЕТ СН'!$F$24</f>
        <v>4433.2487977599994</v>
      </c>
      <c r="M39" s="36">
        <f>SUMIFS(СВЦЭМ!$D$39:$D$782,СВЦЭМ!$A$39:$A$782,$A39,СВЦЭМ!$B$39:$B$782,M$11)+'СЕТ СН'!$F$14+СВЦЭМ!$D$10+'СЕТ СН'!$F$5-'СЕТ СН'!$F$24</f>
        <v>4466.0881469999995</v>
      </c>
      <c r="N39" s="36">
        <f>SUMIFS(СВЦЭМ!$D$39:$D$782,СВЦЭМ!$A$39:$A$782,$A39,СВЦЭМ!$B$39:$B$782,N$11)+'СЕТ СН'!$F$14+СВЦЭМ!$D$10+'СЕТ СН'!$F$5-'СЕТ СН'!$F$24</f>
        <v>4482.3033038499998</v>
      </c>
      <c r="O39" s="36">
        <f>SUMIFS(СВЦЭМ!$D$39:$D$782,СВЦЭМ!$A$39:$A$782,$A39,СВЦЭМ!$B$39:$B$782,O$11)+'СЕТ СН'!$F$14+СВЦЭМ!$D$10+'СЕТ СН'!$F$5-'СЕТ СН'!$F$24</f>
        <v>4499.3518722999997</v>
      </c>
      <c r="P39" s="36">
        <f>SUMIFS(СВЦЭМ!$D$39:$D$782,СВЦЭМ!$A$39:$A$782,$A39,СВЦЭМ!$B$39:$B$782,P$11)+'СЕТ СН'!$F$14+СВЦЭМ!$D$10+'СЕТ СН'!$F$5-'СЕТ СН'!$F$24</f>
        <v>4506.7225745400001</v>
      </c>
      <c r="Q39" s="36">
        <f>SUMIFS(СВЦЭМ!$D$39:$D$782,СВЦЭМ!$A$39:$A$782,$A39,СВЦЭМ!$B$39:$B$782,Q$11)+'СЕТ СН'!$F$14+СВЦЭМ!$D$10+'СЕТ СН'!$F$5-'СЕТ СН'!$F$24</f>
        <v>4470.3720936</v>
      </c>
      <c r="R39" s="36">
        <f>SUMIFS(СВЦЭМ!$D$39:$D$782,СВЦЭМ!$A$39:$A$782,$A39,СВЦЭМ!$B$39:$B$782,R$11)+'СЕТ СН'!$F$14+СВЦЭМ!$D$10+'СЕТ СН'!$F$5-'СЕТ СН'!$F$24</f>
        <v>4443.0839795100001</v>
      </c>
      <c r="S39" s="36">
        <f>SUMIFS(СВЦЭМ!$D$39:$D$782,СВЦЭМ!$A$39:$A$782,$A39,СВЦЭМ!$B$39:$B$782,S$11)+'СЕТ СН'!$F$14+СВЦЭМ!$D$10+'СЕТ СН'!$F$5-'СЕТ СН'!$F$24</f>
        <v>4382.9142655199994</v>
      </c>
      <c r="T39" s="36">
        <f>SUMIFS(СВЦЭМ!$D$39:$D$782,СВЦЭМ!$A$39:$A$782,$A39,СВЦЭМ!$B$39:$B$782,T$11)+'СЕТ СН'!$F$14+СВЦЭМ!$D$10+'СЕТ СН'!$F$5-'СЕТ СН'!$F$24</f>
        <v>4375.3323035200001</v>
      </c>
      <c r="U39" s="36">
        <f>SUMIFS(СВЦЭМ!$D$39:$D$782,СВЦЭМ!$A$39:$A$782,$A39,СВЦЭМ!$B$39:$B$782,U$11)+'СЕТ СН'!$F$14+СВЦЭМ!$D$10+'СЕТ СН'!$F$5-'СЕТ СН'!$F$24</f>
        <v>4386.6865582099999</v>
      </c>
      <c r="V39" s="36">
        <f>SUMIFS(СВЦЭМ!$D$39:$D$782,СВЦЭМ!$A$39:$A$782,$A39,СВЦЭМ!$B$39:$B$782,V$11)+'СЕТ СН'!$F$14+СВЦЭМ!$D$10+'СЕТ СН'!$F$5-'СЕТ СН'!$F$24</f>
        <v>4407.0613374099994</v>
      </c>
      <c r="W39" s="36">
        <f>SUMIFS(СВЦЭМ!$D$39:$D$782,СВЦЭМ!$A$39:$A$782,$A39,СВЦЭМ!$B$39:$B$782,W$11)+'СЕТ СН'!$F$14+СВЦЭМ!$D$10+'СЕТ СН'!$F$5-'СЕТ СН'!$F$24</f>
        <v>4444.9675869000002</v>
      </c>
      <c r="X39" s="36">
        <f>SUMIFS(СВЦЭМ!$D$39:$D$782,СВЦЭМ!$A$39:$A$782,$A39,СВЦЭМ!$B$39:$B$782,X$11)+'СЕТ СН'!$F$14+СВЦЭМ!$D$10+'СЕТ СН'!$F$5-'СЕТ СН'!$F$24</f>
        <v>4474.5397704099996</v>
      </c>
      <c r="Y39" s="36">
        <f>SUMIFS(СВЦЭМ!$D$39:$D$782,СВЦЭМ!$A$39:$A$782,$A39,СВЦЭМ!$B$39:$B$782,Y$11)+'СЕТ СН'!$F$14+СВЦЭМ!$D$10+'СЕТ СН'!$F$5-'СЕТ СН'!$F$24</f>
        <v>4483.3367768299995</v>
      </c>
    </row>
    <row r="40" spans="1:27" ht="15.75" x14ac:dyDescent="0.2">
      <c r="A40" s="35">
        <f t="shared" si="0"/>
        <v>44894</v>
      </c>
      <c r="B40" s="36">
        <f>SUMIFS(СВЦЭМ!$D$39:$D$782,СВЦЭМ!$A$39:$A$782,$A40,СВЦЭМ!$B$39:$B$782,B$11)+'СЕТ СН'!$F$14+СВЦЭМ!$D$10+'СЕТ СН'!$F$5-'СЕТ СН'!$F$24</f>
        <v>4508.7669238799999</v>
      </c>
      <c r="C40" s="36">
        <f>SUMIFS(СВЦЭМ!$D$39:$D$782,СВЦЭМ!$A$39:$A$782,$A40,СВЦЭМ!$B$39:$B$782,C$11)+'СЕТ СН'!$F$14+СВЦЭМ!$D$10+'СЕТ СН'!$F$5-'СЕТ СН'!$F$24</f>
        <v>4536.6306332599997</v>
      </c>
      <c r="D40" s="36">
        <f>SUMIFS(СВЦЭМ!$D$39:$D$782,СВЦЭМ!$A$39:$A$782,$A40,СВЦЭМ!$B$39:$B$782,D$11)+'СЕТ СН'!$F$14+СВЦЭМ!$D$10+'СЕТ СН'!$F$5-'СЕТ СН'!$F$24</f>
        <v>4567.6594697800001</v>
      </c>
      <c r="E40" s="36">
        <f>SUMIFS(СВЦЭМ!$D$39:$D$782,СВЦЭМ!$A$39:$A$782,$A40,СВЦЭМ!$B$39:$B$782,E$11)+'СЕТ СН'!$F$14+СВЦЭМ!$D$10+'СЕТ СН'!$F$5-'СЕТ СН'!$F$24</f>
        <v>4439.7430049499999</v>
      </c>
      <c r="F40" s="36">
        <f>SUMIFS(СВЦЭМ!$D$39:$D$782,СВЦЭМ!$A$39:$A$782,$A40,СВЦЭМ!$B$39:$B$782,F$11)+'СЕТ СН'!$F$14+СВЦЭМ!$D$10+'СЕТ СН'!$F$5-'СЕТ СН'!$F$24</f>
        <v>4392.9312043999998</v>
      </c>
      <c r="G40" s="36">
        <f>SUMIFS(СВЦЭМ!$D$39:$D$782,СВЦЭМ!$A$39:$A$782,$A40,СВЦЭМ!$B$39:$B$782,G$11)+'СЕТ СН'!$F$14+СВЦЭМ!$D$10+'СЕТ СН'!$F$5-'СЕТ СН'!$F$24</f>
        <v>4362.7788590800001</v>
      </c>
      <c r="H40" s="36">
        <f>SUMIFS(СВЦЭМ!$D$39:$D$782,СВЦЭМ!$A$39:$A$782,$A40,СВЦЭМ!$B$39:$B$782,H$11)+'СЕТ СН'!$F$14+СВЦЭМ!$D$10+'СЕТ СН'!$F$5-'СЕТ СН'!$F$24</f>
        <v>4299.9876844199998</v>
      </c>
      <c r="I40" s="36">
        <f>SUMIFS(СВЦЭМ!$D$39:$D$782,СВЦЭМ!$A$39:$A$782,$A40,СВЦЭМ!$B$39:$B$782,I$11)+'СЕТ СН'!$F$14+СВЦЭМ!$D$10+'СЕТ СН'!$F$5-'СЕТ СН'!$F$24</f>
        <v>4306.4026237099997</v>
      </c>
      <c r="J40" s="36">
        <f>SUMIFS(СВЦЭМ!$D$39:$D$782,СВЦЭМ!$A$39:$A$782,$A40,СВЦЭМ!$B$39:$B$782,J$11)+'СЕТ СН'!$F$14+СВЦЭМ!$D$10+'СЕТ СН'!$F$5-'СЕТ СН'!$F$24</f>
        <v>4175.5032688399997</v>
      </c>
      <c r="K40" s="36">
        <f>SUMIFS(СВЦЭМ!$D$39:$D$782,СВЦЭМ!$A$39:$A$782,$A40,СВЦЭМ!$B$39:$B$782,K$11)+'СЕТ СН'!$F$14+СВЦЭМ!$D$10+'СЕТ СН'!$F$5-'СЕТ СН'!$F$24</f>
        <v>4175.9703693499996</v>
      </c>
      <c r="L40" s="36">
        <f>SUMIFS(СВЦЭМ!$D$39:$D$782,СВЦЭМ!$A$39:$A$782,$A40,СВЦЭМ!$B$39:$B$782,L$11)+'СЕТ СН'!$F$14+СВЦЭМ!$D$10+'СЕТ СН'!$F$5-'СЕТ СН'!$F$24</f>
        <v>4173.2847480399996</v>
      </c>
      <c r="M40" s="36">
        <f>SUMIFS(СВЦЭМ!$D$39:$D$782,СВЦЭМ!$A$39:$A$782,$A40,СВЦЭМ!$B$39:$B$782,M$11)+'СЕТ СН'!$F$14+СВЦЭМ!$D$10+'СЕТ СН'!$F$5-'СЕТ СН'!$F$24</f>
        <v>4283.0786703599997</v>
      </c>
      <c r="N40" s="36">
        <f>SUMIFS(СВЦЭМ!$D$39:$D$782,СВЦЭМ!$A$39:$A$782,$A40,СВЦЭМ!$B$39:$B$782,N$11)+'СЕТ СН'!$F$14+СВЦЭМ!$D$10+'СЕТ СН'!$F$5-'СЕТ СН'!$F$24</f>
        <v>4396.3582503500002</v>
      </c>
      <c r="O40" s="36">
        <f>SUMIFS(СВЦЭМ!$D$39:$D$782,СВЦЭМ!$A$39:$A$782,$A40,СВЦЭМ!$B$39:$B$782,O$11)+'СЕТ СН'!$F$14+СВЦЭМ!$D$10+'СЕТ СН'!$F$5-'СЕТ СН'!$F$24</f>
        <v>4393.33921457</v>
      </c>
      <c r="P40" s="36">
        <f>SUMIFS(СВЦЭМ!$D$39:$D$782,СВЦЭМ!$A$39:$A$782,$A40,СВЦЭМ!$B$39:$B$782,P$11)+'СЕТ СН'!$F$14+СВЦЭМ!$D$10+'СЕТ СН'!$F$5-'СЕТ СН'!$F$24</f>
        <v>4398.9623796699998</v>
      </c>
      <c r="Q40" s="36">
        <f>SUMIFS(СВЦЭМ!$D$39:$D$782,СВЦЭМ!$A$39:$A$782,$A40,СВЦЭМ!$B$39:$B$782,Q$11)+'СЕТ СН'!$F$14+СВЦЭМ!$D$10+'СЕТ СН'!$F$5-'СЕТ СН'!$F$24</f>
        <v>4391.9606000499998</v>
      </c>
      <c r="R40" s="36">
        <f>SUMIFS(СВЦЭМ!$D$39:$D$782,СВЦЭМ!$A$39:$A$782,$A40,СВЦЭМ!$B$39:$B$782,R$11)+'СЕТ СН'!$F$14+СВЦЭМ!$D$10+'СЕТ СН'!$F$5-'СЕТ СН'!$F$24</f>
        <v>4270.6463323400003</v>
      </c>
      <c r="S40" s="36">
        <f>SUMIFS(СВЦЭМ!$D$39:$D$782,СВЦЭМ!$A$39:$A$782,$A40,СВЦЭМ!$B$39:$B$782,S$11)+'СЕТ СН'!$F$14+СВЦЭМ!$D$10+'СЕТ СН'!$F$5-'СЕТ СН'!$F$24</f>
        <v>4152.25618691</v>
      </c>
      <c r="T40" s="36">
        <f>SUMIFS(СВЦЭМ!$D$39:$D$782,СВЦЭМ!$A$39:$A$782,$A40,СВЦЭМ!$B$39:$B$782,T$11)+'СЕТ СН'!$F$14+СВЦЭМ!$D$10+'СЕТ СН'!$F$5-'СЕТ СН'!$F$24</f>
        <v>4053.3451277300001</v>
      </c>
      <c r="U40" s="36">
        <f>SUMIFS(СВЦЭМ!$D$39:$D$782,СВЦЭМ!$A$39:$A$782,$A40,СВЦЭМ!$B$39:$B$782,U$11)+'СЕТ СН'!$F$14+СВЦЭМ!$D$10+'СЕТ СН'!$F$5-'СЕТ СН'!$F$24</f>
        <v>4086.2959712299999</v>
      </c>
      <c r="V40" s="36">
        <f>SUMIFS(СВЦЭМ!$D$39:$D$782,СВЦЭМ!$A$39:$A$782,$A40,СВЦЭМ!$B$39:$B$782,V$11)+'СЕТ СН'!$F$14+СВЦЭМ!$D$10+'СЕТ СН'!$F$5-'СЕТ СН'!$F$24</f>
        <v>4110.7771217299996</v>
      </c>
      <c r="W40" s="36">
        <f>SUMIFS(СВЦЭМ!$D$39:$D$782,СВЦЭМ!$A$39:$A$782,$A40,СВЦЭМ!$B$39:$B$782,W$11)+'СЕТ СН'!$F$14+СВЦЭМ!$D$10+'СЕТ СН'!$F$5-'СЕТ СН'!$F$24</f>
        <v>4129.3098318299999</v>
      </c>
      <c r="X40" s="36">
        <f>SUMIFS(СВЦЭМ!$D$39:$D$782,СВЦЭМ!$A$39:$A$782,$A40,СВЦЭМ!$B$39:$B$782,X$11)+'СЕТ СН'!$F$14+СВЦЭМ!$D$10+'СЕТ СН'!$F$5-'СЕТ СН'!$F$24</f>
        <v>4151.5101746399996</v>
      </c>
      <c r="Y40" s="36">
        <f>SUMIFS(СВЦЭМ!$D$39:$D$782,СВЦЭМ!$A$39:$A$782,$A40,СВЦЭМ!$B$39:$B$782,Y$11)+'СЕТ СН'!$F$14+СВЦЭМ!$D$10+'СЕТ СН'!$F$5-'СЕТ СН'!$F$24</f>
        <v>4149.6417703500001</v>
      </c>
    </row>
    <row r="41" spans="1:27" ht="15.75" x14ac:dyDescent="0.2">
      <c r="A41" s="35">
        <f t="shared" si="0"/>
        <v>44895</v>
      </c>
      <c r="B41" s="36">
        <f>SUMIFS(СВЦЭМ!$D$39:$D$782,СВЦЭМ!$A$39:$A$782,$A41,СВЦЭМ!$B$39:$B$782,B$11)+'СЕТ СН'!$F$14+СВЦЭМ!$D$10+'СЕТ СН'!$F$5-'СЕТ СН'!$F$24</f>
        <v>4396.4183282399999</v>
      </c>
      <c r="C41" s="36">
        <f>SUMIFS(СВЦЭМ!$D$39:$D$782,СВЦЭМ!$A$39:$A$782,$A41,СВЦЭМ!$B$39:$B$782,C$11)+'СЕТ СН'!$F$14+СВЦЭМ!$D$10+'СЕТ СН'!$F$5-'СЕТ СН'!$F$24</f>
        <v>4422.4073956599996</v>
      </c>
      <c r="D41" s="36">
        <f>SUMIFS(СВЦЭМ!$D$39:$D$782,СВЦЭМ!$A$39:$A$782,$A41,СВЦЭМ!$B$39:$B$782,D$11)+'СЕТ СН'!$F$14+СВЦЭМ!$D$10+'СЕТ СН'!$F$5-'СЕТ СН'!$F$24</f>
        <v>4487.2757187899997</v>
      </c>
      <c r="E41" s="36">
        <f>SUMIFS(СВЦЭМ!$D$39:$D$782,СВЦЭМ!$A$39:$A$782,$A41,СВЦЭМ!$B$39:$B$782,E$11)+'СЕТ СН'!$F$14+СВЦЭМ!$D$10+'СЕТ СН'!$F$5-'СЕТ СН'!$F$24</f>
        <v>4528.5333768700002</v>
      </c>
      <c r="F41" s="36">
        <f>SUMIFS(СВЦЭМ!$D$39:$D$782,СВЦЭМ!$A$39:$A$782,$A41,СВЦЭМ!$B$39:$B$782,F$11)+'СЕТ СН'!$F$14+СВЦЭМ!$D$10+'СЕТ СН'!$F$5-'СЕТ СН'!$F$24</f>
        <v>4507.0109538999995</v>
      </c>
      <c r="G41" s="36">
        <f>SUMIFS(СВЦЭМ!$D$39:$D$782,СВЦЭМ!$A$39:$A$782,$A41,СВЦЭМ!$B$39:$B$782,G$11)+'СЕТ СН'!$F$14+СВЦЭМ!$D$10+'СЕТ СН'!$F$5-'СЕТ СН'!$F$24</f>
        <v>4457.4281416399999</v>
      </c>
      <c r="H41" s="36">
        <f>SUMIFS(СВЦЭМ!$D$39:$D$782,СВЦЭМ!$A$39:$A$782,$A41,СВЦЭМ!$B$39:$B$782,H$11)+'СЕТ СН'!$F$14+СВЦЭМ!$D$10+'СЕТ СН'!$F$5-'СЕТ СН'!$F$24</f>
        <v>4413.7428023899993</v>
      </c>
      <c r="I41" s="36">
        <f>SUMIFS(СВЦЭМ!$D$39:$D$782,СВЦЭМ!$A$39:$A$782,$A41,СВЦЭМ!$B$39:$B$782,I$11)+'СЕТ СН'!$F$14+СВЦЭМ!$D$10+'СЕТ СН'!$F$5-'СЕТ СН'!$F$24</f>
        <v>4411.82369165</v>
      </c>
      <c r="J41" s="36">
        <f>SUMIFS(СВЦЭМ!$D$39:$D$782,СВЦЭМ!$A$39:$A$782,$A41,СВЦЭМ!$B$39:$B$782,J$11)+'СЕТ СН'!$F$14+СВЦЭМ!$D$10+'СЕТ СН'!$F$5-'СЕТ СН'!$F$24</f>
        <v>4365.7287616599997</v>
      </c>
      <c r="K41" s="36">
        <f>SUMIFS(СВЦЭМ!$D$39:$D$782,СВЦЭМ!$A$39:$A$782,$A41,СВЦЭМ!$B$39:$B$782,K$11)+'СЕТ СН'!$F$14+СВЦЭМ!$D$10+'СЕТ СН'!$F$5-'СЕТ СН'!$F$24</f>
        <v>4326.2432819899996</v>
      </c>
      <c r="L41" s="36">
        <f>SUMIFS(СВЦЭМ!$D$39:$D$782,СВЦЭМ!$A$39:$A$782,$A41,СВЦЭМ!$B$39:$B$782,L$11)+'СЕТ СН'!$F$14+СВЦЭМ!$D$10+'СЕТ СН'!$F$5-'СЕТ СН'!$F$24</f>
        <v>4339.1193896799996</v>
      </c>
      <c r="M41" s="36">
        <f>SUMIFS(СВЦЭМ!$D$39:$D$782,СВЦЭМ!$A$39:$A$782,$A41,СВЦЭМ!$B$39:$B$782,M$11)+'СЕТ СН'!$F$14+СВЦЭМ!$D$10+'СЕТ СН'!$F$5-'СЕТ СН'!$F$24</f>
        <v>4356.8543158599996</v>
      </c>
      <c r="N41" s="36">
        <f>SUMIFS(СВЦЭМ!$D$39:$D$782,СВЦЭМ!$A$39:$A$782,$A41,СВЦЭМ!$B$39:$B$782,N$11)+'СЕТ СН'!$F$14+СВЦЭМ!$D$10+'СЕТ СН'!$F$5-'СЕТ СН'!$F$24</f>
        <v>4381.5484035099998</v>
      </c>
      <c r="O41" s="36">
        <f>SUMIFS(СВЦЭМ!$D$39:$D$782,СВЦЭМ!$A$39:$A$782,$A41,СВЦЭМ!$B$39:$B$782,O$11)+'СЕТ СН'!$F$14+СВЦЭМ!$D$10+'СЕТ СН'!$F$5-'СЕТ СН'!$F$24</f>
        <v>4400.3471613599995</v>
      </c>
      <c r="P41" s="36">
        <f>SUMIFS(СВЦЭМ!$D$39:$D$782,СВЦЭМ!$A$39:$A$782,$A41,СВЦЭМ!$B$39:$B$782,P$11)+'СЕТ СН'!$F$14+СВЦЭМ!$D$10+'СЕТ СН'!$F$5-'СЕТ СН'!$F$24</f>
        <v>4409.1314308700003</v>
      </c>
      <c r="Q41" s="36">
        <f>SUMIFS(СВЦЭМ!$D$39:$D$782,СВЦЭМ!$A$39:$A$782,$A41,СВЦЭМ!$B$39:$B$782,Q$11)+'СЕТ СН'!$F$14+СВЦЭМ!$D$10+'СЕТ СН'!$F$5-'СЕТ СН'!$F$24</f>
        <v>4402.0269654499998</v>
      </c>
      <c r="R41" s="36">
        <f>SUMIFS(СВЦЭМ!$D$39:$D$782,СВЦЭМ!$A$39:$A$782,$A41,СВЦЭМ!$B$39:$B$782,R$11)+'СЕТ СН'!$F$14+СВЦЭМ!$D$10+'СЕТ СН'!$F$5-'СЕТ СН'!$F$24</f>
        <v>4399.2908234699999</v>
      </c>
      <c r="S41" s="36">
        <f>SUMIFS(СВЦЭМ!$D$39:$D$782,СВЦЭМ!$A$39:$A$782,$A41,СВЦЭМ!$B$39:$B$782,S$11)+'СЕТ СН'!$F$14+СВЦЭМ!$D$10+'СЕТ СН'!$F$5-'СЕТ СН'!$F$24</f>
        <v>4363.8043515600002</v>
      </c>
      <c r="T41" s="36">
        <f>SUMIFS(СВЦЭМ!$D$39:$D$782,СВЦЭМ!$A$39:$A$782,$A41,СВЦЭМ!$B$39:$B$782,T$11)+'СЕТ СН'!$F$14+СВЦЭМ!$D$10+'СЕТ СН'!$F$5-'СЕТ СН'!$F$24</f>
        <v>4308.0007796</v>
      </c>
      <c r="U41" s="36">
        <f>SUMIFS(СВЦЭМ!$D$39:$D$782,СВЦЭМ!$A$39:$A$782,$A41,СВЦЭМ!$B$39:$B$782,U$11)+'СЕТ СН'!$F$14+СВЦЭМ!$D$10+'СЕТ СН'!$F$5-'СЕТ СН'!$F$24</f>
        <v>4360.4115617199996</v>
      </c>
      <c r="V41" s="36">
        <f>SUMIFS(СВЦЭМ!$D$39:$D$782,СВЦЭМ!$A$39:$A$782,$A41,СВЦЭМ!$B$39:$B$782,V$11)+'СЕТ СН'!$F$14+СВЦЭМ!$D$10+'СЕТ СН'!$F$5-'СЕТ СН'!$F$24</f>
        <v>4416.6895956600001</v>
      </c>
      <c r="W41" s="36">
        <f>SUMIFS(СВЦЭМ!$D$39:$D$782,СВЦЭМ!$A$39:$A$782,$A41,СВЦЭМ!$B$39:$B$782,W$11)+'СЕТ СН'!$F$14+СВЦЭМ!$D$10+'СЕТ СН'!$F$5-'СЕТ СН'!$F$24</f>
        <v>4447.3345494799996</v>
      </c>
      <c r="X41" s="36">
        <f>SUMIFS(СВЦЭМ!$D$39:$D$782,СВЦЭМ!$A$39:$A$782,$A41,СВЦЭМ!$B$39:$B$782,X$11)+'СЕТ СН'!$F$14+СВЦЭМ!$D$10+'СЕТ СН'!$F$5-'СЕТ СН'!$F$24</f>
        <v>4462.35295081</v>
      </c>
      <c r="Y41" s="36">
        <f>SUMIFS(СВЦЭМ!$D$39:$D$782,СВЦЭМ!$A$39:$A$782,$A41,СВЦЭМ!$B$39:$B$782,Y$11)+'СЕТ СН'!$F$14+СВЦЭМ!$D$10+'СЕТ СН'!$F$5-'СЕТ СН'!$F$24</f>
        <v>4473.23530252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СН'!$G$14+СВЦЭМ!$D$10+'СЕТ СН'!$G$5-'СЕТ СН'!$G$24</f>
        <v>4616.3853252500003</v>
      </c>
      <c r="C48" s="36">
        <f>SUMIFS(СВЦЭМ!$D$39:$D$782,СВЦЭМ!$A$39:$A$782,$A48,СВЦЭМ!$B$39:$B$782,C$47)+'СЕТ СН'!$G$14+СВЦЭМ!$D$10+'СЕТ СН'!$G$5-'СЕТ СН'!$G$24</f>
        <v>4658.3145234500007</v>
      </c>
      <c r="D48" s="36">
        <f>SUMIFS(СВЦЭМ!$D$39:$D$782,СВЦЭМ!$A$39:$A$782,$A48,СВЦЭМ!$B$39:$B$782,D$47)+'СЕТ СН'!$G$14+СВЦЭМ!$D$10+'СЕТ СН'!$G$5-'СЕТ СН'!$G$24</f>
        <v>4713.55146952</v>
      </c>
      <c r="E48" s="36">
        <f>SUMIFS(СВЦЭМ!$D$39:$D$782,СВЦЭМ!$A$39:$A$782,$A48,СВЦЭМ!$B$39:$B$782,E$47)+'СЕТ СН'!$G$14+СВЦЭМ!$D$10+'СЕТ СН'!$G$5-'СЕТ СН'!$G$24</f>
        <v>4707.4248809399996</v>
      </c>
      <c r="F48" s="36">
        <f>SUMIFS(СВЦЭМ!$D$39:$D$782,СВЦЭМ!$A$39:$A$782,$A48,СВЦЭМ!$B$39:$B$782,F$47)+'СЕТ СН'!$G$14+СВЦЭМ!$D$10+'СЕТ СН'!$G$5-'СЕТ СН'!$G$24</f>
        <v>4706.15627494</v>
      </c>
      <c r="G48" s="36">
        <f>SUMIFS(СВЦЭМ!$D$39:$D$782,СВЦЭМ!$A$39:$A$782,$A48,СВЦЭМ!$B$39:$B$782,G$47)+'СЕТ СН'!$G$14+СВЦЭМ!$D$10+'СЕТ СН'!$G$5-'СЕТ СН'!$G$24</f>
        <v>4672.5606593600005</v>
      </c>
      <c r="H48" s="36">
        <f>SUMIFS(СВЦЭМ!$D$39:$D$782,СВЦЭМ!$A$39:$A$782,$A48,СВЦЭМ!$B$39:$B$782,H$47)+'СЕТ СН'!$G$14+СВЦЭМ!$D$10+'СЕТ СН'!$G$5-'СЕТ СН'!$G$24</f>
        <v>4581.0222389</v>
      </c>
      <c r="I48" s="36">
        <f>SUMIFS(СВЦЭМ!$D$39:$D$782,СВЦЭМ!$A$39:$A$782,$A48,СВЦЭМ!$B$39:$B$782,I$47)+'СЕТ СН'!$G$14+СВЦЭМ!$D$10+'СЕТ СН'!$G$5-'СЕТ СН'!$G$24</f>
        <v>4569.1980532699999</v>
      </c>
      <c r="J48" s="36">
        <f>SUMIFS(СВЦЭМ!$D$39:$D$782,СВЦЭМ!$A$39:$A$782,$A48,СВЦЭМ!$B$39:$B$782,J$47)+'СЕТ СН'!$G$14+СВЦЭМ!$D$10+'СЕТ СН'!$G$5-'СЕТ СН'!$G$24</f>
        <v>4540.3168744699997</v>
      </c>
      <c r="K48" s="36">
        <f>SUMIFS(СВЦЭМ!$D$39:$D$782,СВЦЭМ!$A$39:$A$782,$A48,СВЦЭМ!$B$39:$B$782,K$47)+'СЕТ СН'!$G$14+СВЦЭМ!$D$10+'СЕТ СН'!$G$5-'СЕТ СН'!$G$24</f>
        <v>4508.9943614399999</v>
      </c>
      <c r="L48" s="36">
        <f>SUMIFS(СВЦЭМ!$D$39:$D$782,СВЦЭМ!$A$39:$A$782,$A48,СВЦЭМ!$B$39:$B$782,L$47)+'СЕТ СН'!$G$14+СВЦЭМ!$D$10+'СЕТ СН'!$G$5-'СЕТ СН'!$G$24</f>
        <v>4529.3900144600002</v>
      </c>
      <c r="M48" s="36">
        <f>SUMIFS(СВЦЭМ!$D$39:$D$782,СВЦЭМ!$A$39:$A$782,$A48,СВЦЭМ!$B$39:$B$782,M$47)+'СЕТ СН'!$G$14+СВЦЭМ!$D$10+'СЕТ СН'!$G$5-'СЕТ СН'!$G$24</f>
        <v>4567.7070639499998</v>
      </c>
      <c r="N48" s="36">
        <f>SUMIFS(СВЦЭМ!$D$39:$D$782,СВЦЭМ!$A$39:$A$782,$A48,СВЦЭМ!$B$39:$B$782,N$47)+'СЕТ СН'!$G$14+СВЦЭМ!$D$10+'СЕТ СН'!$G$5-'СЕТ СН'!$G$24</f>
        <v>4581.4146091000002</v>
      </c>
      <c r="O48" s="36">
        <f>SUMIFS(СВЦЭМ!$D$39:$D$782,СВЦЭМ!$A$39:$A$782,$A48,СВЦЭМ!$B$39:$B$782,O$47)+'СЕТ СН'!$G$14+СВЦЭМ!$D$10+'СЕТ СН'!$G$5-'СЕТ СН'!$G$24</f>
        <v>4561.6983844200004</v>
      </c>
      <c r="P48" s="36">
        <f>SUMIFS(СВЦЭМ!$D$39:$D$782,СВЦЭМ!$A$39:$A$782,$A48,СВЦЭМ!$B$39:$B$782,P$47)+'СЕТ СН'!$G$14+СВЦЭМ!$D$10+'СЕТ СН'!$G$5-'СЕТ СН'!$G$24</f>
        <v>4573.9962539200005</v>
      </c>
      <c r="Q48" s="36">
        <f>SUMIFS(СВЦЭМ!$D$39:$D$782,СВЦЭМ!$A$39:$A$782,$A48,СВЦЭМ!$B$39:$B$782,Q$47)+'СЕТ СН'!$G$14+СВЦЭМ!$D$10+'СЕТ СН'!$G$5-'СЕТ СН'!$G$24</f>
        <v>4578.95023614</v>
      </c>
      <c r="R48" s="36">
        <f>SUMIFS(СВЦЭМ!$D$39:$D$782,СВЦЭМ!$A$39:$A$782,$A48,СВЦЭМ!$B$39:$B$782,R$47)+'СЕТ СН'!$G$14+СВЦЭМ!$D$10+'СЕТ СН'!$G$5-'СЕТ СН'!$G$24</f>
        <v>4547.9927156200001</v>
      </c>
      <c r="S48" s="36">
        <f>SUMIFS(СВЦЭМ!$D$39:$D$782,СВЦЭМ!$A$39:$A$782,$A48,СВЦЭМ!$B$39:$B$782,S$47)+'СЕТ СН'!$G$14+СВЦЭМ!$D$10+'СЕТ СН'!$G$5-'СЕТ СН'!$G$24</f>
        <v>4476.34997509</v>
      </c>
      <c r="T48" s="36">
        <f>SUMIFS(СВЦЭМ!$D$39:$D$782,СВЦЭМ!$A$39:$A$782,$A48,СВЦЭМ!$B$39:$B$782,T$47)+'СЕТ СН'!$G$14+СВЦЭМ!$D$10+'СЕТ СН'!$G$5-'СЕТ СН'!$G$24</f>
        <v>4474.4685233700002</v>
      </c>
      <c r="U48" s="36">
        <f>SUMIFS(СВЦЭМ!$D$39:$D$782,СВЦЭМ!$A$39:$A$782,$A48,СВЦЭМ!$B$39:$B$782,U$47)+'СЕТ СН'!$G$14+СВЦЭМ!$D$10+'СЕТ СН'!$G$5-'СЕТ СН'!$G$24</f>
        <v>4498.3173194299998</v>
      </c>
      <c r="V48" s="36">
        <f>SUMIFS(СВЦЭМ!$D$39:$D$782,СВЦЭМ!$A$39:$A$782,$A48,СВЦЭМ!$B$39:$B$782,V$47)+'СЕТ СН'!$G$14+СВЦЭМ!$D$10+'СЕТ СН'!$G$5-'СЕТ СН'!$G$24</f>
        <v>4524.2910455800002</v>
      </c>
      <c r="W48" s="36">
        <f>SUMIFS(СВЦЭМ!$D$39:$D$782,СВЦЭМ!$A$39:$A$782,$A48,СВЦЭМ!$B$39:$B$782,W$47)+'СЕТ СН'!$G$14+СВЦЭМ!$D$10+'СЕТ СН'!$G$5-'СЕТ СН'!$G$24</f>
        <v>4537.1380167200005</v>
      </c>
      <c r="X48" s="36">
        <f>SUMIFS(СВЦЭМ!$D$39:$D$782,СВЦЭМ!$A$39:$A$782,$A48,СВЦЭМ!$B$39:$B$782,X$47)+'СЕТ СН'!$G$14+СВЦЭМ!$D$10+'СЕТ СН'!$G$5-'СЕТ СН'!$G$24</f>
        <v>4605.6376946800001</v>
      </c>
      <c r="Y48" s="36">
        <f>SUMIFS(СВЦЭМ!$D$39:$D$782,СВЦЭМ!$A$39:$A$782,$A48,СВЦЭМ!$B$39:$B$782,Y$47)+'СЕТ СН'!$G$14+СВЦЭМ!$D$10+'СЕТ СН'!$G$5-'СЕТ СН'!$G$24</f>
        <v>4651.9300476400003</v>
      </c>
      <c r="AA48" s="45"/>
    </row>
    <row r="49" spans="1:25" ht="15.75" x14ac:dyDescent="0.2">
      <c r="A49" s="35">
        <f>A48+1</f>
        <v>44867</v>
      </c>
      <c r="B49" s="36">
        <f>SUMIFS(СВЦЭМ!$D$39:$D$782,СВЦЭМ!$A$39:$A$782,$A49,СВЦЭМ!$B$39:$B$782,B$47)+'СЕТ СН'!$G$14+СВЦЭМ!$D$10+'СЕТ СН'!$G$5-'СЕТ СН'!$G$24</f>
        <v>4603.37293477</v>
      </c>
      <c r="C49" s="36">
        <f>SUMIFS(СВЦЭМ!$D$39:$D$782,СВЦЭМ!$A$39:$A$782,$A49,СВЦЭМ!$B$39:$B$782,C$47)+'СЕТ СН'!$G$14+СВЦЭМ!$D$10+'СЕТ СН'!$G$5-'СЕТ СН'!$G$24</f>
        <v>4643.1729032500007</v>
      </c>
      <c r="D49" s="36">
        <f>SUMIFS(СВЦЭМ!$D$39:$D$782,СВЦЭМ!$A$39:$A$782,$A49,СВЦЭМ!$B$39:$B$782,D$47)+'СЕТ СН'!$G$14+СВЦЭМ!$D$10+'СЕТ СН'!$G$5-'СЕТ СН'!$G$24</f>
        <v>4697.80403191</v>
      </c>
      <c r="E49" s="36">
        <f>SUMIFS(СВЦЭМ!$D$39:$D$782,СВЦЭМ!$A$39:$A$782,$A49,СВЦЭМ!$B$39:$B$782,E$47)+'СЕТ СН'!$G$14+СВЦЭМ!$D$10+'СЕТ СН'!$G$5-'СЕТ СН'!$G$24</f>
        <v>4678.7522201000002</v>
      </c>
      <c r="F49" s="36">
        <f>SUMIFS(СВЦЭМ!$D$39:$D$782,СВЦЭМ!$A$39:$A$782,$A49,СВЦЭМ!$B$39:$B$782,F$47)+'СЕТ СН'!$G$14+СВЦЭМ!$D$10+'СЕТ СН'!$G$5-'СЕТ СН'!$G$24</f>
        <v>4688.5457698800001</v>
      </c>
      <c r="G49" s="36">
        <f>SUMIFS(СВЦЭМ!$D$39:$D$782,СВЦЭМ!$A$39:$A$782,$A49,СВЦЭМ!$B$39:$B$782,G$47)+'СЕТ СН'!$G$14+СВЦЭМ!$D$10+'СЕТ СН'!$G$5-'СЕТ СН'!$G$24</f>
        <v>4698.3741662700004</v>
      </c>
      <c r="H49" s="36">
        <f>SUMIFS(СВЦЭМ!$D$39:$D$782,СВЦЭМ!$A$39:$A$782,$A49,СВЦЭМ!$B$39:$B$782,H$47)+'СЕТ СН'!$G$14+СВЦЭМ!$D$10+'СЕТ СН'!$G$5-'СЕТ СН'!$G$24</f>
        <v>4625.4503681799997</v>
      </c>
      <c r="I49" s="36">
        <f>SUMIFS(СВЦЭМ!$D$39:$D$782,СВЦЭМ!$A$39:$A$782,$A49,СВЦЭМ!$B$39:$B$782,I$47)+'СЕТ СН'!$G$14+СВЦЭМ!$D$10+'СЕТ СН'!$G$5-'СЕТ СН'!$G$24</f>
        <v>4610.4059726100004</v>
      </c>
      <c r="J49" s="36">
        <f>SUMIFS(СВЦЭМ!$D$39:$D$782,СВЦЭМ!$A$39:$A$782,$A49,СВЦЭМ!$B$39:$B$782,J$47)+'СЕТ СН'!$G$14+СВЦЭМ!$D$10+'СЕТ СН'!$G$5-'СЕТ СН'!$G$24</f>
        <v>4563.8799623000004</v>
      </c>
      <c r="K49" s="36">
        <f>SUMIFS(СВЦЭМ!$D$39:$D$782,СВЦЭМ!$A$39:$A$782,$A49,СВЦЭМ!$B$39:$B$782,K$47)+'СЕТ СН'!$G$14+СВЦЭМ!$D$10+'СЕТ СН'!$G$5-'СЕТ СН'!$G$24</f>
        <v>4543.4477038700006</v>
      </c>
      <c r="L49" s="36">
        <f>SUMIFS(СВЦЭМ!$D$39:$D$782,СВЦЭМ!$A$39:$A$782,$A49,СВЦЭМ!$B$39:$B$782,L$47)+'СЕТ СН'!$G$14+СВЦЭМ!$D$10+'СЕТ СН'!$G$5-'СЕТ СН'!$G$24</f>
        <v>4520.9480212400003</v>
      </c>
      <c r="M49" s="36">
        <f>SUMIFS(СВЦЭМ!$D$39:$D$782,СВЦЭМ!$A$39:$A$782,$A49,СВЦЭМ!$B$39:$B$782,M$47)+'СЕТ СН'!$G$14+СВЦЭМ!$D$10+'СЕТ СН'!$G$5-'СЕТ СН'!$G$24</f>
        <v>4540.7941365200004</v>
      </c>
      <c r="N49" s="36">
        <f>SUMIFS(СВЦЭМ!$D$39:$D$782,СВЦЭМ!$A$39:$A$782,$A49,СВЦЭМ!$B$39:$B$782,N$47)+'СЕТ СН'!$G$14+СВЦЭМ!$D$10+'СЕТ СН'!$G$5-'СЕТ СН'!$G$24</f>
        <v>4586.3517460399999</v>
      </c>
      <c r="O49" s="36">
        <f>SUMIFS(СВЦЭМ!$D$39:$D$782,СВЦЭМ!$A$39:$A$782,$A49,СВЦЭМ!$B$39:$B$782,O$47)+'СЕТ СН'!$G$14+СВЦЭМ!$D$10+'СЕТ СН'!$G$5-'СЕТ СН'!$G$24</f>
        <v>4566.7367783600002</v>
      </c>
      <c r="P49" s="36">
        <f>SUMIFS(СВЦЭМ!$D$39:$D$782,СВЦЭМ!$A$39:$A$782,$A49,СВЦЭМ!$B$39:$B$782,P$47)+'СЕТ СН'!$G$14+СВЦЭМ!$D$10+'СЕТ СН'!$G$5-'СЕТ СН'!$G$24</f>
        <v>4580.9607121600002</v>
      </c>
      <c r="Q49" s="36">
        <f>SUMIFS(СВЦЭМ!$D$39:$D$782,СВЦЭМ!$A$39:$A$782,$A49,СВЦЭМ!$B$39:$B$782,Q$47)+'СЕТ СН'!$G$14+СВЦЭМ!$D$10+'СЕТ СН'!$G$5-'СЕТ СН'!$G$24</f>
        <v>4586.91827638</v>
      </c>
      <c r="R49" s="36">
        <f>SUMIFS(СВЦЭМ!$D$39:$D$782,СВЦЭМ!$A$39:$A$782,$A49,СВЦЭМ!$B$39:$B$782,R$47)+'СЕТ СН'!$G$14+СВЦЭМ!$D$10+'СЕТ СН'!$G$5-'СЕТ СН'!$G$24</f>
        <v>4566.2289172999999</v>
      </c>
      <c r="S49" s="36">
        <f>SUMIFS(СВЦЭМ!$D$39:$D$782,СВЦЭМ!$A$39:$A$782,$A49,СВЦЭМ!$B$39:$B$782,S$47)+'СЕТ СН'!$G$14+СВЦЭМ!$D$10+'СЕТ СН'!$G$5-'СЕТ СН'!$G$24</f>
        <v>4546.3666459200003</v>
      </c>
      <c r="T49" s="36">
        <f>SUMIFS(СВЦЭМ!$D$39:$D$782,СВЦЭМ!$A$39:$A$782,$A49,СВЦЭМ!$B$39:$B$782,T$47)+'СЕТ СН'!$G$14+СВЦЭМ!$D$10+'СЕТ СН'!$G$5-'СЕТ СН'!$G$24</f>
        <v>4506.6479082599999</v>
      </c>
      <c r="U49" s="36">
        <f>SUMIFS(СВЦЭМ!$D$39:$D$782,СВЦЭМ!$A$39:$A$782,$A49,СВЦЭМ!$B$39:$B$782,U$47)+'СЕТ СН'!$G$14+СВЦЭМ!$D$10+'СЕТ СН'!$G$5-'СЕТ СН'!$G$24</f>
        <v>4500.4889405800004</v>
      </c>
      <c r="V49" s="36">
        <f>SUMIFS(СВЦЭМ!$D$39:$D$782,СВЦЭМ!$A$39:$A$782,$A49,СВЦЭМ!$B$39:$B$782,V$47)+'СЕТ СН'!$G$14+СВЦЭМ!$D$10+'СЕТ СН'!$G$5-'СЕТ СН'!$G$24</f>
        <v>4540.89685758</v>
      </c>
      <c r="W49" s="36">
        <f>SUMIFS(СВЦЭМ!$D$39:$D$782,СВЦЭМ!$A$39:$A$782,$A49,СВЦЭМ!$B$39:$B$782,W$47)+'СЕТ СН'!$G$14+СВЦЭМ!$D$10+'СЕТ СН'!$G$5-'СЕТ СН'!$G$24</f>
        <v>4565.5973789999998</v>
      </c>
      <c r="X49" s="36">
        <f>SUMIFS(СВЦЭМ!$D$39:$D$782,СВЦЭМ!$A$39:$A$782,$A49,СВЦЭМ!$B$39:$B$782,X$47)+'СЕТ СН'!$G$14+СВЦЭМ!$D$10+'СЕТ СН'!$G$5-'СЕТ СН'!$G$24</f>
        <v>4592.1857446699996</v>
      </c>
      <c r="Y49" s="36">
        <f>SUMIFS(СВЦЭМ!$D$39:$D$782,СВЦЭМ!$A$39:$A$782,$A49,СВЦЭМ!$B$39:$B$782,Y$47)+'СЕТ СН'!$G$14+СВЦЭМ!$D$10+'СЕТ СН'!$G$5-'СЕТ СН'!$G$24</f>
        <v>4629.3377671899998</v>
      </c>
    </row>
    <row r="50" spans="1:25" ht="15.75" x14ac:dyDescent="0.2">
      <c r="A50" s="35">
        <f t="shared" ref="A50:A77" si="1">A49+1</f>
        <v>44868</v>
      </c>
      <c r="B50" s="36">
        <f>SUMIFS(СВЦЭМ!$D$39:$D$782,СВЦЭМ!$A$39:$A$782,$A50,СВЦЭМ!$B$39:$B$782,B$47)+'СЕТ СН'!$G$14+СВЦЭМ!$D$10+'СЕТ СН'!$G$5-'СЕТ СН'!$G$24</f>
        <v>4639.3023150899999</v>
      </c>
      <c r="C50" s="36">
        <f>SUMIFS(СВЦЭМ!$D$39:$D$782,СВЦЭМ!$A$39:$A$782,$A50,СВЦЭМ!$B$39:$B$782,C$47)+'СЕТ СН'!$G$14+СВЦЭМ!$D$10+'СЕТ СН'!$G$5-'СЕТ СН'!$G$24</f>
        <v>4671.1781300900002</v>
      </c>
      <c r="D50" s="36">
        <f>SUMIFS(СВЦЭМ!$D$39:$D$782,СВЦЭМ!$A$39:$A$782,$A50,СВЦЭМ!$B$39:$B$782,D$47)+'СЕТ СН'!$G$14+СВЦЭМ!$D$10+'СЕТ СН'!$G$5-'СЕТ СН'!$G$24</f>
        <v>4702.1904983000004</v>
      </c>
      <c r="E50" s="36">
        <f>SUMIFS(СВЦЭМ!$D$39:$D$782,СВЦЭМ!$A$39:$A$782,$A50,СВЦЭМ!$B$39:$B$782,E$47)+'СЕТ СН'!$G$14+СВЦЭМ!$D$10+'СЕТ СН'!$G$5-'СЕТ СН'!$G$24</f>
        <v>4653.6281450200004</v>
      </c>
      <c r="F50" s="36">
        <f>SUMIFS(СВЦЭМ!$D$39:$D$782,СВЦЭМ!$A$39:$A$782,$A50,СВЦЭМ!$B$39:$B$782,F$47)+'СЕТ СН'!$G$14+СВЦЭМ!$D$10+'СЕТ СН'!$G$5-'СЕТ СН'!$G$24</f>
        <v>4633.4649815000002</v>
      </c>
      <c r="G50" s="36">
        <f>SUMIFS(СВЦЭМ!$D$39:$D$782,СВЦЭМ!$A$39:$A$782,$A50,СВЦЭМ!$B$39:$B$782,G$47)+'СЕТ СН'!$G$14+СВЦЭМ!$D$10+'СЕТ СН'!$G$5-'СЕТ СН'!$G$24</f>
        <v>4573.2590443099998</v>
      </c>
      <c r="H50" s="36">
        <f>SUMIFS(СВЦЭМ!$D$39:$D$782,СВЦЭМ!$A$39:$A$782,$A50,СВЦЭМ!$B$39:$B$782,H$47)+'СЕТ СН'!$G$14+СВЦЭМ!$D$10+'СЕТ СН'!$G$5-'СЕТ СН'!$G$24</f>
        <v>4519.3967221700004</v>
      </c>
      <c r="I50" s="36">
        <f>SUMIFS(СВЦЭМ!$D$39:$D$782,СВЦЭМ!$A$39:$A$782,$A50,СВЦЭМ!$B$39:$B$782,I$47)+'СЕТ СН'!$G$14+СВЦЭМ!$D$10+'СЕТ СН'!$G$5-'СЕТ СН'!$G$24</f>
        <v>4473.0046817600005</v>
      </c>
      <c r="J50" s="36">
        <f>SUMIFS(СВЦЭМ!$D$39:$D$782,СВЦЭМ!$A$39:$A$782,$A50,СВЦЭМ!$B$39:$B$782,J$47)+'СЕТ СН'!$G$14+СВЦЭМ!$D$10+'СЕТ СН'!$G$5-'СЕТ СН'!$G$24</f>
        <v>4437.6499877400001</v>
      </c>
      <c r="K50" s="36">
        <f>SUMIFS(СВЦЭМ!$D$39:$D$782,СВЦЭМ!$A$39:$A$782,$A50,СВЦЭМ!$B$39:$B$782,K$47)+'СЕТ СН'!$G$14+СВЦЭМ!$D$10+'СЕТ СН'!$G$5-'СЕТ СН'!$G$24</f>
        <v>4468.7113403100002</v>
      </c>
      <c r="L50" s="36">
        <f>SUMIFS(СВЦЭМ!$D$39:$D$782,СВЦЭМ!$A$39:$A$782,$A50,СВЦЭМ!$B$39:$B$782,L$47)+'СЕТ СН'!$G$14+СВЦЭМ!$D$10+'СЕТ СН'!$G$5-'СЕТ СН'!$G$24</f>
        <v>4506.6001570200006</v>
      </c>
      <c r="M50" s="36">
        <f>SUMIFS(СВЦЭМ!$D$39:$D$782,СВЦЭМ!$A$39:$A$782,$A50,СВЦЭМ!$B$39:$B$782,M$47)+'СЕТ СН'!$G$14+СВЦЭМ!$D$10+'СЕТ СН'!$G$5-'СЕТ СН'!$G$24</f>
        <v>4550.9468392300005</v>
      </c>
      <c r="N50" s="36">
        <f>SUMIFS(СВЦЭМ!$D$39:$D$782,СВЦЭМ!$A$39:$A$782,$A50,СВЦЭМ!$B$39:$B$782,N$47)+'СЕТ СН'!$G$14+СВЦЭМ!$D$10+'СЕТ СН'!$G$5-'СЕТ СН'!$G$24</f>
        <v>4557.80430548</v>
      </c>
      <c r="O50" s="36">
        <f>SUMIFS(СВЦЭМ!$D$39:$D$782,СВЦЭМ!$A$39:$A$782,$A50,СВЦЭМ!$B$39:$B$782,O$47)+'СЕТ СН'!$G$14+СВЦЭМ!$D$10+'СЕТ СН'!$G$5-'СЕТ СН'!$G$24</f>
        <v>4554.98432804</v>
      </c>
      <c r="P50" s="36">
        <f>SUMIFS(СВЦЭМ!$D$39:$D$782,СВЦЭМ!$A$39:$A$782,$A50,СВЦЭМ!$B$39:$B$782,P$47)+'СЕТ СН'!$G$14+СВЦЭМ!$D$10+'СЕТ СН'!$G$5-'СЕТ СН'!$G$24</f>
        <v>4558.4221852199998</v>
      </c>
      <c r="Q50" s="36">
        <f>SUMIFS(СВЦЭМ!$D$39:$D$782,СВЦЭМ!$A$39:$A$782,$A50,СВЦЭМ!$B$39:$B$782,Q$47)+'СЕТ СН'!$G$14+СВЦЭМ!$D$10+'СЕТ СН'!$G$5-'СЕТ СН'!$G$24</f>
        <v>4566.7370175800006</v>
      </c>
      <c r="R50" s="36">
        <f>SUMIFS(СВЦЭМ!$D$39:$D$782,СВЦЭМ!$A$39:$A$782,$A50,СВЦЭМ!$B$39:$B$782,R$47)+'СЕТ СН'!$G$14+СВЦЭМ!$D$10+'СЕТ СН'!$G$5-'СЕТ СН'!$G$24</f>
        <v>4509.1151544300001</v>
      </c>
      <c r="S50" s="36">
        <f>SUMIFS(СВЦЭМ!$D$39:$D$782,СВЦЭМ!$A$39:$A$782,$A50,СВЦЭМ!$B$39:$B$782,S$47)+'СЕТ СН'!$G$14+СВЦЭМ!$D$10+'СЕТ СН'!$G$5-'СЕТ СН'!$G$24</f>
        <v>4458.2935274700003</v>
      </c>
      <c r="T50" s="36">
        <f>SUMIFS(СВЦЭМ!$D$39:$D$782,СВЦЭМ!$A$39:$A$782,$A50,СВЦЭМ!$B$39:$B$782,T$47)+'СЕТ СН'!$G$14+СВЦЭМ!$D$10+'СЕТ СН'!$G$5-'СЕТ СН'!$G$24</f>
        <v>4446.0671367499999</v>
      </c>
      <c r="U50" s="36">
        <f>SUMIFS(СВЦЭМ!$D$39:$D$782,СВЦЭМ!$A$39:$A$782,$A50,СВЦЭМ!$B$39:$B$782,U$47)+'СЕТ СН'!$G$14+СВЦЭМ!$D$10+'СЕТ СН'!$G$5-'СЕТ СН'!$G$24</f>
        <v>4458.9618405600004</v>
      </c>
      <c r="V50" s="36">
        <f>SUMIFS(СВЦЭМ!$D$39:$D$782,СВЦЭМ!$A$39:$A$782,$A50,СВЦЭМ!$B$39:$B$782,V$47)+'СЕТ СН'!$G$14+СВЦЭМ!$D$10+'СЕТ СН'!$G$5-'СЕТ СН'!$G$24</f>
        <v>4456.9421728200005</v>
      </c>
      <c r="W50" s="36">
        <f>SUMIFS(СВЦЭМ!$D$39:$D$782,СВЦЭМ!$A$39:$A$782,$A50,СВЦЭМ!$B$39:$B$782,W$47)+'СЕТ СН'!$G$14+СВЦЭМ!$D$10+'СЕТ СН'!$G$5-'СЕТ СН'!$G$24</f>
        <v>4453.7289154099999</v>
      </c>
      <c r="X50" s="36">
        <f>SUMIFS(СВЦЭМ!$D$39:$D$782,СВЦЭМ!$A$39:$A$782,$A50,СВЦЭМ!$B$39:$B$782,X$47)+'СЕТ СН'!$G$14+СВЦЭМ!$D$10+'СЕТ СН'!$G$5-'СЕТ СН'!$G$24</f>
        <v>4495.6094378200005</v>
      </c>
      <c r="Y50" s="36">
        <f>SUMIFS(СВЦЭМ!$D$39:$D$782,СВЦЭМ!$A$39:$A$782,$A50,СВЦЭМ!$B$39:$B$782,Y$47)+'СЕТ СН'!$G$14+СВЦЭМ!$D$10+'СЕТ СН'!$G$5-'СЕТ СН'!$G$24</f>
        <v>4555.7351838800005</v>
      </c>
    </row>
    <row r="51" spans="1:25" ht="15.75" x14ac:dyDescent="0.2">
      <c r="A51" s="35">
        <f t="shared" si="1"/>
        <v>44869</v>
      </c>
      <c r="B51" s="36">
        <f>SUMIFS(СВЦЭМ!$D$39:$D$782,СВЦЭМ!$A$39:$A$782,$A51,СВЦЭМ!$B$39:$B$782,B$47)+'СЕТ СН'!$G$14+СВЦЭМ!$D$10+'СЕТ СН'!$G$5-'СЕТ СН'!$G$24</f>
        <v>4476.92611476</v>
      </c>
      <c r="C51" s="36">
        <f>SUMIFS(СВЦЭМ!$D$39:$D$782,СВЦЭМ!$A$39:$A$782,$A51,СВЦЭМ!$B$39:$B$782,C$47)+'СЕТ СН'!$G$14+СВЦЭМ!$D$10+'СЕТ СН'!$G$5-'СЕТ СН'!$G$24</f>
        <v>4526.5271192999999</v>
      </c>
      <c r="D51" s="36">
        <f>SUMIFS(СВЦЭМ!$D$39:$D$782,СВЦЭМ!$A$39:$A$782,$A51,СВЦЭМ!$B$39:$B$782,D$47)+'СЕТ СН'!$G$14+СВЦЭМ!$D$10+'СЕТ СН'!$G$5-'СЕТ СН'!$G$24</f>
        <v>4612.5860895700007</v>
      </c>
      <c r="E51" s="36">
        <f>SUMIFS(СВЦЭМ!$D$39:$D$782,СВЦЭМ!$A$39:$A$782,$A51,СВЦЭМ!$B$39:$B$782,E$47)+'СЕТ СН'!$G$14+СВЦЭМ!$D$10+'СЕТ СН'!$G$5-'СЕТ СН'!$G$24</f>
        <v>4611.8591922800006</v>
      </c>
      <c r="F51" s="36">
        <f>SUMIFS(СВЦЭМ!$D$39:$D$782,СВЦЭМ!$A$39:$A$782,$A51,СВЦЭМ!$B$39:$B$782,F$47)+'СЕТ СН'!$G$14+СВЦЭМ!$D$10+'СЕТ СН'!$G$5-'СЕТ СН'!$G$24</f>
        <v>4624.5044976500003</v>
      </c>
      <c r="G51" s="36">
        <f>SUMIFS(СВЦЭМ!$D$39:$D$782,СВЦЭМ!$A$39:$A$782,$A51,СВЦЭМ!$B$39:$B$782,G$47)+'СЕТ СН'!$G$14+СВЦЭМ!$D$10+'СЕТ СН'!$G$5-'СЕТ СН'!$G$24</f>
        <v>4646.50225959</v>
      </c>
      <c r="H51" s="36">
        <f>SUMIFS(СВЦЭМ!$D$39:$D$782,СВЦЭМ!$A$39:$A$782,$A51,СВЦЭМ!$B$39:$B$782,H$47)+'СЕТ СН'!$G$14+СВЦЭМ!$D$10+'СЕТ СН'!$G$5-'СЕТ СН'!$G$24</f>
        <v>4622.8069833600002</v>
      </c>
      <c r="I51" s="36">
        <f>SUMIFS(СВЦЭМ!$D$39:$D$782,СВЦЭМ!$A$39:$A$782,$A51,СВЦЭМ!$B$39:$B$782,I$47)+'СЕТ СН'!$G$14+СВЦЭМ!$D$10+'СЕТ СН'!$G$5-'СЕТ СН'!$G$24</f>
        <v>4586.4315619400004</v>
      </c>
      <c r="J51" s="36">
        <f>SUMIFS(СВЦЭМ!$D$39:$D$782,СВЦЭМ!$A$39:$A$782,$A51,СВЦЭМ!$B$39:$B$782,J$47)+'СЕТ СН'!$G$14+СВЦЭМ!$D$10+'СЕТ СН'!$G$5-'СЕТ СН'!$G$24</f>
        <v>4511.4350716300005</v>
      </c>
      <c r="K51" s="36">
        <f>SUMIFS(СВЦЭМ!$D$39:$D$782,СВЦЭМ!$A$39:$A$782,$A51,СВЦЭМ!$B$39:$B$782,K$47)+'СЕТ СН'!$G$14+СВЦЭМ!$D$10+'СЕТ СН'!$G$5-'СЕТ СН'!$G$24</f>
        <v>4457.3104396199997</v>
      </c>
      <c r="L51" s="36">
        <f>SUMIFS(СВЦЭМ!$D$39:$D$782,СВЦЭМ!$A$39:$A$782,$A51,СВЦЭМ!$B$39:$B$782,L$47)+'СЕТ СН'!$G$14+СВЦЭМ!$D$10+'СЕТ СН'!$G$5-'СЕТ СН'!$G$24</f>
        <v>4452.57424421</v>
      </c>
      <c r="M51" s="36">
        <f>SUMIFS(СВЦЭМ!$D$39:$D$782,СВЦЭМ!$A$39:$A$782,$A51,СВЦЭМ!$B$39:$B$782,M$47)+'СЕТ СН'!$G$14+СВЦЭМ!$D$10+'СЕТ СН'!$G$5-'СЕТ СН'!$G$24</f>
        <v>4477.3049008899998</v>
      </c>
      <c r="N51" s="36">
        <f>SUMIFS(СВЦЭМ!$D$39:$D$782,СВЦЭМ!$A$39:$A$782,$A51,СВЦЭМ!$B$39:$B$782,N$47)+'СЕТ СН'!$G$14+СВЦЭМ!$D$10+'СЕТ СН'!$G$5-'СЕТ СН'!$G$24</f>
        <v>4511.1669894900006</v>
      </c>
      <c r="O51" s="36">
        <f>SUMIFS(СВЦЭМ!$D$39:$D$782,СВЦЭМ!$A$39:$A$782,$A51,СВЦЭМ!$B$39:$B$782,O$47)+'СЕТ СН'!$G$14+СВЦЭМ!$D$10+'СЕТ СН'!$G$5-'СЕТ СН'!$G$24</f>
        <v>4525.9637723200003</v>
      </c>
      <c r="P51" s="36">
        <f>SUMIFS(СВЦЭМ!$D$39:$D$782,СВЦЭМ!$A$39:$A$782,$A51,СВЦЭМ!$B$39:$B$782,P$47)+'СЕТ СН'!$G$14+СВЦЭМ!$D$10+'СЕТ СН'!$G$5-'СЕТ СН'!$G$24</f>
        <v>4537.7631187500001</v>
      </c>
      <c r="Q51" s="36">
        <f>SUMIFS(СВЦЭМ!$D$39:$D$782,СВЦЭМ!$A$39:$A$782,$A51,СВЦЭМ!$B$39:$B$782,Q$47)+'СЕТ СН'!$G$14+СВЦЭМ!$D$10+'СЕТ СН'!$G$5-'СЕТ СН'!$G$24</f>
        <v>4543.2119667300003</v>
      </c>
      <c r="R51" s="36">
        <f>SUMIFS(СВЦЭМ!$D$39:$D$782,СВЦЭМ!$A$39:$A$782,$A51,СВЦЭМ!$B$39:$B$782,R$47)+'СЕТ СН'!$G$14+СВЦЭМ!$D$10+'СЕТ СН'!$G$5-'СЕТ СН'!$G$24</f>
        <v>4499.80077747</v>
      </c>
      <c r="S51" s="36">
        <f>SUMIFS(СВЦЭМ!$D$39:$D$782,СВЦЭМ!$A$39:$A$782,$A51,СВЦЭМ!$B$39:$B$782,S$47)+'СЕТ СН'!$G$14+СВЦЭМ!$D$10+'СЕТ СН'!$G$5-'СЕТ СН'!$G$24</f>
        <v>4422.4274244600001</v>
      </c>
      <c r="T51" s="36">
        <f>SUMIFS(СВЦЭМ!$D$39:$D$782,СВЦЭМ!$A$39:$A$782,$A51,СВЦЭМ!$B$39:$B$782,T$47)+'СЕТ СН'!$G$14+СВЦЭМ!$D$10+'СЕТ СН'!$G$5-'СЕТ СН'!$G$24</f>
        <v>4405.0781778199998</v>
      </c>
      <c r="U51" s="36">
        <f>SUMIFS(СВЦЭМ!$D$39:$D$782,СВЦЭМ!$A$39:$A$782,$A51,СВЦЭМ!$B$39:$B$782,U$47)+'СЕТ СН'!$G$14+СВЦЭМ!$D$10+'СЕТ СН'!$G$5-'СЕТ СН'!$G$24</f>
        <v>4415.9098278000001</v>
      </c>
      <c r="V51" s="36">
        <f>SUMIFS(СВЦЭМ!$D$39:$D$782,СВЦЭМ!$A$39:$A$782,$A51,СВЦЭМ!$B$39:$B$782,V$47)+'СЕТ СН'!$G$14+СВЦЭМ!$D$10+'СЕТ СН'!$G$5-'СЕТ СН'!$G$24</f>
        <v>4439.1078787200004</v>
      </c>
      <c r="W51" s="36">
        <f>SUMIFS(СВЦЭМ!$D$39:$D$782,СВЦЭМ!$A$39:$A$782,$A51,СВЦЭМ!$B$39:$B$782,W$47)+'СЕТ СН'!$G$14+СВЦЭМ!$D$10+'СЕТ СН'!$G$5-'СЕТ СН'!$G$24</f>
        <v>4483.5563472499998</v>
      </c>
      <c r="X51" s="36">
        <f>SUMIFS(СВЦЭМ!$D$39:$D$782,СВЦЭМ!$A$39:$A$782,$A51,СВЦЭМ!$B$39:$B$782,X$47)+'СЕТ СН'!$G$14+СВЦЭМ!$D$10+'СЕТ СН'!$G$5-'СЕТ СН'!$G$24</f>
        <v>4550.9475070999997</v>
      </c>
      <c r="Y51" s="36">
        <f>SUMIFS(СВЦЭМ!$D$39:$D$782,СВЦЭМ!$A$39:$A$782,$A51,СВЦЭМ!$B$39:$B$782,Y$47)+'СЕТ СН'!$G$14+СВЦЭМ!$D$10+'СЕТ СН'!$G$5-'СЕТ СН'!$G$24</f>
        <v>4611.5667676000003</v>
      </c>
    </row>
    <row r="52" spans="1:25" ht="15.75" x14ac:dyDescent="0.2">
      <c r="A52" s="35">
        <f t="shared" si="1"/>
        <v>44870</v>
      </c>
      <c r="B52" s="36">
        <f>SUMIFS(СВЦЭМ!$D$39:$D$782,СВЦЭМ!$A$39:$A$782,$A52,СВЦЭМ!$B$39:$B$782,B$47)+'СЕТ СН'!$G$14+СВЦЭМ!$D$10+'СЕТ СН'!$G$5-'СЕТ СН'!$G$24</f>
        <v>4523.1047953699999</v>
      </c>
      <c r="C52" s="36">
        <f>SUMIFS(СВЦЭМ!$D$39:$D$782,СВЦЭМ!$A$39:$A$782,$A52,СВЦЭМ!$B$39:$B$782,C$47)+'СЕТ СН'!$G$14+СВЦЭМ!$D$10+'СЕТ СН'!$G$5-'СЕТ СН'!$G$24</f>
        <v>4540.5517075500002</v>
      </c>
      <c r="D52" s="36">
        <f>SUMIFS(СВЦЭМ!$D$39:$D$782,СВЦЭМ!$A$39:$A$782,$A52,СВЦЭМ!$B$39:$B$782,D$47)+'СЕТ СН'!$G$14+СВЦЭМ!$D$10+'СЕТ СН'!$G$5-'СЕТ СН'!$G$24</f>
        <v>4572.4150210799999</v>
      </c>
      <c r="E52" s="36">
        <f>SUMIFS(СВЦЭМ!$D$39:$D$782,СВЦЭМ!$A$39:$A$782,$A52,СВЦЭМ!$B$39:$B$782,E$47)+'СЕТ СН'!$G$14+СВЦЭМ!$D$10+'СЕТ СН'!$G$5-'СЕТ СН'!$G$24</f>
        <v>4554.0090018999999</v>
      </c>
      <c r="F52" s="36">
        <f>SUMIFS(СВЦЭМ!$D$39:$D$782,СВЦЭМ!$A$39:$A$782,$A52,СВЦЭМ!$B$39:$B$782,F$47)+'СЕТ СН'!$G$14+СВЦЭМ!$D$10+'СЕТ СН'!$G$5-'СЕТ СН'!$G$24</f>
        <v>4576.0536285600001</v>
      </c>
      <c r="G52" s="36">
        <f>SUMIFS(СВЦЭМ!$D$39:$D$782,СВЦЭМ!$A$39:$A$782,$A52,СВЦЭМ!$B$39:$B$782,G$47)+'СЕТ СН'!$G$14+СВЦЭМ!$D$10+'СЕТ СН'!$G$5-'СЕТ СН'!$G$24</f>
        <v>4585.0912844499999</v>
      </c>
      <c r="H52" s="36">
        <f>SUMIFS(СВЦЭМ!$D$39:$D$782,СВЦЭМ!$A$39:$A$782,$A52,СВЦЭМ!$B$39:$B$782,H$47)+'СЕТ СН'!$G$14+СВЦЭМ!$D$10+'СЕТ СН'!$G$5-'СЕТ СН'!$G$24</f>
        <v>4556.3973996499999</v>
      </c>
      <c r="I52" s="36">
        <f>SUMIFS(СВЦЭМ!$D$39:$D$782,СВЦЭМ!$A$39:$A$782,$A52,СВЦЭМ!$B$39:$B$782,I$47)+'СЕТ СН'!$G$14+СВЦЭМ!$D$10+'СЕТ СН'!$G$5-'СЕТ СН'!$G$24</f>
        <v>4536.2308962300003</v>
      </c>
      <c r="J52" s="36">
        <f>SUMIFS(СВЦЭМ!$D$39:$D$782,СВЦЭМ!$A$39:$A$782,$A52,СВЦЭМ!$B$39:$B$782,J$47)+'СЕТ СН'!$G$14+СВЦЭМ!$D$10+'СЕТ СН'!$G$5-'СЕТ СН'!$G$24</f>
        <v>4468.2760378700004</v>
      </c>
      <c r="K52" s="36">
        <f>SUMIFS(СВЦЭМ!$D$39:$D$782,СВЦЭМ!$A$39:$A$782,$A52,СВЦЭМ!$B$39:$B$782,K$47)+'СЕТ СН'!$G$14+СВЦЭМ!$D$10+'СЕТ СН'!$G$5-'СЕТ СН'!$G$24</f>
        <v>4449.1068674199996</v>
      </c>
      <c r="L52" s="36">
        <f>SUMIFS(СВЦЭМ!$D$39:$D$782,СВЦЭМ!$A$39:$A$782,$A52,СВЦЭМ!$B$39:$B$782,L$47)+'СЕТ СН'!$G$14+СВЦЭМ!$D$10+'СЕТ СН'!$G$5-'СЕТ СН'!$G$24</f>
        <v>4436.1860525499997</v>
      </c>
      <c r="M52" s="36">
        <f>SUMIFS(СВЦЭМ!$D$39:$D$782,СВЦЭМ!$A$39:$A$782,$A52,СВЦЭМ!$B$39:$B$782,M$47)+'СЕТ СН'!$G$14+СВЦЭМ!$D$10+'СЕТ СН'!$G$5-'СЕТ СН'!$G$24</f>
        <v>4459.3316111800004</v>
      </c>
      <c r="N52" s="36">
        <f>SUMIFS(СВЦЭМ!$D$39:$D$782,СВЦЭМ!$A$39:$A$782,$A52,СВЦЭМ!$B$39:$B$782,N$47)+'СЕТ СН'!$G$14+СВЦЭМ!$D$10+'СЕТ СН'!$G$5-'СЕТ СН'!$G$24</f>
        <v>4482.3818422499999</v>
      </c>
      <c r="O52" s="36">
        <f>SUMIFS(СВЦЭМ!$D$39:$D$782,СВЦЭМ!$A$39:$A$782,$A52,СВЦЭМ!$B$39:$B$782,O$47)+'СЕТ СН'!$G$14+СВЦЭМ!$D$10+'СЕТ СН'!$G$5-'СЕТ СН'!$G$24</f>
        <v>4486.3150170999997</v>
      </c>
      <c r="P52" s="36">
        <f>SUMIFS(СВЦЭМ!$D$39:$D$782,СВЦЭМ!$A$39:$A$782,$A52,СВЦЭМ!$B$39:$B$782,P$47)+'СЕТ СН'!$G$14+СВЦЭМ!$D$10+'СЕТ СН'!$G$5-'СЕТ СН'!$G$24</f>
        <v>4515.4152605199997</v>
      </c>
      <c r="Q52" s="36">
        <f>SUMIFS(СВЦЭМ!$D$39:$D$782,СВЦЭМ!$A$39:$A$782,$A52,СВЦЭМ!$B$39:$B$782,Q$47)+'СЕТ СН'!$G$14+СВЦЭМ!$D$10+'СЕТ СН'!$G$5-'СЕТ СН'!$G$24</f>
        <v>4534.2495465299999</v>
      </c>
      <c r="R52" s="36">
        <f>SUMIFS(СВЦЭМ!$D$39:$D$782,СВЦЭМ!$A$39:$A$782,$A52,СВЦЭМ!$B$39:$B$782,R$47)+'СЕТ СН'!$G$14+СВЦЭМ!$D$10+'СЕТ СН'!$G$5-'СЕТ СН'!$G$24</f>
        <v>4470.3768906000005</v>
      </c>
      <c r="S52" s="36">
        <f>SUMIFS(СВЦЭМ!$D$39:$D$782,СВЦЭМ!$A$39:$A$782,$A52,СВЦЭМ!$B$39:$B$782,S$47)+'СЕТ СН'!$G$14+СВЦЭМ!$D$10+'СЕТ СН'!$G$5-'СЕТ СН'!$G$24</f>
        <v>4372.2929552300002</v>
      </c>
      <c r="T52" s="36">
        <f>SUMIFS(СВЦЭМ!$D$39:$D$782,СВЦЭМ!$A$39:$A$782,$A52,СВЦЭМ!$B$39:$B$782,T$47)+'СЕТ СН'!$G$14+СВЦЭМ!$D$10+'СЕТ СН'!$G$5-'СЕТ СН'!$G$24</f>
        <v>4384.4418585100002</v>
      </c>
      <c r="U52" s="36">
        <f>SUMIFS(СВЦЭМ!$D$39:$D$782,СВЦЭМ!$A$39:$A$782,$A52,СВЦЭМ!$B$39:$B$782,U$47)+'СЕТ СН'!$G$14+СВЦЭМ!$D$10+'СЕТ СН'!$G$5-'СЕТ СН'!$G$24</f>
        <v>4405.8870411799999</v>
      </c>
      <c r="V52" s="36">
        <f>SUMIFS(СВЦЭМ!$D$39:$D$782,СВЦЭМ!$A$39:$A$782,$A52,СВЦЭМ!$B$39:$B$782,V$47)+'СЕТ СН'!$G$14+СВЦЭМ!$D$10+'СЕТ СН'!$G$5-'СЕТ СН'!$G$24</f>
        <v>4449.9458886000002</v>
      </c>
      <c r="W52" s="36">
        <f>SUMIFS(СВЦЭМ!$D$39:$D$782,СВЦЭМ!$A$39:$A$782,$A52,СВЦЭМ!$B$39:$B$782,W$47)+'СЕТ СН'!$G$14+СВЦЭМ!$D$10+'СЕТ СН'!$G$5-'СЕТ СН'!$G$24</f>
        <v>4477.2333595600003</v>
      </c>
      <c r="X52" s="36">
        <f>SUMIFS(СВЦЭМ!$D$39:$D$782,СВЦЭМ!$A$39:$A$782,$A52,СВЦЭМ!$B$39:$B$782,X$47)+'СЕТ СН'!$G$14+СВЦЭМ!$D$10+'СЕТ СН'!$G$5-'СЕТ СН'!$G$24</f>
        <v>4525.2795866100005</v>
      </c>
      <c r="Y52" s="36">
        <f>SUMIFS(СВЦЭМ!$D$39:$D$782,СВЦЭМ!$A$39:$A$782,$A52,СВЦЭМ!$B$39:$B$782,Y$47)+'СЕТ СН'!$G$14+СВЦЭМ!$D$10+'СЕТ СН'!$G$5-'СЕТ СН'!$G$24</f>
        <v>4560.6343012300003</v>
      </c>
    </row>
    <row r="53" spans="1:25" ht="15.75" x14ac:dyDescent="0.2">
      <c r="A53" s="35">
        <f t="shared" si="1"/>
        <v>44871</v>
      </c>
      <c r="B53" s="36">
        <f>SUMIFS(СВЦЭМ!$D$39:$D$782,СВЦЭМ!$A$39:$A$782,$A53,СВЦЭМ!$B$39:$B$782,B$47)+'СЕТ СН'!$G$14+СВЦЭМ!$D$10+'СЕТ СН'!$G$5-'СЕТ СН'!$G$24</f>
        <v>4396.78094753</v>
      </c>
      <c r="C53" s="36">
        <f>SUMIFS(СВЦЭМ!$D$39:$D$782,СВЦЭМ!$A$39:$A$782,$A53,СВЦЭМ!$B$39:$B$782,C$47)+'СЕТ СН'!$G$14+СВЦЭМ!$D$10+'СЕТ СН'!$G$5-'СЕТ СН'!$G$24</f>
        <v>4429.8046053899998</v>
      </c>
      <c r="D53" s="36">
        <f>SUMIFS(СВЦЭМ!$D$39:$D$782,СВЦЭМ!$A$39:$A$782,$A53,СВЦЭМ!$B$39:$B$782,D$47)+'СЕТ СН'!$G$14+СВЦЭМ!$D$10+'СЕТ СН'!$G$5-'СЕТ СН'!$G$24</f>
        <v>4463.2588668300004</v>
      </c>
      <c r="E53" s="36">
        <f>SUMIFS(СВЦЭМ!$D$39:$D$782,СВЦЭМ!$A$39:$A$782,$A53,СВЦЭМ!$B$39:$B$782,E$47)+'СЕТ СН'!$G$14+СВЦЭМ!$D$10+'СЕТ СН'!$G$5-'СЕТ СН'!$G$24</f>
        <v>4464.1089435100002</v>
      </c>
      <c r="F53" s="36">
        <f>SUMIFS(СВЦЭМ!$D$39:$D$782,СВЦЭМ!$A$39:$A$782,$A53,СВЦЭМ!$B$39:$B$782,F$47)+'СЕТ СН'!$G$14+СВЦЭМ!$D$10+'СЕТ СН'!$G$5-'СЕТ СН'!$G$24</f>
        <v>4465.60268507</v>
      </c>
      <c r="G53" s="36">
        <f>SUMIFS(СВЦЭМ!$D$39:$D$782,СВЦЭМ!$A$39:$A$782,$A53,СВЦЭМ!$B$39:$B$782,G$47)+'СЕТ СН'!$G$14+СВЦЭМ!$D$10+'СЕТ СН'!$G$5-'СЕТ СН'!$G$24</f>
        <v>4478.1138760499998</v>
      </c>
      <c r="H53" s="36">
        <f>SUMIFS(СВЦЭМ!$D$39:$D$782,СВЦЭМ!$A$39:$A$782,$A53,СВЦЭМ!$B$39:$B$782,H$47)+'СЕТ СН'!$G$14+СВЦЭМ!$D$10+'СЕТ СН'!$G$5-'СЕТ СН'!$G$24</f>
        <v>4476.2203506799997</v>
      </c>
      <c r="I53" s="36">
        <f>SUMIFS(СВЦЭМ!$D$39:$D$782,СВЦЭМ!$A$39:$A$782,$A53,СВЦЭМ!$B$39:$B$782,I$47)+'СЕТ СН'!$G$14+СВЦЭМ!$D$10+'СЕТ СН'!$G$5-'СЕТ СН'!$G$24</f>
        <v>4407.3831714300004</v>
      </c>
      <c r="J53" s="36">
        <f>SUMIFS(СВЦЭМ!$D$39:$D$782,СВЦЭМ!$A$39:$A$782,$A53,СВЦЭМ!$B$39:$B$782,J$47)+'СЕТ СН'!$G$14+СВЦЭМ!$D$10+'СЕТ СН'!$G$5-'СЕТ СН'!$G$24</f>
        <v>4367.3058272600001</v>
      </c>
      <c r="K53" s="36">
        <f>SUMIFS(СВЦЭМ!$D$39:$D$782,СВЦЭМ!$A$39:$A$782,$A53,СВЦЭМ!$B$39:$B$782,K$47)+'СЕТ СН'!$G$14+СВЦЭМ!$D$10+'СЕТ СН'!$G$5-'СЕТ СН'!$G$24</f>
        <v>4334.9036558900007</v>
      </c>
      <c r="L53" s="36">
        <f>SUMIFS(СВЦЭМ!$D$39:$D$782,СВЦЭМ!$A$39:$A$782,$A53,СВЦЭМ!$B$39:$B$782,L$47)+'СЕТ СН'!$G$14+СВЦЭМ!$D$10+'СЕТ СН'!$G$5-'СЕТ СН'!$G$24</f>
        <v>4329.2306042999999</v>
      </c>
      <c r="M53" s="36">
        <f>SUMIFS(СВЦЭМ!$D$39:$D$782,СВЦЭМ!$A$39:$A$782,$A53,СВЦЭМ!$B$39:$B$782,M$47)+'СЕТ СН'!$G$14+СВЦЭМ!$D$10+'СЕТ СН'!$G$5-'СЕТ СН'!$G$24</f>
        <v>4366.1284978000003</v>
      </c>
      <c r="N53" s="36">
        <f>SUMIFS(СВЦЭМ!$D$39:$D$782,СВЦЭМ!$A$39:$A$782,$A53,СВЦЭМ!$B$39:$B$782,N$47)+'СЕТ СН'!$G$14+СВЦЭМ!$D$10+'СЕТ СН'!$G$5-'СЕТ СН'!$G$24</f>
        <v>4402.6707853799999</v>
      </c>
      <c r="O53" s="36">
        <f>SUMIFS(СВЦЭМ!$D$39:$D$782,СВЦЭМ!$A$39:$A$782,$A53,СВЦЭМ!$B$39:$B$782,O$47)+'СЕТ СН'!$G$14+СВЦЭМ!$D$10+'СЕТ СН'!$G$5-'СЕТ СН'!$G$24</f>
        <v>4412.3925639899999</v>
      </c>
      <c r="P53" s="36">
        <f>SUMIFS(СВЦЭМ!$D$39:$D$782,СВЦЭМ!$A$39:$A$782,$A53,СВЦЭМ!$B$39:$B$782,P$47)+'СЕТ СН'!$G$14+СВЦЭМ!$D$10+'СЕТ СН'!$G$5-'СЕТ СН'!$G$24</f>
        <v>4424.1282265200007</v>
      </c>
      <c r="Q53" s="36">
        <f>SUMIFS(СВЦЭМ!$D$39:$D$782,СВЦЭМ!$A$39:$A$782,$A53,СВЦЭМ!$B$39:$B$782,Q$47)+'СЕТ СН'!$G$14+СВЦЭМ!$D$10+'СЕТ СН'!$G$5-'СЕТ СН'!$G$24</f>
        <v>4423.4737018200003</v>
      </c>
      <c r="R53" s="36">
        <f>SUMIFS(СВЦЭМ!$D$39:$D$782,СВЦЭМ!$A$39:$A$782,$A53,СВЦЭМ!$B$39:$B$782,R$47)+'СЕТ СН'!$G$14+СВЦЭМ!$D$10+'СЕТ СН'!$G$5-'СЕТ СН'!$G$24</f>
        <v>4359.2888581400002</v>
      </c>
      <c r="S53" s="36">
        <f>SUMIFS(СВЦЭМ!$D$39:$D$782,СВЦЭМ!$A$39:$A$782,$A53,СВЦЭМ!$B$39:$B$782,S$47)+'СЕТ СН'!$G$14+СВЦЭМ!$D$10+'СЕТ СН'!$G$5-'СЕТ СН'!$G$24</f>
        <v>4308.6372857400002</v>
      </c>
      <c r="T53" s="36">
        <f>SUMIFS(СВЦЭМ!$D$39:$D$782,СВЦЭМ!$A$39:$A$782,$A53,СВЦЭМ!$B$39:$B$782,T$47)+'СЕТ СН'!$G$14+СВЦЭМ!$D$10+'СЕТ СН'!$G$5-'СЕТ СН'!$G$24</f>
        <v>4319.31849521</v>
      </c>
      <c r="U53" s="36">
        <f>SUMIFS(СВЦЭМ!$D$39:$D$782,СВЦЭМ!$A$39:$A$782,$A53,СВЦЭМ!$B$39:$B$782,U$47)+'СЕТ СН'!$G$14+СВЦЭМ!$D$10+'СЕТ СН'!$G$5-'СЕТ СН'!$G$24</f>
        <v>4326.7148975400005</v>
      </c>
      <c r="V53" s="36">
        <f>SUMIFS(СВЦЭМ!$D$39:$D$782,СВЦЭМ!$A$39:$A$782,$A53,СВЦЭМ!$B$39:$B$782,V$47)+'СЕТ СН'!$G$14+СВЦЭМ!$D$10+'СЕТ СН'!$G$5-'СЕТ СН'!$G$24</f>
        <v>4359.7294818600003</v>
      </c>
      <c r="W53" s="36">
        <f>SUMIFS(СВЦЭМ!$D$39:$D$782,СВЦЭМ!$A$39:$A$782,$A53,СВЦЭМ!$B$39:$B$782,W$47)+'СЕТ СН'!$G$14+СВЦЭМ!$D$10+'СЕТ СН'!$G$5-'СЕТ СН'!$G$24</f>
        <v>4407.3633874000006</v>
      </c>
      <c r="X53" s="36">
        <f>SUMIFS(СВЦЭМ!$D$39:$D$782,СВЦЭМ!$A$39:$A$782,$A53,СВЦЭМ!$B$39:$B$782,X$47)+'СЕТ СН'!$G$14+СВЦЭМ!$D$10+'СЕТ СН'!$G$5-'СЕТ СН'!$G$24</f>
        <v>4448.5661100899997</v>
      </c>
      <c r="Y53" s="36">
        <f>SUMIFS(СВЦЭМ!$D$39:$D$782,СВЦЭМ!$A$39:$A$782,$A53,СВЦЭМ!$B$39:$B$782,Y$47)+'СЕТ СН'!$G$14+СВЦЭМ!$D$10+'СЕТ СН'!$G$5-'СЕТ СН'!$G$24</f>
        <v>4502.6562334299997</v>
      </c>
    </row>
    <row r="54" spans="1:25" ht="15.75" x14ac:dyDescent="0.2">
      <c r="A54" s="35">
        <f t="shared" si="1"/>
        <v>44872</v>
      </c>
      <c r="B54" s="36">
        <f>SUMIFS(СВЦЭМ!$D$39:$D$782,СВЦЭМ!$A$39:$A$782,$A54,СВЦЭМ!$B$39:$B$782,B$47)+'СЕТ СН'!$G$14+СВЦЭМ!$D$10+'СЕТ СН'!$G$5-'СЕТ СН'!$G$24</f>
        <v>4536.8121967400002</v>
      </c>
      <c r="C54" s="36">
        <f>SUMIFS(СВЦЭМ!$D$39:$D$782,СВЦЭМ!$A$39:$A$782,$A54,СВЦЭМ!$B$39:$B$782,C$47)+'СЕТ СН'!$G$14+СВЦЭМ!$D$10+'СЕТ СН'!$G$5-'СЕТ СН'!$G$24</f>
        <v>4591.5787996899999</v>
      </c>
      <c r="D54" s="36">
        <f>SUMIFS(СВЦЭМ!$D$39:$D$782,СВЦЭМ!$A$39:$A$782,$A54,СВЦЭМ!$B$39:$B$782,D$47)+'СЕТ СН'!$G$14+СВЦЭМ!$D$10+'СЕТ СН'!$G$5-'СЕТ СН'!$G$24</f>
        <v>4646.2734344099999</v>
      </c>
      <c r="E54" s="36">
        <f>SUMIFS(СВЦЭМ!$D$39:$D$782,СВЦЭМ!$A$39:$A$782,$A54,СВЦЭМ!$B$39:$B$782,E$47)+'СЕТ СН'!$G$14+СВЦЭМ!$D$10+'СЕТ СН'!$G$5-'СЕТ СН'!$G$24</f>
        <v>4631.19774994</v>
      </c>
      <c r="F54" s="36">
        <f>SUMIFS(СВЦЭМ!$D$39:$D$782,СВЦЭМ!$A$39:$A$782,$A54,СВЦЭМ!$B$39:$B$782,F$47)+'СЕТ СН'!$G$14+СВЦЭМ!$D$10+'СЕТ СН'!$G$5-'СЕТ СН'!$G$24</f>
        <v>4639.3172864799999</v>
      </c>
      <c r="G54" s="36">
        <f>SUMIFS(СВЦЭМ!$D$39:$D$782,СВЦЭМ!$A$39:$A$782,$A54,СВЦЭМ!$B$39:$B$782,G$47)+'СЕТ СН'!$G$14+СВЦЭМ!$D$10+'СЕТ СН'!$G$5-'СЕТ СН'!$G$24</f>
        <v>4649.5238944900002</v>
      </c>
      <c r="H54" s="36">
        <f>SUMIFS(СВЦЭМ!$D$39:$D$782,СВЦЭМ!$A$39:$A$782,$A54,СВЦЭМ!$B$39:$B$782,H$47)+'СЕТ СН'!$G$14+СВЦЭМ!$D$10+'СЕТ СН'!$G$5-'СЕТ СН'!$G$24</f>
        <v>4578.6984424000002</v>
      </c>
      <c r="I54" s="36">
        <f>SUMIFS(СВЦЭМ!$D$39:$D$782,СВЦЭМ!$A$39:$A$782,$A54,СВЦЭМ!$B$39:$B$782,I$47)+'СЕТ СН'!$G$14+СВЦЭМ!$D$10+'СЕТ СН'!$G$5-'СЕТ СН'!$G$24</f>
        <v>4502.9153944600002</v>
      </c>
      <c r="J54" s="36">
        <f>SUMIFS(СВЦЭМ!$D$39:$D$782,СВЦЭМ!$A$39:$A$782,$A54,СВЦЭМ!$B$39:$B$782,J$47)+'СЕТ СН'!$G$14+СВЦЭМ!$D$10+'СЕТ СН'!$G$5-'СЕТ СН'!$G$24</f>
        <v>4454.3237401300003</v>
      </c>
      <c r="K54" s="36">
        <f>SUMIFS(СВЦЭМ!$D$39:$D$782,СВЦЭМ!$A$39:$A$782,$A54,СВЦЭМ!$B$39:$B$782,K$47)+'СЕТ СН'!$G$14+СВЦЭМ!$D$10+'СЕТ СН'!$G$5-'СЕТ СН'!$G$24</f>
        <v>4440.2788876800005</v>
      </c>
      <c r="L54" s="36">
        <f>SUMIFS(СВЦЭМ!$D$39:$D$782,СВЦЭМ!$A$39:$A$782,$A54,СВЦЭМ!$B$39:$B$782,L$47)+'СЕТ СН'!$G$14+СВЦЭМ!$D$10+'СЕТ СН'!$G$5-'СЕТ СН'!$G$24</f>
        <v>4441.3484875000004</v>
      </c>
      <c r="M54" s="36">
        <f>SUMIFS(СВЦЭМ!$D$39:$D$782,СВЦЭМ!$A$39:$A$782,$A54,СВЦЭМ!$B$39:$B$782,M$47)+'СЕТ СН'!$G$14+СВЦЭМ!$D$10+'СЕТ СН'!$G$5-'СЕТ СН'!$G$24</f>
        <v>4457.33759362</v>
      </c>
      <c r="N54" s="36">
        <f>SUMIFS(СВЦЭМ!$D$39:$D$782,СВЦЭМ!$A$39:$A$782,$A54,СВЦЭМ!$B$39:$B$782,N$47)+'СЕТ СН'!$G$14+СВЦЭМ!$D$10+'СЕТ СН'!$G$5-'СЕТ СН'!$G$24</f>
        <v>4470.1609530700007</v>
      </c>
      <c r="O54" s="36">
        <f>SUMIFS(СВЦЭМ!$D$39:$D$782,СВЦЭМ!$A$39:$A$782,$A54,СВЦЭМ!$B$39:$B$782,O$47)+'СЕТ СН'!$G$14+СВЦЭМ!$D$10+'СЕТ СН'!$G$5-'СЕТ СН'!$G$24</f>
        <v>4455.2553397600004</v>
      </c>
      <c r="P54" s="36">
        <f>SUMIFS(СВЦЭМ!$D$39:$D$782,СВЦЭМ!$A$39:$A$782,$A54,СВЦЭМ!$B$39:$B$782,P$47)+'СЕТ СН'!$G$14+СВЦЭМ!$D$10+'СЕТ СН'!$G$5-'СЕТ СН'!$G$24</f>
        <v>4471.0389078300004</v>
      </c>
      <c r="Q54" s="36">
        <f>SUMIFS(СВЦЭМ!$D$39:$D$782,СВЦЭМ!$A$39:$A$782,$A54,СВЦЭМ!$B$39:$B$782,Q$47)+'СЕТ СН'!$G$14+СВЦЭМ!$D$10+'СЕТ СН'!$G$5-'СЕТ СН'!$G$24</f>
        <v>4526.1901668999999</v>
      </c>
      <c r="R54" s="36">
        <f>SUMIFS(СВЦЭМ!$D$39:$D$782,СВЦЭМ!$A$39:$A$782,$A54,СВЦЭМ!$B$39:$B$782,R$47)+'СЕТ СН'!$G$14+СВЦЭМ!$D$10+'СЕТ СН'!$G$5-'СЕТ СН'!$G$24</f>
        <v>4480.8322862200002</v>
      </c>
      <c r="S54" s="36">
        <f>SUMIFS(СВЦЭМ!$D$39:$D$782,СВЦЭМ!$A$39:$A$782,$A54,СВЦЭМ!$B$39:$B$782,S$47)+'СЕТ СН'!$G$14+СВЦЭМ!$D$10+'СЕТ СН'!$G$5-'СЕТ СН'!$G$24</f>
        <v>4446.1782406900002</v>
      </c>
      <c r="T54" s="36">
        <f>SUMIFS(СВЦЭМ!$D$39:$D$782,СВЦЭМ!$A$39:$A$782,$A54,СВЦЭМ!$B$39:$B$782,T$47)+'СЕТ СН'!$G$14+СВЦЭМ!$D$10+'СЕТ СН'!$G$5-'СЕТ СН'!$G$24</f>
        <v>4459.3596393600001</v>
      </c>
      <c r="U54" s="36">
        <f>SUMIFS(СВЦЭМ!$D$39:$D$782,СВЦЭМ!$A$39:$A$782,$A54,СВЦЭМ!$B$39:$B$782,U$47)+'СЕТ СН'!$G$14+СВЦЭМ!$D$10+'СЕТ СН'!$G$5-'СЕТ СН'!$G$24</f>
        <v>4455.2970982900006</v>
      </c>
      <c r="V54" s="36">
        <f>SUMIFS(СВЦЭМ!$D$39:$D$782,СВЦЭМ!$A$39:$A$782,$A54,СВЦЭМ!$B$39:$B$782,V$47)+'СЕТ СН'!$G$14+СВЦЭМ!$D$10+'СЕТ СН'!$G$5-'СЕТ СН'!$G$24</f>
        <v>4431.0378372900004</v>
      </c>
      <c r="W54" s="36">
        <f>SUMIFS(СВЦЭМ!$D$39:$D$782,СВЦЭМ!$A$39:$A$782,$A54,СВЦЭМ!$B$39:$B$782,W$47)+'СЕТ СН'!$G$14+СВЦЭМ!$D$10+'СЕТ СН'!$G$5-'СЕТ СН'!$G$24</f>
        <v>4451.0286408400007</v>
      </c>
      <c r="X54" s="36">
        <f>SUMIFS(СВЦЭМ!$D$39:$D$782,СВЦЭМ!$A$39:$A$782,$A54,СВЦЭМ!$B$39:$B$782,X$47)+'СЕТ СН'!$G$14+СВЦЭМ!$D$10+'СЕТ СН'!$G$5-'СЕТ СН'!$G$24</f>
        <v>4492.4795784500002</v>
      </c>
      <c r="Y54" s="36">
        <f>SUMIFS(СВЦЭМ!$D$39:$D$782,СВЦЭМ!$A$39:$A$782,$A54,СВЦЭМ!$B$39:$B$782,Y$47)+'СЕТ СН'!$G$14+СВЦЭМ!$D$10+'СЕТ СН'!$G$5-'СЕТ СН'!$G$24</f>
        <v>4493.8224655200002</v>
      </c>
    </row>
    <row r="55" spans="1:25" ht="15.75" x14ac:dyDescent="0.2">
      <c r="A55" s="35">
        <f t="shared" si="1"/>
        <v>44873</v>
      </c>
      <c r="B55" s="36">
        <f>SUMIFS(СВЦЭМ!$D$39:$D$782,СВЦЭМ!$A$39:$A$782,$A55,СВЦЭМ!$B$39:$B$782,B$47)+'СЕТ СН'!$G$14+СВЦЭМ!$D$10+'СЕТ СН'!$G$5-'СЕТ СН'!$G$24</f>
        <v>4520.7428419099997</v>
      </c>
      <c r="C55" s="36">
        <f>SUMIFS(СВЦЭМ!$D$39:$D$782,СВЦЭМ!$A$39:$A$782,$A55,СВЦЭМ!$B$39:$B$782,C$47)+'СЕТ СН'!$G$14+СВЦЭМ!$D$10+'СЕТ СН'!$G$5-'СЕТ СН'!$G$24</f>
        <v>4573.5723704499997</v>
      </c>
      <c r="D55" s="36">
        <f>SUMIFS(СВЦЭМ!$D$39:$D$782,СВЦЭМ!$A$39:$A$782,$A55,СВЦЭМ!$B$39:$B$782,D$47)+'СЕТ СН'!$G$14+СВЦЭМ!$D$10+'СЕТ СН'!$G$5-'СЕТ СН'!$G$24</f>
        <v>4635.3885979900006</v>
      </c>
      <c r="E55" s="36">
        <f>SUMIFS(СВЦЭМ!$D$39:$D$782,СВЦЭМ!$A$39:$A$782,$A55,СВЦЭМ!$B$39:$B$782,E$47)+'СЕТ СН'!$G$14+СВЦЭМ!$D$10+'СЕТ СН'!$G$5-'СЕТ СН'!$G$24</f>
        <v>4619.0234432100006</v>
      </c>
      <c r="F55" s="36">
        <f>SUMIFS(СВЦЭМ!$D$39:$D$782,СВЦЭМ!$A$39:$A$782,$A55,СВЦЭМ!$B$39:$B$782,F$47)+'СЕТ СН'!$G$14+СВЦЭМ!$D$10+'СЕТ СН'!$G$5-'СЕТ СН'!$G$24</f>
        <v>4623.5420058400005</v>
      </c>
      <c r="G55" s="36">
        <f>SUMIFS(СВЦЭМ!$D$39:$D$782,СВЦЭМ!$A$39:$A$782,$A55,СВЦЭМ!$B$39:$B$782,G$47)+'СЕТ СН'!$G$14+СВЦЭМ!$D$10+'СЕТ СН'!$G$5-'СЕТ СН'!$G$24</f>
        <v>4641.3174168400001</v>
      </c>
      <c r="H55" s="36">
        <f>SUMIFS(СВЦЭМ!$D$39:$D$782,СВЦЭМ!$A$39:$A$782,$A55,СВЦЭМ!$B$39:$B$782,H$47)+'СЕТ СН'!$G$14+СВЦЭМ!$D$10+'СЕТ СН'!$G$5-'СЕТ СН'!$G$24</f>
        <v>4580.1648182200006</v>
      </c>
      <c r="I55" s="36">
        <f>SUMIFS(СВЦЭМ!$D$39:$D$782,СВЦЭМ!$A$39:$A$782,$A55,СВЦЭМ!$B$39:$B$782,I$47)+'СЕТ СН'!$G$14+СВЦЭМ!$D$10+'СЕТ СН'!$G$5-'СЕТ СН'!$G$24</f>
        <v>4557.4055912000003</v>
      </c>
      <c r="J55" s="36">
        <f>SUMIFS(СВЦЭМ!$D$39:$D$782,СВЦЭМ!$A$39:$A$782,$A55,СВЦЭМ!$B$39:$B$782,J$47)+'СЕТ СН'!$G$14+СВЦЭМ!$D$10+'СЕТ СН'!$G$5-'СЕТ СН'!$G$24</f>
        <v>4511.6651750600004</v>
      </c>
      <c r="K55" s="36">
        <f>SUMIFS(СВЦЭМ!$D$39:$D$782,СВЦЭМ!$A$39:$A$782,$A55,СВЦЭМ!$B$39:$B$782,K$47)+'СЕТ СН'!$G$14+СВЦЭМ!$D$10+'СЕТ СН'!$G$5-'СЕТ СН'!$G$24</f>
        <v>4473.3228715200003</v>
      </c>
      <c r="L55" s="36">
        <f>SUMIFS(СВЦЭМ!$D$39:$D$782,СВЦЭМ!$A$39:$A$782,$A55,СВЦЭМ!$B$39:$B$782,L$47)+'СЕТ СН'!$G$14+СВЦЭМ!$D$10+'СЕТ СН'!$G$5-'СЕТ СН'!$G$24</f>
        <v>4459.3612592999998</v>
      </c>
      <c r="M55" s="36">
        <f>SUMIFS(СВЦЭМ!$D$39:$D$782,СВЦЭМ!$A$39:$A$782,$A55,СВЦЭМ!$B$39:$B$782,M$47)+'СЕТ СН'!$G$14+СВЦЭМ!$D$10+'СЕТ СН'!$G$5-'СЕТ СН'!$G$24</f>
        <v>4464.0456452799999</v>
      </c>
      <c r="N55" s="36">
        <f>SUMIFS(СВЦЭМ!$D$39:$D$782,СВЦЭМ!$A$39:$A$782,$A55,СВЦЭМ!$B$39:$B$782,N$47)+'СЕТ СН'!$G$14+СВЦЭМ!$D$10+'СЕТ СН'!$G$5-'СЕТ СН'!$G$24</f>
        <v>4466.8753700500001</v>
      </c>
      <c r="O55" s="36">
        <f>SUMIFS(СВЦЭМ!$D$39:$D$782,СВЦЭМ!$A$39:$A$782,$A55,СВЦЭМ!$B$39:$B$782,O$47)+'СЕТ СН'!$G$14+СВЦЭМ!$D$10+'СЕТ СН'!$G$5-'СЕТ СН'!$G$24</f>
        <v>4461.6893770000006</v>
      </c>
      <c r="P55" s="36">
        <f>SUMIFS(СВЦЭМ!$D$39:$D$782,СВЦЭМ!$A$39:$A$782,$A55,СВЦЭМ!$B$39:$B$782,P$47)+'СЕТ СН'!$G$14+СВЦЭМ!$D$10+'СЕТ СН'!$G$5-'СЕТ СН'!$G$24</f>
        <v>4475.8042590900004</v>
      </c>
      <c r="Q55" s="36">
        <f>SUMIFS(СВЦЭМ!$D$39:$D$782,СВЦЭМ!$A$39:$A$782,$A55,СВЦЭМ!$B$39:$B$782,Q$47)+'СЕТ СН'!$G$14+СВЦЭМ!$D$10+'СЕТ СН'!$G$5-'СЕТ СН'!$G$24</f>
        <v>4512.2928383199996</v>
      </c>
      <c r="R55" s="36">
        <f>SUMIFS(СВЦЭМ!$D$39:$D$782,СВЦЭМ!$A$39:$A$782,$A55,СВЦЭМ!$B$39:$B$782,R$47)+'СЕТ СН'!$G$14+СВЦЭМ!$D$10+'СЕТ СН'!$G$5-'СЕТ СН'!$G$24</f>
        <v>4502.7419797299999</v>
      </c>
      <c r="S55" s="36">
        <f>SUMIFS(СВЦЭМ!$D$39:$D$782,СВЦЭМ!$A$39:$A$782,$A55,СВЦЭМ!$B$39:$B$782,S$47)+'СЕТ СН'!$G$14+СВЦЭМ!$D$10+'СЕТ СН'!$G$5-'СЕТ СН'!$G$24</f>
        <v>4488.5771682100003</v>
      </c>
      <c r="T55" s="36">
        <f>SUMIFS(СВЦЭМ!$D$39:$D$782,СВЦЭМ!$A$39:$A$782,$A55,СВЦЭМ!$B$39:$B$782,T$47)+'СЕТ СН'!$G$14+СВЦЭМ!$D$10+'СЕТ СН'!$G$5-'СЕТ СН'!$G$24</f>
        <v>4475.1450155599996</v>
      </c>
      <c r="U55" s="36">
        <f>SUMIFS(СВЦЭМ!$D$39:$D$782,СВЦЭМ!$A$39:$A$782,$A55,СВЦЭМ!$B$39:$B$782,U$47)+'СЕТ СН'!$G$14+СВЦЭМ!$D$10+'СЕТ СН'!$G$5-'СЕТ СН'!$G$24</f>
        <v>4471.3171310400003</v>
      </c>
      <c r="V55" s="36">
        <f>SUMIFS(СВЦЭМ!$D$39:$D$782,СВЦЭМ!$A$39:$A$782,$A55,СВЦЭМ!$B$39:$B$782,V$47)+'СЕТ СН'!$G$14+СВЦЭМ!$D$10+'СЕТ СН'!$G$5-'СЕТ СН'!$G$24</f>
        <v>4473.8846493500005</v>
      </c>
      <c r="W55" s="36">
        <f>SUMIFS(СВЦЭМ!$D$39:$D$782,СВЦЭМ!$A$39:$A$782,$A55,СВЦЭМ!$B$39:$B$782,W$47)+'СЕТ СН'!$G$14+СВЦЭМ!$D$10+'СЕТ СН'!$G$5-'СЕТ СН'!$G$24</f>
        <v>4483.01357689</v>
      </c>
      <c r="X55" s="36">
        <f>SUMIFS(СВЦЭМ!$D$39:$D$782,СВЦЭМ!$A$39:$A$782,$A55,СВЦЭМ!$B$39:$B$782,X$47)+'СЕТ СН'!$G$14+СВЦЭМ!$D$10+'СЕТ СН'!$G$5-'СЕТ СН'!$G$24</f>
        <v>4482.0702939500006</v>
      </c>
      <c r="Y55" s="36">
        <f>SUMIFS(СВЦЭМ!$D$39:$D$782,СВЦЭМ!$A$39:$A$782,$A55,СВЦЭМ!$B$39:$B$782,Y$47)+'СЕТ СН'!$G$14+СВЦЭМ!$D$10+'СЕТ СН'!$G$5-'СЕТ СН'!$G$24</f>
        <v>4495.0157709800005</v>
      </c>
    </row>
    <row r="56" spans="1:25" ht="15.75" x14ac:dyDescent="0.2">
      <c r="A56" s="35">
        <f t="shared" si="1"/>
        <v>44874</v>
      </c>
      <c r="B56" s="36">
        <f>SUMIFS(СВЦЭМ!$D$39:$D$782,СВЦЭМ!$A$39:$A$782,$A56,СВЦЭМ!$B$39:$B$782,B$47)+'СЕТ СН'!$G$14+СВЦЭМ!$D$10+'СЕТ СН'!$G$5-'СЕТ СН'!$G$24</f>
        <v>4712.6655925699997</v>
      </c>
      <c r="C56" s="36">
        <f>SUMIFS(СВЦЭМ!$D$39:$D$782,СВЦЭМ!$A$39:$A$782,$A56,СВЦЭМ!$B$39:$B$782,C$47)+'СЕТ СН'!$G$14+СВЦЭМ!$D$10+'СЕТ СН'!$G$5-'СЕТ СН'!$G$24</f>
        <v>4711.2106480500006</v>
      </c>
      <c r="D56" s="36">
        <f>SUMIFS(СВЦЭМ!$D$39:$D$782,СВЦЭМ!$A$39:$A$782,$A56,СВЦЭМ!$B$39:$B$782,D$47)+'СЕТ СН'!$G$14+СВЦЭМ!$D$10+'СЕТ СН'!$G$5-'СЕТ СН'!$G$24</f>
        <v>4731.4806211200003</v>
      </c>
      <c r="E56" s="36">
        <f>SUMIFS(СВЦЭМ!$D$39:$D$782,СВЦЭМ!$A$39:$A$782,$A56,СВЦЭМ!$B$39:$B$782,E$47)+'СЕТ СН'!$G$14+СВЦЭМ!$D$10+'СЕТ СН'!$G$5-'СЕТ СН'!$G$24</f>
        <v>4709.7388795500001</v>
      </c>
      <c r="F56" s="36">
        <f>SUMIFS(СВЦЭМ!$D$39:$D$782,СВЦЭМ!$A$39:$A$782,$A56,СВЦЭМ!$B$39:$B$782,F$47)+'СЕТ СН'!$G$14+СВЦЭМ!$D$10+'СЕТ СН'!$G$5-'СЕТ СН'!$G$24</f>
        <v>4704.2478433599999</v>
      </c>
      <c r="G56" s="36">
        <f>SUMIFS(СВЦЭМ!$D$39:$D$782,СВЦЭМ!$A$39:$A$782,$A56,СВЦЭМ!$B$39:$B$782,G$47)+'СЕТ СН'!$G$14+СВЦЭМ!$D$10+'СЕТ СН'!$G$5-'СЕТ СН'!$G$24</f>
        <v>4706.6986755199996</v>
      </c>
      <c r="H56" s="36">
        <f>SUMIFS(СВЦЭМ!$D$39:$D$782,СВЦЭМ!$A$39:$A$782,$A56,СВЦЭМ!$B$39:$B$782,H$47)+'СЕТ СН'!$G$14+СВЦЭМ!$D$10+'СЕТ СН'!$G$5-'СЕТ СН'!$G$24</f>
        <v>4639.1405528800005</v>
      </c>
      <c r="I56" s="36">
        <f>SUMIFS(СВЦЭМ!$D$39:$D$782,СВЦЭМ!$A$39:$A$782,$A56,СВЦЭМ!$B$39:$B$782,I$47)+'СЕТ СН'!$G$14+СВЦЭМ!$D$10+'СЕТ СН'!$G$5-'СЕТ СН'!$G$24</f>
        <v>4570.5583790199998</v>
      </c>
      <c r="J56" s="36">
        <f>SUMIFS(СВЦЭМ!$D$39:$D$782,СВЦЭМ!$A$39:$A$782,$A56,СВЦЭМ!$B$39:$B$782,J$47)+'СЕТ СН'!$G$14+СВЦЭМ!$D$10+'СЕТ СН'!$G$5-'СЕТ СН'!$G$24</f>
        <v>4549.9913926999998</v>
      </c>
      <c r="K56" s="36">
        <f>SUMIFS(СВЦЭМ!$D$39:$D$782,СВЦЭМ!$A$39:$A$782,$A56,СВЦЭМ!$B$39:$B$782,K$47)+'СЕТ СН'!$G$14+СВЦЭМ!$D$10+'СЕТ СН'!$G$5-'СЕТ СН'!$G$24</f>
        <v>4565.4211774100004</v>
      </c>
      <c r="L56" s="36">
        <f>SUMIFS(СВЦЭМ!$D$39:$D$782,СВЦЭМ!$A$39:$A$782,$A56,СВЦЭМ!$B$39:$B$782,L$47)+'СЕТ СН'!$G$14+СВЦЭМ!$D$10+'СЕТ СН'!$G$5-'СЕТ СН'!$G$24</f>
        <v>4587.5330053799998</v>
      </c>
      <c r="M56" s="36">
        <f>SUMIFS(СВЦЭМ!$D$39:$D$782,СВЦЭМ!$A$39:$A$782,$A56,СВЦЭМ!$B$39:$B$782,M$47)+'СЕТ СН'!$G$14+СВЦЭМ!$D$10+'СЕТ СН'!$G$5-'СЕТ СН'!$G$24</f>
        <v>4617.9324884100006</v>
      </c>
      <c r="N56" s="36">
        <f>SUMIFS(СВЦЭМ!$D$39:$D$782,СВЦЭМ!$A$39:$A$782,$A56,СВЦЭМ!$B$39:$B$782,N$47)+'СЕТ СН'!$G$14+СВЦЭМ!$D$10+'СЕТ СН'!$G$5-'СЕТ СН'!$G$24</f>
        <v>4668.7073289300006</v>
      </c>
      <c r="O56" s="36">
        <f>SUMIFS(СВЦЭМ!$D$39:$D$782,СВЦЭМ!$A$39:$A$782,$A56,СВЦЭМ!$B$39:$B$782,O$47)+'СЕТ СН'!$G$14+СВЦЭМ!$D$10+'СЕТ СН'!$G$5-'СЕТ СН'!$G$24</f>
        <v>4660.8194314100001</v>
      </c>
      <c r="P56" s="36">
        <f>SUMIFS(СВЦЭМ!$D$39:$D$782,СВЦЭМ!$A$39:$A$782,$A56,СВЦЭМ!$B$39:$B$782,P$47)+'СЕТ СН'!$G$14+СВЦЭМ!$D$10+'СЕТ СН'!$G$5-'СЕТ СН'!$G$24</f>
        <v>4654.3558874600003</v>
      </c>
      <c r="Q56" s="36">
        <f>SUMIFS(СВЦЭМ!$D$39:$D$782,СВЦЭМ!$A$39:$A$782,$A56,СВЦЭМ!$B$39:$B$782,Q$47)+'СЕТ СН'!$G$14+СВЦЭМ!$D$10+'СЕТ СН'!$G$5-'СЕТ СН'!$G$24</f>
        <v>4621.1644812800005</v>
      </c>
      <c r="R56" s="36">
        <f>SUMIFS(СВЦЭМ!$D$39:$D$782,СВЦЭМ!$A$39:$A$782,$A56,СВЦЭМ!$B$39:$B$782,R$47)+'СЕТ СН'!$G$14+СВЦЭМ!$D$10+'СЕТ СН'!$G$5-'СЕТ СН'!$G$24</f>
        <v>4587.8878657900004</v>
      </c>
      <c r="S56" s="36">
        <f>SUMIFS(СВЦЭМ!$D$39:$D$782,СВЦЭМ!$A$39:$A$782,$A56,СВЦЭМ!$B$39:$B$782,S$47)+'СЕТ СН'!$G$14+СВЦЭМ!$D$10+'СЕТ СН'!$G$5-'СЕТ СН'!$G$24</f>
        <v>4541.6892969199998</v>
      </c>
      <c r="T56" s="36">
        <f>SUMIFS(СВЦЭМ!$D$39:$D$782,СВЦЭМ!$A$39:$A$782,$A56,СВЦЭМ!$B$39:$B$782,T$47)+'СЕТ СН'!$G$14+СВЦЭМ!$D$10+'СЕТ СН'!$G$5-'СЕТ СН'!$G$24</f>
        <v>4600.9363315800001</v>
      </c>
      <c r="U56" s="36">
        <f>SUMIFS(СВЦЭМ!$D$39:$D$782,СВЦЭМ!$A$39:$A$782,$A56,СВЦЭМ!$B$39:$B$782,U$47)+'СЕТ СН'!$G$14+СВЦЭМ!$D$10+'СЕТ СН'!$G$5-'СЕТ СН'!$G$24</f>
        <v>4600.5861219100007</v>
      </c>
      <c r="V56" s="36">
        <f>SUMIFS(СВЦЭМ!$D$39:$D$782,СВЦЭМ!$A$39:$A$782,$A56,СВЦЭМ!$B$39:$B$782,V$47)+'СЕТ СН'!$G$14+СВЦЭМ!$D$10+'СЕТ СН'!$G$5-'СЕТ СН'!$G$24</f>
        <v>4620.9771106200005</v>
      </c>
      <c r="W56" s="36">
        <f>SUMIFS(СВЦЭМ!$D$39:$D$782,СВЦЭМ!$A$39:$A$782,$A56,СВЦЭМ!$B$39:$B$782,W$47)+'СЕТ СН'!$G$14+СВЦЭМ!$D$10+'СЕТ СН'!$G$5-'СЕТ СН'!$G$24</f>
        <v>4487.8419076700002</v>
      </c>
      <c r="X56" s="36">
        <f>SUMIFS(СВЦЭМ!$D$39:$D$782,СВЦЭМ!$A$39:$A$782,$A56,СВЦЭМ!$B$39:$B$782,X$47)+'СЕТ СН'!$G$14+СВЦЭМ!$D$10+'СЕТ СН'!$G$5-'СЕТ СН'!$G$24</f>
        <v>4490.0563988900003</v>
      </c>
      <c r="Y56" s="36">
        <f>SUMIFS(СВЦЭМ!$D$39:$D$782,СВЦЭМ!$A$39:$A$782,$A56,СВЦЭМ!$B$39:$B$782,Y$47)+'СЕТ СН'!$G$14+СВЦЭМ!$D$10+'СЕТ СН'!$G$5-'СЕТ СН'!$G$24</f>
        <v>4446.7987532699999</v>
      </c>
    </row>
    <row r="57" spans="1:25" ht="15.75" x14ac:dyDescent="0.2">
      <c r="A57" s="35">
        <f t="shared" si="1"/>
        <v>44875</v>
      </c>
      <c r="B57" s="36">
        <f>SUMIFS(СВЦЭМ!$D$39:$D$782,СВЦЭМ!$A$39:$A$782,$A57,СВЦЭМ!$B$39:$B$782,B$47)+'СЕТ СН'!$G$14+СВЦЭМ!$D$10+'СЕТ СН'!$G$5-'СЕТ СН'!$G$24</f>
        <v>4606.7516506299999</v>
      </c>
      <c r="C57" s="36">
        <f>SUMIFS(СВЦЭМ!$D$39:$D$782,СВЦЭМ!$A$39:$A$782,$A57,СВЦЭМ!$B$39:$B$782,C$47)+'СЕТ СН'!$G$14+СВЦЭМ!$D$10+'СЕТ СН'!$G$5-'СЕТ СН'!$G$24</f>
        <v>4650.2033658600003</v>
      </c>
      <c r="D57" s="36">
        <f>SUMIFS(СВЦЭМ!$D$39:$D$782,СВЦЭМ!$A$39:$A$782,$A57,СВЦЭМ!$B$39:$B$782,D$47)+'СЕТ СН'!$G$14+СВЦЭМ!$D$10+'СЕТ СН'!$G$5-'СЕТ СН'!$G$24</f>
        <v>4733.0082235099999</v>
      </c>
      <c r="E57" s="36">
        <f>SUMIFS(СВЦЭМ!$D$39:$D$782,СВЦЭМ!$A$39:$A$782,$A57,СВЦЭМ!$B$39:$B$782,E$47)+'СЕТ СН'!$G$14+СВЦЭМ!$D$10+'СЕТ СН'!$G$5-'СЕТ СН'!$G$24</f>
        <v>4709.0564030700007</v>
      </c>
      <c r="F57" s="36">
        <f>SUMIFS(СВЦЭМ!$D$39:$D$782,СВЦЭМ!$A$39:$A$782,$A57,СВЦЭМ!$B$39:$B$782,F$47)+'СЕТ СН'!$G$14+СВЦЭМ!$D$10+'СЕТ СН'!$G$5-'СЕТ СН'!$G$24</f>
        <v>4740.3187711500004</v>
      </c>
      <c r="G57" s="36">
        <f>SUMIFS(СВЦЭМ!$D$39:$D$782,СВЦЭМ!$A$39:$A$782,$A57,СВЦЭМ!$B$39:$B$782,G$47)+'СЕТ СН'!$G$14+СВЦЭМ!$D$10+'СЕТ СН'!$G$5-'СЕТ СН'!$G$24</f>
        <v>4758.0513559199999</v>
      </c>
      <c r="H57" s="36">
        <f>SUMIFS(СВЦЭМ!$D$39:$D$782,СВЦЭМ!$A$39:$A$782,$A57,СВЦЭМ!$B$39:$B$782,H$47)+'СЕТ СН'!$G$14+СВЦЭМ!$D$10+'СЕТ СН'!$G$5-'СЕТ СН'!$G$24</f>
        <v>4712.7447286400002</v>
      </c>
      <c r="I57" s="36">
        <f>SUMIFS(СВЦЭМ!$D$39:$D$782,СВЦЭМ!$A$39:$A$782,$A57,СВЦЭМ!$B$39:$B$782,I$47)+'СЕТ СН'!$G$14+СВЦЭМ!$D$10+'СЕТ СН'!$G$5-'СЕТ СН'!$G$24</f>
        <v>4685.6974895200001</v>
      </c>
      <c r="J57" s="36">
        <f>SUMIFS(СВЦЭМ!$D$39:$D$782,СВЦЭМ!$A$39:$A$782,$A57,СВЦЭМ!$B$39:$B$782,J$47)+'СЕТ СН'!$G$14+СВЦЭМ!$D$10+'СЕТ СН'!$G$5-'СЕТ СН'!$G$24</f>
        <v>4659.6379704199999</v>
      </c>
      <c r="K57" s="36">
        <f>SUMIFS(СВЦЭМ!$D$39:$D$782,СВЦЭМ!$A$39:$A$782,$A57,СВЦЭМ!$B$39:$B$782,K$47)+'СЕТ СН'!$G$14+СВЦЭМ!$D$10+'СЕТ СН'!$G$5-'СЕТ СН'!$G$24</f>
        <v>4651.1449393900002</v>
      </c>
      <c r="L57" s="36">
        <f>SUMIFS(СВЦЭМ!$D$39:$D$782,СВЦЭМ!$A$39:$A$782,$A57,СВЦЭМ!$B$39:$B$782,L$47)+'СЕТ СН'!$G$14+СВЦЭМ!$D$10+'СЕТ СН'!$G$5-'СЕТ СН'!$G$24</f>
        <v>4668.80239411</v>
      </c>
      <c r="M57" s="36">
        <f>SUMIFS(СВЦЭМ!$D$39:$D$782,СВЦЭМ!$A$39:$A$782,$A57,СВЦЭМ!$B$39:$B$782,M$47)+'СЕТ СН'!$G$14+СВЦЭМ!$D$10+'СЕТ СН'!$G$5-'СЕТ СН'!$G$24</f>
        <v>4697.0210787300002</v>
      </c>
      <c r="N57" s="36">
        <f>SUMIFS(СВЦЭМ!$D$39:$D$782,СВЦЭМ!$A$39:$A$782,$A57,СВЦЭМ!$B$39:$B$782,N$47)+'СЕТ СН'!$G$14+СВЦЭМ!$D$10+'СЕТ СН'!$G$5-'СЕТ СН'!$G$24</f>
        <v>4710.81889727</v>
      </c>
      <c r="O57" s="36">
        <f>SUMIFS(СВЦЭМ!$D$39:$D$782,СВЦЭМ!$A$39:$A$782,$A57,СВЦЭМ!$B$39:$B$782,O$47)+'СЕТ СН'!$G$14+СВЦЭМ!$D$10+'СЕТ СН'!$G$5-'СЕТ СН'!$G$24</f>
        <v>4731.7220754400005</v>
      </c>
      <c r="P57" s="36">
        <f>SUMIFS(СВЦЭМ!$D$39:$D$782,СВЦЭМ!$A$39:$A$782,$A57,СВЦЭМ!$B$39:$B$782,P$47)+'СЕТ СН'!$G$14+СВЦЭМ!$D$10+'СЕТ СН'!$G$5-'СЕТ СН'!$G$24</f>
        <v>4749.2911970499999</v>
      </c>
      <c r="Q57" s="36">
        <f>SUMIFS(СВЦЭМ!$D$39:$D$782,СВЦЭМ!$A$39:$A$782,$A57,СВЦЭМ!$B$39:$B$782,Q$47)+'СЕТ СН'!$G$14+СВЦЭМ!$D$10+'СЕТ СН'!$G$5-'СЕТ СН'!$G$24</f>
        <v>4755.0702276000002</v>
      </c>
      <c r="R57" s="36">
        <f>SUMIFS(СВЦЭМ!$D$39:$D$782,СВЦЭМ!$A$39:$A$782,$A57,СВЦЭМ!$B$39:$B$782,R$47)+'СЕТ СН'!$G$14+СВЦЭМ!$D$10+'СЕТ СН'!$G$5-'СЕТ СН'!$G$24</f>
        <v>4750.69398499</v>
      </c>
      <c r="S57" s="36">
        <f>SUMIFS(СВЦЭМ!$D$39:$D$782,СВЦЭМ!$A$39:$A$782,$A57,СВЦЭМ!$B$39:$B$782,S$47)+'СЕТ СН'!$G$14+СВЦЭМ!$D$10+'СЕТ СН'!$G$5-'СЕТ СН'!$G$24</f>
        <v>4678.0825103200004</v>
      </c>
      <c r="T57" s="36">
        <f>SUMIFS(СВЦЭМ!$D$39:$D$782,СВЦЭМ!$A$39:$A$782,$A57,СВЦЭМ!$B$39:$B$782,T$47)+'СЕТ СН'!$G$14+СВЦЭМ!$D$10+'СЕТ СН'!$G$5-'СЕТ СН'!$G$24</f>
        <v>4609.2851550900004</v>
      </c>
      <c r="U57" s="36">
        <f>SUMIFS(СВЦЭМ!$D$39:$D$782,СВЦЭМ!$A$39:$A$782,$A57,СВЦЭМ!$B$39:$B$782,U$47)+'СЕТ СН'!$G$14+СВЦЭМ!$D$10+'СЕТ СН'!$G$5-'СЕТ СН'!$G$24</f>
        <v>4635.7617511200006</v>
      </c>
      <c r="V57" s="36">
        <f>SUMIFS(СВЦЭМ!$D$39:$D$782,СВЦЭМ!$A$39:$A$782,$A57,СВЦЭМ!$B$39:$B$782,V$47)+'СЕТ СН'!$G$14+СВЦЭМ!$D$10+'СЕТ СН'!$G$5-'СЕТ СН'!$G$24</f>
        <v>4642.2435578599998</v>
      </c>
      <c r="W57" s="36">
        <f>SUMIFS(СВЦЭМ!$D$39:$D$782,СВЦЭМ!$A$39:$A$782,$A57,СВЦЭМ!$B$39:$B$782,W$47)+'СЕТ СН'!$G$14+СВЦЭМ!$D$10+'СЕТ СН'!$G$5-'СЕТ СН'!$G$24</f>
        <v>4681.90158694</v>
      </c>
      <c r="X57" s="36">
        <f>SUMIFS(СВЦЭМ!$D$39:$D$782,СВЦЭМ!$A$39:$A$782,$A57,СВЦЭМ!$B$39:$B$782,X$47)+'СЕТ СН'!$G$14+СВЦЭМ!$D$10+'СЕТ СН'!$G$5-'СЕТ СН'!$G$24</f>
        <v>4709.7696569899999</v>
      </c>
      <c r="Y57" s="36">
        <f>SUMIFS(СВЦЭМ!$D$39:$D$782,СВЦЭМ!$A$39:$A$782,$A57,СВЦЭМ!$B$39:$B$782,Y$47)+'СЕТ СН'!$G$14+СВЦЭМ!$D$10+'СЕТ СН'!$G$5-'СЕТ СН'!$G$24</f>
        <v>4714.5467362300005</v>
      </c>
    </row>
    <row r="58" spans="1:25" ht="15.75" x14ac:dyDescent="0.2">
      <c r="A58" s="35">
        <f t="shared" si="1"/>
        <v>44876</v>
      </c>
      <c r="B58" s="36">
        <f>SUMIFS(СВЦЭМ!$D$39:$D$782,СВЦЭМ!$A$39:$A$782,$A58,СВЦЭМ!$B$39:$B$782,B$47)+'СЕТ СН'!$G$14+СВЦЭМ!$D$10+'СЕТ СН'!$G$5-'СЕТ СН'!$G$24</f>
        <v>4591.4495315700005</v>
      </c>
      <c r="C58" s="36">
        <f>SUMIFS(СВЦЭМ!$D$39:$D$782,СВЦЭМ!$A$39:$A$782,$A58,СВЦЭМ!$B$39:$B$782,C$47)+'СЕТ СН'!$G$14+СВЦЭМ!$D$10+'СЕТ СН'!$G$5-'СЕТ СН'!$G$24</f>
        <v>4738.9381462199999</v>
      </c>
      <c r="D58" s="36">
        <f>SUMIFS(СВЦЭМ!$D$39:$D$782,СВЦЭМ!$A$39:$A$782,$A58,СВЦЭМ!$B$39:$B$782,D$47)+'СЕТ СН'!$G$14+СВЦЭМ!$D$10+'СЕТ СН'!$G$5-'СЕТ СН'!$G$24</f>
        <v>4876.2111460699998</v>
      </c>
      <c r="E58" s="36">
        <f>SUMIFS(СВЦЭМ!$D$39:$D$782,СВЦЭМ!$A$39:$A$782,$A58,СВЦЭМ!$B$39:$B$782,E$47)+'СЕТ СН'!$G$14+СВЦЭМ!$D$10+'СЕТ СН'!$G$5-'СЕТ СН'!$G$24</f>
        <v>4875.8327233800001</v>
      </c>
      <c r="F58" s="36">
        <f>SUMIFS(СВЦЭМ!$D$39:$D$782,СВЦЭМ!$A$39:$A$782,$A58,СВЦЭМ!$B$39:$B$782,F$47)+'СЕТ СН'!$G$14+СВЦЭМ!$D$10+'СЕТ СН'!$G$5-'СЕТ СН'!$G$24</f>
        <v>4850.9505742399997</v>
      </c>
      <c r="G58" s="36">
        <f>SUMIFS(СВЦЭМ!$D$39:$D$782,СВЦЭМ!$A$39:$A$782,$A58,СВЦЭМ!$B$39:$B$782,G$47)+'СЕТ СН'!$G$14+СВЦЭМ!$D$10+'СЕТ СН'!$G$5-'СЕТ СН'!$G$24</f>
        <v>4832.3073922000003</v>
      </c>
      <c r="H58" s="36">
        <f>SUMIFS(СВЦЭМ!$D$39:$D$782,СВЦЭМ!$A$39:$A$782,$A58,СВЦЭМ!$B$39:$B$782,H$47)+'СЕТ СН'!$G$14+СВЦЭМ!$D$10+'СЕТ СН'!$G$5-'СЕТ СН'!$G$24</f>
        <v>4772.3213372600003</v>
      </c>
      <c r="I58" s="36">
        <f>SUMIFS(СВЦЭМ!$D$39:$D$782,СВЦЭМ!$A$39:$A$782,$A58,СВЦЭМ!$B$39:$B$782,I$47)+'СЕТ СН'!$G$14+СВЦЭМ!$D$10+'СЕТ СН'!$G$5-'СЕТ СН'!$G$24</f>
        <v>4746.5857768300002</v>
      </c>
      <c r="J58" s="36">
        <f>SUMIFS(СВЦЭМ!$D$39:$D$782,СВЦЭМ!$A$39:$A$782,$A58,СВЦЭМ!$B$39:$B$782,J$47)+'СЕТ СН'!$G$14+СВЦЭМ!$D$10+'СЕТ СН'!$G$5-'СЕТ СН'!$G$24</f>
        <v>4664.7477069800007</v>
      </c>
      <c r="K58" s="36">
        <f>SUMIFS(СВЦЭМ!$D$39:$D$782,СВЦЭМ!$A$39:$A$782,$A58,СВЦЭМ!$B$39:$B$782,K$47)+'СЕТ СН'!$G$14+СВЦЭМ!$D$10+'СЕТ СН'!$G$5-'СЕТ СН'!$G$24</f>
        <v>4666.3966554600001</v>
      </c>
      <c r="L58" s="36">
        <f>SUMIFS(СВЦЭМ!$D$39:$D$782,СВЦЭМ!$A$39:$A$782,$A58,СВЦЭМ!$B$39:$B$782,L$47)+'СЕТ СН'!$G$14+СВЦЭМ!$D$10+'СЕТ СН'!$G$5-'СЕТ СН'!$G$24</f>
        <v>4693.0345289400002</v>
      </c>
      <c r="M58" s="36">
        <f>SUMIFS(СВЦЭМ!$D$39:$D$782,СВЦЭМ!$A$39:$A$782,$A58,СВЦЭМ!$B$39:$B$782,M$47)+'СЕТ СН'!$G$14+СВЦЭМ!$D$10+'СЕТ СН'!$G$5-'СЕТ СН'!$G$24</f>
        <v>4725.8707411000005</v>
      </c>
      <c r="N58" s="36">
        <f>SUMIFS(СВЦЭМ!$D$39:$D$782,СВЦЭМ!$A$39:$A$782,$A58,СВЦЭМ!$B$39:$B$782,N$47)+'СЕТ СН'!$G$14+СВЦЭМ!$D$10+'СЕТ СН'!$G$5-'СЕТ СН'!$G$24</f>
        <v>4746.2663504800003</v>
      </c>
      <c r="O58" s="36">
        <f>SUMIFS(СВЦЭМ!$D$39:$D$782,СВЦЭМ!$A$39:$A$782,$A58,СВЦЭМ!$B$39:$B$782,O$47)+'СЕТ СН'!$G$14+СВЦЭМ!$D$10+'СЕТ СН'!$G$5-'СЕТ СН'!$G$24</f>
        <v>4760.0916021200001</v>
      </c>
      <c r="P58" s="36">
        <f>SUMIFS(СВЦЭМ!$D$39:$D$782,СВЦЭМ!$A$39:$A$782,$A58,СВЦЭМ!$B$39:$B$782,P$47)+'СЕТ СН'!$G$14+СВЦЭМ!$D$10+'СЕТ СН'!$G$5-'СЕТ СН'!$G$24</f>
        <v>4726.5823431999997</v>
      </c>
      <c r="Q58" s="36">
        <f>SUMIFS(СВЦЭМ!$D$39:$D$782,СВЦЭМ!$A$39:$A$782,$A58,СВЦЭМ!$B$39:$B$782,Q$47)+'СЕТ СН'!$G$14+СВЦЭМ!$D$10+'СЕТ СН'!$G$5-'СЕТ СН'!$G$24</f>
        <v>4727.7702487699999</v>
      </c>
      <c r="R58" s="36">
        <f>SUMIFS(СВЦЭМ!$D$39:$D$782,СВЦЭМ!$A$39:$A$782,$A58,СВЦЭМ!$B$39:$B$782,R$47)+'СЕТ СН'!$G$14+СВЦЭМ!$D$10+'СЕТ СН'!$G$5-'СЕТ СН'!$G$24</f>
        <v>4706.8232767999998</v>
      </c>
      <c r="S58" s="36">
        <f>SUMIFS(СВЦЭМ!$D$39:$D$782,СВЦЭМ!$A$39:$A$782,$A58,СВЦЭМ!$B$39:$B$782,S$47)+'СЕТ СН'!$G$14+СВЦЭМ!$D$10+'СЕТ СН'!$G$5-'СЕТ СН'!$G$24</f>
        <v>4627.9097212400002</v>
      </c>
      <c r="T58" s="36">
        <f>SUMIFS(СВЦЭМ!$D$39:$D$782,СВЦЭМ!$A$39:$A$782,$A58,СВЦЭМ!$B$39:$B$782,T$47)+'СЕТ СН'!$G$14+СВЦЭМ!$D$10+'СЕТ СН'!$G$5-'СЕТ СН'!$G$24</f>
        <v>4627.3760832099997</v>
      </c>
      <c r="U58" s="36">
        <f>SUMIFS(СВЦЭМ!$D$39:$D$782,СВЦЭМ!$A$39:$A$782,$A58,СВЦЭМ!$B$39:$B$782,U$47)+'СЕТ СН'!$G$14+СВЦЭМ!$D$10+'СЕТ СН'!$G$5-'СЕТ СН'!$G$24</f>
        <v>4656.1680634599998</v>
      </c>
      <c r="V58" s="36">
        <f>SUMIFS(СВЦЭМ!$D$39:$D$782,СВЦЭМ!$A$39:$A$782,$A58,СВЦЭМ!$B$39:$B$782,V$47)+'СЕТ СН'!$G$14+СВЦЭМ!$D$10+'СЕТ СН'!$G$5-'СЕТ СН'!$G$24</f>
        <v>4689.02880035</v>
      </c>
      <c r="W58" s="36">
        <f>SUMIFS(СВЦЭМ!$D$39:$D$782,СВЦЭМ!$A$39:$A$782,$A58,СВЦЭМ!$B$39:$B$782,W$47)+'СЕТ СН'!$G$14+СВЦЭМ!$D$10+'СЕТ СН'!$G$5-'СЕТ СН'!$G$24</f>
        <v>4689.67737984</v>
      </c>
      <c r="X58" s="36">
        <f>SUMIFS(СВЦЭМ!$D$39:$D$782,СВЦЭМ!$A$39:$A$782,$A58,СВЦЭМ!$B$39:$B$782,X$47)+'СЕТ СН'!$G$14+СВЦЭМ!$D$10+'СЕТ СН'!$G$5-'СЕТ СН'!$G$24</f>
        <v>4650.3065283300002</v>
      </c>
      <c r="Y58" s="36">
        <f>SUMIFS(СВЦЭМ!$D$39:$D$782,СВЦЭМ!$A$39:$A$782,$A58,СВЦЭМ!$B$39:$B$782,Y$47)+'СЕТ СН'!$G$14+СВЦЭМ!$D$10+'СЕТ СН'!$G$5-'СЕТ СН'!$G$24</f>
        <v>4665.2709885800004</v>
      </c>
    </row>
    <row r="59" spans="1:25" ht="15.75" x14ac:dyDescent="0.2">
      <c r="A59" s="35">
        <f t="shared" si="1"/>
        <v>44877</v>
      </c>
      <c r="B59" s="36">
        <f>SUMIFS(СВЦЭМ!$D$39:$D$782,СВЦЭМ!$A$39:$A$782,$A59,СВЦЭМ!$B$39:$B$782,B$47)+'СЕТ СН'!$G$14+СВЦЭМ!$D$10+'СЕТ СН'!$G$5-'СЕТ СН'!$G$24</f>
        <v>4567.4292685399996</v>
      </c>
      <c r="C59" s="36">
        <f>SUMIFS(СВЦЭМ!$D$39:$D$782,СВЦЭМ!$A$39:$A$782,$A59,СВЦЭМ!$B$39:$B$782,C$47)+'СЕТ СН'!$G$14+СВЦЭМ!$D$10+'СЕТ СН'!$G$5-'СЕТ СН'!$G$24</f>
        <v>4609.6256534499998</v>
      </c>
      <c r="D59" s="36">
        <f>SUMIFS(СВЦЭМ!$D$39:$D$782,СВЦЭМ!$A$39:$A$782,$A59,СВЦЭМ!$B$39:$B$782,D$47)+'СЕТ СН'!$G$14+СВЦЭМ!$D$10+'СЕТ СН'!$G$5-'СЕТ СН'!$G$24</f>
        <v>4666.0034643500003</v>
      </c>
      <c r="E59" s="36">
        <f>SUMIFS(СВЦЭМ!$D$39:$D$782,СВЦЭМ!$A$39:$A$782,$A59,СВЦЭМ!$B$39:$B$782,E$47)+'СЕТ СН'!$G$14+СВЦЭМ!$D$10+'СЕТ СН'!$G$5-'СЕТ СН'!$G$24</f>
        <v>4687.7387664899998</v>
      </c>
      <c r="F59" s="36">
        <f>SUMIFS(СВЦЭМ!$D$39:$D$782,СВЦЭМ!$A$39:$A$782,$A59,СВЦЭМ!$B$39:$B$782,F$47)+'СЕТ СН'!$G$14+СВЦЭМ!$D$10+'СЕТ СН'!$G$5-'СЕТ СН'!$G$24</f>
        <v>4688.5620880100005</v>
      </c>
      <c r="G59" s="36">
        <f>SUMIFS(СВЦЭМ!$D$39:$D$782,СВЦЭМ!$A$39:$A$782,$A59,СВЦЭМ!$B$39:$B$782,G$47)+'СЕТ СН'!$G$14+СВЦЭМ!$D$10+'СЕТ СН'!$G$5-'СЕТ СН'!$G$24</f>
        <v>4697.78824308</v>
      </c>
      <c r="H59" s="36">
        <f>SUMIFS(СВЦЭМ!$D$39:$D$782,СВЦЭМ!$A$39:$A$782,$A59,СВЦЭМ!$B$39:$B$782,H$47)+'СЕТ СН'!$G$14+СВЦЭМ!$D$10+'СЕТ СН'!$G$5-'СЕТ СН'!$G$24</f>
        <v>4686.8894860800001</v>
      </c>
      <c r="I59" s="36">
        <f>SUMIFS(СВЦЭМ!$D$39:$D$782,СВЦЭМ!$A$39:$A$782,$A59,СВЦЭМ!$B$39:$B$782,I$47)+'СЕТ СН'!$G$14+СВЦЭМ!$D$10+'СЕТ СН'!$G$5-'СЕТ СН'!$G$24</f>
        <v>4661.1216870300004</v>
      </c>
      <c r="J59" s="36">
        <f>SUMIFS(СВЦЭМ!$D$39:$D$782,СВЦЭМ!$A$39:$A$782,$A59,СВЦЭМ!$B$39:$B$782,J$47)+'СЕТ СН'!$G$14+СВЦЭМ!$D$10+'СЕТ СН'!$G$5-'СЕТ СН'!$G$24</f>
        <v>4613.4742660400007</v>
      </c>
      <c r="K59" s="36">
        <f>SUMIFS(СВЦЭМ!$D$39:$D$782,СВЦЭМ!$A$39:$A$782,$A59,СВЦЭМ!$B$39:$B$782,K$47)+'СЕТ СН'!$G$14+СВЦЭМ!$D$10+'СЕТ СН'!$G$5-'СЕТ СН'!$G$24</f>
        <v>4584.2094879400001</v>
      </c>
      <c r="L59" s="36">
        <f>SUMIFS(СВЦЭМ!$D$39:$D$782,СВЦЭМ!$A$39:$A$782,$A59,СВЦЭМ!$B$39:$B$782,L$47)+'СЕТ СН'!$G$14+СВЦЭМ!$D$10+'СЕТ СН'!$G$5-'СЕТ СН'!$G$24</f>
        <v>4558.0750246300004</v>
      </c>
      <c r="M59" s="36">
        <f>SUMIFS(СВЦЭМ!$D$39:$D$782,СВЦЭМ!$A$39:$A$782,$A59,СВЦЭМ!$B$39:$B$782,M$47)+'СЕТ СН'!$G$14+СВЦЭМ!$D$10+'СЕТ СН'!$G$5-'СЕТ СН'!$G$24</f>
        <v>4613.1370366000001</v>
      </c>
      <c r="N59" s="36">
        <f>SUMIFS(СВЦЭМ!$D$39:$D$782,СВЦЭМ!$A$39:$A$782,$A59,СВЦЭМ!$B$39:$B$782,N$47)+'СЕТ СН'!$G$14+СВЦЭМ!$D$10+'СЕТ СН'!$G$5-'СЕТ СН'!$G$24</f>
        <v>4642.4504938600003</v>
      </c>
      <c r="O59" s="36">
        <f>SUMIFS(СВЦЭМ!$D$39:$D$782,СВЦЭМ!$A$39:$A$782,$A59,СВЦЭМ!$B$39:$B$782,O$47)+'СЕТ СН'!$G$14+СВЦЭМ!$D$10+'СЕТ СН'!$G$5-'СЕТ СН'!$G$24</f>
        <v>4665.9361510700001</v>
      </c>
      <c r="P59" s="36">
        <f>SUMIFS(СВЦЭМ!$D$39:$D$782,СВЦЭМ!$A$39:$A$782,$A59,СВЦЭМ!$B$39:$B$782,P$47)+'СЕТ СН'!$G$14+СВЦЭМ!$D$10+'СЕТ СН'!$G$5-'СЕТ СН'!$G$24</f>
        <v>4674.2244583299998</v>
      </c>
      <c r="Q59" s="36">
        <f>SUMIFS(СВЦЭМ!$D$39:$D$782,СВЦЭМ!$A$39:$A$782,$A59,СВЦЭМ!$B$39:$B$782,Q$47)+'СЕТ СН'!$G$14+СВЦЭМ!$D$10+'СЕТ СН'!$G$5-'СЕТ СН'!$G$24</f>
        <v>4653.9747064000003</v>
      </c>
      <c r="R59" s="36">
        <f>SUMIFS(СВЦЭМ!$D$39:$D$782,СВЦЭМ!$A$39:$A$782,$A59,СВЦЭМ!$B$39:$B$782,R$47)+'СЕТ СН'!$G$14+СВЦЭМ!$D$10+'СЕТ СН'!$G$5-'СЕТ СН'!$G$24</f>
        <v>4618.2682251200004</v>
      </c>
      <c r="S59" s="36">
        <f>SUMIFS(СВЦЭМ!$D$39:$D$782,СВЦЭМ!$A$39:$A$782,$A59,СВЦЭМ!$B$39:$B$782,S$47)+'СЕТ СН'!$G$14+СВЦЭМ!$D$10+'СЕТ СН'!$G$5-'СЕТ СН'!$G$24</f>
        <v>4567.7148049900006</v>
      </c>
      <c r="T59" s="36">
        <f>SUMIFS(СВЦЭМ!$D$39:$D$782,СВЦЭМ!$A$39:$A$782,$A59,СВЦЭМ!$B$39:$B$782,T$47)+'СЕТ СН'!$G$14+СВЦЭМ!$D$10+'СЕТ СН'!$G$5-'СЕТ СН'!$G$24</f>
        <v>4566.3457617100003</v>
      </c>
      <c r="U59" s="36">
        <f>SUMIFS(СВЦЭМ!$D$39:$D$782,СВЦЭМ!$A$39:$A$782,$A59,СВЦЭМ!$B$39:$B$782,U$47)+'СЕТ СН'!$G$14+СВЦЭМ!$D$10+'СЕТ СН'!$G$5-'СЕТ СН'!$G$24</f>
        <v>4597.8737378599999</v>
      </c>
      <c r="V59" s="36">
        <f>SUMIFS(СВЦЭМ!$D$39:$D$782,СВЦЭМ!$A$39:$A$782,$A59,СВЦЭМ!$B$39:$B$782,V$47)+'СЕТ СН'!$G$14+СВЦЭМ!$D$10+'СЕТ СН'!$G$5-'СЕТ СН'!$G$24</f>
        <v>4627.7584185200003</v>
      </c>
      <c r="W59" s="36">
        <f>SUMIFS(СВЦЭМ!$D$39:$D$782,СВЦЭМ!$A$39:$A$782,$A59,СВЦЭМ!$B$39:$B$782,W$47)+'СЕТ СН'!$G$14+СВЦЭМ!$D$10+'СЕТ СН'!$G$5-'СЕТ СН'!$G$24</f>
        <v>4664.2926480900005</v>
      </c>
      <c r="X59" s="36">
        <f>SUMIFS(СВЦЭМ!$D$39:$D$782,СВЦЭМ!$A$39:$A$782,$A59,СВЦЭМ!$B$39:$B$782,X$47)+'СЕТ СН'!$G$14+СВЦЭМ!$D$10+'СЕТ СН'!$G$5-'СЕТ СН'!$G$24</f>
        <v>4691.4709143600003</v>
      </c>
      <c r="Y59" s="36">
        <f>SUMIFS(СВЦЭМ!$D$39:$D$782,СВЦЭМ!$A$39:$A$782,$A59,СВЦЭМ!$B$39:$B$782,Y$47)+'СЕТ СН'!$G$14+СВЦЭМ!$D$10+'СЕТ СН'!$G$5-'СЕТ СН'!$G$24</f>
        <v>4729.83702171</v>
      </c>
    </row>
    <row r="60" spans="1:25" ht="15.75" x14ac:dyDescent="0.2">
      <c r="A60" s="35">
        <f t="shared" si="1"/>
        <v>44878</v>
      </c>
      <c r="B60" s="36">
        <f>SUMIFS(СВЦЭМ!$D$39:$D$782,СВЦЭМ!$A$39:$A$782,$A60,СВЦЭМ!$B$39:$B$782,B$47)+'СЕТ СН'!$G$14+СВЦЭМ!$D$10+'СЕТ СН'!$G$5-'СЕТ СН'!$G$24</f>
        <v>4673.7644550200002</v>
      </c>
      <c r="C60" s="36">
        <f>SUMIFS(СВЦЭМ!$D$39:$D$782,СВЦЭМ!$A$39:$A$782,$A60,СВЦЭМ!$B$39:$B$782,C$47)+'СЕТ СН'!$G$14+СВЦЭМ!$D$10+'СЕТ СН'!$G$5-'СЕТ СН'!$G$24</f>
        <v>4716.0613937799999</v>
      </c>
      <c r="D60" s="36">
        <f>SUMIFS(СВЦЭМ!$D$39:$D$782,СВЦЭМ!$A$39:$A$782,$A60,СВЦЭМ!$B$39:$B$782,D$47)+'СЕТ СН'!$G$14+СВЦЭМ!$D$10+'СЕТ СН'!$G$5-'СЕТ СН'!$G$24</f>
        <v>4734.74672749</v>
      </c>
      <c r="E60" s="36">
        <f>SUMIFS(СВЦЭМ!$D$39:$D$782,СВЦЭМ!$A$39:$A$782,$A60,СВЦЭМ!$B$39:$B$782,E$47)+'СЕТ СН'!$G$14+СВЦЭМ!$D$10+'СЕТ СН'!$G$5-'СЕТ СН'!$G$24</f>
        <v>4714.1107664400006</v>
      </c>
      <c r="F60" s="36">
        <f>SUMIFS(СВЦЭМ!$D$39:$D$782,СВЦЭМ!$A$39:$A$782,$A60,СВЦЭМ!$B$39:$B$782,F$47)+'СЕТ СН'!$G$14+СВЦЭМ!$D$10+'СЕТ СН'!$G$5-'СЕТ СН'!$G$24</f>
        <v>4714.6406945100007</v>
      </c>
      <c r="G60" s="36">
        <f>SUMIFS(СВЦЭМ!$D$39:$D$782,СВЦЭМ!$A$39:$A$782,$A60,СВЦЭМ!$B$39:$B$782,G$47)+'СЕТ СН'!$G$14+СВЦЭМ!$D$10+'СЕТ СН'!$G$5-'СЕТ СН'!$G$24</f>
        <v>4719.1289257200006</v>
      </c>
      <c r="H60" s="36">
        <f>SUMIFS(СВЦЭМ!$D$39:$D$782,СВЦЭМ!$A$39:$A$782,$A60,СВЦЭМ!$B$39:$B$782,H$47)+'СЕТ СН'!$G$14+СВЦЭМ!$D$10+'СЕТ СН'!$G$5-'СЕТ СН'!$G$24</f>
        <v>4684.9947632200001</v>
      </c>
      <c r="I60" s="36">
        <f>SUMIFS(СВЦЭМ!$D$39:$D$782,СВЦЭМ!$A$39:$A$782,$A60,СВЦЭМ!$B$39:$B$782,I$47)+'СЕТ СН'!$G$14+СВЦЭМ!$D$10+'СЕТ СН'!$G$5-'СЕТ СН'!$G$24</f>
        <v>4674.6694202199997</v>
      </c>
      <c r="J60" s="36">
        <f>SUMIFS(СВЦЭМ!$D$39:$D$782,СВЦЭМ!$A$39:$A$782,$A60,СВЦЭМ!$B$39:$B$782,J$47)+'СЕТ СН'!$G$14+СВЦЭМ!$D$10+'СЕТ СН'!$G$5-'СЕТ СН'!$G$24</f>
        <v>4612.7821947700004</v>
      </c>
      <c r="K60" s="36">
        <f>SUMIFS(СВЦЭМ!$D$39:$D$782,СВЦЭМ!$A$39:$A$782,$A60,СВЦЭМ!$B$39:$B$782,K$47)+'СЕТ СН'!$G$14+СВЦЭМ!$D$10+'СЕТ СН'!$G$5-'СЕТ СН'!$G$24</f>
        <v>4572.17004051</v>
      </c>
      <c r="L60" s="36">
        <f>SUMIFS(СВЦЭМ!$D$39:$D$782,СВЦЭМ!$A$39:$A$782,$A60,СВЦЭМ!$B$39:$B$782,L$47)+'СЕТ СН'!$G$14+СВЦЭМ!$D$10+'СЕТ СН'!$G$5-'СЕТ СН'!$G$24</f>
        <v>4551.6163379299996</v>
      </c>
      <c r="M60" s="36">
        <f>SUMIFS(СВЦЭМ!$D$39:$D$782,СВЦЭМ!$A$39:$A$782,$A60,СВЦЭМ!$B$39:$B$782,M$47)+'СЕТ СН'!$G$14+СВЦЭМ!$D$10+'СЕТ СН'!$G$5-'СЕТ СН'!$G$24</f>
        <v>4586.3428489199996</v>
      </c>
      <c r="N60" s="36">
        <f>SUMIFS(СВЦЭМ!$D$39:$D$782,СВЦЭМ!$A$39:$A$782,$A60,СВЦЭМ!$B$39:$B$782,N$47)+'СЕТ СН'!$G$14+СВЦЭМ!$D$10+'СЕТ СН'!$G$5-'СЕТ СН'!$G$24</f>
        <v>4630.1362492600001</v>
      </c>
      <c r="O60" s="36">
        <f>SUMIFS(СВЦЭМ!$D$39:$D$782,СВЦЭМ!$A$39:$A$782,$A60,СВЦЭМ!$B$39:$B$782,O$47)+'СЕТ СН'!$G$14+СВЦЭМ!$D$10+'СЕТ СН'!$G$5-'СЕТ СН'!$G$24</f>
        <v>4646.0922470300002</v>
      </c>
      <c r="P60" s="36">
        <f>SUMIFS(СВЦЭМ!$D$39:$D$782,СВЦЭМ!$A$39:$A$782,$A60,СВЦЭМ!$B$39:$B$782,P$47)+'СЕТ СН'!$G$14+СВЦЭМ!$D$10+'СЕТ СН'!$G$5-'СЕТ СН'!$G$24</f>
        <v>4646.7511508500002</v>
      </c>
      <c r="Q60" s="36">
        <f>SUMIFS(СВЦЭМ!$D$39:$D$782,СВЦЭМ!$A$39:$A$782,$A60,СВЦЭМ!$B$39:$B$782,Q$47)+'СЕТ СН'!$G$14+СВЦЭМ!$D$10+'СЕТ СН'!$G$5-'СЕТ СН'!$G$24</f>
        <v>4642.2327261299997</v>
      </c>
      <c r="R60" s="36">
        <f>SUMIFS(СВЦЭМ!$D$39:$D$782,СВЦЭМ!$A$39:$A$782,$A60,СВЦЭМ!$B$39:$B$782,R$47)+'СЕТ СН'!$G$14+СВЦЭМ!$D$10+'СЕТ СН'!$G$5-'СЕТ СН'!$G$24</f>
        <v>4612.2844974600002</v>
      </c>
      <c r="S60" s="36">
        <f>SUMIFS(СВЦЭМ!$D$39:$D$782,СВЦЭМ!$A$39:$A$782,$A60,СВЦЭМ!$B$39:$B$782,S$47)+'СЕТ СН'!$G$14+СВЦЭМ!$D$10+'СЕТ СН'!$G$5-'СЕТ СН'!$G$24</f>
        <v>4554.5970198499999</v>
      </c>
      <c r="T60" s="36">
        <f>SUMIFS(СВЦЭМ!$D$39:$D$782,СВЦЭМ!$A$39:$A$782,$A60,СВЦЭМ!$B$39:$B$782,T$47)+'СЕТ СН'!$G$14+СВЦЭМ!$D$10+'СЕТ СН'!$G$5-'СЕТ СН'!$G$24</f>
        <v>4513.71288061</v>
      </c>
      <c r="U60" s="36">
        <f>SUMIFS(СВЦЭМ!$D$39:$D$782,СВЦЭМ!$A$39:$A$782,$A60,СВЦЭМ!$B$39:$B$782,U$47)+'СЕТ СН'!$G$14+СВЦЭМ!$D$10+'СЕТ СН'!$G$5-'СЕТ СН'!$G$24</f>
        <v>4535.9249795400001</v>
      </c>
      <c r="V60" s="36">
        <f>SUMIFS(СВЦЭМ!$D$39:$D$782,СВЦЭМ!$A$39:$A$782,$A60,СВЦЭМ!$B$39:$B$782,V$47)+'СЕТ СН'!$G$14+СВЦЭМ!$D$10+'СЕТ СН'!$G$5-'СЕТ СН'!$G$24</f>
        <v>4570.8354001400003</v>
      </c>
      <c r="W60" s="36">
        <f>SUMIFS(СВЦЭМ!$D$39:$D$782,СВЦЭМ!$A$39:$A$782,$A60,СВЦЭМ!$B$39:$B$782,W$47)+'СЕТ СН'!$G$14+СВЦЭМ!$D$10+'СЕТ СН'!$G$5-'СЕТ СН'!$G$24</f>
        <v>4627.6929942900006</v>
      </c>
      <c r="X60" s="36">
        <f>SUMIFS(СВЦЭМ!$D$39:$D$782,СВЦЭМ!$A$39:$A$782,$A60,СВЦЭМ!$B$39:$B$782,X$47)+'СЕТ СН'!$G$14+СВЦЭМ!$D$10+'СЕТ СН'!$G$5-'СЕТ СН'!$G$24</f>
        <v>4631.4644546199997</v>
      </c>
      <c r="Y60" s="36">
        <f>SUMIFS(СВЦЭМ!$D$39:$D$782,СВЦЭМ!$A$39:$A$782,$A60,СВЦЭМ!$B$39:$B$782,Y$47)+'СЕТ СН'!$G$14+СВЦЭМ!$D$10+'СЕТ СН'!$G$5-'СЕТ СН'!$G$24</f>
        <v>4683.00760911</v>
      </c>
    </row>
    <row r="61" spans="1:25" ht="15.75" x14ac:dyDescent="0.2">
      <c r="A61" s="35">
        <f t="shared" si="1"/>
        <v>44879</v>
      </c>
      <c r="B61" s="36">
        <f>SUMIFS(СВЦЭМ!$D$39:$D$782,СВЦЭМ!$A$39:$A$782,$A61,СВЦЭМ!$B$39:$B$782,B$47)+'СЕТ СН'!$G$14+СВЦЭМ!$D$10+'СЕТ СН'!$G$5-'СЕТ СН'!$G$24</f>
        <v>4640.6831856200006</v>
      </c>
      <c r="C61" s="36">
        <f>SUMIFS(СВЦЭМ!$D$39:$D$782,СВЦЭМ!$A$39:$A$782,$A61,СВЦЭМ!$B$39:$B$782,C$47)+'СЕТ СН'!$G$14+СВЦЭМ!$D$10+'СЕТ СН'!$G$5-'СЕТ СН'!$G$24</f>
        <v>4664.4392117799998</v>
      </c>
      <c r="D61" s="36">
        <f>SUMIFS(СВЦЭМ!$D$39:$D$782,СВЦЭМ!$A$39:$A$782,$A61,СВЦЭМ!$B$39:$B$782,D$47)+'СЕТ СН'!$G$14+СВЦЭМ!$D$10+'СЕТ СН'!$G$5-'СЕТ СН'!$G$24</f>
        <v>4684.26148474</v>
      </c>
      <c r="E61" s="36">
        <f>SUMIFS(СВЦЭМ!$D$39:$D$782,СВЦЭМ!$A$39:$A$782,$A61,СВЦЭМ!$B$39:$B$782,E$47)+'СЕТ СН'!$G$14+СВЦЭМ!$D$10+'СЕТ СН'!$G$5-'СЕТ СН'!$G$24</f>
        <v>4687.2963939700003</v>
      </c>
      <c r="F61" s="36">
        <f>SUMIFS(СВЦЭМ!$D$39:$D$782,СВЦЭМ!$A$39:$A$782,$A61,СВЦЭМ!$B$39:$B$782,F$47)+'СЕТ СН'!$G$14+СВЦЭМ!$D$10+'СЕТ СН'!$G$5-'СЕТ СН'!$G$24</f>
        <v>4688.6525759800006</v>
      </c>
      <c r="G61" s="36">
        <f>SUMIFS(СВЦЭМ!$D$39:$D$782,СВЦЭМ!$A$39:$A$782,$A61,СВЦЭМ!$B$39:$B$782,G$47)+'СЕТ СН'!$G$14+СВЦЭМ!$D$10+'СЕТ СН'!$G$5-'СЕТ СН'!$G$24</f>
        <v>4664.2859613999999</v>
      </c>
      <c r="H61" s="36">
        <f>SUMIFS(СВЦЭМ!$D$39:$D$782,СВЦЭМ!$A$39:$A$782,$A61,СВЦЭМ!$B$39:$B$782,H$47)+'СЕТ СН'!$G$14+СВЦЭМ!$D$10+'СЕТ СН'!$G$5-'СЕТ СН'!$G$24</f>
        <v>4587.36605108</v>
      </c>
      <c r="I61" s="36">
        <f>SUMIFS(СВЦЭМ!$D$39:$D$782,СВЦЭМ!$A$39:$A$782,$A61,СВЦЭМ!$B$39:$B$782,I$47)+'СЕТ СН'!$G$14+СВЦЭМ!$D$10+'СЕТ СН'!$G$5-'СЕТ СН'!$G$24</f>
        <v>4605.6415925600004</v>
      </c>
      <c r="J61" s="36">
        <f>SUMIFS(СВЦЭМ!$D$39:$D$782,СВЦЭМ!$A$39:$A$782,$A61,СВЦЭМ!$B$39:$B$782,J$47)+'СЕТ СН'!$G$14+СВЦЭМ!$D$10+'СЕТ СН'!$G$5-'СЕТ СН'!$G$24</f>
        <v>4573.1869092300003</v>
      </c>
      <c r="K61" s="36">
        <f>SUMIFS(СВЦЭМ!$D$39:$D$782,СВЦЭМ!$A$39:$A$782,$A61,СВЦЭМ!$B$39:$B$782,K$47)+'СЕТ СН'!$G$14+СВЦЭМ!$D$10+'СЕТ СН'!$G$5-'СЕТ СН'!$G$24</f>
        <v>4558.9683310399996</v>
      </c>
      <c r="L61" s="36">
        <f>SUMIFS(СВЦЭМ!$D$39:$D$782,СВЦЭМ!$A$39:$A$782,$A61,СВЦЭМ!$B$39:$B$782,L$47)+'СЕТ СН'!$G$14+СВЦЭМ!$D$10+'СЕТ СН'!$G$5-'СЕТ СН'!$G$24</f>
        <v>4561.7107457299999</v>
      </c>
      <c r="M61" s="36">
        <f>SUMIFS(СВЦЭМ!$D$39:$D$782,СВЦЭМ!$A$39:$A$782,$A61,СВЦЭМ!$B$39:$B$782,M$47)+'СЕТ СН'!$G$14+СВЦЭМ!$D$10+'СЕТ СН'!$G$5-'СЕТ СН'!$G$24</f>
        <v>4575.9018790400005</v>
      </c>
      <c r="N61" s="36">
        <f>SUMIFS(СВЦЭМ!$D$39:$D$782,СВЦЭМ!$A$39:$A$782,$A61,СВЦЭМ!$B$39:$B$782,N$47)+'СЕТ СН'!$G$14+СВЦЭМ!$D$10+'СЕТ СН'!$G$5-'СЕТ СН'!$G$24</f>
        <v>4594.8101007799996</v>
      </c>
      <c r="O61" s="36">
        <f>SUMIFS(СВЦЭМ!$D$39:$D$782,СВЦЭМ!$A$39:$A$782,$A61,СВЦЭМ!$B$39:$B$782,O$47)+'СЕТ СН'!$G$14+СВЦЭМ!$D$10+'СЕТ СН'!$G$5-'СЕТ СН'!$G$24</f>
        <v>4605.6309202000002</v>
      </c>
      <c r="P61" s="36">
        <f>SUMIFS(СВЦЭМ!$D$39:$D$782,СВЦЭМ!$A$39:$A$782,$A61,СВЦЭМ!$B$39:$B$782,P$47)+'СЕТ СН'!$G$14+СВЦЭМ!$D$10+'СЕТ СН'!$G$5-'СЕТ СН'!$G$24</f>
        <v>4619.8752315299998</v>
      </c>
      <c r="Q61" s="36">
        <f>SUMIFS(СВЦЭМ!$D$39:$D$782,СВЦЭМ!$A$39:$A$782,$A61,СВЦЭМ!$B$39:$B$782,Q$47)+'СЕТ СН'!$G$14+СВЦЭМ!$D$10+'СЕТ СН'!$G$5-'СЕТ СН'!$G$24</f>
        <v>4587.4794679799998</v>
      </c>
      <c r="R61" s="36">
        <f>SUMIFS(СВЦЭМ!$D$39:$D$782,СВЦЭМ!$A$39:$A$782,$A61,СВЦЭМ!$B$39:$B$782,R$47)+'СЕТ СН'!$G$14+СВЦЭМ!$D$10+'СЕТ СН'!$G$5-'СЕТ СН'!$G$24</f>
        <v>4558.4051374400005</v>
      </c>
      <c r="S61" s="36">
        <f>SUMIFS(СВЦЭМ!$D$39:$D$782,СВЦЭМ!$A$39:$A$782,$A61,СВЦЭМ!$B$39:$B$782,S$47)+'СЕТ СН'!$G$14+СВЦЭМ!$D$10+'СЕТ СН'!$G$5-'СЕТ СН'!$G$24</f>
        <v>4516.4380537200004</v>
      </c>
      <c r="T61" s="36">
        <f>SUMIFS(СВЦЭМ!$D$39:$D$782,СВЦЭМ!$A$39:$A$782,$A61,СВЦЭМ!$B$39:$B$782,T$47)+'СЕТ СН'!$G$14+СВЦЭМ!$D$10+'СЕТ СН'!$G$5-'СЕТ СН'!$G$24</f>
        <v>4555.0952835999997</v>
      </c>
      <c r="U61" s="36">
        <f>SUMIFS(СВЦЭМ!$D$39:$D$782,СВЦЭМ!$A$39:$A$782,$A61,СВЦЭМ!$B$39:$B$782,U$47)+'СЕТ СН'!$G$14+СВЦЭМ!$D$10+'СЕТ СН'!$G$5-'СЕТ СН'!$G$24</f>
        <v>4552.6002477100001</v>
      </c>
      <c r="V61" s="36">
        <f>SUMIFS(СВЦЭМ!$D$39:$D$782,СВЦЭМ!$A$39:$A$782,$A61,СВЦЭМ!$B$39:$B$782,V$47)+'СЕТ СН'!$G$14+СВЦЭМ!$D$10+'СЕТ СН'!$G$5-'СЕТ СН'!$G$24</f>
        <v>4588.1894361900004</v>
      </c>
      <c r="W61" s="36">
        <f>SUMIFS(СВЦЭМ!$D$39:$D$782,СВЦЭМ!$A$39:$A$782,$A61,СВЦЭМ!$B$39:$B$782,W$47)+'СЕТ СН'!$G$14+СВЦЭМ!$D$10+'СЕТ СН'!$G$5-'СЕТ СН'!$G$24</f>
        <v>4614.7316042700004</v>
      </c>
      <c r="X61" s="36">
        <f>SUMIFS(СВЦЭМ!$D$39:$D$782,СВЦЭМ!$A$39:$A$782,$A61,СВЦЭМ!$B$39:$B$782,X$47)+'СЕТ СН'!$G$14+СВЦЭМ!$D$10+'СЕТ СН'!$G$5-'СЕТ СН'!$G$24</f>
        <v>4623.5129687500003</v>
      </c>
      <c r="Y61" s="36">
        <f>SUMIFS(СВЦЭМ!$D$39:$D$782,СВЦЭМ!$A$39:$A$782,$A61,СВЦЭМ!$B$39:$B$782,Y$47)+'СЕТ СН'!$G$14+СВЦЭМ!$D$10+'СЕТ СН'!$G$5-'СЕТ СН'!$G$24</f>
        <v>4675.1034773900001</v>
      </c>
    </row>
    <row r="62" spans="1:25" ht="15.75" x14ac:dyDescent="0.2">
      <c r="A62" s="35">
        <f t="shared" si="1"/>
        <v>44880</v>
      </c>
      <c r="B62" s="36">
        <f>SUMIFS(СВЦЭМ!$D$39:$D$782,СВЦЭМ!$A$39:$A$782,$A62,СВЦЭМ!$B$39:$B$782,B$47)+'СЕТ СН'!$G$14+СВЦЭМ!$D$10+'СЕТ СН'!$G$5-'СЕТ СН'!$G$24</f>
        <v>4680.0182092800005</v>
      </c>
      <c r="C62" s="36">
        <f>SUMIFS(СВЦЭМ!$D$39:$D$782,СВЦЭМ!$A$39:$A$782,$A62,СВЦЭМ!$B$39:$B$782,C$47)+'СЕТ СН'!$G$14+СВЦЭМ!$D$10+'СЕТ СН'!$G$5-'СЕТ СН'!$G$24</f>
        <v>4722.7688542699998</v>
      </c>
      <c r="D62" s="36">
        <f>SUMIFS(СВЦЭМ!$D$39:$D$782,СВЦЭМ!$A$39:$A$782,$A62,СВЦЭМ!$B$39:$B$782,D$47)+'СЕТ СН'!$G$14+СВЦЭМ!$D$10+'СЕТ СН'!$G$5-'СЕТ СН'!$G$24</f>
        <v>4711.4898193099998</v>
      </c>
      <c r="E62" s="36">
        <f>SUMIFS(СВЦЭМ!$D$39:$D$782,СВЦЭМ!$A$39:$A$782,$A62,СВЦЭМ!$B$39:$B$782,E$47)+'СЕТ СН'!$G$14+СВЦЭМ!$D$10+'СЕТ СН'!$G$5-'СЕТ СН'!$G$24</f>
        <v>4686.8275767599998</v>
      </c>
      <c r="F62" s="36">
        <f>SUMIFS(СВЦЭМ!$D$39:$D$782,СВЦЭМ!$A$39:$A$782,$A62,СВЦЭМ!$B$39:$B$782,F$47)+'СЕТ СН'!$G$14+СВЦЭМ!$D$10+'СЕТ СН'!$G$5-'СЕТ СН'!$G$24</f>
        <v>4697.6596309500001</v>
      </c>
      <c r="G62" s="36">
        <f>SUMIFS(СВЦЭМ!$D$39:$D$782,СВЦЭМ!$A$39:$A$782,$A62,СВЦЭМ!$B$39:$B$782,G$47)+'СЕТ СН'!$G$14+СВЦЭМ!$D$10+'СЕТ СН'!$G$5-'СЕТ СН'!$G$24</f>
        <v>4716.8497197300003</v>
      </c>
      <c r="H62" s="36">
        <f>SUMIFS(СВЦЭМ!$D$39:$D$782,СВЦЭМ!$A$39:$A$782,$A62,СВЦЭМ!$B$39:$B$782,H$47)+'СЕТ СН'!$G$14+СВЦЭМ!$D$10+'СЕТ СН'!$G$5-'СЕТ СН'!$G$24</f>
        <v>4632.9185904400001</v>
      </c>
      <c r="I62" s="36">
        <f>SUMIFS(СВЦЭМ!$D$39:$D$782,СВЦЭМ!$A$39:$A$782,$A62,СВЦЭМ!$B$39:$B$782,I$47)+'СЕТ СН'!$G$14+СВЦЭМ!$D$10+'СЕТ СН'!$G$5-'СЕТ СН'!$G$24</f>
        <v>4635.4939628100001</v>
      </c>
      <c r="J62" s="36">
        <f>SUMIFS(СВЦЭМ!$D$39:$D$782,СВЦЭМ!$A$39:$A$782,$A62,СВЦЭМ!$B$39:$B$782,J$47)+'СЕТ СН'!$G$14+СВЦЭМ!$D$10+'СЕТ СН'!$G$5-'СЕТ СН'!$G$24</f>
        <v>4591.4688896799998</v>
      </c>
      <c r="K62" s="36">
        <f>SUMIFS(СВЦЭМ!$D$39:$D$782,СВЦЭМ!$A$39:$A$782,$A62,СВЦЭМ!$B$39:$B$782,K$47)+'СЕТ СН'!$G$14+СВЦЭМ!$D$10+'СЕТ СН'!$G$5-'СЕТ СН'!$G$24</f>
        <v>4581.4889728100006</v>
      </c>
      <c r="L62" s="36">
        <f>SUMIFS(СВЦЭМ!$D$39:$D$782,СВЦЭМ!$A$39:$A$782,$A62,СВЦЭМ!$B$39:$B$782,L$47)+'СЕТ СН'!$G$14+СВЦЭМ!$D$10+'СЕТ СН'!$G$5-'СЕТ СН'!$G$24</f>
        <v>4593.4595825500001</v>
      </c>
      <c r="M62" s="36">
        <f>SUMIFS(СВЦЭМ!$D$39:$D$782,СВЦЭМ!$A$39:$A$782,$A62,СВЦЭМ!$B$39:$B$782,M$47)+'СЕТ СН'!$G$14+СВЦЭМ!$D$10+'СЕТ СН'!$G$5-'СЕТ СН'!$G$24</f>
        <v>4625.94435135</v>
      </c>
      <c r="N62" s="36">
        <f>SUMIFS(СВЦЭМ!$D$39:$D$782,СВЦЭМ!$A$39:$A$782,$A62,СВЦЭМ!$B$39:$B$782,N$47)+'СЕТ СН'!$G$14+СВЦЭМ!$D$10+'СЕТ СН'!$G$5-'СЕТ СН'!$G$24</f>
        <v>4641.2839573800002</v>
      </c>
      <c r="O62" s="36">
        <f>SUMIFS(СВЦЭМ!$D$39:$D$782,СВЦЭМ!$A$39:$A$782,$A62,СВЦЭМ!$B$39:$B$782,O$47)+'СЕТ СН'!$G$14+СВЦЭМ!$D$10+'СЕТ СН'!$G$5-'СЕТ СН'!$G$24</f>
        <v>4651.3117442299999</v>
      </c>
      <c r="P62" s="36">
        <f>SUMIFS(СВЦЭМ!$D$39:$D$782,СВЦЭМ!$A$39:$A$782,$A62,СВЦЭМ!$B$39:$B$782,P$47)+'СЕТ СН'!$G$14+СВЦЭМ!$D$10+'СЕТ СН'!$G$5-'СЕТ СН'!$G$24</f>
        <v>4665.2347329200002</v>
      </c>
      <c r="Q62" s="36">
        <f>SUMIFS(СВЦЭМ!$D$39:$D$782,СВЦЭМ!$A$39:$A$782,$A62,СВЦЭМ!$B$39:$B$782,Q$47)+'СЕТ СН'!$G$14+СВЦЭМ!$D$10+'СЕТ СН'!$G$5-'СЕТ СН'!$G$24</f>
        <v>4666.5542528700007</v>
      </c>
      <c r="R62" s="36">
        <f>SUMIFS(СВЦЭМ!$D$39:$D$782,СВЦЭМ!$A$39:$A$782,$A62,СВЦЭМ!$B$39:$B$782,R$47)+'СЕТ СН'!$G$14+СВЦЭМ!$D$10+'СЕТ СН'!$G$5-'СЕТ СН'!$G$24</f>
        <v>4656.8116354100002</v>
      </c>
      <c r="S62" s="36">
        <f>SUMIFS(СВЦЭМ!$D$39:$D$782,СВЦЭМ!$A$39:$A$782,$A62,СВЦЭМ!$B$39:$B$782,S$47)+'СЕТ СН'!$G$14+СВЦЭМ!$D$10+'СЕТ СН'!$G$5-'СЕТ СН'!$G$24</f>
        <v>4595.2774275400006</v>
      </c>
      <c r="T62" s="36">
        <f>SUMIFS(СВЦЭМ!$D$39:$D$782,СВЦЭМ!$A$39:$A$782,$A62,СВЦЭМ!$B$39:$B$782,T$47)+'СЕТ СН'!$G$14+СВЦЭМ!$D$10+'СЕТ СН'!$G$5-'СЕТ СН'!$G$24</f>
        <v>4508.4653271300003</v>
      </c>
      <c r="U62" s="36">
        <f>SUMIFS(СВЦЭМ!$D$39:$D$782,СВЦЭМ!$A$39:$A$782,$A62,СВЦЭМ!$B$39:$B$782,U$47)+'СЕТ СН'!$G$14+СВЦЭМ!$D$10+'СЕТ СН'!$G$5-'СЕТ СН'!$G$24</f>
        <v>4509.6944701100001</v>
      </c>
      <c r="V62" s="36">
        <f>SUMIFS(СВЦЭМ!$D$39:$D$782,СВЦЭМ!$A$39:$A$782,$A62,СВЦЭМ!$B$39:$B$782,V$47)+'СЕТ СН'!$G$14+СВЦЭМ!$D$10+'СЕТ СН'!$G$5-'СЕТ СН'!$G$24</f>
        <v>4536.2265055900007</v>
      </c>
      <c r="W62" s="36">
        <f>SUMIFS(СВЦЭМ!$D$39:$D$782,СВЦЭМ!$A$39:$A$782,$A62,СВЦЭМ!$B$39:$B$782,W$47)+'СЕТ СН'!$G$14+СВЦЭМ!$D$10+'СЕТ СН'!$G$5-'СЕТ СН'!$G$24</f>
        <v>4589.5934447300006</v>
      </c>
      <c r="X62" s="36">
        <f>SUMIFS(СВЦЭМ!$D$39:$D$782,СВЦЭМ!$A$39:$A$782,$A62,СВЦЭМ!$B$39:$B$782,X$47)+'СЕТ СН'!$G$14+СВЦЭМ!$D$10+'СЕТ СН'!$G$5-'СЕТ СН'!$G$24</f>
        <v>4616.3439598300001</v>
      </c>
      <c r="Y62" s="36">
        <f>SUMIFS(СВЦЭМ!$D$39:$D$782,СВЦЭМ!$A$39:$A$782,$A62,СВЦЭМ!$B$39:$B$782,Y$47)+'СЕТ СН'!$G$14+СВЦЭМ!$D$10+'СЕТ СН'!$G$5-'СЕТ СН'!$G$24</f>
        <v>4650.1400953499997</v>
      </c>
    </row>
    <row r="63" spans="1:25" ht="15.75" x14ac:dyDescent="0.2">
      <c r="A63" s="35">
        <f t="shared" si="1"/>
        <v>44881</v>
      </c>
      <c r="B63" s="36">
        <f>SUMIFS(СВЦЭМ!$D$39:$D$782,СВЦЭМ!$A$39:$A$782,$A63,СВЦЭМ!$B$39:$B$782,B$47)+'СЕТ СН'!$G$14+СВЦЭМ!$D$10+'СЕТ СН'!$G$5-'СЕТ СН'!$G$24</f>
        <v>4662.8214679900002</v>
      </c>
      <c r="C63" s="36">
        <f>SUMIFS(СВЦЭМ!$D$39:$D$782,СВЦЭМ!$A$39:$A$782,$A63,СВЦЭМ!$B$39:$B$782,C$47)+'СЕТ СН'!$G$14+СВЦЭМ!$D$10+'СЕТ СН'!$G$5-'СЕТ СН'!$G$24</f>
        <v>4702.3269770799998</v>
      </c>
      <c r="D63" s="36">
        <f>SUMIFS(СВЦЭМ!$D$39:$D$782,СВЦЭМ!$A$39:$A$782,$A63,СВЦЭМ!$B$39:$B$782,D$47)+'СЕТ СН'!$G$14+СВЦЭМ!$D$10+'СЕТ СН'!$G$5-'СЕТ СН'!$G$24</f>
        <v>4739.3996025100005</v>
      </c>
      <c r="E63" s="36">
        <f>SUMIFS(СВЦЭМ!$D$39:$D$782,СВЦЭМ!$A$39:$A$782,$A63,СВЦЭМ!$B$39:$B$782,E$47)+'СЕТ СН'!$G$14+СВЦЭМ!$D$10+'СЕТ СН'!$G$5-'СЕТ СН'!$G$24</f>
        <v>4736.2238776699996</v>
      </c>
      <c r="F63" s="36">
        <f>SUMIFS(СВЦЭМ!$D$39:$D$782,СВЦЭМ!$A$39:$A$782,$A63,СВЦЭМ!$B$39:$B$782,F$47)+'СЕТ СН'!$G$14+СВЦЭМ!$D$10+'СЕТ СН'!$G$5-'СЕТ СН'!$G$24</f>
        <v>4707.6776301800001</v>
      </c>
      <c r="G63" s="36">
        <f>SUMIFS(СВЦЭМ!$D$39:$D$782,СВЦЭМ!$A$39:$A$782,$A63,СВЦЭМ!$B$39:$B$782,G$47)+'СЕТ СН'!$G$14+СВЦЭМ!$D$10+'СЕТ СН'!$G$5-'СЕТ СН'!$G$24</f>
        <v>4697.5739993000007</v>
      </c>
      <c r="H63" s="36">
        <f>SUMIFS(СВЦЭМ!$D$39:$D$782,СВЦЭМ!$A$39:$A$782,$A63,СВЦЭМ!$B$39:$B$782,H$47)+'СЕТ СН'!$G$14+СВЦЭМ!$D$10+'СЕТ СН'!$G$5-'СЕТ СН'!$G$24</f>
        <v>4661.9213276600003</v>
      </c>
      <c r="I63" s="36">
        <f>SUMIFS(СВЦЭМ!$D$39:$D$782,СВЦЭМ!$A$39:$A$782,$A63,СВЦЭМ!$B$39:$B$782,I$47)+'СЕТ СН'!$G$14+СВЦЭМ!$D$10+'СЕТ СН'!$G$5-'СЕТ СН'!$G$24</f>
        <v>4661.1864332499999</v>
      </c>
      <c r="J63" s="36">
        <f>SUMIFS(СВЦЭМ!$D$39:$D$782,СВЦЭМ!$A$39:$A$782,$A63,СВЦЭМ!$B$39:$B$782,J$47)+'СЕТ СН'!$G$14+СВЦЭМ!$D$10+'СЕТ СН'!$G$5-'СЕТ СН'!$G$24</f>
        <v>4627.4541891400004</v>
      </c>
      <c r="K63" s="36">
        <f>SUMIFS(СВЦЭМ!$D$39:$D$782,СВЦЭМ!$A$39:$A$782,$A63,СВЦЭМ!$B$39:$B$782,K$47)+'СЕТ СН'!$G$14+СВЦЭМ!$D$10+'СЕТ СН'!$G$5-'СЕТ СН'!$G$24</f>
        <v>4623.4777693899996</v>
      </c>
      <c r="L63" s="36">
        <f>SUMIFS(СВЦЭМ!$D$39:$D$782,СВЦЭМ!$A$39:$A$782,$A63,СВЦЭМ!$B$39:$B$782,L$47)+'СЕТ СН'!$G$14+СВЦЭМ!$D$10+'СЕТ СН'!$G$5-'СЕТ СН'!$G$24</f>
        <v>4633.7184279600006</v>
      </c>
      <c r="M63" s="36">
        <f>SUMIFS(СВЦЭМ!$D$39:$D$782,СВЦЭМ!$A$39:$A$782,$A63,СВЦЭМ!$B$39:$B$782,M$47)+'СЕТ СН'!$G$14+СВЦЭМ!$D$10+'СЕТ СН'!$G$5-'СЕТ СН'!$G$24</f>
        <v>4664.0473873700003</v>
      </c>
      <c r="N63" s="36">
        <f>SUMIFS(СВЦЭМ!$D$39:$D$782,СВЦЭМ!$A$39:$A$782,$A63,СВЦЭМ!$B$39:$B$782,N$47)+'СЕТ СН'!$G$14+СВЦЭМ!$D$10+'СЕТ СН'!$G$5-'СЕТ СН'!$G$24</f>
        <v>4663.2249909700004</v>
      </c>
      <c r="O63" s="36">
        <f>SUMIFS(СВЦЭМ!$D$39:$D$782,СВЦЭМ!$A$39:$A$782,$A63,СВЦЭМ!$B$39:$B$782,O$47)+'СЕТ СН'!$G$14+СВЦЭМ!$D$10+'СЕТ СН'!$G$5-'СЕТ СН'!$G$24</f>
        <v>4681.21944403</v>
      </c>
      <c r="P63" s="36">
        <f>SUMIFS(СВЦЭМ!$D$39:$D$782,СВЦЭМ!$A$39:$A$782,$A63,СВЦЭМ!$B$39:$B$782,P$47)+'СЕТ СН'!$G$14+СВЦЭМ!$D$10+'СЕТ СН'!$G$5-'СЕТ СН'!$G$24</f>
        <v>4701.4132503999999</v>
      </c>
      <c r="Q63" s="36">
        <f>SUMIFS(СВЦЭМ!$D$39:$D$782,СВЦЭМ!$A$39:$A$782,$A63,СВЦЭМ!$B$39:$B$782,Q$47)+'СЕТ СН'!$G$14+СВЦЭМ!$D$10+'СЕТ СН'!$G$5-'СЕТ СН'!$G$24</f>
        <v>4662.9607088100001</v>
      </c>
      <c r="R63" s="36">
        <f>SUMIFS(СВЦЭМ!$D$39:$D$782,СВЦЭМ!$A$39:$A$782,$A63,СВЦЭМ!$B$39:$B$782,R$47)+'СЕТ СН'!$G$14+СВЦЭМ!$D$10+'СЕТ СН'!$G$5-'СЕТ СН'!$G$24</f>
        <v>4649.5781120700003</v>
      </c>
      <c r="S63" s="36">
        <f>SUMIFS(СВЦЭМ!$D$39:$D$782,СВЦЭМ!$A$39:$A$782,$A63,СВЦЭМ!$B$39:$B$782,S$47)+'СЕТ СН'!$G$14+СВЦЭМ!$D$10+'СЕТ СН'!$G$5-'СЕТ СН'!$G$24</f>
        <v>4595.5975356300005</v>
      </c>
      <c r="T63" s="36">
        <f>SUMIFS(СВЦЭМ!$D$39:$D$782,СВЦЭМ!$A$39:$A$782,$A63,СВЦЭМ!$B$39:$B$782,T$47)+'СЕТ СН'!$G$14+СВЦЭМ!$D$10+'СЕТ СН'!$G$5-'СЕТ СН'!$G$24</f>
        <v>4564.7434666700001</v>
      </c>
      <c r="U63" s="36">
        <f>SUMIFS(СВЦЭМ!$D$39:$D$782,СВЦЭМ!$A$39:$A$782,$A63,СВЦЭМ!$B$39:$B$782,U$47)+'СЕТ СН'!$G$14+СВЦЭМ!$D$10+'СЕТ СН'!$G$5-'СЕТ СН'!$G$24</f>
        <v>4585.6502126599999</v>
      </c>
      <c r="V63" s="36">
        <f>SUMIFS(СВЦЭМ!$D$39:$D$782,СВЦЭМ!$A$39:$A$782,$A63,СВЦЭМ!$B$39:$B$782,V$47)+'СЕТ СН'!$G$14+СВЦЭМ!$D$10+'СЕТ СН'!$G$5-'СЕТ СН'!$G$24</f>
        <v>4622.7346970799999</v>
      </c>
      <c r="W63" s="36">
        <f>SUMIFS(СВЦЭМ!$D$39:$D$782,СВЦЭМ!$A$39:$A$782,$A63,СВЦЭМ!$B$39:$B$782,W$47)+'СЕТ СН'!$G$14+СВЦЭМ!$D$10+'СЕТ СН'!$G$5-'СЕТ СН'!$G$24</f>
        <v>4623.2041411400005</v>
      </c>
      <c r="X63" s="36">
        <f>SUMIFS(СВЦЭМ!$D$39:$D$782,СВЦЭМ!$A$39:$A$782,$A63,СВЦЭМ!$B$39:$B$782,X$47)+'СЕТ СН'!$G$14+СВЦЭМ!$D$10+'СЕТ СН'!$G$5-'СЕТ СН'!$G$24</f>
        <v>4655.0286189600001</v>
      </c>
      <c r="Y63" s="36">
        <f>SUMIFS(СВЦЭМ!$D$39:$D$782,СВЦЭМ!$A$39:$A$782,$A63,СВЦЭМ!$B$39:$B$782,Y$47)+'СЕТ СН'!$G$14+СВЦЭМ!$D$10+'СЕТ СН'!$G$5-'СЕТ СН'!$G$24</f>
        <v>4721.2322478599999</v>
      </c>
    </row>
    <row r="64" spans="1:25" ht="15.75" x14ac:dyDescent="0.2">
      <c r="A64" s="35">
        <f t="shared" si="1"/>
        <v>44882</v>
      </c>
      <c r="B64" s="36">
        <f>SUMIFS(СВЦЭМ!$D$39:$D$782,СВЦЭМ!$A$39:$A$782,$A64,СВЦЭМ!$B$39:$B$782,B$47)+'СЕТ СН'!$G$14+СВЦЭМ!$D$10+'СЕТ СН'!$G$5-'СЕТ СН'!$G$24</f>
        <v>4640.7374563200001</v>
      </c>
      <c r="C64" s="36">
        <f>SUMIFS(СВЦЭМ!$D$39:$D$782,СВЦЭМ!$A$39:$A$782,$A64,СВЦЭМ!$B$39:$B$782,C$47)+'СЕТ СН'!$G$14+СВЦЭМ!$D$10+'СЕТ СН'!$G$5-'СЕТ СН'!$G$24</f>
        <v>4663.4734177999999</v>
      </c>
      <c r="D64" s="36">
        <f>SUMIFS(СВЦЭМ!$D$39:$D$782,СВЦЭМ!$A$39:$A$782,$A64,СВЦЭМ!$B$39:$B$782,D$47)+'СЕТ СН'!$G$14+СВЦЭМ!$D$10+'СЕТ СН'!$G$5-'СЕТ СН'!$G$24</f>
        <v>4700.7255397999998</v>
      </c>
      <c r="E64" s="36">
        <f>SUMIFS(СВЦЭМ!$D$39:$D$782,СВЦЭМ!$A$39:$A$782,$A64,СВЦЭМ!$B$39:$B$782,E$47)+'СЕТ СН'!$G$14+СВЦЭМ!$D$10+'СЕТ СН'!$G$5-'СЕТ СН'!$G$24</f>
        <v>4695.6352322100001</v>
      </c>
      <c r="F64" s="36">
        <f>SUMIFS(СВЦЭМ!$D$39:$D$782,СВЦЭМ!$A$39:$A$782,$A64,СВЦЭМ!$B$39:$B$782,F$47)+'СЕТ СН'!$G$14+СВЦЭМ!$D$10+'СЕТ СН'!$G$5-'СЕТ СН'!$G$24</f>
        <v>4699.5446157799997</v>
      </c>
      <c r="G64" s="36">
        <f>SUMIFS(СВЦЭМ!$D$39:$D$782,СВЦЭМ!$A$39:$A$782,$A64,СВЦЭМ!$B$39:$B$782,G$47)+'СЕТ СН'!$G$14+СВЦЭМ!$D$10+'СЕТ СН'!$G$5-'СЕТ СН'!$G$24</f>
        <v>4706.3130916299997</v>
      </c>
      <c r="H64" s="36">
        <f>SUMIFS(СВЦЭМ!$D$39:$D$782,СВЦЭМ!$A$39:$A$782,$A64,СВЦЭМ!$B$39:$B$782,H$47)+'СЕТ СН'!$G$14+СВЦЭМ!$D$10+'СЕТ СН'!$G$5-'СЕТ СН'!$G$24</f>
        <v>4623.1028622499998</v>
      </c>
      <c r="I64" s="36">
        <f>SUMIFS(СВЦЭМ!$D$39:$D$782,СВЦЭМ!$A$39:$A$782,$A64,СВЦЭМ!$B$39:$B$782,I$47)+'СЕТ СН'!$G$14+СВЦЭМ!$D$10+'СЕТ СН'!$G$5-'СЕТ СН'!$G$24</f>
        <v>4531.2001217699999</v>
      </c>
      <c r="J64" s="36">
        <f>SUMIFS(СВЦЭМ!$D$39:$D$782,СВЦЭМ!$A$39:$A$782,$A64,СВЦЭМ!$B$39:$B$782,J$47)+'СЕТ СН'!$G$14+СВЦЭМ!$D$10+'СЕТ СН'!$G$5-'СЕТ СН'!$G$24</f>
        <v>4568.0147631300006</v>
      </c>
      <c r="K64" s="36">
        <f>SUMIFS(СВЦЭМ!$D$39:$D$782,СВЦЭМ!$A$39:$A$782,$A64,СВЦЭМ!$B$39:$B$782,K$47)+'СЕТ СН'!$G$14+СВЦЭМ!$D$10+'СЕТ СН'!$G$5-'СЕТ СН'!$G$24</f>
        <v>4574.9701231199997</v>
      </c>
      <c r="L64" s="36">
        <f>SUMIFS(СВЦЭМ!$D$39:$D$782,СВЦЭМ!$A$39:$A$782,$A64,СВЦЭМ!$B$39:$B$782,L$47)+'СЕТ СН'!$G$14+СВЦЭМ!$D$10+'СЕТ СН'!$G$5-'СЕТ СН'!$G$24</f>
        <v>4581.3513149700002</v>
      </c>
      <c r="M64" s="36">
        <f>SUMIFS(СВЦЭМ!$D$39:$D$782,СВЦЭМ!$A$39:$A$782,$A64,СВЦЭМ!$B$39:$B$782,M$47)+'СЕТ СН'!$G$14+СВЦЭМ!$D$10+'СЕТ СН'!$G$5-'СЕТ СН'!$G$24</f>
        <v>4611.7344664700004</v>
      </c>
      <c r="N64" s="36">
        <f>SUMIFS(СВЦЭМ!$D$39:$D$782,СВЦЭМ!$A$39:$A$782,$A64,СВЦЭМ!$B$39:$B$782,N$47)+'СЕТ СН'!$G$14+СВЦЭМ!$D$10+'СЕТ СН'!$G$5-'СЕТ СН'!$G$24</f>
        <v>4596.16686493</v>
      </c>
      <c r="O64" s="36">
        <f>SUMIFS(СВЦЭМ!$D$39:$D$782,СВЦЭМ!$A$39:$A$782,$A64,СВЦЭМ!$B$39:$B$782,O$47)+'СЕТ СН'!$G$14+СВЦЭМ!$D$10+'СЕТ СН'!$G$5-'СЕТ СН'!$G$24</f>
        <v>4636.2914872300007</v>
      </c>
      <c r="P64" s="36">
        <f>SUMIFS(СВЦЭМ!$D$39:$D$782,СВЦЭМ!$A$39:$A$782,$A64,СВЦЭМ!$B$39:$B$782,P$47)+'СЕТ СН'!$G$14+СВЦЭМ!$D$10+'СЕТ СН'!$G$5-'СЕТ СН'!$G$24</f>
        <v>4644.9198359399998</v>
      </c>
      <c r="Q64" s="36">
        <f>SUMIFS(СВЦЭМ!$D$39:$D$782,СВЦЭМ!$A$39:$A$782,$A64,СВЦЭМ!$B$39:$B$782,Q$47)+'СЕТ СН'!$G$14+СВЦЭМ!$D$10+'СЕТ СН'!$G$5-'СЕТ СН'!$G$24</f>
        <v>4623.9131980399998</v>
      </c>
      <c r="R64" s="36">
        <f>SUMIFS(СВЦЭМ!$D$39:$D$782,СВЦЭМ!$A$39:$A$782,$A64,СВЦЭМ!$B$39:$B$782,R$47)+'СЕТ СН'!$G$14+СВЦЭМ!$D$10+'СЕТ СН'!$G$5-'СЕТ СН'!$G$24</f>
        <v>4596.1302980199998</v>
      </c>
      <c r="S64" s="36">
        <f>SUMIFS(СВЦЭМ!$D$39:$D$782,СВЦЭМ!$A$39:$A$782,$A64,СВЦЭМ!$B$39:$B$782,S$47)+'СЕТ СН'!$G$14+СВЦЭМ!$D$10+'СЕТ СН'!$G$5-'СЕТ СН'!$G$24</f>
        <v>4580.7515064099998</v>
      </c>
      <c r="T64" s="36">
        <f>SUMIFS(СВЦЭМ!$D$39:$D$782,СВЦЭМ!$A$39:$A$782,$A64,СВЦЭМ!$B$39:$B$782,T$47)+'СЕТ СН'!$G$14+СВЦЭМ!$D$10+'СЕТ СН'!$G$5-'СЕТ СН'!$G$24</f>
        <v>4523.0492147799996</v>
      </c>
      <c r="U64" s="36">
        <f>SUMIFS(СВЦЭМ!$D$39:$D$782,СВЦЭМ!$A$39:$A$782,$A64,СВЦЭМ!$B$39:$B$782,U$47)+'СЕТ СН'!$G$14+СВЦЭМ!$D$10+'СЕТ СН'!$G$5-'СЕТ СН'!$G$24</f>
        <v>4543.9104722900001</v>
      </c>
      <c r="V64" s="36">
        <f>SUMIFS(СВЦЭМ!$D$39:$D$782,СВЦЭМ!$A$39:$A$782,$A64,СВЦЭМ!$B$39:$B$782,V$47)+'СЕТ СН'!$G$14+СВЦЭМ!$D$10+'СЕТ СН'!$G$5-'СЕТ СН'!$G$24</f>
        <v>4562.7426985500006</v>
      </c>
      <c r="W64" s="36">
        <f>SUMIFS(СВЦЭМ!$D$39:$D$782,СВЦЭМ!$A$39:$A$782,$A64,СВЦЭМ!$B$39:$B$782,W$47)+'СЕТ СН'!$G$14+СВЦЭМ!$D$10+'СЕТ СН'!$G$5-'СЕТ СН'!$G$24</f>
        <v>4581.9280482900003</v>
      </c>
      <c r="X64" s="36">
        <f>SUMIFS(СВЦЭМ!$D$39:$D$782,СВЦЭМ!$A$39:$A$782,$A64,СВЦЭМ!$B$39:$B$782,X$47)+'СЕТ СН'!$G$14+СВЦЭМ!$D$10+'СЕТ СН'!$G$5-'СЕТ СН'!$G$24</f>
        <v>4606.5093942100002</v>
      </c>
      <c r="Y64" s="36">
        <f>SUMIFS(СВЦЭМ!$D$39:$D$782,СВЦЭМ!$A$39:$A$782,$A64,СВЦЭМ!$B$39:$B$782,Y$47)+'СЕТ СН'!$G$14+СВЦЭМ!$D$10+'СЕТ СН'!$G$5-'СЕТ СН'!$G$24</f>
        <v>4648.9261353600004</v>
      </c>
    </row>
    <row r="65" spans="1:26" ht="15.75" x14ac:dyDescent="0.2">
      <c r="A65" s="35">
        <f t="shared" si="1"/>
        <v>44883</v>
      </c>
      <c r="B65" s="36">
        <f>SUMIFS(СВЦЭМ!$D$39:$D$782,СВЦЭМ!$A$39:$A$782,$A65,СВЦЭМ!$B$39:$B$782,B$47)+'СЕТ СН'!$G$14+СВЦЭМ!$D$10+'СЕТ СН'!$G$5-'СЕТ СН'!$G$24</f>
        <v>4647.25396439</v>
      </c>
      <c r="C65" s="36">
        <f>SUMIFS(СВЦЭМ!$D$39:$D$782,СВЦЭМ!$A$39:$A$782,$A65,СВЦЭМ!$B$39:$B$782,C$47)+'СЕТ СН'!$G$14+СВЦЭМ!$D$10+'СЕТ СН'!$G$5-'СЕТ СН'!$G$24</f>
        <v>4688.3316276000005</v>
      </c>
      <c r="D65" s="36">
        <f>SUMIFS(СВЦЭМ!$D$39:$D$782,СВЦЭМ!$A$39:$A$782,$A65,СВЦЭМ!$B$39:$B$782,D$47)+'СЕТ СН'!$G$14+СВЦЭМ!$D$10+'СЕТ СН'!$G$5-'СЕТ СН'!$G$24</f>
        <v>4704.2541492999999</v>
      </c>
      <c r="E65" s="36">
        <f>SUMIFS(СВЦЭМ!$D$39:$D$782,СВЦЭМ!$A$39:$A$782,$A65,СВЦЭМ!$B$39:$B$782,E$47)+'СЕТ СН'!$G$14+СВЦЭМ!$D$10+'СЕТ СН'!$G$5-'СЕТ СН'!$G$24</f>
        <v>4710.6340579200005</v>
      </c>
      <c r="F65" s="36">
        <f>SUMIFS(СВЦЭМ!$D$39:$D$782,СВЦЭМ!$A$39:$A$782,$A65,СВЦЭМ!$B$39:$B$782,F$47)+'СЕТ СН'!$G$14+СВЦЭМ!$D$10+'СЕТ СН'!$G$5-'СЕТ СН'!$G$24</f>
        <v>4740.9906536799999</v>
      </c>
      <c r="G65" s="36">
        <f>SUMIFS(СВЦЭМ!$D$39:$D$782,СВЦЭМ!$A$39:$A$782,$A65,СВЦЭМ!$B$39:$B$782,G$47)+'СЕТ СН'!$G$14+СВЦЭМ!$D$10+'СЕТ СН'!$G$5-'СЕТ СН'!$G$24</f>
        <v>4722.8447991200001</v>
      </c>
      <c r="H65" s="36">
        <f>SUMIFS(СВЦЭМ!$D$39:$D$782,СВЦЭМ!$A$39:$A$782,$A65,СВЦЭМ!$B$39:$B$782,H$47)+'СЕТ СН'!$G$14+СВЦЭМ!$D$10+'СЕТ СН'!$G$5-'СЕТ СН'!$G$24</f>
        <v>4675.0431061099998</v>
      </c>
      <c r="I65" s="36">
        <f>SUMIFS(СВЦЭМ!$D$39:$D$782,СВЦЭМ!$A$39:$A$782,$A65,СВЦЭМ!$B$39:$B$782,I$47)+'СЕТ СН'!$G$14+СВЦЭМ!$D$10+'СЕТ СН'!$G$5-'СЕТ СН'!$G$24</f>
        <v>4639.9462912199997</v>
      </c>
      <c r="J65" s="36">
        <f>SUMIFS(СВЦЭМ!$D$39:$D$782,СВЦЭМ!$A$39:$A$782,$A65,СВЦЭМ!$B$39:$B$782,J$47)+'СЕТ СН'!$G$14+СВЦЭМ!$D$10+'СЕТ СН'!$G$5-'СЕТ СН'!$G$24</f>
        <v>4596.2067505800005</v>
      </c>
      <c r="K65" s="36">
        <f>SUMIFS(СВЦЭМ!$D$39:$D$782,СВЦЭМ!$A$39:$A$782,$A65,СВЦЭМ!$B$39:$B$782,K$47)+'СЕТ СН'!$G$14+СВЦЭМ!$D$10+'СЕТ СН'!$G$5-'СЕТ СН'!$G$24</f>
        <v>4580.7836121700002</v>
      </c>
      <c r="L65" s="36">
        <f>SUMIFS(СВЦЭМ!$D$39:$D$782,СВЦЭМ!$A$39:$A$782,$A65,СВЦЭМ!$B$39:$B$782,L$47)+'СЕТ СН'!$G$14+СВЦЭМ!$D$10+'СЕТ СН'!$G$5-'СЕТ СН'!$G$24</f>
        <v>4583.09911827</v>
      </c>
      <c r="M65" s="36">
        <f>SUMIFS(СВЦЭМ!$D$39:$D$782,СВЦЭМ!$A$39:$A$782,$A65,СВЦЭМ!$B$39:$B$782,M$47)+'СЕТ СН'!$G$14+СВЦЭМ!$D$10+'СЕТ СН'!$G$5-'СЕТ СН'!$G$24</f>
        <v>4617.9012021400004</v>
      </c>
      <c r="N65" s="36">
        <f>SUMIFS(СВЦЭМ!$D$39:$D$782,СВЦЭМ!$A$39:$A$782,$A65,СВЦЭМ!$B$39:$B$782,N$47)+'СЕТ СН'!$G$14+СВЦЭМ!$D$10+'СЕТ СН'!$G$5-'СЕТ СН'!$G$24</f>
        <v>4647.5475283599999</v>
      </c>
      <c r="O65" s="36">
        <f>SUMIFS(СВЦЭМ!$D$39:$D$782,СВЦЭМ!$A$39:$A$782,$A65,СВЦЭМ!$B$39:$B$782,O$47)+'СЕТ СН'!$G$14+СВЦЭМ!$D$10+'СЕТ СН'!$G$5-'СЕТ СН'!$G$24</f>
        <v>4639.90744877</v>
      </c>
      <c r="P65" s="36">
        <f>SUMIFS(СВЦЭМ!$D$39:$D$782,СВЦЭМ!$A$39:$A$782,$A65,СВЦЭМ!$B$39:$B$782,P$47)+'СЕТ СН'!$G$14+СВЦЭМ!$D$10+'СЕТ СН'!$G$5-'СЕТ СН'!$G$24</f>
        <v>4643.2121575800002</v>
      </c>
      <c r="Q65" s="36">
        <f>SUMIFS(СВЦЭМ!$D$39:$D$782,СВЦЭМ!$A$39:$A$782,$A65,СВЦЭМ!$B$39:$B$782,Q$47)+'СЕТ СН'!$G$14+СВЦЭМ!$D$10+'СЕТ СН'!$G$5-'СЕТ СН'!$G$24</f>
        <v>4663.1570841700004</v>
      </c>
      <c r="R65" s="36">
        <f>SUMIFS(СВЦЭМ!$D$39:$D$782,СВЦЭМ!$A$39:$A$782,$A65,СВЦЭМ!$B$39:$B$782,R$47)+'СЕТ СН'!$G$14+СВЦЭМ!$D$10+'СЕТ СН'!$G$5-'СЕТ СН'!$G$24</f>
        <v>4663.3605217700006</v>
      </c>
      <c r="S65" s="36">
        <f>SUMIFS(СВЦЭМ!$D$39:$D$782,СВЦЭМ!$A$39:$A$782,$A65,СВЦЭМ!$B$39:$B$782,S$47)+'СЕТ СН'!$G$14+СВЦЭМ!$D$10+'СЕТ СН'!$G$5-'СЕТ СН'!$G$24</f>
        <v>4637.7265895</v>
      </c>
      <c r="T65" s="36">
        <f>SUMIFS(СВЦЭМ!$D$39:$D$782,СВЦЭМ!$A$39:$A$782,$A65,СВЦЭМ!$B$39:$B$782,T$47)+'СЕТ СН'!$G$14+СВЦЭМ!$D$10+'СЕТ СН'!$G$5-'СЕТ СН'!$G$24</f>
        <v>4564.9983966</v>
      </c>
      <c r="U65" s="36">
        <f>SUMIFS(СВЦЭМ!$D$39:$D$782,СВЦЭМ!$A$39:$A$782,$A65,СВЦЭМ!$B$39:$B$782,U$47)+'СЕТ СН'!$G$14+СВЦЭМ!$D$10+'СЕТ СН'!$G$5-'СЕТ СН'!$G$24</f>
        <v>4561.7792795200003</v>
      </c>
      <c r="V65" s="36">
        <f>SUMIFS(СВЦЭМ!$D$39:$D$782,СВЦЭМ!$A$39:$A$782,$A65,СВЦЭМ!$B$39:$B$782,V$47)+'СЕТ СН'!$G$14+СВЦЭМ!$D$10+'СЕТ СН'!$G$5-'СЕТ СН'!$G$24</f>
        <v>4585.3289751900002</v>
      </c>
      <c r="W65" s="36">
        <f>SUMIFS(СВЦЭМ!$D$39:$D$782,СВЦЭМ!$A$39:$A$782,$A65,СВЦЭМ!$B$39:$B$782,W$47)+'СЕТ СН'!$G$14+СВЦЭМ!$D$10+'СЕТ СН'!$G$5-'СЕТ СН'!$G$24</f>
        <v>4608.7934548399999</v>
      </c>
      <c r="X65" s="36">
        <f>SUMIFS(СВЦЭМ!$D$39:$D$782,СВЦЭМ!$A$39:$A$782,$A65,СВЦЭМ!$B$39:$B$782,X$47)+'СЕТ СН'!$G$14+СВЦЭМ!$D$10+'СЕТ СН'!$G$5-'СЕТ СН'!$G$24</f>
        <v>4625.20301948</v>
      </c>
      <c r="Y65" s="36">
        <f>SUMIFS(СВЦЭМ!$D$39:$D$782,СВЦЭМ!$A$39:$A$782,$A65,СВЦЭМ!$B$39:$B$782,Y$47)+'СЕТ СН'!$G$14+СВЦЭМ!$D$10+'СЕТ СН'!$G$5-'СЕТ СН'!$G$24</f>
        <v>4640.0414486999998</v>
      </c>
    </row>
    <row r="66" spans="1:26" ht="15.75" x14ac:dyDescent="0.2">
      <c r="A66" s="35">
        <f t="shared" si="1"/>
        <v>44884</v>
      </c>
      <c r="B66" s="36">
        <f>SUMIFS(СВЦЭМ!$D$39:$D$782,СВЦЭМ!$A$39:$A$782,$A66,СВЦЭМ!$B$39:$B$782,B$47)+'СЕТ СН'!$G$14+СВЦЭМ!$D$10+'СЕТ СН'!$G$5-'СЕТ СН'!$G$24</f>
        <v>4708.5630815599998</v>
      </c>
      <c r="C66" s="36">
        <f>SUMIFS(СВЦЭМ!$D$39:$D$782,СВЦЭМ!$A$39:$A$782,$A66,СВЦЭМ!$B$39:$B$782,C$47)+'СЕТ СН'!$G$14+СВЦЭМ!$D$10+'СЕТ СН'!$G$5-'СЕТ СН'!$G$24</f>
        <v>4744.6389074199997</v>
      </c>
      <c r="D66" s="36">
        <f>SUMIFS(СВЦЭМ!$D$39:$D$782,СВЦЭМ!$A$39:$A$782,$A66,СВЦЭМ!$B$39:$B$782,D$47)+'СЕТ СН'!$G$14+СВЦЭМ!$D$10+'СЕТ СН'!$G$5-'СЕТ СН'!$G$24</f>
        <v>4773.9691820900007</v>
      </c>
      <c r="E66" s="36">
        <f>SUMIFS(СВЦЭМ!$D$39:$D$782,СВЦЭМ!$A$39:$A$782,$A66,СВЦЭМ!$B$39:$B$782,E$47)+'СЕТ СН'!$G$14+СВЦЭМ!$D$10+'СЕТ СН'!$G$5-'СЕТ СН'!$G$24</f>
        <v>4779.9179789200007</v>
      </c>
      <c r="F66" s="36">
        <f>SUMIFS(СВЦЭМ!$D$39:$D$782,СВЦЭМ!$A$39:$A$782,$A66,СВЦЭМ!$B$39:$B$782,F$47)+'СЕТ СН'!$G$14+СВЦЭМ!$D$10+'СЕТ СН'!$G$5-'СЕТ СН'!$G$24</f>
        <v>4819.3319754200002</v>
      </c>
      <c r="G66" s="36">
        <f>SUMIFS(СВЦЭМ!$D$39:$D$782,СВЦЭМ!$A$39:$A$782,$A66,СВЦЭМ!$B$39:$B$782,G$47)+'СЕТ СН'!$G$14+СВЦЭМ!$D$10+'СЕТ СН'!$G$5-'СЕТ СН'!$G$24</f>
        <v>4666.3374525700001</v>
      </c>
      <c r="H66" s="36">
        <f>SUMIFS(СВЦЭМ!$D$39:$D$782,СВЦЭМ!$A$39:$A$782,$A66,СВЦЭМ!$B$39:$B$782,H$47)+'СЕТ СН'!$G$14+СВЦЭМ!$D$10+'СЕТ СН'!$G$5-'СЕТ СН'!$G$24</f>
        <v>4605.4492454800002</v>
      </c>
      <c r="I66" s="36">
        <f>SUMIFS(СВЦЭМ!$D$39:$D$782,СВЦЭМ!$A$39:$A$782,$A66,СВЦЭМ!$B$39:$B$782,I$47)+'СЕТ СН'!$G$14+СВЦЭМ!$D$10+'СЕТ СН'!$G$5-'СЕТ СН'!$G$24</f>
        <v>4596.5476496000001</v>
      </c>
      <c r="J66" s="36">
        <f>SUMIFS(СВЦЭМ!$D$39:$D$782,СВЦЭМ!$A$39:$A$782,$A66,СВЦЭМ!$B$39:$B$782,J$47)+'СЕТ СН'!$G$14+СВЦЭМ!$D$10+'СЕТ СН'!$G$5-'СЕТ СН'!$G$24</f>
        <v>4434.6391865000005</v>
      </c>
      <c r="K66" s="36">
        <f>SUMIFS(СВЦЭМ!$D$39:$D$782,СВЦЭМ!$A$39:$A$782,$A66,СВЦЭМ!$B$39:$B$782,K$47)+'СЕТ СН'!$G$14+СВЦЭМ!$D$10+'СЕТ СН'!$G$5-'СЕТ СН'!$G$24</f>
        <v>4388.9613960300003</v>
      </c>
      <c r="L66" s="36">
        <f>SUMIFS(СВЦЭМ!$D$39:$D$782,СВЦЭМ!$A$39:$A$782,$A66,СВЦЭМ!$B$39:$B$782,L$47)+'СЕТ СН'!$G$14+СВЦЭМ!$D$10+'СЕТ СН'!$G$5-'СЕТ СН'!$G$24</f>
        <v>4377.5597267700005</v>
      </c>
      <c r="M66" s="36">
        <f>SUMIFS(СВЦЭМ!$D$39:$D$782,СВЦЭМ!$A$39:$A$782,$A66,СВЦЭМ!$B$39:$B$782,M$47)+'СЕТ СН'!$G$14+СВЦЭМ!$D$10+'СЕТ СН'!$G$5-'СЕТ СН'!$G$24</f>
        <v>4475.46215553</v>
      </c>
      <c r="N66" s="36">
        <f>SUMIFS(СВЦЭМ!$D$39:$D$782,СВЦЭМ!$A$39:$A$782,$A66,СВЦЭМ!$B$39:$B$782,N$47)+'СЕТ СН'!$G$14+СВЦЭМ!$D$10+'СЕТ СН'!$G$5-'СЕТ СН'!$G$24</f>
        <v>4591.5900791200002</v>
      </c>
      <c r="O66" s="36">
        <f>SUMIFS(СВЦЭМ!$D$39:$D$782,СВЦЭМ!$A$39:$A$782,$A66,СВЦЭМ!$B$39:$B$782,O$47)+'СЕТ СН'!$G$14+СВЦЭМ!$D$10+'СЕТ СН'!$G$5-'СЕТ СН'!$G$24</f>
        <v>4583.6749135200007</v>
      </c>
      <c r="P66" s="36">
        <f>SUMIFS(СВЦЭМ!$D$39:$D$782,СВЦЭМ!$A$39:$A$782,$A66,СВЦЭМ!$B$39:$B$782,P$47)+'СЕТ СН'!$G$14+СВЦЭМ!$D$10+'СЕТ СН'!$G$5-'СЕТ СН'!$G$24</f>
        <v>4596.4457897600005</v>
      </c>
      <c r="Q66" s="36">
        <f>SUMIFS(СВЦЭМ!$D$39:$D$782,СВЦЭМ!$A$39:$A$782,$A66,СВЦЭМ!$B$39:$B$782,Q$47)+'СЕТ СН'!$G$14+СВЦЭМ!$D$10+'СЕТ СН'!$G$5-'СЕТ СН'!$G$24</f>
        <v>4599.7249629899998</v>
      </c>
      <c r="R66" s="36">
        <f>SUMIFS(СВЦЭМ!$D$39:$D$782,СВЦЭМ!$A$39:$A$782,$A66,СВЦЭМ!$B$39:$B$782,R$47)+'СЕТ СН'!$G$14+СВЦЭМ!$D$10+'СЕТ СН'!$G$5-'СЕТ СН'!$G$24</f>
        <v>4506.6651567300005</v>
      </c>
      <c r="S66" s="36">
        <f>SUMIFS(СВЦЭМ!$D$39:$D$782,СВЦЭМ!$A$39:$A$782,$A66,СВЦЭМ!$B$39:$B$782,S$47)+'СЕТ СН'!$G$14+СВЦЭМ!$D$10+'СЕТ СН'!$G$5-'СЕТ СН'!$G$24</f>
        <v>4428.8584062099999</v>
      </c>
      <c r="T66" s="36">
        <f>SUMIFS(СВЦЭМ!$D$39:$D$782,СВЦЭМ!$A$39:$A$782,$A66,СВЦЭМ!$B$39:$B$782,T$47)+'СЕТ СН'!$G$14+СВЦЭМ!$D$10+'СЕТ СН'!$G$5-'СЕТ СН'!$G$24</f>
        <v>4300.6380229400002</v>
      </c>
      <c r="U66" s="36">
        <f>SUMIFS(СВЦЭМ!$D$39:$D$782,СВЦЭМ!$A$39:$A$782,$A66,СВЦЭМ!$B$39:$B$782,U$47)+'СЕТ СН'!$G$14+СВЦЭМ!$D$10+'СЕТ СН'!$G$5-'СЕТ СН'!$G$24</f>
        <v>4301.7864491500004</v>
      </c>
      <c r="V66" s="36">
        <f>SUMIFS(СВЦЭМ!$D$39:$D$782,СВЦЭМ!$A$39:$A$782,$A66,СВЦЭМ!$B$39:$B$782,V$47)+'СЕТ СН'!$G$14+СВЦЭМ!$D$10+'СЕТ СН'!$G$5-'СЕТ СН'!$G$24</f>
        <v>4313.3288063600003</v>
      </c>
      <c r="W66" s="36">
        <f>SUMIFS(СВЦЭМ!$D$39:$D$782,СВЦЭМ!$A$39:$A$782,$A66,СВЦЭМ!$B$39:$B$782,W$47)+'СЕТ СН'!$G$14+СВЦЭМ!$D$10+'СЕТ СН'!$G$5-'СЕТ СН'!$G$24</f>
        <v>4339.7852987400001</v>
      </c>
      <c r="X66" s="36">
        <f>SUMIFS(СВЦЭМ!$D$39:$D$782,СВЦЭМ!$A$39:$A$782,$A66,СВЦЭМ!$B$39:$B$782,X$47)+'СЕТ СН'!$G$14+СВЦЭМ!$D$10+'СЕТ СН'!$G$5-'СЕТ СН'!$G$24</f>
        <v>4339.4213732999997</v>
      </c>
      <c r="Y66" s="36">
        <f>SUMIFS(СВЦЭМ!$D$39:$D$782,СВЦЭМ!$A$39:$A$782,$A66,СВЦЭМ!$B$39:$B$782,Y$47)+'СЕТ СН'!$G$14+СВЦЭМ!$D$10+'СЕТ СН'!$G$5-'СЕТ СН'!$G$24</f>
        <v>4345.1033381899997</v>
      </c>
    </row>
    <row r="67" spans="1:26" ht="15.75" x14ac:dyDescent="0.2">
      <c r="A67" s="35">
        <f t="shared" si="1"/>
        <v>44885</v>
      </c>
      <c r="B67" s="36">
        <f>SUMIFS(СВЦЭМ!$D$39:$D$782,СВЦЭМ!$A$39:$A$782,$A67,СВЦЭМ!$B$39:$B$782,B$47)+'СЕТ СН'!$G$14+СВЦЭМ!$D$10+'СЕТ СН'!$G$5-'СЕТ СН'!$G$24</f>
        <v>4717.3329314500006</v>
      </c>
      <c r="C67" s="36">
        <f>SUMIFS(СВЦЭМ!$D$39:$D$782,СВЦЭМ!$A$39:$A$782,$A67,СВЦЭМ!$B$39:$B$782,C$47)+'СЕТ СН'!$G$14+СВЦЭМ!$D$10+'СЕТ СН'!$G$5-'СЕТ СН'!$G$24</f>
        <v>4768.3728607000003</v>
      </c>
      <c r="D67" s="36">
        <f>SUMIFS(СВЦЭМ!$D$39:$D$782,СВЦЭМ!$A$39:$A$782,$A67,СВЦЭМ!$B$39:$B$782,D$47)+'СЕТ СН'!$G$14+СВЦЭМ!$D$10+'СЕТ СН'!$G$5-'СЕТ СН'!$G$24</f>
        <v>4778.05399407</v>
      </c>
      <c r="E67" s="36">
        <f>SUMIFS(СВЦЭМ!$D$39:$D$782,СВЦЭМ!$A$39:$A$782,$A67,СВЦЭМ!$B$39:$B$782,E$47)+'СЕТ СН'!$G$14+СВЦЭМ!$D$10+'СЕТ СН'!$G$5-'СЕТ СН'!$G$24</f>
        <v>4756.7964995299999</v>
      </c>
      <c r="F67" s="36">
        <f>SUMIFS(СВЦЭМ!$D$39:$D$782,СВЦЭМ!$A$39:$A$782,$A67,СВЦЭМ!$B$39:$B$782,F$47)+'СЕТ СН'!$G$14+СВЦЭМ!$D$10+'СЕТ СН'!$G$5-'СЕТ СН'!$G$24</f>
        <v>4785.8880296099996</v>
      </c>
      <c r="G67" s="36">
        <f>SUMIFS(СВЦЭМ!$D$39:$D$782,СВЦЭМ!$A$39:$A$782,$A67,СВЦЭМ!$B$39:$B$782,G$47)+'СЕТ СН'!$G$14+СВЦЭМ!$D$10+'СЕТ СН'!$G$5-'СЕТ СН'!$G$24</f>
        <v>4778.1586038900004</v>
      </c>
      <c r="H67" s="36">
        <f>SUMIFS(СВЦЭМ!$D$39:$D$782,СВЦЭМ!$A$39:$A$782,$A67,СВЦЭМ!$B$39:$B$782,H$47)+'СЕТ СН'!$G$14+СВЦЭМ!$D$10+'СЕТ СН'!$G$5-'СЕТ СН'!$G$24</f>
        <v>4765.3682162900004</v>
      </c>
      <c r="I67" s="36">
        <f>SUMIFS(СВЦЭМ!$D$39:$D$782,СВЦЭМ!$A$39:$A$782,$A67,СВЦЭМ!$B$39:$B$782,I$47)+'СЕТ СН'!$G$14+СВЦЭМ!$D$10+'СЕТ СН'!$G$5-'СЕТ СН'!$G$24</f>
        <v>4779.7256590500001</v>
      </c>
      <c r="J67" s="36">
        <f>SUMIFS(СВЦЭМ!$D$39:$D$782,СВЦЭМ!$A$39:$A$782,$A67,СВЦЭМ!$B$39:$B$782,J$47)+'СЕТ СН'!$G$14+СВЦЭМ!$D$10+'СЕТ СН'!$G$5-'СЕТ СН'!$G$24</f>
        <v>4715.5696073600002</v>
      </c>
      <c r="K67" s="36">
        <f>SUMIFS(СВЦЭМ!$D$39:$D$782,СВЦЭМ!$A$39:$A$782,$A67,СВЦЭМ!$B$39:$B$782,K$47)+'СЕТ СН'!$G$14+СВЦЭМ!$D$10+'СЕТ СН'!$G$5-'СЕТ СН'!$G$24</f>
        <v>4645.4704078200002</v>
      </c>
      <c r="L67" s="36">
        <f>SUMIFS(СВЦЭМ!$D$39:$D$782,СВЦЭМ!$A$39:$A$782,$A67,СВЦЭМ!$B$39:$B$782,L$47)+'СЕТ СН'!$G$14+СВЦЭМ!$D$10+'СЕТ СН'!$G$5-'СЕТ СН'!$G$24</f>
        <v>4631.9682843099999</v>
      </c>
      <c r="M67" s="36">
        <f>SUMIFS(СВЦЭМ!$D$39:$D$782,СВЦЭМ!$A$39:$A$782,$A67,СВЦЭМ!$B$39:$B$782,M$47)+'СЕТ СН'!$G$14+СВЦЭМ!$D$10+'СЕТ СН'!$G$5-'СЕТ СН'!$G$24</f>
        <v>4650.84012867</v>
      </c>
      <c r="N67" s="36">
        <f>SUMIFS(СВЦЭМ!$D$39:$D$782,СВЦЭМ!$A$39:$A$782,$A67,СВЦЭМ!$B$39:$B$782,N$47)+'СЕТ СН'!$G$14+СВЦЭМ!$D$10+'СЕТ СН'!$G$5-'СЕТ СН'!$G$24</f>
        <v>4668.1583046200003</v>
      </c>
      <c r="O67" s="36">
        <f>SUMIFS(СВЦЭМ!$D$39:$D$782,СВЦЭМ!$A$39:$A$782,$A67,СВЦЭМ!$B$39:$B$782,O$47)+'СЕТ СН'!$G$14+СВЦЭМ!$D$10+'СЕТ СН'!$G$5-'СЕТ СН'!$G$24</f>
        <v>4664.9970172900003</v>
      </c>
      <c r="P67" s="36">
        <f>SUMIFS(СВЦЭМ!$D$39:$D$782,СВЦЭМ!$A$39:$A$782,$A67,СВЦЭМ!$B$39:$B$782,P$47)+'СЕТ СН'!$G$14+СВЦЭМ!$D$10+'СЕТ СН'!$G$5-'СЕТ СН'!$G$24</f>
        <v>4679.4080927699997</v>
      </c>
      <c r="Q67" s="36">
        <f>SUMIFS(СВЦЭМ!$D$39:$D$782,СВЦЭМ!$A$39:$A$782,$A67,СВЦЭМ!$B$39:$B$782,Q$47)+'СЕТ СН'!$G$14+СВЦЭМ!$D$10+'СЕТ СН'!$G$5-'СЕТ СН'!$G$24</f>
        <v>4685.4422310500004</v>
      </c>
      <c r="R67" s="36">
        <f>SUMIFS(СВЦЭМ!$D$39:$D$782,СВЦЭМ!$A$39:$A$782,$A67,СВЦЭМ!$B$39:$B$782,R$47)+'СЕТ СН'!$G$14+СВЦЭМ!$D$10+'СЕТ СН'!$G$5-'СЕТ СН'!$G$24</f>
        <v>4665.8099218999996</v>
      </c>
      <c r="S67" s="36">
        <f>SUMIFS(СВЦЭМ!$D$39:$D$782,СВЦЭМ!$A$39:$A$782,$A67,СВЦЭМ!$B$39:$B$782,S$47)+'СЕТ СН'!$G$14+СВЦЭМ!$D$10+'СЕТ СН'!$G$5-'СЕТ СН'!$G$24</f>
        <v>4660.0522819899998</v>
      </c>
      <c r="T67" s="36">
        <f>SUMIFS(СВЦЭМ!$D$39:$D$782,СВЦЭМ!$A$39:$A$782,$A67,СВЦЭМ!$B$39:$B$782,T$47)+'СЕТ СН'!$G$14+СВЦЭМ!$D$10+'СЕТ СН'!$G$5-'СЕТ СН'!$G$24</f>
        <v>4574.1494761499998</v>
      </c>
      <c r="U67" s="36">
        <f>SUMIFS(СВЦЭМ!$D$39:$D$782,СВЦЭМ!$A$39:$A$782,$A67,СВЦЭМ!$B$39:$B$782,U$47)+'СЕТ СН'!$G$14+СВЦЭМ!$D$10+'СЕТ СН'!$G$5-'СЕТ СН'!$G$24</f>
        <v>4581.2468322100003</v>
      </c>
      <c r="V67" s="36">
        <f>SUMIFS(СВЦЭМ!$D$39:$D$782,СВЦЭМ!$A$39:$A$782,$A67,СВЦЭМ!$B$39:$B$782,V$47)+'СЕТ СН'!$G$14+СВЦЭМ!$D$10+'СЕТ СН'!$G$5-'СЕТ СН'!$G$24</f>
        <v>4599.2088125999999</v>
      </c>
      <c r="W67" s="36">
        <f>SUMIFS(СВЦЭМ!$D$39:$D$782,СВЦЭМ!$A$39:$A$782,$A67,СВЦЭМ!$B$39:$B$782,W$47)+'СЕТ СН'!$G$14+СВЦЭМ!$D$10+'СЕТ СН'!$G$5-'СЕТ СН'!$G$24</f>
        <v>4627.0349378199999</v>
      </c>
      <c r="X67" s="36">
        <f>SUMIFS(СВЦЭМ!$D$39:$D$782,СВЦЭМ!$A$39:$A$782,$A67,СВЦЭМ!$B$39:$B$782,X$47)+'СЕТ СН'!$G$14+СВЦЭМ!$D$10+'СЕТ СН'!$G$5-'СЕТ СН'!$G$24</f>
        <v>4646.0697895499998</v>
      </c>
      <c r="Y67" s="36">
        <f>SUMIFS(СВЦЭМ!$D$39:$D$782,СВЦЭМ!$A$39:$A$782,$A67,СВЦЭМ!$B$39:$B$782,Y$47)+'СЕТ СН'!$G$14+СВЦЭМ!$D$10+'СЕТ СН'!$G$5-'СЕТ СН'!$G$24</f>
        <v>4679.6096284699997</v>
      </c>
    </row>
    <row r="68" spans="1:26" ht="15.75" x14ac:dyDescent="0.2">
      <c r="A68" s="35">
        <f t="shared" si="1"/>
        <v>44886</v>
      </c>
      <c r="B68" s="36">
        <f>SUMIFS(СВЦЭМ!$D$39:$D$782,СВЦЭМ!$A$39:$A$782,$A68,СВЦЭМ!$B$39:$B$782,B$47)+'СЕТ СН'!$G$14+СВЦЭМ!$D$10+'СЕТ СН'!$G$5-'СЕТ СН'!$G$24</f>
        <v>4765.0719456699999</v>
      </c>
      <c r="C68" s="36">
        <f>SUMIFS(СВЦЭМ!$D$39:$D$782,СВЦЭМ!$A$39:$A$782,$A68,СВЦЭМ!$B$39:$B$782,C$47)+'СЕТ СН'!$G$14+СВЦЭМ!$D$10+'СЕТ СН'!$G$5-'СЕТ СН'!$G$24</f>
        <v>4789.06747318</v>
      </c>
      <c r="D68" s="36">
        <f>SUMIFS(СВЦЭМ!$D$39:$D$782,СВЦЭМ!$A$39:$A$782,$A68,СВЦЭМ!$B$39:$B$782,D$47)+'СЕТ СН'!$G$14+СВЦЭМ!$D$10+'СЕТ СН'!$G$5-'СЕТ СН'!$G$24</f>
        <v>4817.9549979800004</v>
      </c>
      <c r="E68" s="36">
        <f>SUMIFS(СВЦЭМ!$D$39:$D$782,СВЦЭМ!$A$39:$A$782,$A68,СВЦЭМ!$B$39:$B$782,E$47)+'СЕТ СН'!$G$14+СВЦЭМ!$D$10+'СЕТ СН'!$G$5-'СЕТ СН'!$G$24</f>
        <v>4826.0703940800004</v>
      </c>
      <c r="F68" s="36">
        <f>SUMIFS(СВЦЭМ!$D$39:$D$782,СВЦЭМ!$A$39:$A$782,$A68,СВЦЭМ!$B$39:$B$782,F$47)+'СЕТ СН'!$G$14+СВЦЭМ!$D$10+'СЕТ СН'!$G$5-'СЕТ СН'!$G$24</f>
        <v>4856.5881233600003</v>
      </c>
      <c r="G68" s="36">
        <f>SUMIFS(СВЦЭМ!$D$39:$D$782,СВЦЭМ!$A$39:$A$782,$A68,СВЦЭМ!$B$39:$B$782,G$47)+'СЕТ СН'!$G$14+СВЦЭМ!$D$10+'СЕТ СН'!$G$5-'СЕТ СН'!$G$24</f>
        <v>4834.7381141900005</v>
      </c>
      <c r="H68" s="36">
        <f>SUMIFS(СВЦЭМ!$D$39:$D$782,СВЦЭМ!$A$39:$A$782,$A68,СВЦЭМ!$B$39:$B$782,H$47)+'СЕТ СН'!$G$14+СВЦЭМ!$D$10+'СЕТ СН'!$G$5-'СЕТ СН'!$G$24</f>
        <v>4760.9360810600001</v>
      </c>
      <c r="I68" s="36">
        <f>SUMIFS(СВЦЭМ!$D$39:$D$782,СВЦЭМ!$A$39:$A$782,$A68,СВЦЭМ!$B$39:$B$782,I$47)+'СЕТ СН'!$G$14+СВЦЭМ!$D$10+'СЕТ СН'!$G$5-'СЕТ СН'!$G$24</f>
        <v>4691.6664182100003</v>
      </c>
      <c r="J68" s="36">
        <f>SUMIFS(СВЦЭМ!$D$39:$D$782,СВЦЭМ!$A$39:$A$782,$A68,СВЦЭМ!$B$39:$B$782,J$47)+'СЕТ СН'!$G$14+СВЦЭМ!$D$10+'СЕТ СН'!$G$5-'СЕТ СН'!$G$24</f>
        <v>4657.8461420800004</v>
      </c>
      <c r="K68" s="36">
        <f>SUMIFS(СВЦЭМ!$D$39:$D$782,СВЦЭМ!$A$39:$A$782,$A68,СВЦЭМ!$B$39:$B$782,K$47)+'СЕТ СН'!$G$14+СВЦЭМ!$D$10+'СЕТ СН'!$G$5-'СЕТ СН'!$G$24</f>
        <v>4671.3859504400007</v>
      </c>
      <c r="L68" s="36">
        <f>SUMIFS(СВЦЭМ!$D$39:$D$782,СВЦЭМ!$A$39:$A$782,$A68,СВЦЭМ!$B$39:$B$782,L$47)+'СЕТ СН'!$G$14+СВЦЭМ!$D$10+'СЕТ СН'!$G$5-'СЕТ СН'!$G$24</f>
        <v>4668.51261892</v>
      </c>
      <c r="M68" s="36">
        <f>SUMIFS(СВЦЭМ!$D$39:$D$782,СВЦЭМ!$A$39:$A$782,$A68,СВЦЭМ!$B$39:$B$782,M$47)+'СЕТ СН'!$G$14+СВЦЭМ!$D$10+'СЕТ СН'!$G$5-'СЕТ СН'!$G$24</f>
        <v>4666.4151597099999</v>
      </c>
      <c r="N68" s="36">
        <f>SUMIFS(СВЦЭМ!$D$39:$D$782,СВЦЭМ!$A$39:$A$782,$A68,СВЦЭМ!$B$39:$B$782,N$47)+'СЕТ СН'!$G$14+СВЦЭМ!$D$10+'СЕТ СН'!$G$5-'СЕТ СН'!$G$24</f>
        <v>4683.4921577300001</v>
      </c>
      <c r="O68" s="36">
        <f>SUMIFS(СВЦЭМ!$D$39:$D$782,СВЦЭМ!$A$39:$A$782,$A68,СВЦЭМ!$B$39:$B$782,O$47)+'СЕТ СН'!$G$14+СВЦЭМ!$D$10+'СЕТ СН'!$G$5-'СЕТ СН'!$G$24</f>
        <v>4677.5625113799997</v>
      </c>
      <c r="P68" s="36">
        <f>SUMIFS(СВЦЭМ!$D$39:$D$782,СВЦЭМ!$A$39:$A$782,$A68,СВЦЭМ!$B$39:$B$782,P$47)+'СЕТ СН'!$G$14+СВЦЭМ!$D$10+'СЕТ СН'!$G$5-'СЕТ СН'!$G$24</f>
        <v>4692.1091951600001</v>
      </c>
      <c r="Q68" s="36">
        <f>SUMIFS(СВЦЭМ!$D$39:$D$782,СВЦЭМ!$A$39:$A$782,$A68,СВЦЭМ!$B$39:$B$782,Q$47)+'СЕТ СН'!$G$14+СВЦЭМ!$D$10+'СЕТ СН'!$G$5-'СЕТ СН'!$G$24</f>
        <v>4690.3100506299998</v>
      </c>
      <c r="R68" s="36">
        <f>SUMIFS(СВЦЭМ!$D$39:$D$782,СВЦЭМ!$A$39:$A$782,$A68,СВЦЭМ!$B$39:$B$782,R$47)+'СЕТ СН'!$G$14+СВЦЭМ!$D$10+'СЕТ СН'!$G$5-'СЕТ СН'!$G$24</f>
        <v>4670.8726895999998</v>
      </c>
      <c r="S68" s="36">
        <f>SUMIFS(СВЦЭМ!$D$39:$D$782,СВЦЭМ!$A$39:$A$782,$A68,СВЦЭМ!$B$39:$B$782,S$47)+'СЕТ СН'!$G$14+СВЦЭМ!$D$10+'СЕТ СН'!$G$5-'СЕТ СН'!$G$24</f>
        <v>4689.3461187100002</v>
      </c>
      <c r="T68" s="36">
        <f>SUMIFS(СВЦЭМ!$D$39:$D$782,СВЦЭМ!$A$39:$A$782,$A68,СВЦЭМ!$B$39:$B$782,T$47)+'СЕТ СН'!$G$14+СВЦЭМ!$D$10+'СЕТ СН'!$G$5-'СЕТ СН'!$G$24</f>
        <v>4664.9596508600007</v>
      </c>
      <c r="U68" s="36">
        <f>SUMIFS(СВЦЭМ!$D$39:$D$782,СВЦЭМ!$A$39:$A$782,$A68,СВЦЭМ!$B$39:$B$782,U$47)+'СЕТ СН'!$G$14+СВЦЭМ!$D$10+'СЕТ СН'!$G$5-'СЕТ СН'!$G$24</f>
        <v>4669.4875684400004</v>
      </c>
      <c r="V68" s="36">
        <f>SUMIFS(СВЦЭМ!$D$39:$D$782,СВЦЭМ!$A$39:$A$782,$A68,СВЦЭМ!$B$39:$B$782,V$47)+'СЕТ СН'!$G$14+СВЦЭМ!$D$10+'СЕТ СН'!$G$5-'СЕТ СН'!$G$24</f>
        <v>4665.7107704700002</v>
      </c>
      <c r="W68" s="36">
        <f>SUMIFS(СВЦЭМ!$D$39:$D$782,СВЦЭМ!$A$39:$A$782,$A68,СВЦЭМ!$B$39:$B$782,W$47)+'СЕТ СН'!$G$14+СВЦЭМ!$D$10+'СЕТ СН'!$G$5-'СЕТ СН'!$G$24</f>
        <v>4688.8204988200005</v>
      </c>
      <c r="X68" s="36">
        <f>SUMIFS(СВЦЭМ!$D$39:$D$782,СВЦЭМ!$A$39:$A$782,$A68,СВЦЭМ!$B$39:$B$782,X$47)+'СЕТ СН'!$G$14+СВЦЭМ!$D$10+'СЕТ СН'!$G$5-'СЕТ СН'!$G$24</f>
        <v>4714.70758957</v>
      </c>
      <c r="Y68" s="36">
        <f>SUMIFS(СВЦЭМ!$D$39:$D$782,СВЦЭМ!$A$39:$A$782,$A68,СВЦЭМ!$B$39:$B$782,Y$47)+'СЕТ СН'!$G$14+СВЦЭМ!$D$10+'СЕТ СН'!$G$5-'СЕТ СН'!$G$24</f>
        <v>4759.7243130799998</v>
      </c>
    </row>
    <row r="69" spans="1:26" ht="15.75" x14ac:dyDescent="0.2">
      <c r="A69" s="35">
        <f t="shared" si="1"/>
        <v>44887</v>
      </c>
      <c r="B69" s="36">
        <f>SUMIFS(СВЦЭМ!$D$39:$D$782,СВЦЭМ!$A$39:$A$782,$A69,СВЦЭМ!$B$39:$B$782,B$47)+'СЕТ СН'!$G$14+СВЦЭМ!$D$10+'СЕТ СН'!$G$5-'СЕТ СН'!$G$24</f>
        <v>4692.6136298800002</v>
      </c>
      <c r="C69" s="36">
        <f>SUMIFS(СВЦЭМ!$D$39:$D$782,СВЦЭМ!$A$39:$A$782,$A69,СВЦЭМ!$B$39:$B$782,C$47)+'СЕТ СН'!$G$14+СВЦЭМ!$D$10+'СЕТ СН'!$G$5-'СЕТ СН'!$G$24</f>
        <v>4728.8780669200005</v>
      </c>
      <c r="D69" s="36">
        <f>SUMIFS(СВЦЭМ!$D$39:$D$782,СВЦЭМ!$A$39:$A$782,$A69,СВЦЭМ!$B$39:$B$782,D$47)+'СЕТ СН'!$G$14+СВЦЭМ!$D$10+'СЕТ СН'!$G$5-'СЕТ СН'!$G$24</f>
        <v>4722.7786214500002</v>
      </c>
      <c r="E69" s="36">
        <f>SUMIFS(СВЦЭМ!$D$39:$D$782,СВЦЭМ!$A$39:$A$782,$A69,СВЦЭМ!$B$39:$B$782,E$47)+'СЕТ СН'!$G$14+СВЦЭМ!$D$10+'СЕТ СН'!$G$5-'СЕТ СН'!$G$24</f>
        <v>4712.89080027</v>
      </c>
      <c r="F69" s="36">
        <f>SUMIFS(СВЦЭМ!$D$39:$D$782,СВЦЭМ!$A$39:$A$782,$A69,СВЦЭМ!$B$39:$B$782,F$47)+'СЕТ СН'!$G$14+СВЦЭМ!$D$10+'СЕТ СН'!$G$5-'СЕТ СН'!$G$24</f>
        <v>4788.37024217</v>
      </c>
      <c r="G69" s="36">
        <f>SUMIFS(СВЦЭМ!$D$39:$D$782,СВЦЭМ!$A$39:$A$782,$A69,СВЦЭМ!$B$39:$B$782,G$47)+'СЕТ СН'!$G$14+СВЦЭМ!$D$10+'СЕТ СН'!$G$5-'СЕТ СН'!$G$24</f>
        <v>4726.0569303800003</v>
      </c>
      <c r="H69" s="36">
        <f>SUMIFS(СВЦЭМ!$D$39:$D$782,СВЦЭМ!$A$39:$A$782,$A69,СВЦЭМ!$B$39:$B$782,H$47)+'СЕТ СН'!$G$14+СВЦЭМ!$D$10+'СЕТ СН'!$G$5-'СЕТ СН'!$G$24</f>
        <v>4708.3476934500004</v>
      </c>
      <c r="I69" s="36">
        <f>SUMIFS(СВЦЭМ!$D$39:$D$782,СВЦЭМ!$A$39:$A$782,$A69,СВЦЭМ!$B$39:$B$782,I$47)+'СЕТ СН'!$G$14+СВЦЭМ!$D$10+'СЕТ СН'!$G$5-'СЕТ СН'!$G$24</f>
        <v>4701.5876957700002</v>
      </c>
      <c r="J69" s="36">
        <f>SUMIFS(СВЦЭМ!$D$39:$D$782,СВЦЭМ!$A$39:$A$782,$A69,СВЦЭМ!$B$39:$B$782,J$47)+'СЕТ СН'!$G$14+СВЦЭМ!$D$10+'СЕТ СН'!$G$5-'СЕТ СН'!$G$24</f>
        <v>4688.5109757700002</v>
      </c>
      <c r="K69" s="36">
        <f>SUMIFS(СВЦЭМ!$D$39:$D$782,СВЦЭМ!$A$39:$A$782,$A69,СВЦЭМ!$B$39:$B$782,K$47)+'СЕТ СН'!$G$14+СВЦЭМ!$D$10+'СЕТ СН'!$G$5-'СЕТ СН'!$G$24</f>
        <v>4649.7700353999999</v>
      </c>
      <c r="L69" s="36">
        <f>SUMIFS(СВЦЭМ!$D$39:$D$782,СВЦЭМ!$A$39:$A$782,$A69,СВЦЭМ!$B$39:$B$782,L$47)+'СЕТ СН'!$G$14+СВЦЭМ!$D$10+'СЕТ СН'!$G$5-'СЕТ СН'!$G$24</f>
        <v>4657.0285241000001</v>
      </c>
      <c r="M69" s="36">
        <f>SUMIFS(СВЦЭМ!$D$39:$D$782,СВЦЭМ!$A$39:$A$782,$A69,СВЦЭМ!$B$39:$B$782,M$47)+'СЕТ СН'!$G$14+СВЦЭМ!$D$10+'СЕТ СН'!$G$5-'СЕТ СН'!$G$24</f>
        <v>4663.5787837200005</v>
      </c>
      <c r="N69" s="36">
        <f>SUMIFS(СВЦЭМ!$D$39:$D$782,СВЦЭМ!$A$39:$A$782,$A69,СВЦЭМ!$B$39:$B$782,N$47)+'СЕТ СН'!$G$14+СВЦЭМ!$D$10+'СЕТ СН'!$G$5-'СЕТ СН'!$G$24</f>
        <v>4706.82706444</v>
      </c>
      <c r="O69" s="36">
        <f>SUMIFS(СВЦЭМ!$D$39:$D$782,СВЦЭМ!$A$39:$A$782,$A69,СВЦЭМ!$B$39:$B$782,O$47)+'СЕТ СН'!$G$14+СВЦЭМ!$D$10+'СЕТ СН'!$G$5-'СЕТ СН'!$G$24</f>
        <v>4657.2871101000001</v>
      </c>
      <c r="P69" s="36">
        <f>SUMIFS(СВЦЭМ!$D$39:$D$782,СВЦЭМ!$A$39:$A$782,$A69,СВЦЭМ!$B$39:$B$782,P$47)+'СЕТ СН'!$G$14+СВЦЭМ!$D$10+'СЕТ СН'!$G$5-'СЕТ СН'!$G$24</f>
        <v>4662.6215038299997</v>
      </c>
      <c r="Q69" s="36">
        <f>SUMIFS(СВЦЭМ!$D$39:$D$782,СВЦЭМ!$A$39:$A$782,$A69,СВЦЭМ!$B$39:$B$782,Q$47)+'СЕТ СН'!$G$14+СВЦЭМ!$D$10+'СЕТ СН'!$G$5-'СЕТ СН'!$G$24</f>
        <v>4693.8945238699998</v>
      </c>
      <c r="R69" s="36">
        <f>SUMIFS(СВЦЭМ!$D$39:$D$782,СВЦЭМ!$A$39:$A$782,$A69,СВЦЭМ!$B$39:$B$782,R$47)+'СЕТ СН'!$G$14+СВЦЭМ!$D$10+'СЕТ СН'!$G$5-'СЕТ СН'!$G$24</f>
        <v>4686.7522521800001</v>
      </c>
      <c r="S69" s="36">
        <f>SUMIFS(СВЦЭМ!$D$39:$D$782,СВЦЭМ!$A$39:$A$782,$A69,СВЦЭМ!$B$39:$B$782,S$47)+'СЕТ СН'!$G$14+СВЦЭМ!$D$10+'СЕТ СН'!$G$5-'СЕТ СН'!$G$24</f>
        <v>4690.9090692</v>
      </c>
      <c r="T69" s="36">
        <f>SUMIFS(СВЦЭМ!$D$39:$D$782,СВЦЭМ!$A$39:$A$782,$A69,СВЦЭМ!$B$39:$B$782,T$47)+'СЕТ СН'!$G$14+СВЦЭМ!$D$10+'СЕТ СН'!$G$5-'СЕТ СН'!$G$24</f>
        <v>4623.45551884</v>
      </c>
      <c r="U69" s="36">
        <f>SUMIFS(СВЦЭМ!$D$39:$D$782,СВЦЭМ!$A$39:$A$782,$A69,СВЦЭМ!$B$39:$B$782,U$47)+'СЕТ СН'!$G$14+СВЦЭМ!$D$10+'СЕТ СН'!$G$5-'СЕТ СН'!$G$24</f>
        <v>4612.7219520300005</v>
      </c>
      <c r="V69" s="36">
        <f>SUMIFS(СВЦЭМ!$D$39:$D$782,СВЦЭМ!$A$39:$A$782,$A69,СВЦЭМ!$B$39:$B$782,V$47)+'СЕТ СН'!$G$14+СВЦЭМ!$D$10+'СЕТ СН'!$G$5-'СЕТ СН'!$G$24</f>
        <v>4635.2496360599998</v>
      </c>
      <c r="W69" s="36">
        <f>SUMIFS(СВЦЭМ!$D$39:$D$782,СВЦЭМ!$A$39:$A$782,$A69,СВЦЭМ!$B$39:$B$782,W$47)+'СЕТ СН'!$G$14+СВЦЭМ!$D$10+'СЕТ СН'!$G$5-'СЕТ СН'!$G$24</f>
        <v>4626.8406905100001</v>
      </c>
      <c r="X69" s="36">
        <f>SUMIFS(СВЦЭМ!$D$39:$D$782,СВЦЭМ!$A$39:$A$782,$A69,СВЦЭМ!$B$39:$B$782,X$47)+'СЕТ СН'!$G$14+СВЦЭМ!$D$10+'СЕТ СН'!$G$5-'СЕТ СН'!$G$24</f>
        <v>4657.82767126</v>
      </c>
      <c r="Y69" s="36">
        <f>SUMIFS(СВЦЭМ!$D$39:$D$782,СВЦЭМ!$A$39:$A$782,$A69,СВЦЭМ!$B$39:$B$782,Y$47)+'СЕТ СН'!$G$14+СВЦЭМ!$D$10+'СЕТ СН'!$G$5-'СЕТ СН'!$G$24</f>
        <v>4671.3511143800006</v>
      </c>
    </row>
    <row r="70" spans="1:26" ht="15.75" x14ac:dyDescent="0.2">
      <c r="A70" s="35">
        <f t="shared" si="1"/>
        <v>44888</v>
      </c>
      <c r="B70" s="36">
        <f>SUMIFS(СВЦЭМ!$D$39:$D$782,СВЦЭМ!$A$39:$A$782,$A70,СВЦЭМ!$B$39:$B$782,B$47)+'СЕТ СН'!$G$14+СВЦЭМ!$D$10+'СЕТ СН'!$G$5-'СЕТ СН'!$G$24</f>
        <v>4676.5477848</v>
      </c>
      <c r="C70" s="36">
        <f>SUMIFS(СВЦЭМ!$D$39:$D$782,СВЦЭМ!$A$39:$A$782,$A70,СВЦЭМ!$B$39:$B$782,C$47)+'СЕТ СН'!$G$14+СВЦЭМ!$D$10+'СЕТ СН'!$G$5-'СЕТ СН'!$G$24</f>
        <v>4705.6002260499999</v>
      </c>
      <c r="D70" s="36">
        <f>SUMIFS(СВЦЭМ!$D$39:$D$782,СВЦЭМ!$A$39:$A$782,$A70,СВЦЭМ!$B$39:$B$782,D$47)+'СЕТ СН'!$G$14+СВЦЭМ!$D$10+'СЕТ СН'!$G$5-'СЕТ СН'!$G$24</f>
        <v>4754.0012491400003</v>
      </c>
      <c r="E70" s="36">
        <f>SUMIFS(СВЦЭМ!$D$39:$D$782,СВЦЭМ!$A$39:$A$782,$A70,СВЦЭМ!$B$39:$B$782,E$47)+'СЕТ СН'!$G$14+СВЦЭМ!$D$10+'СЕТ СН'!$G$5-'СЕТ СН'!$G$24</f>
        <v>4761.2913620899999</v>
      </c>
      <c r="F70" s="36">
        <f>SUMIFS(СВЦЭМ!$D$39:$D$782,СВЦЭМ!$A$39:$A$782,$A70,СВЦЭМ!$B$39:$B$782,F$47)+'СЕТ СН'!$G$14+СВЦЭМ!$D$10+'СЕТ СН'!$G$5-'СЕТ СН'!$G$24</f>
        <v>4805.9412738299998</v>
      </c>
      <c r="G70" s="36">
        <f>SUMIFS(СВЦЭМ!$D$39:$D$782,СВЦЭМ!$A$39:$A$782,$A70,СВЦЭМ!$B$39:$B$782,G$47)+'СЕТ СН'!$G$14+СВЦЭМ!$D$10+'СЕТ СН'!$G$5-'СЕТ СН'!$G$24</f>
        <v>4781.9096368400005</v>
      </c>
      <c r="H70" s="36">
        <f>SUMIFS(СВЦЭМ!$D$39:$D$782,СВЦЭМ!$A$39:$A$782,$A70,СВЦЭМ!$B$39:$B$782,H$47)+'СЕТ СН'!$G$14+СВЦЭМ!$D$10+'СЕТ СН'!$G$5-'СЕТ СН'!$G$24</f>
        <v>4708.5788121300002</v>
      </c>
      <c r="I70" s="36">
        <f>SUMIFS(СВЦЭМ!$D$39:$D$782,СВЦЭМ!$A$39:$A$782,$A70,СВЦЭМ!$B$39:$B$782,I$47)+'СЕТ СН'!$G$14+СВЦЭМ!$D$10+'СЕТ СН'!$G$5-'СЕТ СН'!$G$24</f>
        <v>4661.7343526800005</v>
      </c>
      <c r="J70" s="36">
        <f>SUMIFS(СВЦЭМ!$D$39:$D$782,СВЦЭМ!$A$39:$A$782,$A70,СВЦЭМ!$B$39:$B$782,J$47)+'СЕТ СН'!$G$14+СВЦЭМ!$D$10+'СЕТ СН'!$G$5-'СЕТ СН'!$G$24</f>
        <v>4632.67829463</v>
      </c>
      <c r="K70" s="36">
        <f>SUMIFS(СВЦЭМ!$D$39:$D$782,СВЦЭМ!$A$39:$A$782,$A70,СВЦЭМ!$B$39:$B$782,K$47)+'СЕТ СН'!$G$14+СВЦЭМ!$D$10+'СЕТ СН'!$G$5-'СЕТ СН'!$G$24</f>
        <v>4684.9931815600003</v>
      </c>
      <c r="L70" s="36">
        <f>SUMIFS(СВЦЭМ!$D$39:$D$782,СВЦЭМ!$A$39:$A$782,$A70,СВЦЭМ!$B$39:$B$782,L$47)+'СЕТ СН'!$G$14+СВЦЭМ!$D$10+'СЕТ СН'!$G$5-'СЕТ СН'!$G$24</f>
        <v>4719.5391414000005</v>
      </c>
      <c r="M70" s="36">
        <f>SUMIFS(СВЦЭМ!$D$39:$D$782,СВЦЭМ!$A$39:$A$782,$A70,СВЦЭМ!$B$39:$B$782,M$47)+'СЕТ СН'!$G$14+СВЦЭМ!$D$10+'СЕТ СН'!$G$5-'СЕТ СН'!$G$24</f>
        <v>4718.3829081900003</v>
      </c>
      <c r="N70" s="36">
        <f>SUMIFS(СВЦЭМ!$D$39:$D$782,СВЦЭМ!$A$39:$A$782,$A70,СВЦЭМ!$B$39:$B$782,N$47)+'СЕТ СН'!$G$14+СВЦЭМ!$D$10+'СЕТ СН'!$G$5-'СЕТ СН'!$G$24</f>
        <v>4747.3480418300005</v>
      </c>
      <c r="O70" s="36">
        <f>SUMIFS(СВЦЭМ!$D$39:$D$782,СВЦЭМ!$A$39:$A$782,$A70,СВЦЭМ!$B$39:$B$782,O$47)+'СЕТ СН'!$G$14+СВЦЭМ!$D$10+'СЕТ СН'!$G$5-'СЕТ СН'!$G$24</f>
        <v>4763.7049892100003</v>
      </c>
      <c r="P70" s="36">
        <f>SUMIFS(СВЦЭМ!$D$39:$D$782,СВЦЭМ!$A$39:$A$782,$A70,СВЦЭМ!$B$39:$B$782,P$47)+'СЕТ СН'!$G$14+СВЦЭМ!$D$10+'СЕТ СН'!$G$5-'СЕТ СН'!$G$24</f>
        <v>4779.3269167400003</v>
      </c>
      <c r="Q70" s="36">
        <f>SUMIFS(СВЦЭМ!$D$39:$D$782,СВЦЭМ!$A$39:$A$782,$A70,СВЦЭМ!$B$39:$B$782,Q$47)+'СЕТ СН'!$G$14+СВЦЭМ!$D$10+'СЕТ СН'!$G$5-'СЕТ СН'!$G$24</f>
        <v>4766.4587791200001</v>
      </c>
      <c r="R70" s="36">
        <f>SUMIFS(СВЦЭМ!$D$39:$D$782,СВЦЭМ!$A$39:$A$782,$A70,СВЦЭМ!$B$39:$B$782,R$47)+'СЕТ СН'!$G$14+СВЦЭМ!$D$10+'СЕТ СН'!$G$5-'СЕТ СН'!$G$24</f>
        <v>4769.6978958199998</v>
      </c>
      <c r="S70" s="36">
        <f>SUMIFS(СВЦЭМ!$D$39:$D$782,СВЦЭМ!$A$39:$A$782,$A70,СВЦЭМ!$B$39:$B$782,S$47)+'СЕТ СН'!$G$14+СВЦЭМ!$D$10+'СЕТ СН'!$G$5-'СЕТ СН'!$G$24</f>
        <v>4744.3205424099997</v>
      </c>
      <c r="T70" s="36">
        <f>SUMIFS(СВЦЭМ!$D$39:$D$782,СВЦЭМ!$A$39:$A$782,$A70,СВЦЭМ!$B$39:$B$782,T$47)+'СЕТ СН'!$G$14+СВЦЭМ!$D$10+'СЕТ СН'!$G$5-'СЕТ СН'!$G$24</f>
        <v>4676.91591161</v>
      </c>
      <c r="U70" s="36">
        <f>SUMIFS(СВЦЭМ!$D$39:$D$782,СВЦЭМ!$A$39:$A$782,$A70,СВЦЭМ!$B$39:$B$782,U$47)+'СЕТ СН'!$G$14+СВЦЭМ!$D$10+'СЕТ СН'!$G$5-'СЕТ СН'!$G$24</f>
        <v>4650.1487327499999</v>
      </c>
      <c r="V70" s="36">
        <f>SUMIFS(СВЦЭМ!$D$39:$D$782,СВЦЭМ!$A$39:$A$782,$A70,СВЦЭМ!$B$39:$B$782,V$47)+'СЕТ СН'!$G$14+СВЦЭМ!$D$10+'СЕТ СН'!$G$5-'СЕТ СН'!$G$24</f>
        <v>4630.6969758699997</v>
      </c>
      <c r="W70" s="36">
        <f>SUMIFS(СВЦЭМ!$D$39:$D$782,СВЦЭМ!$A$39:$A$782,$A70,СВЦЭМ!$B$39:$B$782,W$47)+'СЕТ СН'!$G$14+СВЦЭМ!$D$10+'СЕТ СН'!$G$5-'СЕТ СН'!$G$24</f>
        <v>4652.2305348600003</v>
      </c>
      <c r="X70" s="36">
        <f>SUMIFS(СВЦЭМ!$D$39:$D$782,СВЦЭМ!$A$39:$A$782,$A70,СВЦЭМ!$B$39:$B$782,X$47)+'СЕТ СН'!$G$14+СВЦЭМ!$D$10+'СЕТ СН'!$G$5-'СЕТ СН'!$G$24</f>
        <v>4651.9766402200003</v>
      </c>
      <c r="Y70" s="36">
        <f>SUMIFS(СВЦЭМ!$D$39:$D$782,СВЦЭМ!$A$39:$A$782,$A70,СВЦЭМ!$B$39:$B$782,Y$47)+'СЕТ СН'!$G$14+СВЦЭМ!$D$10+'СЕТ СН'!$G$5-'СЕТ СН'!$G$24</f>
        <v>4668.3121095200004</v>
      </c>
    </row>
    <row r="71" spans="1:26" ht="15.75" x14ac:dyDescent="0.2">
      <c r="A71" s="35">
        <f t="shared" si="1"/>
        <v>44889</v>
      </c>
      <c r="B71" s="36">
        <f>SUMIFS(СВЦЭМ!$D$39:$D$782,СВЦЭМ!$A$39:$A$782,$A71,СВЦЭМ!$B$39:$B$782,B$47)+'СЕТ СН'!$G$14+СВЦЭМ!$D$10+'СЕТ СН'!$G$5-'СЕТ СН'!$G$24</f>
        <v>4785.64414863</v>
      </c>
      <c r="C71" s="36">
        <f>SUMIFS(СВЦЭМ!$D$39:$D$782,СВЦЭМ!$A$39:$A$782,$A71,СВЦЭМ!$B$39:$B$782,C$47)+'СЕТ СН'!$G$14+СВЦЭМ!$D$10+'СЕТ СН'!$G$5-'СЕТ СН'!$G$24</f>
        <v>4824.9150648000004</v>
      </c>
      <c r="D71" s="36">
        <f>SUMIFS(СВЦЭМ!$D$39:$D$782,СВЦЭМ!$A$39:$A$782,$A71,СВЦЭМ!$B$39:$B$782,D$47)+'СЕТ СН'!$G$14+СВЦЭМ!$D$10+'СЕТ СН'!$G$5-'СЕТ СН'!$G$24</f>
        <v>4831.5430904599998</v>
      </c>
      <c r="E71" s="36">
        <f>SUMIFS(СВЦЭМ!$D$39:$D$782,СВЦЭМ!$A$39:$A$782,$A71,СВЦЭМ!$B$39:$B$782,E$47)+'СЕТ СН'!$G$14+СВЦЭМ!$D$10+'СЕТ СН'!$G$5-'СЕТ СН'!$G$24</f>
        <v>4840.8840029399998</v>
      </c>
      <c r="F71" s="36">
        <f>SUMIFS(СВЦЭМ!$D$39:$D$782,СВЦЭМ!$A$39:$A$782,$A71,СВЦЭМ!$B$39:$B$782,F$47)+'СЕТ СН'!$G$14+СВЦЭМ!$D$10+'СЕТ СН'!$G$5-'СЕТ СН'!$G$24</f>
        <v>4853.3410883899996</v>
      </c>
      <c r="G71" s="36">
        <f>SUMIFS(СВЦЭМ!$D$39:$D$782,СВЦЭМ!$A$39:$A$782,$A71,СВЦЭМ!$B$39:$B$782,G$47)+'СЕТ СН'!$G$14+СВЦЭМ!$D$10+'СЕТ СН'!$G$5-'СЕТ СН'!$G$24</f>
        <v>4850.2067383800004</v>
      </c>
      <c r="H71" s="36">
        <f>SUMIFS(СВЦЭМ!$D$39:$D$782,СВЦЭМ!$A$39:$A$782,$A71,СВЦЭМ!$B$39:$B$782,H$47)+'СЕТ СН'!$G$14+СВЦЭМ!$D$10+'СЕТ СН'!$G$5-'СЕТ СН'!$G$24</f>
        <v>4832.4569344700003</v>
      </c>
      <c r="I71" s="36">
        <f>SUMIFS(СВЦЭМ!$D$39:$D$782,СВЦЭМ!$A$39:$A$782,$A71,СВЦЭМ!$B$39:$B$782,I$47)+'СЕТ СН'!$G$14+СВЦЭМ!$D$10+'СЕТ СН'!$G$5-'СЕТ СН'!$G$24</f>
        <v>4777.2021763100001</v>
      </c>
      <c r="J71" s="36">
        <f>SUMIFS(СВЦЭМ!$D$39:$D$782,СВЦЭМ!$A$39:$A$782,$A71,СВЦЭМ!$B$39:$B$782,J$47)+'СЕТ СН'!$G$14+СВЦЭМ!$D$10+'СЕТ СН'!$G$5-'СЕТ СН'!$G$24</f>
        <v>4721.2925193700003</v>
      </c>
      <c r="K71" s="36">
        <f>SUMIFS(СВЦЭМ!$D$39:$D$782,СВЦЭМ!$A$39:$A$782,$A71,СВЦЭМ!$B$39:$B$782,K$47)+'СЕТ СН'!$G$14+СВЦЭМ!$D$10+'СЕТ СН'!$G$5-'СЕТ СН'!$G$24</f>
        <v>4800.9071335200006</v>
      </c>
      <c r="L71" s="36">
        <f>SUMIFS(СВЦЭМ!$D$39:$D$782,СВЦЭМ!$A$39:$A$782,$A71,СВЦЭМ!$B$39:$B$782,L$47)+'СЕТ СН'!$G$14+СВЦЭМ!$D$10+'СЕТ СН'!$G$5-'СЕТ СН'!$G$24</f>
        <v>4884.6206354799997</v>
      </c>
      <c r="M71" s="36">
        <f>SUMIFS(СВЦЭМ!$D$39:$D$782,СВЦЭМ!$A$39:$A$782,$A71,СВЦЭМ!$B$39:$B$782,M$47)+'СЕТ СН'!$G$14+СВЦЭМ!$D$10+'СЕТ СН'!$G$5-'СЕТ СН'!$G$24</f>
        <v>4886.0405701500003</v>
      </c>
      <c r="N71" s="36">
        <f>SUMIFS(СВЦЭМ!$D$39:$D$782,СВЦЭМ!$A$39:$A$782,$A71,СВЦЭМ!$B$39:$B$782,N$47)+'СЕТ СН'!$G$14+СВЦЭМ!$D$10+'СЕТ СН'!$G$5-'СЕТ СН'!$G$24</f>
        <v>4921.9290809000004</v>
      </c>
      <c r="O71" s="36">
        <f>SUMIFS(СВЦЭМ!$D$39:$D$782,СВЦЭМ!$A$39:$A$782,$A71,СВЦЭМ!$B$39:$B$782,O$47)+'СЕТ СН'!$G$14+СВЦЭМ!$D$10+'СЕТ СН'!$G$5-'СЕТ СН'!$G$24</f>
        <v>4926.66063966</v>
      </c>
      <c r="P71" s="36">
        <f>SUMIFS(СВЦЭМ!$D$39:$D$782,СВЦЭМ!$A$39:$A$782,$A71,СВЦЭМ!$B$39:$B$782,P$47)+'СЕТ СН'!$G$14+СВЦЭМ!$D$10+'СЕТ СН'!$G$5-'СЕТ СН'!$G$24</f>
        <v>4935.9114397000003</v>
      </c>
      <c r="Q71" s="36">
        <f>SUMIFS(СВЦЭМ!$D$39:$D$782,СВЦЭМ!$A$39:$A$782,$A71,СВЦЭМ!$B$39:$B$782,Q$47)+'СЕТ СН'!$G$14+СВЦЭМ!$D$10+'СЕТ СН'!$G$5-'СЕТ СН'!$G$24</f>
        <v>4933.9103386900006</v>
      </c>
      <c r="R71" s="36">
        <f>SUMIFS(СВЦЭМ!$D$39:$D$782,СВЦЭМ!$A$39:$A$782,$A71,СВЦЭМ!$B$39:$B$782,R$47)+'СЕТ СН'!$G$14+СВЦЭМ!$D$10+'СЕТ СН'!$G$5-'СЕТ СН'!$G$24</f>
        <v>4926.5444747500005</v>
      </c>
      <c r="S71" s="36">
        <f>SUMIFS(СВЦЭМ!$D$39:$D$782,СВЦЭМ!$A$39:$A$782,$A71,СВЦЭМ!$B$39:$B$782,S$47)+'СЕТ СН'!$G$14+СВЦЭМ!$D$10+'СЕТ СН'!$G$5-'СЕТ СН'!$G$24</f>
        <v>4860.6691634300005</v>
      </c>
      <c r="T71" s="36">
        <f>SUMIFS(СВЦЭМ!$D$39:$D$782,СВЦЭМ!$A$39:$A$782,$A71,СВЦЭМ!$B$39:$B$782,T$47)+'СЕТ СН'!$G$14+СВЦЭМ!$D$10+'СЕТ СН'!$G$5-'СЕТ СН'!$G$24</f>
        <v>4782.8174037700001</v>
      </c>
      <c r="U71" s="36">
        <f>SUMIFS(СВЦЭМ!$D$39:$D$782,СВЦЭМ!$A$39:$A$782,$A71,СВЦЭМ!$B$39:$B$782,U$47)+'СЕТ СН'!$G$14+СВЦЭМ!$D$10+'СЕТ СН'!$G$5-'СЕТ СН'!$G$24</f>
        <v>4723.90938018</v>
      </c>
      <c r="V71" s="36">
        <f>SUMIFS(СВЦЭМ!$D$39:$D$782,СВЦЭМ!$A$39:$A$782,$A71,СВЦЭМ!$B$39:$B$782,V$47)+'СЕТ СН'!$G$14+СВЦЭМ!$D$10+'СЕТ СН'!$G$5-'СЕТ СН'!$G$24</f>
        <v>4722.4226072700003</v>
      </c>
      <c r="W71" s="36">
        <f>SUMIFS(СВЦЭМ!$D$39:$D$782,СВЦЭМ!$A$39:$A$782,$A71,СВЦЭМ!$B$39:$B$782,W$47)+'СЕТ СН'!$G$14+СВЦЭМ!$D$10+'СЕТ СН'!$G$5-'СЕТ СН'!$G$24</f>
        <v>4741.9062602000004</v>
      </c>
      <c r="X71" s="36">
        <f>SUMIFS(СВЦЭМ!$D$39:$D$782,СВЦЭМ!$A$39:$A$782,$A71,СВЦЭМ!$B$39:$B$782,X$47)+'СЕТ СН'!$G$14+СВЦЭМ!$D$10+'СЕТ СН'!$G$5-'СЕТ СН'!$G$24</f>
        <v>4754.0056931300005</v>
      </c>
      <c r="Y71" s="36">
        <f>SUMIFS(СВЦЭМ!$D$39:$D$782,СВЦЭМ!$A$39:$A$782,$A71,СВЦЭМ!$B$39:$B$782,Y$47)+'СЕТ СН'!$G$14+СВЦЭМ!$D$10+'СЕТ СН'!$G$5-'СЕТ СН'!$G$24</f>
        <v>4787.6364991500004</v>
      </c>
    </row>
    <row r="72" spans="1:26" ht="15.75" x14ac:dyDescent="0.2">
      <c r="A72" s="35">
        <f t="shared" si="1"/>
        <v>44890</v>
      </c>
      <c r="B72" s="36">
        <f>SUMIFS(СВЦЭМ!$D$39:$D$782,СВЦЭМ!$A$39:$A$782,$A72,СВЦЭМ!$B$39:$B$782,B$47)+'СЕТ СН'!$G$14+СВЦЭМ!$D$10+'СЕТ СН'!$G$5-'СЕТ СН'!$G$24</f>
        <v>4674.4799229800001</v>
      </c>
      <c r="C72" s="36">
        <f>SUMIFS(СВЦЭМ!$D$39:$D$782,СВЦЭМ!$A$39:$A$782,$A72,СВЦЭМ!$B$39:$B$782,C$47)+'СЕТ СН'!$G$14+СВЦЭМ!$D$10+'СЕТ СН'!$G$5-'СЕТ СН'!$G$24</f>
        <v>4761.60156689</v>
      </c>
      <c r="D72" s="36">
        <f>SUMIFS(СВЦЭМ!$D$39:$D$782,СВЦЭМ!$A$39:$A$782,$A72,СВЦЭМ!$B$39:$B$782,D$47)+'СЕТ СН'!$G$14+СВЦЭМ!$D$10+'СЕТ СН'!$G$5-'СЕТ СН'!$G$24</f>
        <v>4840.41496138</v>
      </c>
      <c r="E72" s="36">
        <f>SUMIFS(СВЦЭМ!$D$39:$D$782,СВЦЭМ!$A$39:$A$782,$A72,СВЦЭМ!$B$39:$B$782,E$47)+'СЕТ СН'!$G$14+СВЦЭМ!$D$10+'СЕТ СН'!$G$5-'СЕТ СН'!$G$24</f>
        <v>4865.0258010100006</v>
      </c>
      <c r="F72" s="36">
        <f>SUMIFS(СВЦЭМ!$D$39:$D$782,СВЦЭМ!$A$39:$A$782,$A72,СВЦЭМ!$B$39:$B$782,F$47)+'СЕТ СН'!$G$14+СВЦЭМ!$D$10+'СЕТ СН'!$G$5-'СЕТ СН'!$G$24</f>
        <v>4864.3479553699999</v>
      </c>
      <c r="G72" s="36">
        <f>SUMIFS(СВЦЭМ!$D$39:$D$782,СВЦЭМ!$A$39:$A$782,$A72,СВЦЭМ!$B$39:$B$782,G$47)+'СЕТ СН'!$G$14+СВЦЭМ!$D$10+'СЕТ СН'!$G$5-'СЕТ СН'!$G$24</f>
        <v>4848.6045454599998</v>
      </c>
      <c r="H72" s="36">
        <f>SUMIFS(СВЦЭМ!$D$39:$D$782,СВЦЭМ!$A$39:$A$782,$A72,СВЦЭМ!$B$39:$B$782,H$47)+'СЕТ СН'!$G$14+СВЦЭМ!$D$10+'СЕТ СН'!$G$5-'СЕТ СН'!$G$24</f>
        <v>4801.2964708099998</v>
      </c>
      <c r="I72" s="36">
        <f>SUMIFS(СВЦЭМ!$D$39:$D$782,СВЦЭМ!$A$39:$A$782,$A72,СВЦЭМ!$B$39:$B$782,I$47)+'СЕТ СН'!$G$14+СВЦЭМ!$D$10+'СЕТ СН'!$G$5-'СЕТ СН'!$G$24</f>
        <v>4736.9001353500007</v>
      </c>
      <c r="J72" s="36">
        <f>SUMIFS(СВЦЭМ!$D$39:$D$782,СВЦЭМ!$A$39:$A$782,$A72,СВЦЭМ!$B$39:$B$782,J$47)+'СЕТ СН'!$G$14+СВЦЭМ!$D$10+'СЕТ СН'!$G$5-'СЕТ СН'!$G$24</f>
        <v>4681.6122722099999</v>
      </c>
      <c r="K72" s="36">
        <f>SUMIFS(СВЦЭМ!$D$39:$D$782,СВЦЭМ!$A$39:$A$782,$A72,СВЦЭМ!$B$39:$B$782,K$47)+'СЕТ СН'!$G$14+СВЦЭМ!$D$10+'СЕТ СН'!$G$5-'СЕТ СН'!$G$24</f>
        <v>4712.4992804100002</v>
      </c>
      <c r="L72" s="36">
        <f>SUMIFS(СВЦЭМ!$D$39:$D$782,СВЦЭМ!$A$39:$A$782,$A72,СВЦЭМ!$B$39:$B$782,L$47)+'СЕТ СН'!$G$14+СВЦЭМ!$D$10+'СЕТ СН'!$G$5-'СЕТ СН'!$G$24</f>
        <v>4698.7324625700003</v>
      </c>
      <c r="M72" s="36">
        <f>SUMIFS(СВЦЭМ!$D$39:$D$782,СВЦЭМ!$A$39:$A$782,$A72,СВЦЭМ!$B$39:$B$782,M$47)+'СЕТ СН'!$G$14+СВЦЭМ!$D$10+'СЕТ СН'!$G$5-'СЕТ СН'!$G$24</f>
        <v>4722.1260777400003</v>
      </c>
      <c r="N72" s="36">
        <f>SUMIFS(СВЦЭМ!$D$39:$D$782,СВЦЭМ!$A$39:$A$782,$A72,СВЦЭМ!$B$39:$B$782,N$47)+'СЕТ СН'!$G$14+СВЦЭМ!$D$10+'СЕТ СН'!$G$5-'СЕТ СН'!$G$24</f>
        <v>4749.7935314900005</v>
      </c>
      <c r="O72" s="36">
        <f>SUMIFS(СВЦЭМ!$D$39:$D$782,СВЦЭМ!$A$39:$A$782,$A72,СВЦЭМ!$B$39:$B$782,O$47)+'СЕТ СН'!$G$14+СВЦЭМ!$D$10+'СЕТ СН'!$G$5-'СЕТ СН'!$G$24</f>
        <v>4732.8779633200002</v>
      </c>
      <c r="P72" s="36">
        <f>SUMIFS(СВЦЭМ!$D$39:$D$782,СВЦЭМ!$A$39:$A$782,$A72,СВЦЭМ!$B$39:$B$782,P$47)+'СЕТ СН'!$G$14+СВЦЭМ!$D$10+'СЕТ СН'!$G$5-'СЕТ СН'!$G$24</f>
        <v>4741.8421343099999</v>
      </c>
      <c r="Q72" s="36">
        <f>SUMIFS(СВЦЭМ!$D$39:$D$782,СВЦЭМ!$A$39:$A$782,$A72,СВЦЭМ!$B$39:$B$782,Q$47)+'СЕТ СН'!$G$14+СВЦЭМ!$D$10+'СЕТ СН'!$G$5-'СЕТ СН'!$G$24</f>
        <v>4785.0976684899997</v>
      </c>
      <c r="R72" s="36">
        <f>SUMIFS(СВЦЭМ!$D$39:$D$782,СВЦЭМ!$A$39:$A$782,$A72,СВЦЭМ!$B$39:$B$782,R$47)+'СЕТ СН'!$G$14+СВЦЭМ!$D$10+'СЕТ СН'!$G$5-'СЕТ СН'!$G$24</f>
        <v>4762.9303354000003</v>
      </c>
      <c r="S72" s="36">
        <f>SUMIFS(СВЦЭМ!$D$39:$D$782,СВЦЭМ!$A$39:$A$782,$A72,СВЦЭМ!$B$39:$B$782,S$47)+'СЕТ СН'!$G$14+СВЦЭМ!$D$10+'СЕТ СН'!$G$5-'СЕТ СН'!$G$24</f>
        <v>4675.1894323800007</v>
      </c>
      <c r="T72" s="36">
        <f>SUMIFS(СВЦЭМ!$D$39:$D$782,СВЦЭМ!$A$39:$A$782,$A72,СВЦЭМ!$B$39:$B$782,T$47)+'СЕТ СН'!$G$14+СВЦЭМ!$D$10+'СЕТ СН'!$G$5-'СЕТ СН'!$G$24</f>
        <v>4654.9991972099997</v>
      </c>
      <c r="U72" s="36">
        <f>SUMIFS(СВЦЭМ!$D$39:$D$782,СВЦЭМ!$A$39:$A$782,$A72,СВЦЭМ!$B$39:$B$782,U$47)+'СЕТ СН'!$G$14+СВЦЭМ!$D$10+'СЕТ СН'!$G$5-'СЕТ СН'!$G$24</f>
        <v>4669.7459456400002</v>
      </c>
      <c r="V72" s="36">
        <f>SUMIFS(СВЦЭМ!$D$39:$D$782,СВЦЭМ!$A$39:$A$782,$A72,СВЦЭМ!$B$39:$B$782,V$47)+'СЕТ СН'!$G$14+СВЦЭМ!$D$10+'СЕТ СН'!$G$5-'СЕТ СН'!$G$24</f>
        <v>4693.4216704299997</v>
      </c>
      <c r="W72" s="36">
        <f>SUMIFS(СВЦЭМ!$D$39:$D$782,СВЦЭМ!$A$39:$A$782,$A72,СВЦЭМ!$B$39:$B$782,W$47)+'СЕТ СН'!$G$14+СВЦЭМ!$D$10+'СЕТ СН'!$G$5-'СЕТ СН'!$G$24</f>
        <v>4706.9056958800002</v>
      </c>
      <c r="X72" s="36">
        <f>SUMIFS(СВЦЭМ!$D$39:$D$782,СВЦЭМ!$A$39:$A$782,$A72,СВЦЭМ!$B$39:$B$782,X$47)+'СЕТ СН'!$G$14+СВЦЭМ!$D$10+'СЕТ СН'!$G$5-'СЕТ СН'!$G$24</f>
        <v>4719.3493646900006</v>
      </c>
      <c r="Y72" s="36">
        <f>SUMIFS(СВЦЭМ!$D$39:$D$782,СВЦЭМ!$A$39:$A$782,$A72,СВЦЭМ!$B$39:$B$782,Y$47)+'СЕТ СН'!$G$14+СВЦЭМ!$D$10+'СЕТ СН'!$G$5-'СЕТ СН'!$G$24</f>
        <v>4763.4126350799997</v>
      </c>
    </row>
    <row r="73" spans="1:26" ht="15.75" x14ac:dyDescent="0.2">
      <c r="A73" s="35">
        <f t="shared" si="1"/>
        <v>44891</v>
      </c>
      <c r="B73" s="36">
        <f>SUMIFS(СВЦЭМ!$D$39:$D$782,СВЦЭМ!$A$39:$A$782,$A73,СВЦЭМ!$B$39:$B$782,B$47)+'СЕТ СН'!$G$14+СВЦЭМ!$D$10+'СЕТ СН'!$G$5-'СЕТ СН'!$G$24</f>
        <v>4777.7654919800007</v>
      </c>
      <c r="C73" s="36">
        <f>SUMIFS(СВЦЭМ!$D$39:$D$782,СВЦЭМ!$A$39:$A$782,$A73,СВЦЭМ!$B$39:$B$782,C$47)+'СЕТ СН'!$G$14+СВЦЭМ!$D$10+'СЕТ СН'!$G$5-'СЕТ СН'!$G$24</f>
        <v>4806.3667333900003</v>
      </c>
      <c r="D73" s="36">
        <f>SUMIFS(СВЦЭМ!$D$39:$D$782,СВЦЭМ!$A$39:$A$782,$A73,СВЦЭМ!$B$39:$B$782,D$47)+'СЕТ СН'!$G$14+СВЦЭМ!$D$10+'СЕТ СН'!$G$5-'СЕТ СН'!$G$24</f>
        <v>4811.2556981100006</v>
      </c>
      <c r="E73" s="36">
        <f>SUMIFS(СВЦЭМ!$D$39:$D$782,СВЦЭМ!$A$39:$A$782,$A73,СВЦЭМ!$B$39:$B$782,E$47)+'СЕТ СН'!$G$14+СВЦЭМ!$D$10+'СЕТ СН'!$G$5-'СЕТ СН'!$G$24</f>
        <v>4816.9320683000005</v>
      </c>
      <c r="F73" s="36">
        <f>SUMIFS(СВЦЭМ!$D$39:$D$782,СВЦЭМ!$A$39:$A$782,$A73,СВЦЭМ!$B$39:$B$782,F$47)+'СЕТ СН'!$G$14+СВЦЭМ!$D$10+'СЕТ СН'!$G$5-'СЕТ СН'!$G$24</f>
        <v>4822.1564187700005</v>
      </c>
      <c r="G73" s="36">
        <f>SUMIFS(СВЦЭМ!$D$39:$D$782,СВЦЭМ!$A$39:$A$782,$A73,СВЦЭМ!$B$39:$B$782,G$47)+'СЕТ СН'!$G$14+СВЦЭМ!$D$10+'СЕТ СН'!$G$5-'СЕТ СН'!$G$24</f>
        <v>4797.9844331200002</v>
      </c>
      <c r="H73" s="36">
        <f>SUMIFS(СВЦЭМ!$D$39:$D$782,СВЦЭМ!$A$39:$A$782,$A73,СВЦЭМ!$B$39:$B$782,H$47)+'СЕТ СН'!$G$14+СВЦЭМ!$D$10+'СЕТ СН'!$G$5-'СЕТ СН'!$G$24</f>
        <v>4784.3217610199999</v>
      </c>
      <c r="I73" s="36">
        <f>SUMIFS(СВЦЭМ!$D$39:$D$782,СВЦЭМ!$A$39:$A$782,$A73,СВЦЭМ!$B$39:$B$782,I$47)+'СЕТ СН'!$G$14+СВЦЭМ!$D$10+'СЕТ СН'!$G$5-'СЕТ СН'!$G$24</f>
        <v>4771.5548867799998</v>
      </c>
      <c r="J73" s="36">
        <f>SUMIFS(СВЦЭМ!$D$39:$D$782,СВЦЭМ!$A$39:$A$782,$A73,СВЦЭМ!$B$39:$B$782,J$47)+'СЕТ СН'!$G$14+СВЦЭМ!$D$10+'СЕТ СН'!$G$5-'СЕТ СН'!$G$24</f>
        <v>4730.2024305000004</v>
      </c>
      <c r="K73" s="36">
        <f>SUMIFS(СВЦЭМ!$D$39:$D$782,СВЦЭМ!$A$39:$A$782,$A73,СВЦЭМ!$B$39:$B$782,K$47)+'СЕТ СН'!$G$14+СВЦЭМ!$D$10+'СЕТ СН'!$G$5-'СЕТ СН'!$G$24</f>
        <v>4694.7512173900004</v>
      </c>
      <c r="L73" s="36">
        <f>SUMIFS(СВЦЭМ!$D$39:$D$782,СВЦЭМ!$A$39:$A$782,$A73,СВЦЭМ!$B$39:$B$782,L$47)+'СЕТ СН'!$G$14+СВЦЭМ!$D$10+'СЕТ СН'!$G$5-'СЕТ СН'!$G$24</f>
        <v>4697.6948767200001</v>
      </c>
      <c r="M73" s="36">
        <f>SUMIFS(СВЦЭМ!$D$39:$D$782,СВЦЭМ!$A$39:$A$782,$A73,СВЦЭМ!$B$39:$B$782,M$47)+'СЕТ СН'!$G$14+СВЦЭМ!$D$10+'СЕТ СН'!$G$5-'СЕТ СН'!$G$24</f>
        <v>4727.6809254899999</v>
      </c>
      <c r="N73" s="36">
        <f>SUMIFS(СВЦЭМ!$D$39:$D$782,СВЦЭМ!$A$39:$A$782,$A73,СВЦЭМ!$B$39:$B$782,N$47)+'СЕТ СН'!$G$14+СВЦЭМ!$D$10+'СЕТ СН'!$G$5-'СЕТ СН'!$G$24</f>
        <v>4768.5373279100004</v>
      </c>
      <c r="O73" s="36">
        <f>SUMIFS(СВЦЭМ!$D$39:$D$782,СВЦЭМ!$A$39:$A$782,$A73,СВЦЭМ!$B$39:$B$782,O$47)+'СЕТ СН'!$G$14+СВЦЭМ!$D$10+'СЕТ СН'!$G$5-'СЕТ СН'!$G$24</f>
        <v>4766.8470251700001</v>
      </c>
      <c r="P73" s="36">
        <f>SUMIFS(СВЦЭМ!$D$39:$D$782,СВЦЭМ!$A$39:$A$782,$A73,СВЦЭМ!$B$39:$B$782,P$47)+'СЕТ СН'!$G$14+СВЦЭМ!$D$10+'СЕТ СН'!$G$5-'СЕТ СН'!$G$24</f>
        <v>4786.0276888300004</v>
      </c>
      <c r="Q73" s="36">
        <f>SUMIFS(СВЦЭМ!$D$39:$D$782,СВЦЭМ!$A$39:$A$782,$A73,СВЦЭМ!$B$39:$B$782,Q$47)+'СЕТ СН'!$G$14+СВЦЭМ!$D$10+'СЕТ СН'!$G$5-'СЕТ СН'!$G$24</f>
        <v>4786.1075399399997</v>
      </c>
      <c r="R73" s="36">
        <f>SUMIFS(СВЦЭМ!$D$39:$D$782,СВЦЭМ!$A$39:$A$782,$A73,СВЦЭМ!$B$39:$B$782,R$47)+'СЕТ СН'!$G$14+СВЦЭМ!$D$10+'СЕТ СН'!$G$5-'СЕТ СН'!$G$24</f>
        <v>4745.2707948000007</v>
      </c>
      <c r="S73" s="36">
        <f>SUMIFS(СВЦЭМ!$D$39:$D$782,СВЦЭМ!$A$39:$A$782,$A73,СВЦЭМ!$B$39:$B$782,S$47)+'СЕТ СН'!$G$14+СВЦЭМ!$D$10+'СЕТ СН'!$G$5-'СЕТ СН'!$G$24</f>
        <v>4707.9391658100003</v>
      </c>
      <c r="T73" s="36">
        <f>SUMIFS(СВЦЭМ!$D$39:$D$782,СВЦЭМ!$A$39:$A$782,$A73,СВЦЭМ!$B$39:$B$782,T$47)+'СЕТ СН'!$G$14+СВЦЭМ!$D$10+'СЕТ СН'!$G$5-'СЕТ СН'!$G$24</f>
        <v>4696.4891932299997</v>
      </c>
      <c r="U73" s="36">
        <f>SUMIFS(СВЦЭМ!$D$39:$D$782,СВЦЭМ!$A$39:$A$782,$A73,СВЦЭМ!$B$39:$B$782,U$47)+'СЕТ СН'!$G$14+СВЦЭМ!$D$10+'СЕТ СН'!$G$5-'СЕТ СН'!$G$24</f>
        <v>4689.0652567500001</v>
      </c>
      <c r="V73" s="36">
        <f>SUMIFS(СВЦЭМ!$D$39:$D$782,СВЦЭМ!$A$39:$A$782,$A73,СВЦЭМ!$B$39:$B$782,V$47)+'СЕТ СН'!$G$14+СВЦЭМ!$D$10+'СЕТ СН'!$G$5-'СЕТ СН'!$G$24</f>
        <v>4731.2789743399999</v>
      </c>
      <c r="W73" s="36">
        <f>SUMIFS(СВЦЭМ!$D$39:$D$782,СВЦЭМ!$A$39:$A$782,$A73,СВЦЭМ!$B$39:$B$782,W$47)+'СЕТ СН'!$G$14+СВЦЭМ!$D$10+'СЕТ СН'!$G$5-'СЕТ СН'!$G$24</f>
        <v>4759.1764131400005</v>
      </c>
      <c r="X73" s="36">
        <f>SUMIFS(СВЦЭМ!$D$39:$D$782,СВЦЭМ!$A$39:$A$782,$A73,СВЦЭМ!$B$39:$B$782,X$47)+'СЕТ СН'!$G$14+СВЦЭМ!$D$10+'СЕТ СН'!$G$5-'СЕТ СН'!$G$24</f>
        <v>4791.6727384799997</v>
      </c>
      <c r="Y73" s="36">
        <f>SUMIFS(СВЦЭМ!$D$39:$D$782,СВЦЭМ!$A$39:$A$782,$A73,СВЦЭМ!$B$39:$B$782,Y$47)+'СЕТ СН'!$G$14+СВЦЭМ!$D$10+'СЕТ СН'!$G$5-'СЕТ СН'!$G$24</f>
        <v>4807.9024992699997</v>
      </c>
    </row>
    <row r="74" spans="1:26" ht="15.75" x14ac:dyDescent="0.2">
      <c r="A74" s="35">
        <f t="shared" si="1"/>
        <v>44892</v>
      </c>
      <c r="B74" s="36">
        <f>SUMIFS(СВЦЭМ!$D$39:$D$782,СВЦЭМ!$A$39:$A$782,$A74,СВЦЭМ!$B$39:$B$782,B$47)+'СЕТ СН'!$G$14+СВЦЭМ!$D$10+'СЕТ СН'!$G$5-'СЕТ СН'!$G$24</f>
        <v>4851.9798942200005</v>
      </c>
      <c r="C74" s="36">
        <f>SUMIFS(СВЦЭМ!$D$39:$D$782,СВЦЭМ!$A$39:$A$782,$A74,СВЦЭМ!$B$39:$B$782,C$47)+'СЕТ СН'!$G$14+СВЦЭМ!$D$10+'СЕТ СН'!$G$5-'СЕТ СН'!$G$24</f>
        <v>4839.1377382800001</v>
      </c>
      <c r="D74" s="36">
        <f>SUMIFS(СВЦЭМ!$D$39:$D$782,СВЦЭМ!$A$39:$A$782,$A74,СВЦЭМ!$B$39:$B$782,D$47)+'СЕТ СН'!$G$14+СВЦЭМ!$D$10+'СЕТ СН'!$G$5-'СЕТ СН'!$G$24</f>
        <v>4837.3204567800003</v>
      </c>
      <c r="E74" s="36">
        <f>SUMIFS(СВЦЭМ!$D$39:$D$782,СВЦЭМ!$A$39:$A$782,$A74,СВЦЭМ!$B$39:$B$782,E$47)+'СЕТ СН'!$G$14+СВЦЭМ!$D$10+'СЕТ СН'!$G$5-'СЕТ СН'!$G$24</f>
        <v>4843.8637861699999</v>
      </c>
      <c r="F74" s="36">
        <f>SUMIFS(СВЦЭМ!$D$39:$D$782,СВЦЭМ!$A$39:$A$782,$A74,СВЦЭМ!$B$39:$B$782,F$47)+'СЕТ СН'!$G$14+СВЦЭМ!$D$10+'СЕТ СН'!$G$5-'СЕТ СН'!$G$24</f>
        <v>4880.1979110499997</v>
      </c>
      <c r="G74" s="36">
        <f>SUMIFS(СВЦЭМ!$D$39:$D$782,СВЦЭМ!$A$39:$A$782,$A74,СВЦЭМ!$B$39:$B$782,G$47)+'СЕТ СН'!$G$14+СВЦЭМ!$D$10+'СЕТ СН'!$G$5-'СЕТ СН'!$G$24</f>
        <v>4867.9098339499997</v>
      </c>
      <c r="H74" s="36">
        <f>SUMIFS(СВЦЭМ!$D$39:$D$782,СВЦЭМ!$A$39:$A$782,$A74,СВЦЭМ!$B$39:$B$782,H$47)+'СЕТ СН'!$G$14+СВЦЭМ!$D$10+'СЕТ СН'!$G$5-'СЕТ СН'!$G$24</f>
        <v>4849.75924184</v>
      </c>
      <c r="I74" s="36">
        <f>SUMIFS(СВЦЭМ!$D$39:$D$782,СВЦЭМ!$A$39:$A$782,$A74,СВЦЭМ!$B$39:$B$782,I$47)+'СЕТ СН'!$G$14+СВЦЭМ!$D$10+'СЕТ СН'!$G$5-'СЕТ СН'!$G$24</f>
        <v>4833.99468471</v>
      </c>
      <c r="J74" s="36">
        <f>SUMIFS(СВЦЭМ!$D$39:$D$782,СВЦЭМ!$A$39:$A$782,$A74,СВЦЭМ!$B$39:$B$782,J$47)+'СЕТ СН'!$G$14+СВЦЭМ!$D$10+'СЕТ СН'!$G$5-'СЕТ СН'!$G$24</f>
        <v>4845.2380378100006</v>
      </c>
      <c r="K74" s="36">
        <f>SUMIFS(СВЦЭМ!$D$39:$D$782,СВЦЭМ!$A$39:$A$782,$A74,СВЦЭМ!$B$39:$B$782,K$47)+'СЕТ СН'!$G$14+СВЦЭМ!$D$10+'СЕТ СН'!$G$5-'СЕТ СН'!$G$24</f>
        <v>4769.9154650800001</v>
      </c>
      <c r="L74" s="36">
        <f>SUMIFS(СВЦЭМ!$D$39:$D$782,СВЦЭМ!$A$39:$A$782,$A74,СВЦЭМ!$B$39:$B$782,L$47)+'СЕТ СН'!$G$14+СВЦЭМ!$D$10+'СЕТ СН'!$G$5-'СЕТ СН'!$G$24</f>
        <v>4709.1575094500004</v>
      </c>
      <c r="M74" s="36">
        <f>SUMIFS(СВЦЭМ!$D$39:$D$782,СВЦЭМ!$A$39:$A$782,$A74,СВЦЭМ!$B$39:$B$782,M$47)+'СЕТ СН'!$G$14+СВЦЭМ!$D$10+'СЕТ СН'!$G$5-'СЕТ СН'!$G$24</f>
        <v>4735.8494199699999</v>
      </c>
      <c r="N74" s="36">
        <f>SUMIFS(СВЦЭМ!$D$39:$D$782,СВЦЭМ!$A$39:$A$782,$A74,СВЦЭМ!$B$39:$B$782,N$47)+'СЕТ СН'!$G$14+СВЦЭМ!$D$10+'СЕТ СН'!$G$5-'СЕТ СН'!$G$24</f>
        <v>4760.0750394000006</v>
      </c>
      <c r="O74" s="36">
        <f>SUMIFS(СВЦЭМ!$D$39:$D$782,СВЦЭМ!$A$39:$A$782,$A74,СВЦЭМ!$B$39:$B$782,O$47)+'СЕТ СН'!$G$14+СВЦЭМ!$D$10+'СЕТ СН'!$G$5-'СЕТ СН'!$G$24</f>
        <v>4789.0303544600001</v>
      </c>
      <c r="P74" s="36">
        <f>SUMIFS(СВЦЭМ!$D$39:$D$782,СВЦЭМ!$A$39:$A$782,$A74,СВЦЭМ!$B$39:$B$782,P$47)+'СЕТ СН'!$G$14+СВЦЭМ!$D$10+'СЕТ СН'!$G$5-'СЕТ СН'!$G$24</f>
        <v>4800.6462420400003</v>
      </c>
      <c r="Q74" s="36">
        <f>SUMIFS(СВЦЭМ!$D$39:$D$782,СВЦЭМ!$A$39:$A$782,$A74,СВЦЭМ!$B$39:$B$782,Q$47)+'СЕТ СН'!$G$14+СВЦЭМ!$D$10+'СЕТ СН'!$G$5-'СЕТ СН'!$G$24</f>
        <v>4801.5510024599998</v>
      </c>
      <c r="R74" s="36">
        <f>SUMIFS(СВЦЭМ!$D$39:$D$782,СВЦЭМ!$A$39:$A$782,$A74,СВЦЭМ!$B$39:$B$782,R$47)+'СЕТ СН'!$G$14+СВЦЭМ!$D$10+'СЕТ СН'!$G$5-'СЕТ СН'!$G$24</f>
        <v>4797.8035012600003</v>
      </c>
      <c r="S74" s="36">
        <f>SUMIFS(СВЦЭМ!$D$39:$D$782,СВЦЭМ!$A$39:$A$782,$A74,СВЦЭМ!$B$39:$B$782,S$47)+'СЕТ СН'!$G$14+СВЦЭМ!$D$10+'СЕТ СН'!$G$5-'СЕТ СН'!$G$24</f>
        <v>4709.1854623899999</v>
      </c>
      <c r="T74" s="36">
        <f>SUMIFS(СВЦЭМ!$D$39:$D$782,СВЦЭМ!$A$39:$A$782,$A74,СВЦЭМ!$B$39:$B$782,T$47)+'СЕТ СН'!$G$14+СВЦЭМ!$D$10+'СЕТ СН'!$G$5-'СЕТ СН'!$G$24</f>
        <v>4685.7308421100006</v>
      </c>
      <c r="U74" s="36">
        <f>SUMIFS(СВЦЭМ!$D$39:$D$782,СВЦЭМ!$A$39:$A$782,$A74,СВЦЭМ!$B$39:$B$782,U$47)+'СЕТ СН'!$G$14+СВЦЭМ!$D$10+'СЕТ СН'!$G$5-'СЕТ СН'!$G$24</f>
        <v>4715.6146119100003</v>
      </c>
      <c r="V74" s="36">
        <f>SUMIFS(СВЦЭМ!$D$39:$D$782,СВЦЭМ!$A$39:$A$782,$A74,СВЦЭМ!$B$39:$B$782,V$47)+'СЕТ СН'!$G$14+СВЦЭМ!$D$10+'СЕТ СН'!$G$5-'СЕТ СН'!$G$24</f>
        <v>4732.00413381</v>
      </c>
      <c r="W74" s="36">
        <f>SUMIFS(СВЦЭМ!$D$39:$D$782,СВЦЭМ!$A$39:$A$782,$A74,СВЦЭМ!$B$39:$B$782,W$47)+'СЕТ СН'!$G$14+СВЦЭМ!$D$10+'СЕТ СН'!$G$5-'СЕТ СН'!$G$24</f>
        <v>4757.7294645600005</v>
      </c>
      <c r="X74" s="36">
        <f>SUMIFS(СВЦЭМ!$D$39:$D$782,СВЦЭМ!$A$39:$A$782,$A74,СВЦЭМ!$B$39:$B$782,X$47)+'СЕТ СН'!$G$14+СВЦЭМ!$D$10+'СЕТ СН'!$G$5-'СЕТ СН'!$G$24</f>
        <v>4753.8213476399997</v>
      </c>
      <c r="Y74" s="36">
        <f>SUMIFS(СВЦЭМ!$D$39:$D$782,СВЦЭМ!$A$39:$A$782,$A74,СВЦЭМ!$B$39:$B$782,Y$47)+'СЕТ СН'!$G$14+СВЦЭМ!$D$10+'СЕТ СН'!$G$5-'СЕТ СН'!$G$24</f>
        <v>4847.3582705500003</v>
      </c>
    </row>
    <row r="75" spans="1:26" ht="15.75" x14ac:dyDescent="0.2">
      <c r="A75" s="35">
        <f t="shared" si="1"/>
        <v>44893</v>
      </c>
      <c r="B75" s="36">
        <f>SUMIFS(СВЦЭМ!$D$39:$D$782,СВЦЭМ!$A$39:$A$782,$A75,СВЦЭМ!$B$39:$B$782,B$47)+'СЕТ СН'!$G$14+СВЦЭМ!$D$10+'СЕТ СН'!$G$5-'СЕТ СН'!$G$24</f>
        <v>4785.6765613000007</v>
      </c>
      <c r="C75" s="36">
        <f>SUMIFS(СВЦЭМ!$D$39:$D$782,СВЦЭМ!$A$39:$A$782,$A75,СВЦЭМ!$B$39:$B$782,C$47)+'СЕТ СН'!$G$14+СВЦЭМ!$D$10+'СЕТ СН'!$G$5-'СЕТ СН'!$G$24</f>
        <v>4812.98263735</v>
      </c>
      <c r="D75" s="36">
        <f>SUMIFS(СВЦЭМ!$D$39:$D$782,СВЦЭМ!$A$39:$A$782,$A75,СВЦЭМ!$B$39:$B$782,D$47)+'СЕТ СН'!$G$14+СВЦЭМ!$D$10+'СЕТ СН'!$G$5-'СЕТ СН'!$G$24</f>
        <v>4811.65530416</v>
      </c>
      <c r="E75" s="36">
        <f>SUMIFS(СВЦЭМ!$D$39:$D$782,СВЦЭМ!$A$39:$A$782,$A75,СВЦЭМ!$B$39:$B$782,E$47)+'СЕТ СН'!$G$14+СВЦЭМ!$D$10+'СЕТ СН'!$G$5-'СЕТ СН'!$G$24</f>
        <v>4812.6717624700004</v>
      </c>
      <c r="F75" s="36">
        <f>SUMIFS(СВЦЭМ!$D$39:$D$782,СВЦЭМ!$A$39:$A$782,$A75,СВЦЭМ!$B$39:$B$782,F$47)+'СЕТ СН'!$G$14+СВЦЭМ!$D$10+'СЕТ СН'!$G$5-'СЕТ СН'!$G$24</f>
        <v>4831.2585887900004</v>
      </c>
      <c r="G75" s="36">
        <f>SUMIFS(СВЦЭМ!$D$39:$D$782,СВЦЭМ!$A$39:$A$782,$A75,СВЦЭМ!$B$39:$B$782,G$47)+'СЕТ СН'!$G$14+СВЦЭМ!$D$10+'СЕТ СН'!$G$5-'СЕТ СН'!$G$24</f>
        <v>4825.8690548000004</v>
      </c>
      <c r="H75" s="36">
        <f>SUMIFS(СВЦЭМ!$D$39:$D$782,СВЦЭМ!$A$39:$A$782,$A75,СВЦЭМ!$B$39:$B$782,H$47)+'СЕТ СН'!$G$14+СВЦЭМ!$D$10+'СЕТ СН'!$G$5-'СЕТ СН'!$G$24</f>
        <v>4710.5515451600004</v>
      </c>
      <c r="I75" s="36">
        <f>SUMIFS(СВЦЭМ!$D$39:$D$782,СВЦЭМ!$A$39:$A$782,$A75,СВЦЭМ!$B$39:$B$782,I$47)+'СЕТ СН'!$G$14+СВЦЭМ!$D$10+'СЕТ СН'!$G$5-'СЕТ СН'!$G$24</f>
        <v>4689.7690608900002</v>
      </c>
      <c r="J75" s="36">
        <f>SUMIFS(СВЦЭМ!$D$39:$D$782,СВЦЭМ!$A$39:$A$782,$A75,СВЦЭМ!$B$39:$B$782,J$47)+'СЕТ СН'!$G$14+СВЦЭМ!$D$10+'СЕТ СН'!$G$5-'СЕТ СН'!$G$24</f>
        <v>4666.8581126500003</v>
      </c>
      <c r="K75" s="36">
        <f>SUMIFS(СВЦЭМ!$D$39:$D$782,СВЦЭМ!$A$39:$A$782,$A75,СВЦЭМ!$B$39:$B$782,K$47)+'СЕТ СН'!$G$14+СВЦЭМ!$D$10+'СЕТ СН'!$G$5-'СЕТ СН'!$G$24</f>
        <v>4624.9276179600001</v>
      </c>
      <c r="L75" s="36">
        <f>SUMIFS(СВЦЭМ!$D$39:$D$782,СВЦЭМ!$A$39:$A$782,$A75,СВЦЭМ!$B$39:$B$782,L$47)+'СЕТ СН'!$G$14+СВЦЭМ!$D$10+'СЕТ СН'!$G$5-'СЕТ СН'!$G$24</f>
        <v>4666.1187977600002</v>
      </c>
      <c r="M75" s="36">
        <f>SUMIFS(СВЦЭМ!$D$39:$D$782,СВЦЭМ!$A$39:$A$782,$A75,СВЦЭМ!$B$39:$B$782,M$47)+'СЕТ СН'!$G$14+СВЦЭМ!$D$10+'СЕТ СН'!$G$5-'СЕТ СН'!$G$24</f>
        <v>4698.9581470000003</v>
      </c>
      <c r="N75" s="36">
        <f>SUMIFS(СВЦЭМ!$D$39:$D$782,СВЦЭМ!$A$39:$A$782,$A75,СВЦЭМ!$B$39:$B$782,N$47)+'СЕТ СН'!$G$14+СВЦЭМ!$D$10+'СЕТ СН'!$G$5-'СЕТ СН'!$G$24</f>
        <v>4715.1733038500006</v>
      </c>
      <c r="O75" s="36">
        <f>SUMIFS(СВЦЭМ!$D$39:$D$782,СВЦЭМ!$A$39:$A$782,$A75,СВЦЭМ!$B$39:$B$782,O$47)+'СЕТ СН'!$G$14+СВЦЭМ!$D$10+'СЕТ СН'!$G$5-'СЕТ СН'!$G$24</f>
        <v>4732.2218723000005</v>
      </c>
      <c r="P75" s="36">
        <f>SUMIFS(СВЦЭМ!$D$39:$D$782,СВЦЭМ!$A$39:$A$782,$A75,СВЦЭМ!$B$39:$B$782,P$47)+'СЕТ СН'!$G$14+СВЦЭМ!$D$10+'СЕТ СН'!$G$5-'СЕТ СН'!$G$24</f>
        <v>4739.59257454</v>
      </c>
      <c r="Q75" s="36">
        <f>SUMIFS(СВЦЭМ!$D$39:$D$782,СВЦЭМ!$A$39:$A$782,$A75,СВЦЭМ!$B$39:$B$782,Q$47)+'СЕТ СН'!$G$14+СВЦЭМ!$D$10+'СЕТ СН'!$G$5-'СЕТ СН'!$G$24</f>
        <v>4703.2420935999999</v>
      </c>
      <c r="R75" s="36">
        <f>SUMIFS(СВЦЭМ!$D$39:$D$782,СВЦЭМ!$A$39:$A$782,$A75,СВЦЭМ!$B$39:$B$782,R$47)+'СЕТ СН'!$G$14+СВЦЭМ!$D$10+'СЕТ СН'!$G$5-'СЕТ СН'!$G$24</f>
        <v>4675.95397951</v>
      </c>
      <c r="S75" s="36">
        <f>SUMIFS(СВЦЭМ!$D$39:$D$782,СВЦЭМ!$A$39:$A$782,$A75,СВЦЭМ!$B$39:$B$782,S$47)+'СЕТ СН'!$G$14+СВЦЭМ!$D$10+'СЕТ СН'!$G$5-'СЕТ СН'!$G$24</f>
        <v>4615.7842655200002</v>
      </c>
      <c r="T75" s="36">
        <f>SUMIFS(СВЦЭМ!$D$39:$D$782,СВЦЭМ!$A$39:$A$782,$A75,СВЦЭМ!$B$39:$B$782,T$47)+'СЕТ СН'!$G$14+СВЦЭМ!$D$10+'СЕТ СН'!$G$5-'СЕТ СН'!$G$24</f>
        <v>4608.20230352</v>
      </c>
      <c r="U75" s="36">
        <f>SUMIFS(СВЦЭМ!$D$39:$D$782,СВЦЭМ!$A$39:$A$782,$A75,СВЦЭМ!$B$39:$B$782,U$47)+'СЕТ СН'!$G$14+СВЦЭМ!$D$10+'СЕТ СН'!$G$5-'СЕТ СН'!$G$24</f>
        <v>4619.5565582099998</v>
      </c>
      <c r="V75" s="36">
        <f>SUMIFS(СВЦЭМ!$D$39:$D$782,СВЦЭМ!$A$39:$A$782,$A75,СВЦЭМ!$B$39:$B$782,V$47)+'СЕТ СН'!$G$14+СВЦЭМ!$D$10+'СЕТ СН'!$G$5-'СЕТ СН'!$G$24</f>
        <v>4639.9313374100002</v>
      </c>
      <c r="W75" s="36">
        <f>SUMIFS(СВЦЭМ!$D$39:$D$782,СВЦЭМ!$A$39:$A$782,$A75,СВЦЭМ!$B$39:$B$782,W$47)+'СЕТ СН'!$G$14+СВЦЭМ!$D$10+'СЕТ СН'!$G$5-'СЕТ СН'!$G$24</f>
        <v>4677.8375869000001</v>
      </c>
      <c r="X75" s="36">
        <f>SUMIFS(СВЦЭМ!$D$39:$D$782,СВЦЭМ!$A$39:$A$782,$A75,СВЦЭМ!$B$39:$B$782,X$47)+'СЕТ СН'!$G$14+СВЦЭМ!$D$10+'СЕТ СН'!$G$5-'СЕТ СН'!$G$24</f>
        <v>4707.4097704100004</v>
      </c>
      <c r="Y75" s="36">
        <f>SUMIFS(СВЦЭМ!$D$39:$D$782,СВЦЭМ!$A$39:$A$782,$A75,СВЦЭМ!$B$39:$B$782,Y$47)+'СЕТ СН'!$G$14+СВЦЭМ!$D$10+'СЕТ СН'!$G$5-'СЕТ СН'!$G$24</f>
        <v>4716.2067768300003</v>
      </c>
    </row>
    <row r="76" spans="1:26" ht="15.75" x14ac:dyDescent="0.2">
      <c r="A76" s="35">
        <f t="shared" si="1"/>
        <v>44894</v>
      </c>
      <c r="B76" s="36">
        <f>SUMIFS(СВЦЭМ!$D$39:$D$782,СВЦЭМ!$A$39:$A$782,$A76,СВЦЭМ!$B$39:$B$782,B$47)+'СЕТ СН'!$G$14+СВЦЭМ!$D$10+'СЕТ СН'!$G$5-'СЕТ СН'!$G$24</f>
        <v>4741.6369238799998</v>
      </c>
      <c r="C76" s="36">
        <f>SUMIFS(СВЦЭМ!$D$39:$D$782,СВЦЭМ!$A$39:$A$782,$A76,СВЦЭМ!$B$39:$B$782,C$47)+'СЕТ СН'!$G$14+СВЦЭМ!$D$10+'СЕТ СН'!$G$5-'СЕТ СН'!$G$24</f>
        <v>4769.5006332600005</v>
      </c>
      <c r="D76" s="36">
        <f>SUMIFS(СВЦЭМ!$D$39:$D$782,СВЦЭМ!$A$39:$A$782,$A76,СВЦЭМ!$B$39:$B$782,D$47)+'СЕТ СН'!$G$14+СВЦЭМ!$D$10+'СЕТ СН'!$G$5-'СЕТ СН'!$G$24</f>
        <v>4800.52946978</v>
      </c>
      <c r="E76" s="36">
        <f>SUMIFS(СВЦЭМ!$D$39:$D$782,СВЦЭМ!$A$39:$A$782,$A76,СВЦЭМ!$B$39:$B$782,E$47)+'СЕТ СН'!$G$14+СВЦЭМ!$D$10+'СЕТ СН'!$G$5-'СЕТ СН'!$G$24</f>
        <v>4672.6130049500007</v>
      </c>
      <c r="F76" s="36">
        <f>SUMIFS(СВЦЭМ!$D$39:$D$782,СВЦЭМ!$A$39:$A$782,$A76,СВЦЭМ!$B$39:$B$782,F$47)+'СЕТ СН'!$G$14+СВЦЭМ!$D$10+'СЕТ СН'!$G$5-'СЕТ СН'!$G$24</f>
        <v>4625.8012044000006</v>
      </c>
      <c r="G76" s="36">
        <f>SUMIFS(СВЦЭМ!$D$39:$D$782,СВЦЭМ!$A$39:$A$782,$A76,СВЦЭМ!$B$39:$B$782,G$47)+'СЕТ СН'!$G$14+СВЦЭМ!$D$10+'СЕТ СН'!$G$5-'СЕТ СН'!$G$24</f>
        <v>4595.64885908</v>
      </c>
      <c r="H76" s="36">
        <f>SUMIFS(СВЦЭМ!$D$39:$D$782,СВЦЭМ!$A$39:$A$782,$A76,СВЦЭМ!$B$39:$B$782,H$47)+'СЕТ СН'!$G$14+СВЦЭМ!$D$10+'СЕТ СН'!$G$5-'СЕТ СН'!$G$24</f>
        <v>4532.8576844199997</v>
      </c>
      <c r="I76" s="36">
        <f>SUMIFS(СВЦЭМ!$D$39:$D$782,СВЦЭМ!$A$39:$A$782,$A76,СВЦЭМ!$B$39:$B$782,I$47)+'СЕТ СН'!$G$14+СВЦЭМ!$D$10+'СЕТ СН'!$G$5-'СЕТ СН'!$G$24</f>
        <v>4539.2726237099996</v>
      </c>
      <c r="J76" s="36">
        <f>SUMIFS(СВЦЭМ!$D$39:$D$782,СВЦЭМ!$A$39:$A$782,$A76,СВЦЭМ!$B$39:$B$782,J$47)+'СЕТ СН'!$G$14+СВЦЭМ!$D$10+'СЕТ СН'!$G$5-'СЕТ СН'!$G$24</f>
        <v>4408.3732688400005</v>
      </c>
      <c r="K76" s="36">
        <f>SUMIFS(СВЦЭМ!$D$39:$D$782,СВЦЭМ!$A$39:$A$782,$A76,СВЦЭМ!$B$39:$B$782,K$47)+'СЕТ СН'!$G$14+СВЦЭМ!$D$10+'СЕТ СН'!$G$5-'СЕТ СН'!$G$24</f>
        <v>4408.8403693500004</v>
      </c>
      <c r="L76" s="36">
        <f>SUMIFS(СВЦЭМ!$D$39:$D$782,СВЦЭМ!$A$39:$A$782,$A76,СВЦЭМ!$B$39:$B$782,L$47)+'СЕТ СН'!$G$14+СВЦЭМ!$D$10+'СЕТ СН'!$G$5-'СЕТ СН'!$G$24</f>
        <v>4406.1547480400004</v>
      </c>
      <c r="M76" s="36">
        <f>SUMIFS(СВЦЭМ!$D$39:$D$782,СВЦЭМ!$A$39:$A$782,$A76,СВЦЭМ!$B$39:$B$782,M$47)+'СЕТ СН'!$G$14+СВЦЭМ!$D$10+'СЕТ СН'!$G$5-'СЕТ СН'!$G$24</f>
        <v>4515.9486703599996</v>
      </c>
      <c r="N76" s="36">
        <f>SUMIFS(СВЦЭМ!$D$39:$D$782,СВЦЭМ!$A$39:$A$782,$A76,СВЦЭМ!$B$39:$B$782,N$47)+'СЕТ СН'!$G$14+СВЦЭМ!$D$10+'СЕТ СН'!$G$5-'СЕТ СН'!$G$24</f>
        <v>4629.2282503500001</v>
      </c>
      <c r="O76" s="36">
        <f>SUMIFS(СВЦЭМ!$D$39:$D$782,СВЦЭМ!$A$39:$A$782,$A76,СВЦЭМ!$B$39:$B$782,O$47)+'СЕТ СН'!$G$14+СВЦЭМ!$D$10+'СЕТ СН'!$G$5-'СЕТ СН'!$G$24</f>
        <v>4626.2092145699999</v>
      </c>
      <c r="P76" s="36">
        <f>SUMIFS(СВЦЭМ!$D$39:$D$782,СВЦЭМ!$A$39:$A$782,$A76,СВЦЭМ!$B$39:$B$782,P$47)+'СЕТ СН'!$G$14+СВЦЭМ!$D$10+'СЕТ СН'!$G$5-'СЕТ СН'!$G$24</f>
        <v>4631.8323796700006</v>
      </c>
      <c r="Q76" s="36">
        <f>SUMIFS(СВЦЭМ!$D$39:$D$782,СВЦЭМ!$A$39:$A$782,$A76,СВЦЭМ!$B$39:$B$782,Q$47)+'СЕТ СН'!$G$14+СВЦЭМ!$D$10+'СЕТ СН'!$G$5-'СЕТ СН'!$G$24</f>
        <v>4624.8306000499997</v>
      </c>
      <c r="R76" s="36">
        <f>SUMIFS(СВЦЭМ!$D$39:$D$782,СВЦЭМ!$A$39:$A$782,$A76,СВЦЭМ!$B$39:$B$782,R$47)+'СЕТ СН'!$G$14+СВЦЭМ!$D$10+'СЕТ СН'!$G$5-'СЕТ СН'!$G$24</f>
        <v>4503.5163323400002</v>
      </c>
      <c r="S76" s="36">
        <f>SUMIFS(СВЦЭМ!$D$39:$D$782,СВЦЭМ!$A$39:$A$782,$A76,СВЦЭМ!$B$39:$B$782,S$47)+'СЕТ СН'!$G$14+СВЦЭМ!$D$10+'СЕТ СН'!$G$5-'СЕТ СН'!$G$24</f>
        <v>4385.1261869099999</v>
      </c>
      <c r="T76" s="36">
        <f>SUMIFS(СВЦЭМ!$D$39:$D$782,СВЦЭМ!$A$39:$A$782,$A76,СВЦЭМ!$B$39:$B$782,T$47)+'СЕТ СН'!$G$14+СВЦЭМ!$D$10+'СЕТ СН'!$G$5-'СЕТ СН'!$G$24</f>
        <v>4286.2151277299999</v>
      </c>
      <c r="U76" s="36">
        <f>SUMIFS(СВЦЭМ!$D$39:$D$782,СВЦЭМ!$A$39:$A$782,$A76,СВЦЭМ!$B$39:$B$782,U$47)+'СЕТ СН'!$G$14+СВЦЭМ!$D$10+'СЕТ СН'!$G$5-'СЕТ СН'!$G$24</f>
        <v>4319.1659712300007</v>
      </c>
      <c r="V76" s="36">
        <f>SUMIFS(СВЦЭМ!$D$39:$D$782,СВЦЭМ!$A$39:$A$782,$A76,СВЦЭМ!$B$39:$B$782,V$47)+'СЕТ СН'!$G$14+СВЦЭМ!$D$10+'СЕТ СН'!$G$5-'СЕТ СН'!$G$24</f>
        <v>4343.6471217300004</v>
      </c>
      <c r="W76" s="36">
        <f>SUMIFS(СВЦЭМ!$D$39:$D$782,СВЦЭМ!$A$39:$A$782,$A76,СВЦЭМ!$B$39:$B$782,W$47)+'СЕТ СН'!$G$14+СВЦЭМ!$D$10+'СЕТ СН'!$G$5-'СЕТ СН'!$G$24</f>
        <v>4362.1798318300007</v>
      </c>
      <c r="X76" s="36">
        <f>SUMIFS(СВЦЭМ!$D$39:$D$782,СВЦЭМ!$A$39:$A$782,$A76,СВЦЭМ!$B$39:$B$782,X$47)+'СЕТ СН'!$G$14+СВЦЭМ!$D$10+'СЕТ СН'!$G$5-'СЕТ СН'!$G$24</f>
        <v>4384.3801746400004</v>
      </c>
      <c r="Y76" s="36">
        <f>SUMIFS(СВЦЭМ!$D$39:$D$782,СВЦЭМ!$A$39:$A$782,$A76,СВЦЭМ!$B$39:$B$782,Y$47)+'СЕТ СН'!$G$14+СВЦЭМ!$D$10+'СЕТ СН'!$G$5-'СЕТ СН'!$G$24</f>
        <v>4382.51177035</v>
      </c>
    </row>
    <row r="77" spans="1:26" ht="15.75" x14ac:dyDescent="0.2">
      <c r="A77" s="35">
        <f t="shared" si="1"/>
        <v>44895</v>
      </c>
      <c r="B77" s="36">
        <f>SUMIFS(СВЦЭМ!$D$39:$D$782,СВЦЭМ!$A$39:$A$782,$A77,СВЦЭМ!$B$39:$B$782,B$47)+'СЕТ СН'!$G$14+СВЦЭМ!$D$10+'СЕТ СН'!$G$5-'СЕТ СН'!$G$24</f>
        <v>4629.2883282399998</v>
      </c>
      <c r="C77" s="36">
        <f>SUMIFS(СВЦЭМ!$D$39:$D$782,СВЦЭМ!$A$39:$A$782,$A77,СВЦЭМ!$B$39:$B$782,C$47)+'СЕТ СН'!$G$14+СВЦЭМ!$D$10+'СЕТ СН'!$G$5-'СЕТ СН'!$G$24</f>
        <v>4655.2773956600004</v>
      </c>
      <c r="D77" s="36">
        <f>SUMIFS(СВЦЭМ!$D$39:$D$782,СВЦЭМ!$A$39:$A$782,$A77,СВЦЭМ!$B$39:$B$782,D$47)+'СЕТ СН'!$G$14+СВЦЭМ!$D$10+'СЕТ СН'!$G$5-'СЕТ СН'!$G$24</f>
        <v>4720.1457187899996</v>
      </c>
      <c r="E77" s="36">
        <f>SUMIFS(СВЦЭМ!$D$39:$D$782,СВЦЭМ!$A$39:$A$782,$A77,СВЦЭМ!$B$39:$B$782,E$47)+'СЕТ СН'!$G$14+СВЦЭМ!$D$10+'СЕТ СН'!$G$5-'СЕТ СН'!$G$24</f>
        <v>4761.4033768700001</v>
      </c>
      <c r="F77" s="36">
        <f>SUMIFS(СВЦЭМ!$D$39:$D$782,СВЦЭМ!$A$39:$A$782,$A77,СВЦЭМ!$B$39:$B$782,F$47)+'СЕТ СН'!$G$14+СВЦЭМ!$D$10+'СЕТ СН'!$G$5-'СЕТ СН'!$G$24</f>
        <v>4739.8809539000003</v>
      </c>
      <c r="G77" s="36">
        <f>SUMIFS(СВЦЭМ!$D$39:$D$782,СВЦЭМ!$A$39:$A$782,$A77,СВЦЭМ!$B$39:$B$782,G$47)+'СЕТ СН'!$G$14+СВЦЭМ!$D$10+'СЕТ СН'!$G$5-'СЕТ СН'!$G$24</f>
        <v>4690.2981416399998</v>
      </c>
      <c r="H77" s="36">
        <f>SUMIFS(СВЦЭМ!$D$39:$D$782,СВЦЭМ!$A$39:$A$782,$A77,СВЦЭМ!$B$39:$B$782,H$47)+'СЕТ СН'!$G$14+СВЦЭМ!$D$10+'СЕТ СН'!$G$5-'СЕТ СН'!$G$24</f>
        <v>4646.6128023900001</v>
      </c>
      <c r="I77" s="36">
        <f>SUMIFS(СВЦЭМ!$D$39:$D$782,СВЦЭМ!$A$39:$A$782,$A77,СВЦЭМ!$B$39:$B$782,I$47)+'СЕТ СН'!$G$14+СВЦЭМ!$D$10+'СЕТ СН'!$G$5-'СЕТ СН'!$G$24</f>
        <v>4644.6936916499999</v>
      </c>
      <c r="J77" s="36">
        <f>SUMIFS(СВЦЭМ!$D$39:$D$782,СВЦЭМ!$A$39:$A$782,$A77,СВЦЭМ!$B$39:$B$782,J$47)+'СЕТ СН'!$G$14+СВЦЭМ!$D$10+'СЕТ СН'!$G$5-'СЕТ СН'!$G$24</f>
        <v>4598.5987616600005</v>
      </c>
      <c r="K77" s="36">
        <f>SUMIFS(СВЦЭМ!$D$39:$D$782,СВЦЭМ!$A$39:$A$782,$A77,СВЦЭМ!$B$39:$B$782,K$47)+'СЕТ СН'!$G$14+СВЦЭМ!$D$10+'СЕТ СН'!$G$5-'СЕТ СН'!$G$24</f>
        <v>4559.1132819900004</v>
      </c>
      <c r="L77" s="36">
        <f>SUMIFS(СВЦЭМ!$D$39:$D$782,СВЦЭМ!$A$39:$A$782,$A77,СВЦЭМ!$B$39:$B$782,L$47)+'СЕТ СН'!$G$14+СВЦЭМ!$D$10+'СЕТ СН'!$G$5-'СЕТ СН'!$G$24</f>
        <v>4571.9893896800004</v>
      </c>
      <c r="M77" s="36">
        <f>SUMIFS(СВЦЭМ!$D$39:$D$782,СВЦЭМ!$A$39:$A$782,$A77,СВЦЭМ!$B$39:$B$782,M$47)+'СЕТ СН'!$G$14+СВЦЭМ!$D$10+'СЕТ СН'!$G$5-'СЕТ СН'!$G$24</f>
        <v>4589.7243158600004</v>
      </c>
      <c r="N77" s="36">
        <f>SUMIFS(СВЦЭМ!$D$39:$D$782,СВЦЭМ!$A$39:$A$782,$A77,СВЦЭМ!$B$39:$B$782,N$47)+'СЕТ СН'!$G$14+СВЦЭМ!$D$10+'СЕТ СН'!$G$5-'СЕТ СН'!$G$24</f>
        <v>4614.4184035100006</v>
      </c>
      <c r="O77" s="36">
        <f>SUMIFS(СВЦЭМ!$D$39:$D$782,СВЦЭМ!$A$39:$A$782,$A77,СВЦЭМ!$B$39:$B$782,O$47)+'СЕТ СН'!$G$14+СВЦЭМ!$D$10+'СЕТ СН'!$G$5-'СЕТ СН'!$G$24</f>
        <v>4633.2171613600003</v>
      </c>
      <c r="P77" s="36">
        <f>SUMIFS(СВЦЭМ!$D$39:$D$782,СВЦЭМ!$A$39:$A$782,$A77,СВЦЭМ!$B$39:$B$782,P$47)+'СЕТ СН'!$G$14+СВЦЭМ!$D$10+'СЕТ СН'!$G$5-'СЕТ СН'!$G$24</f>
        <v>4642.0014308700001</v>
      </c>
      <c r="Q77" s="36">
        <f>SUMIFS(СВЦЭМ!$D$39:$D$782,СВЦЭМ!$A$39:$A$782,$A77,СВЦЭМ!$B$39:$B$782,Q$47)+'СЕТ СН'!$G$14+СВЦЭМ!$D$10+'СЕТ СН'!$G$5-'СЕТ СН'!$G$24</f>
        <v>4634.8969654499997</v>
      </c>
      <c r="R77" s="36">
        <f>SUMIFS(СВЦЭМ!$D$39:$D$782,СВЦЭМ!$A$39:$A$782,$A77,СВЦЭМ!$B$39:$B$782,R$47)+'СЕТ СН'!$G$14+СВЦЭМ!$D$10+'СЕТ СН'!$G$5-'СЕТ СН'!$G$24</f>
        <v>4632.1608234699997</v>
      </c>
      <c r="S77" s="36">
        <f>SUMIFS(СВЦЭМ!$D$39:$D$782,СВЦЭМ!$A$39:$A$782,$A77,СВЦЭМ!$B$39:$B$782,S$47)+'СЕТ СН'!$G$14+СВЦЭМ!$D$10+'СЕТ СН'!$G$5-'СЕТ СН'!$G$24</f>
        <v>4596.6743515600001</v>
      </c>
      <c r="T77" s="36">
        <f>SUMIFS(СВЦЭМ!$D$39:$D$782,СВЦЭМ!$A$39:$A$782,$A77,СВЦЭМ!$B$39:$B$782,T$47)+'СЕТ СН'!$G$14+СВЦЭМ!$D$10+'СЕТ СН'!$G$5-'СЕТ СН'!$G$24</f>
        <v>4540.8707795999999</v>
      </c>
      <c r="U77" s="36">
        <f>SUMIFS(СВЦЭМ!$D$39:$D$782,СВЦЭМ!$A$39:$A$782,$A77,СВЦЭМ!$B$39:$B$782,U$47)+'СЕТ СН'!$G$14+СВЦЭМ!$D$10+'СЕТ СН'!$G$5-'СЕТ СН'!$G$24</f>
        <v>4593.2815617200004</v>
      </c>
      <c r="V77" s="36">
        <f>SUMIFS(СВЦЭМ!$D$39:$D$782,СВЦЭМ!$A$39:$A$782,$A77,СВЦЭМ!$B$39:$B$782,V$47)+'СЕТ СН'!$G$14+СВЦЭМ!$D$10+'СЕТ СН'!$G$5-'СЕТ СН'!$G$24</f>
        <v>4649.55959566</v>
      </c>
      <c r="W77" s="36">
        <f>SUMIFS(СВЦЭМ!$D$39:$D$782,СВЦЭМ!$A$39:$A$782,$A77,СВЦЭМ!$B$39:$B$782,W$47)+'СЕТ СН'!$G$14+СВЦЭМ!$D$10+'СЕТ СН'!$G$5-'СЕТ СН'!$G$24</f>
        <v>4680.2045494800004</v>
      </c>
      <c r="X77" s="36">
        <f>SUMIFS(СВЦЭМ!$D$39:$D$782,СВЦЭМ!$A$39:$A$782,$A77,СВЦЭМ!$B$39:$B$782,X$47)+'СЕТ СН'!$G$14+СВЦЭМ!$D$10+'СЕТ СН'!$G$5-'СЕТ СН'!$G$24</f>
        <v>4695.2229508099999</v>
      </c>
      <c r="Y77" s="36">
        <f>SUMIFS(СВЦЭМ!$D$39:$D$782,СВЦЭМ!$A$39:$A$782,$A77,СВЦЭМ!$B$39:$B$782,Y$47)+'СЕТ СН'!$G$14+СВЦЭМ!$D$10+'СЕТ СН'!$G$5-'СЕТ СН'!$G$24</f>
        <v>4706.1053025199999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СН'!$H$14+СВЦЭМ!$D$10+'СЕТ СН'!$H$5-'СЕТ СН'!$H$24</f>
        <v>4697.1553252499998</v>
      </c>
      <c r="C84" s="36">
        <f>SUMIFS(СВЦЭМ!$D$39:$D$782,СВЦЭМ!$A$39:$A$782,$A84,СВЦЭМ!$B$39:$B$782,C$83)+'СЕТ СН'!$H$14+СВЦЭМ!$D$10+'СЕТ СН'!$H$5-'СЕТ СН'!$H$24</f>
        <v>4739.0845234500002</v>
      </c>
      <c r="D84" s="36">
        <f>SUMIFS(СВЦЭМ!$D$39:$D$782,СВЦЭМ!$A$39:$A$782,$A84,СВЦЭМ!$B$39:$B$782,D$83)+'СЕТ СН'!$H$14+СВЦЭМ!$D$10+'СЕТ СН'!$H$5-'СЕТ СН'!$H$24</f>
        <v>4794.3214695200004</v>
      </c>
      <c r="E84" s="36">
        <f>SUMIFS(СВЦЭМ!$D$39:$D$782,СВЦЭМ!$A$39:$A$782,$A84,СВЦЭМ!$B$39:$B$782,E$83)+'СЕТ СН'!$H$14+СВЦЭМ!$D$10+'СЕТ СН'!$H$5-'СЕТ СН'!$H$24</f>
        <v>4788.1948809400001</v>
      </c>
      <c r="F84" s="36">
        <f>SUMIFS(СВЦЭМ!$D$39:$D$782,СВЦЭМ!$A$39:$A$782,$A84,СВЦЭМ!$B$39:$B$782,F$83)+'СЕТ СН'!$H$14+СВЦЭМ!$D$10+'СЕТ СН'!$H$5-'СЕТ СН'!$H$24</f>
        <v>4786.9262749400004</v>
      </c>
      <c r="G84" s="36">
        <f>SUMIFS(СВЦЭМ!$D$39:$D$782,СВЦЭМ!$A$39:$A$782,$A84,СВЦЭМ!$B$39:$B$782,G$83)+'СЕТ СН'!$H$14+СВЦЭМ!$D$10+'СЕТ СН'!$H$5-'СЕТ СН'!$H$24</f>
        <v>4753.33065936</v>
      </c>
      <c r="H84" s="36">
        <f>SUMIFS(СВЦЭМ!$D$39:$D$782,СВЦЭМ!$A$39:$A$782,$A84,СВЦЭМ!$B$39:$B$782,H$83)+'СЕТ СН'!$H$14+СВЦЭМ!$D$10+'СЕТ СН'!$H$5-'СЕТ СН'!$H$24</f>
        <v>4661.7922388999996</v>
      </c>
      <c r="I84" s="36">
        <f>SUMIFS(СВЦЭМ!$D$39:$D$782,СВЦЭМ!$A$39:$A$782,$A84,СВЦЭМ!$B$39:$B$782,I$83)+'СЕТ СН'!$H$14+СВЦЭМ!$D$10+'СЕТ СН'!$H$5-'СЕТ СН'!$H$24</f>
        <v>4649.9680532700004</v>
      </c>
      <c r="J84" s="36">
        <f>SUMIFS(СВЦЭМ!$D$39:$D$782,СВЦЭМ!$A$39:$A$782,$A84,СВЦЭМ!$B$39:$B$782,J$83)+'СЕТ СН'!$H$14+СВЦЭМ!$D$10+'СЕТ СН'!$H$5-'СЕТ СН'!$H$24</f>
        <v>4621.0868744700001</v>
      </c>
      <c r="K84" s="36">
        <f>SUMIFS(СВЦЭМ!$D$39:$D$782,СВЦЭМ!$A$39:$A$782,$A84,СВЦЭМ!$B$39:$B$782,K$83)+'СЕТ СН'!$H$14+СВЦЭМ!$D$10+'СЕТ СН'!$H$5-'СЕТ СН'!$H$24</f>
        <v>4589.7643614400004</v>
      </c>
      <c r="L84" s="36">
        <f>SUMIFS(СВЦЭМ!$D$39:$D$782,СВЦЭМ!$A$39:$A$782,$A84,СВЦЭМ!$B$39:$B$782,L$83)+'СЕТ СН'!$H$14+СВЦЭМ!$D$10+'СЕТ СН'!$H$5-'СЕТ СН'!$H$24</f>
        <v>4610.1600144599997</v>
      </c>
      <c r="M84" s="36">
        <f>SUMIFS(СВЦЭМ!$D$39:$D$782,СВЦЭМ!$A$39:$A$782,$A84,СВЦЭМ!$B$39:$B$782,M$83)+'СЕТ СН'!$H$14+СВЦЭМ!$D$10+'СЕТ СН'!$H$5-'СЕТ СН'!$H$24</f>
        <v>4648.4770639500002</v>
      </c>
      <c r="N84" s="36">
        <f>SUMIFS(СВЦЭМ!$D$39:$D$782,СВЦЭМ!$A$39:$A$782,$A84,СВЦЭМ!$B$39:$B$782,N$83)+'СЕТ СН'!$H$14+СВЦЭМ!$D$10+'СЕТ СН'!$H$5-'СЕТ СН'!$H$24</f>
        <v>4662.1846091000007</v>
      </c>
      <c r="O84" s="36">
        <f>SUMIFS(СВЦЭМ!$D$39:$D$782,СВЦЭМ!$A$39:$A$782,$A84,СВЦЭМ!$B$39:$B$782,O$83)+'СЕТ СН'!$H$14+СВЦЭМ!$D$10+'СЕТ СН'!$H$5-'СЕТ СН'!$H$24</f>
        <v>4642.4683844199999</v>
      </c>
      <c r="P84" s="36">
        <f>SUMIFS(СВЦЭМ!$D$39:$D$782,СВЦЭМ!$A$39:$A$782,$A84,СВЦЭМ!$B$39:$B$782,P$83)+'СЕТ СН'!$H$14+СВЦЭМ!$D$10+'СЕТ СН'!$H$5-'СЕТ СН'!$H$24</f>
        <v>4654.7662539200001</v>
      </c>
      <c r="Q84" s="36">
        <f>SUMIFS(СВЦЭМ!$D$39:$D$782,СВЦЭМ!$A$39:$A$782,$A84,СВЦЭМ!$B$39:$B$782,Q$83)+'СЕТ СН'!$H$14+СВЦЭМ!$D$10+'СЕТ СН'!$H$5-'СЕТ СН'!$H$24</f>
        <v>4659.7202361400005</v>
      </c>
      <c r="R84" s="36">
        <f>SUMIFS(СВЦЭМ!$D$39:$D$782,СВЦЭМ!$A$39:$A$782,$A84,СВЦЭМ!$B$39:$B$782,R$83)+'СЕТ СН'!$H$14+СВЦЭМ!$D$10+'СЕТ СН'!$H$5-'СЕТ СН'!$H$24</f>
        <v>4628.7627156199997</v>
      </c>
      <c r="S84" s="36">
        <f>SUMIFS(СВЦЭМ!$D$39:$D$782,СВЦЭМ!$A$39:$A$782,$A84,СВЦЭМ!$B$39:$B$782,S$83)+'СЕТ СН'!$H$14+СВЦЭМ!$D$10+'СЕТ СН'!$H$5-'СЕТ СН'!$H$24</f>
        <v>4557.1199750900005</v>
      </c>
      <c r="T84" s="36">
        <f>SUMIFS(СВЦЭМ!$D$39:$D$782,СВЦЭМ!$A$39:$A$782,$A84,СВЦЭМ!$B$39:$B$782,T$83)+'СЕТ СН'!$H$14+СВЦЭМ!$D$10+'СЕТ СН'!$H$5-'СЕТ СН'!$H$24</f>
        <v>4555.2385233700006</v>
      </c>
      <c r="U84" s="36">
        <f>SUMIFS(СВЦЭМ!$D$39:$D$782,СВЦЭМ!$A$39:$A$782,$A84,СВЦЭМ!$B$39:$B$782,U$83)+'СЕТ СН'!$H$14+СВЦЭМ!$D$10+'СЕТ СН'!$H$5-'СЕТ СН'!$H$24</f>
        <v>4579.0873194300002</v>
      </c>
      <c r="V84" s="36">
        <f>SUMIFS(СВЦЭМ!$D$39:$D$782,СВЦЭМ!$A$39:$A$782,$A84,СВЦЭМ!$B$39:$B$782,V$83)+'СЕТ СН'!$H$14+СВЦЭМ!$D$10+'СЕТ СН'!$H$5-'СЕТ СН'!$H$24</f>
        <v>4605.0610455799997</v>
      </c>
      <c r="W84" s="36">
        <f>SUMIFS(СВЦЭМ!$D$39:$D$782,СВЦЭМ!$A$39:$A$782,$A84,СВЦЭМ!$B$39:$B$782,W$83)+'СЕТ СН'!$H$14+СВЦЭМ!$D$10+'СЕТ СН'!$H$5-'СЕТ СН'!$H$24</f>
        <v>4617.90801672</v>
      </c>
      <c r="X84" s="36">
        <f>SUMIFS(СВЦЭМ!$D$39:$D$782,СВЦЭМ!$A$39:$A$782,$A84,СВЦЭМ!$B$39:$B$782,X$83)+'СЕТ СН'!$H$14+СВЦЭМ!$D$10+'СЕТ СН'!$H$5-'СЕТ СН'!$H$24</f>
        <v>4686.4076946799996</v>
      </c>
      <c r="Y84" s="36">
        <f>SUMIFS(СВЦЭМ!$D$39:$D$782,СВЦЭМ!$A$39:$A$782,$A84,СВЦЭМ!$B$39:$B$782,Y$83)+'СЕТ СН'!$H$14+СВЦЭМ!$D$10+'СЕТ СН'!$H$5-'СЕТ СН'!$H$24</f>
        <v>4732.7000476399999</v>
      </c>
      <c r="AA84" s="45"/>
    </row>
    <row r="85" spans="1:27" ht="15.75" x14ac:dyDescent="0.2">
      <c r="A85" s="35">
        <f>A84+1</f>
        <v>44867</v>
      </c>
      <c r="B85" s="36">
        <f>SUMIFS(СВЦЭМ!$D$39:$D$782,СВЦЭМ!$A$39:$A$782,$A85,СВЦЭМ!$B$39:$B$782,B$83)+'СЕТ СН'!$H$14+СВЦЭМ!$D$10+'СЕТ СН'!$H$5-'СЕТ СН'!$H$24</f>
        <v>4684.1429347700005</v>
      </c>
      <c r="C85" s="36">
        <f>SUMIFS(СВЦЭМ!$D$39:$D$782,СВЦЭМ!$A$39:$A$782,$A85,СВЦЭМ!$B$39:$B$782,C$83)+'СЕТ СН'!$H$14+СВЦЭМ!$D$10+'СЕТ СН'!$H$5-'СЕТ СН'!$H$24</f>
        <v>4723.9429032500002</v>
      </c>
      <c r="D85" s="36">
        <f>SUMIFS(СВЦЭМ!$D$39:$D$782,СВЦЭМ!$A$39:$A$782,$A85,СВЦЭМ!$B$39:$B$782,D$83)+'СЕТ СН'!$H$14+СВЦЭМ!$D$10+'СЕТ СН'!$H$5-'СЕТ СН'!$H$24</f>
        <v>4778.5740319100005</v>
      </c>
      <c r="E85" s="36">
        <f>SUMIFS(СВЦЭМ!$D$39:$D$782,СВЦЭМ!$A$39:$A$782,$A85,СВЦЭМ!$B$39:$B$782,E$83)+'СЕТ СН'!$H$14+СВЦЭМ!$D$10+'СЕТ СН'!$H$5-'СЕТ СН'!$H$24</f>
        <v>4759.5222200999997</v>
      </c>
      <c r="F85" s="36">
        <f>SUMIFS(СВЦЭМ!$D$39:$D$782,СВЦЭМ!$A$39:$A$782,$A85,СВЦЭМ!$B$39:$B$782,F$83)+'СЕТ СН'!$H$14+СВЦЭМ!$D$10+'СЕТ СН'!$H$5-'СЕТ СН'!$H$24</f>
        <v>4769.3157698800005</v>
      </c>
      <c r="G85" s="36">
        <f>SUMIFS(СВЦЭМ!$D$39:$D$782,СВЦЭМ!$A$39:$A$782,$A85,СВЦЭМ!$B$39:$B$782,G$83)+'СЕТ СН'!$H$14+СВЦЭМ!$D$10+'СЕТ СН'!$H$5-'СЕТ СН'!$H$24</f>
        <v>4779.1441662699999</v>
      </c>
      <c r="H85" s="36">
        <f>SUMIFS(СВЦЭМ!$D$39:$D$782,СВЦЭМ!$A$39:$A$782,$A85,СВЦЭМ!$B$39:$B$782,H$83)+'СЕТ СН'!$H$14+СВЦЭМ!$D$10+'СЕТ СН'!$H$5-'СЕТ СН'!$H$24</f>
        <v>4706.2203681800002</v>
      </c>
      <c r="I85" s="36">
        <f>SUMIFS(СВЦЭМ!$D$39:$D$782,СВЦЭМ!$A$39:$A$782,$A85,СВЦЭМ!$B$39:$B$782,I$83)+'СЕТ СН'!$H$14+СВЦЭМ!$D$10+'СЕТ СН'!$H$5-'СЕТ СН'!$H$24</f>
        <v>4691.1759726099999</v>
      </c>
      <c r="J85" s="36">
        <f>SUMIFS(СВЦЭМ!$D$39:$D$782,СВЦЭМ!$A$39:$A$782,$A85,СВЦЭМ!$B$39:$B$782,J$83)+'СЕТ СН'!$H$14+СВЦЭМ!$D$10+'СЕТ СН'!$H$5-'СЕТ СН'!$H$24</f>
        <v>4644.6499623</v>
      </c>
      <c r="K85" s="36">
        <f>SUMIFS(СВЦЭМ!$D$39:$D$782,СВЦЭМ!$A$39:$A$782,$A85,СВЦЭМ!$B$39:$B$782,K$83)+'СЕТ СН'!$H$14+СВЦЭМ!$D$10+'СЕТ СН'!$H$5-'СЕТ СН'!$H$24</f>
        <v>4624.2177038700002</v>
      </c>
      <c r="L85" s="36">
        <f>SUMIFS(СВЦЭМ!$D$39:$D$782,СВЦЭМ!$A$39:$A$782,$A85,СВЦЭМ!$B$39:$B$782,L$83)+'СЕТ СН'!$H$14+СВЦЭМ!$D$10+'СЕТ СН'!$H$5-'СЕТ СН'!$H$24</f>
        <v>4601.7180212399999</v>
      </c>
      <c r="M85" s="36">
        <f>SUMIFS(СВЦЭМ!$D$39:$D$782,СВЦЭМ!$A$39:$A$782,$A85,СВЦЭМ!$B$39:$B$782,M$83)+'СЕТ СН'!$H$14+СВЦЭМ!$D$10+'СЕТ СН'!$H$5-'СЕТ СН'!$H$24</f>
        <v>4621.5641365199999</v>
      </c>
      <c r="N85" s="36">
        <f>SUMIFS(СВЦЭМ!$D$39:$D$782,СВЦЭМ!$A$39:$A$782,$A85,СВЦЭМ!$B$39:$B$782,N$83)+'СЕТ СН'!$H$14+СВЦЭМ!$D$10+'СЕТ СН'!$H$5-'СЕТ СН'!$H$24</f>
        <v>4667.1217460400003</v>
      </c>
      <c r="O85" s="36">
        <f>SUMIFS(СВЦЭМ!$D$39:$D$782,СВЦЭМ!$A$39:$A$782,$A85,СВЦЭМ!$B$39:$B$782,O$83)+'СЕТ СН'!$H$14+СВЦЭМ!$D$10+'СЕТ СН'!$H$5-'СЕТ СН'!$H$24</f>
        <v>4647.5067783600007</v>
      </c>
      <c r="P85" s="36">
        <f>SUMIFS(СВЦЭМ!$D$39:$D$782,СВЦЭМ!$A$39:$A$782,$A85,СВЦЭМ!$B$39:$B$782,P$83)+'СЕТ СН'!$H$14+СВЦЭМ!$D$10+'СЕТ СН'!$H$5-'СЕТ СН'!$H$24</f>
        <v>4661.7307121600006</v>
      </c>
      <c r="Q85" s="36">
        <f>SUMIFS(СВЦЭМ!$D$39:$D$782,СВЦЭМ!$A$39:$A$782,$A85,СВЦЭМ!$B$39:$B$782,Q$83)+'СЕТ СН'!$H$14+СВЦЭМ!$D$10+'СЕТ СН'!$H$5-'СЕТ СН'!$H$24</f>
        <v>4667.6882763800004</v>
      </c>
      <c r="R85" s="36">
        <f>SUMIFS(СВЦЭМ!$D$39:$D$782,СВЦЭМ!$A$39:$A$782,$A85,СВЦЭМ!$B$39:$B$782,R$83)+'СЕТ СН'!$H$14+СВЦЭМ!$D$10+'СЕТ СН'!$H$5-'СЕТ СН'!$H$24</f>
        <v>4646.9989173000004</v>
      </c>
      <c r="S85" s="36">
        <f>SUMIFS(СВЦЭМ!$D$39:$D$782,СВЦЭМ!$A$39:$A$782,$A85,СВЦЭМ!$B$39:$B$782,S$83)+'СЕТ СН'!$H$14+СВЦЭМ!$D$10+'СЕТ СН'!$H$5-'СЕТ СН'!$H$24</f>
        <v>4627.1366459199999</v>
      </c>
      <c r="T85" s="36">
        <f>SUMIFS(СВЦЭМ!$D$39:$D$782,СВЦЭМ!$A$39:$A$782,$A85,СВЦЭМ!$B$39:$B$782,T$83)+'СЕТ СН'!$H$14+СВЦЭМ!$D$10+'СЕТ СН'!$H$5-'СЕТ СН'!$H$24</f>
        <v>4587.4179082600003</v>
      </c>
      <c r="U85" s="36">
        <f>SUMIFS(СВЦЭМ!$D$39:$D$782,СВЦЭМ!$A$39:$A$782,$A85,СВЦЭМ!$B$39:$B$782,U$83)+'СЕТ СН'!$H$14+СВЦЭМ!$D$10+'СЕТ СН'!$H$5-'СЕТ СН'!$H$24</f>
        <v>4581.2589405799999</v>
      </c>
      <c r="V85" s="36">
        <f>SUMIFS(СВЦЭМ!$D$39:$D$782,СВЦЭМ!$A$39:$A$782,$A85,СВЦЭМ!$B$39:$B$782,V$83)+'СЕТ СН'!$H$14+СВЦЭМ!$D$10+'СЕТ СН'!$H$5-'СЕТ СН'!$H$24</f>
        <v>4621.6668575800004</v>
      </c>
      <c r="W85" s="36">
        <f>SUMIFS(СВЦЭМ!$D$39:$D$782,СВЦЭМ!$A$39:$A$782,$A85,СВЦЭМ!$B$39:$B$782,W$83)+'СЕТ СН'!$H$14+СВЦЭМ!$D$10+'СЕТ СН'!$H$5-'СЕТ СН'!$H$24</f>
        <v>4646.3673790000003</v>
      </c>
      <c r="X85" s="36">
        <f>SUMIFS(СВЦЭМ!$D$39:$D$782,СВЦЭМ!$A$39:$A$782,$A85,СВЦЭМ!$B$39:$B$782,X$83)+'СЕТ СН'!$H$14+СВЦЭМ!$D$10+'СЕТ СН'!$H$5-'СЕТ СН'!$H$24</f>
        <v>4672.9557446700001</v>
      </c>
      <c r="Y85" s="36">
        <f>SUMIFS(СВЦЭМ!$D$39:$D$782,СВЦЭМ!$A$39:$A$782,$A85,СВЦЭМ!$B$39:$B$782,Y$83)+'СЕТ СН'!$H$14+СВЦЭМ!$D$10+'СЕТ СН'!$H$5-'СЕТ СН'!$H$24</f>
        <v>4710.1077671900002</v>
      </c>
    </row>
    <row r="86" spans="1:27" ht="15.75" x14ac:dyDescent="0.2">
      <c r="A86" s="35">
        <f t="shared" ref="A86:A113" si="2">A85+1</f>
        <v>44868</v>
      </c>
      <c r="B86" s="36">
        <f>SUMIFS(СВЦЭМ!$D$39:$D$782,СВЦЭМ!$A$39:$A$782,$A86,СВЦЭМ!$B$39:$B$782,B$83)+'СЕТ СН'!$H$14+СВЦЭМ!$D$10+'СЕТ СН'!$H$5-'СЕТ СН'!$H$24</f>
        <v>4720.0723150900003</v>
      </c>
      <c r="C86" s="36">
        <f>SUMIFS(СВЦЭМ!$D$39:$D$782,СВЦЭМ!$A$39:$A$782,$A86,СВЦЭМ!$B$39:$B$782,C$83)+'СЕТ СН'!$H$14+СВЦЭМ!$D$10+'СЕТ СН'!$H$5-'СЕТ СН'!$H$24</f>
        <v>4751.9481300900006</v>
      </c>
      <c r="D86" s="36">
        <f>SUMIFS(СВЦЭМ!$D$39:$D$782,СВЦЭМ!$A$39:$A$782,$A86,СВЦЭМ!$B$39:$B$782,D$83)+'СЕТ СН'!$H$14+СВЦЭМ!$D$10+'СЕТ СН'!$H$5-'СЕТ СН'!$H$24</f>
        <v>4782.9604982999999</v>
      </c>
      <c r="E86" s="36">
        <f>SUMIFS(СВЦЭМ!$D$39:$D$782,СВЦЭМ!$A$39:$A$782,$A86,СВЦЭМ!$B$39:$B$782,E$83)+'СЕТ СН'!$H$14+СВЦЭМ!$D$10+'СЕТ СН'!$H$5-'СЕТ СН'!$H$24</f>
        <v>4734.3981450199999</v>
      </c>
      <c r="F86" s="36">
        <f>SUMIFS(СВЦЭМ!$D$39:$D$782,СВЦЭМ!$A$39:$A$782,$A86,СВЦЭМ!$B$39:$B$782,F$83)+'СЕТ СН'!$H$14+СВЦЭМ!$D$10+'СЕТ СН'!$H$5-'СЕТ СН'!$H$24</f>
        <v>4714.2349814999998</v>
      </c>
      <c r="G86" s="36">
        <f>SUMIFS(СВЦЭМ!$D$39:$D$782,СВЦЭМ!$A$39:$A$782,$A86,СВЦЭМ!$B$39:$B$782,G$83)+'СЕТ СН'!$H$14+СВЦЭМ!$D$10+'СЕТ СН'!$H$5-'СЕТ СН'!$H$24</f>
        <v>4654.0290443100002</v>
      </c>
      <c r="H86" s="36">
        <f>SUMIFS(СВЦЭМ!$D$39:$D$782,СВЦЭМ!$A$39:$A$782,$A86,СВЦЭМ!$B$39:$B$782,H$83)+'СЕТ СН'!$H$14+СВЦЭМ!$D$10+'СЕТ СН'!$H$5-'СЕТ СН'!$H$24</f>
        <v>4600.16672217</v>
      </c>
      <c r="I86" s="36">
        <f>SUMIFS(СВЦЭМ!$D$39:$D$782,СВЦЭМ!$A$39:$A$782,$A86,СВЦЭМ!$B$39:$B$782,I$83)+'СЕТ СН'!$H$14+СВЦЭМ!$D$10+'СЕТ СН'!$H$5-'СЕТ СН'!$H$24</f>
        <v>4553.77468176</v>
      </c>
      <c r="J86" s="36">
        <f>SUMIFS(СВЦЭМ!$D$39:$D$782,СВЦЭМ!$A$39:$A$782,$A86,СВЦЭМ!$B$39:$B$782,J$83)+'СЕТ СН'!$H$14+СВЦЭМ!$D$10+'СЕТ СН'!$H$5-'СЕТ СН'!$H$24</f>
        <v>4518.4199877400006</v>
      </c>
      <c r="K86" s="36">
        <f>SUMIFS(СВЦЭМ!$D$39:$D$782,СВЦЭМ!$A$39:$A$782,$A86,СВЦЭМ!$B$39:$B$782,K$83)+'СЕТ СН'!$H$14+СВЦЭМ!$D$10+'СЕТ СН'!$H$5-'СЕТ СН'!$H$24</f>
        <v>4549.4813403099997</v>
      </c>
      <c r="L86" s="36">
        <f>SUMIFS(СВЦЭМ!$D$39:$D$782,СВЦЭМ!$A$39:$A$782,$A86,СВЦЭМ!$B$39:$B$782,L$83)+'СЕТ СН'!$H$14+СВЦЭМ!$D$10+'СЕТ СН'!$H$5-'СЕТ СН'!$H$24</f>
        <v>4587.3701570200001</v>
      </c>
      <c r="M86" s="36">
        <f>SUMIFS(СВЦЭМ!$D$39:$D$782,СВЦЭМ!$A$39:$A$782,$A86,СВЦЭМ!$B$39:$B$782,M$83)+'СЕТ СН'!$H$14+СВЦЭМ!$D$10+'СЕТ СН'!$H$5-'СЕТ СН'!$H$24</f>
        <v>4631.71683923</v>
      </c>
      <c r="N86" s="36">
        <f>SUMIFS(СВЦЭМ!$D$39:$D$782,СВЦЭМ!$A$39:$A$782,$A86,СВЦЭМ!$B$39:$B$782,N$83)+'СЕТ СН'!$H$14+СВЦЭМ!$D$10+'СЕТ СН'!$H$5-'СЕТ СН'!$H$24</f>
        <v>4638.5743054800005</v>
      </c>
      <c r="O86" s="36">
        <f>SUMIFS(СВЦЭМ!$D$39:$D$782,СВЦЭМ!$A$39:$A$782,$A86,СВЦЭМ!$B$39:$B$782,O$83)+'СЕТ СН'!$H$14+СВЦЭМ!$D$10+'СЕТ СН'!$H$5-'СЕТ СН'!$H$24</f>
        <v>4635.7543280400005</v>
      </c>
      <c r="P86" s="36">
        <f>SUMIFS(СВЦЭМ!$D$39:$D$782,СВЦЭМ!$A$39:$A$782,$A86,СВЦЭМ!$B$39:$B$782,P$83)+'СЕТ СН'!$H$14+СВЦЭМ!$D$10+'СЕТ СН'!$H$5-'СЕТ СН'!$H$24</f>
        <v>4639.1921852200003</v>
      </c>
      <c r="Q86" s="36">
        <f>SUMIFS(СВЦЭМ!$D$39:$D$782,СВЦЭМ!$A$39:$A$782,$A86,СВЦЭМ!$B$39:$B$782,Q$83)+'СЕТ СН'!$H$14+СВЦЭМ!$D$10+'СЕТ СН'!$H$5-'СЕТ СН'!$H$24</f>
        <v>4647.5070175800001</v>
      </c>
      <c r="R86" s="36">
        <f>SUMIFS(СВЦЭМ!$D$39:$D$782,СВЦЭМ!$A$39:$A$782,$A86,СВЦЭМ!$B$39:$B$782,R$83)+'СЕТ СН'!$H$14+СВЦЭМ!$D$10+'СЕТ СН'!$H$5-'СЕТ СН'!$H$24</f>
        <v>4589.8851544299996</v>
      </c>
      <c r="S86" s="36">
        <f>SUMIFS(СВЦЭМ!$D$39:$D$782,СВЦЭМ!$A$39:$A$782,$A86,СВЦЭМ!$B$39:$B$782,S$83)+'СЕТ СН'!$H$14+СВЦЭМ!$D$10+'СЕТ СН'!$H$5-'СЕТ СН'!$H$24</f>
        <v>4539.0635274699998</v>
      </c>
      <c r="T86" s="36">
        <f>SUMIFS(СВЦЭМ!$D$39:$D$782,СВЦЭМ!$A$39:$A$782,$A86,СВЦЭМ!$B$39:$B$782,T$83)+'СЕТ СН'!$H$14+СВЦЭМ!$D$10+'СЕТ СН'!$H$5-'СЕТ СН'!$H$24</f>
        <v>4526.8371367500004</v>
      </c>
      <c r="U86" s="36">
        <f>SUMIFS(СВЦЭМ!$D$39:$D$782,СВЦЭМ!$A$39:$A$782,$A86,СВЦЭМ!$B$39:$B$782,U$83)+'СЕТ СН'!$H$14+СВЦЭМ!$D$10+'СЕТ СН'!$H$5-'СЕТ СН'!$H$24</f>
        <v>4539.7318405599999</v>
      </c>
      <c r="V86" s="36">
        <f>SUMIFS(СВЦЭМ!$D$39:$D$782,СВЦЭМ!$A$39:$A$782,$A86,СВЦЭМ!$B$39:$B$782,V$83)+'СЕТ СН'!$H$14+СВЦЭМ!$D$10+'СЕТ СН'!$H$5-'СЕТ СН'!$H$24</f>
        <v>4537.71217282</v>
      </c>
      <c r="W86" s="36">
        <f>SUMIFS(СВЦЭМ!$D$39:$D$782,СВЦЭМ!$A$39:$A$782,$A86,СВЦЭМ!$B$39:$B$782,W$83)+'СЕТ СН'!$H$14+СВЦЭМ!$D$10+'СЕТ СН'!$H$5-'СЕТ СН'!$H$24</f>
        <v>4534.4989154100003</v>
      </c>
      <c r="X86" s="36">
        <f>SUMIFS(СВЦЭМ!$D$39:$D$782,СВЦЭМ!$A$39:$A$782,$A86,СВЦЭМ!$B$39:$B$782,X$83)+'СЕТ СН'!$H$14+СВЦЭМ!$D$10+'СЕТ СН'!$H$5-'СЕТ СН'!$H$24</f>
        <v>4576.37943782</v>
      </c>
      <c r="Y86" s="36">
        <f>SUMIFS(СВЦЭМ!$D$39:$D$782,СВЦЭМ!$A$39:$A$782,$A86,СВЦЭМ!$B$39:$B$782,Y$83)+'СЕТ СН'!$H$14+СВЦЭМ!$D$10+'СЕТ СН'!$H$5-'СЕТ СН'!$H$24</f>
        <v>4636.50518388</v>
      </c>
    </row>
    <row r="87" spans="1:27" ht="15.75" x14ac:dyDescent="0.2">
      <c r="A87" s="35">
        <f t="shared" si="2"/>
        <v>44869</v>
      </c>
      <c r="B87" s="36">
        <f>SUMIFS(СВЦЭМ!$D$39:$D$782,СВЦЭМ!$A$39:$A$782,$A87,СВЦЭМ!$B$39:$B$782,B$83)+'СЕТ СН'!$H$14+СВЦЭМ!$D$10+'СЕТ СН'!$H$5-'СЕТ СН'!$H$24</f>
        <v>4557.6961147600005</v>
      </c>
      <c r="C87" s="36">
        <f>SUMIFS(СВЦЭМ!$D$39:$D$782,СВЦЭМ!$A$39:$A$782,$A87,СВЦЭМ!$B$39:$B$782,C$83)+'СЕТ СН'!$H$14+СВЦЭМ!$D$10+'СЕТ СН'!$H$5-'СЕТ СН'!$H$24</f>
        <v>4607.2971193000003</v>
      </c>
      <c r="D87" s="36">
        <f>SUMIFS(СВЦЭМ!$D$39:$D$782,СВЦЭМ!$A$39:$A$782,$A87,СВЦЭМ!$B$39:$B$782,D$83)+'СЕТ СН'!$H$14+СВЦЭМ!$D$10+'СЕТ СН'!$H$5-'СЕТ СН'!$H$24</f>
        <v>4693.3560895700002</v>
      </c>
      <c r="E87" s="36">
        <f>SUMIFS(СВЦЭМ!$D$39:$D$782,СВЦЭМ!$A$39:$A$782,$A87,СВЦЭМ!$B$39:$B$782,E$83)+'СЕТ СН'!$H$14+СВЦЭМ!$D$10+'СЕТ СН'!$H$5-'СЕТ СН'!$H$24</f>
        <v>4692.6291922800001</v>
      </c>
      <c r="F87" s="36">
        <f>SUMIFS(СВЦЭМ!$D$39:$D$782,СВЦЭМ!$A$39:$A$782,$A87,СВЦЭМ!$B$39:$B$782,F$83)+'СЕТ СН'!$H$14+СВЦЭМ!$D$10+'СЕТ СН'!$H$5-'СЕТ СН'!$H$24</f>
        <v>4705.2744976499998</v>
      </c>
      <c r="G87" s="36">
        <f>SUMIFS(СВЦЭМ!$D$39:$D$782,СВЦЭМ!$A$39:$A$782,$A87,СВЦЭМ!$B$39:$B$782,G$83)+'СЕТ СН'!$H$14+СВЦЭМ!$D$10+'СЕТ СН'!$H$5-'СЕТ СН'!$H$24</f>
        <v>4727.2722595900004</v>
      </c>
      <c r="H87" s="36">
        <f>SUMIFS(СВЦЭМ!$D$39:$D$782,СВЦЭМ!$A$39:$A$782,$A87,СВЦЭМ!$B$39:$B$782,H$83)+'СЕТ СН'!$H$14+СВЦЭМ!$D$10+'СЕТ СН'!$H$5-'СЕТ СН'!$H$24</f>
        <v>4703.5769833600007</v>
      </c>
      <c r="I87" s="36">
        <f>SUMIFS(СВЦЭМ!$D$39:$D$782,СВЦЭМ!$A$39:$A$782,$A87,СВЦЭМ!$B$39:$B$782,I$83)+'СЕТ СН'!$H$14+СВЦЭМ!$D$10+'СЕТ СН'!$H$5-'СЕТ СН'!$H$24</f>
        <v>4667.2015619399999</v>
      </c>
      <c r="J87" s="36">
        <f>SUMIFS(СВЦЭМ!$D$39:$D$782,СВЦЭМ!$A$39:$A$782,$A87,СВЦЭМ!$B$39:$B$782,J$83)+'СЕТ СН'!$H$14+СВЦЭМ!$D$10+'СЕТ СН'!$H$5-'СЕТ СН'!$H$24</f>
        <v>4592.20507163</v>
      </c>
      <c r="K87" s="36">
        <f>SUMIFS(СВЦЭМ!$D$39:$D$782,СВЦЭМ!$A$39:$A$782,$A87,СВЦЭМ!$B$39:$B$782,K$83)+'СЕТ СН'!$H$14+СВЦЭМ!$D$10+'СЕТ СН'!$H$5-'СЕТ СН'!$H$24</f>
        <v>4538.0804396200001</v>
      </c>
      <c r="L87" s="36">
        <f>SUMIFS(СВЦЭМ!$D$39:$D$782,СВЦЭМ!$A$39:$A$782,$A87,СВЦЭМ!$B$39:$B$782,L$83)+'СЕТ СН'!$H$14+СВЦЭМ!$D$10+'СЕТ СН'!$H$5-'СЕТ СН'!$H$24</f>
        <v>4533.3442442100004</v>
      </c>
      <c r="M87" s="36">
        <f>SUMIFS(СВЦЭМ!$D$39:$D$782,СВЦЭМ!$A$39:$A$782,$A87,СВЦЭМ!$B$39:$B$782,M$83)+'СЕТ СН'!$H$14+СВЦЭМ!$D$10+'СЕТ СН'!$H$5-'СЕТ СН'!$H$24</f>
        <v>4558.0749008900002</v>
      </c>
      <c r="N87" s="36">
        <f>SUMIFS(СВЦЭМ!$D$39:$D$782,СВЦЭМ!$A$39:$A$782,$A87,СВЦЭМ!$B$39:$B$782,N$83)+'СЕТ СН'!$H$14+СВЦЭМ!$D$10+'СЕТ СН'!$H$5-'СЕТ СН'!$H$24</f>
        <v>4591.9369894900001</v>
      </c>
      <c r="O87" s="36">
        <f>SUMIFS(СВЦЭМ!$D$39:$D$782,СВЦЭМ!$A$39:$A$782,$A87,СВЦЭМ!$B$39:$B$782,O$83)+'СЕТ СН'!$H$14+СВЦЭМ!$D$10+'СЕТ СН'!$H$5-'СЕТ СН'!$H$24</f>
        <v>4606.7337723199998</v>
      </c>
      <c r="P87" s="36">
        <f>SUMIFS(СВЦЭМ!$D$39:$D$782,СВЦЭМ!$A$39:$A$782,$A87,СВЦЭМ!$B$39:$B$782,P$83)+'СЕТ СН'!$H$14+СВЦЭМ!$D$10+'СЕТ СН'!$H$5-'СЕТ СН'!$H$24</f>
        <v>4618.5331187499996</v>
      </c>
      <c r="Q87" s="36">
        <f>SUMIFS(СВЦЭМ!$D$39:$D$782,СВЦЭМ!$A$39:$A$782,$A87,СВЦЭМ!$B$39:$B$782,Q$83)+'СЕТ СН'!$H$14+СВЦЭМ!$D$10+'СЕТ СН'!$H$5-'СЕТ СН'!$H$24</f>
        <v>4623.9819667299998</v>
      </c>
      <c r="R87" s="36">
        <f>SUMIFS(СВЦЭМ!$D$39:$D$782,СВЦЭМ!$A$39:$A$782,$A87,СВЦЭМ!$B$39:$B$782,R$83)+'СЕТ СН'!$H$14+СВЦЭМ!$D$10+'СЕТ СН'!$H$5-'СЕТ СН'!$H$24</f>
        <v>4580.5707774700004</v>
      </c>
      <c r="S87" s="36">
        <f>SUMIFS(СВЦЭМ!$D$39:$D$782,СВЦЭМ!$A$39:$A$782,$A87,СВЦЭМ!$B$39:$B$782,S$83)+'СЕТ СН'!$H$14+СВЦЭМ!$D$10+'СЕТ СН'!$H$5-'СЕТ СН'!$H$24</f>
        <v>4503.1974244600005</v>
      </c>
      <c r="T87" s="36">
        <f>SUMIFS(СВЦЭМ!$D$39:$D$782,СВЦЭМ!$A$39:$A$782,$A87,СВЦЭМ!$B$39:$B$782,T$83)+'СЕТ СН'!$H$14+СВЦЭМ!$D$10+'СЕТ СН'!$H$5-'СЕТ СН'!$H$24</f>
        <v>4485.8481778200003</v>
      </c>
      <c r="U87" s="36">
        <f>SUMIFS(СВЦЭМ!$D$39:$D$782,СВЦЭМ!$A$39:$A$782,$A87,СВЦЭМ!$B$39:$B$782,U$83)+'СЕТ СН'!$H$14+СВЦЭМ!$D$10+'СЕТ СН'!$H$5-'СЕТ СН'!$H$24</f>
        <v>4496.6798278000006</v>
      </c>
      <c r="V87" s="36">
        <f>SUMIFS(СВЦЭМ!$D$39:$D$782,СВЦЭМ!$A$39:$A$782,$A87,СВЦЭМ!$B$39:$B$782,V$83)+'СЕТ СН'!$H$14+СВЦЭМ!$D$10+'СЕТ СН'!$H$5-'СЕТ СН'!$H$24</f>
        <v>4519.8778787199999</v>
      </c>
      <c r="W87" s="36">
        <f>SUMIFS(СВЦЭМ!$D$39:$D$782,СВЦЭМ!$A$39:$A$782,$A87,СВЦЭМ!$B$39:$B$782,W$83)+'СЕТ СН'!$H$14+СВЦЭМ!$D$10+'СЕТ СН'!$H$5-'СЕТ СН'!$H$24</f>
        <v>4564.3263472500003</v>
      </c>
      <c r="X87" s="36">
        <f>SUMIFS(СВЦЭМ!$D$39:$D$782,СВЦЭМ!$A$39:$A$782,$A87,СВЦЭМ!$B$39:$B$782,X$83)+'СЕТ СН'!$H$14+СВЦЭМ!$D$10+'СЕТ СН'!$H$5-'СЕТ СН'!$H$24</f>
        <v>4631.7175071000001</v>
      </c>
      <c r="Y87" s="36">
        <f>SUMIFS(СВЦЭМ!$D$39:$D$782,СВЦЭМ!$A$39:$A$782,$A87,СВЦЭМ!$B$39:$B$782,Y$83)+'СЕТ СН'!$H$14+СВЦЭМ!$D$10+'СЕТ СН'!$H$5-'СЕТ СН'!$H$24</f>
        <v>4692.3367675999998</v>
      </c>
    </row>
    <row r="88" spans="1:27" ht="15.75" x14ac:dyDescent="0.2">
      <c r="A88" s="35">
        <f t="shared" si="2"/>
        <v>44870</v>
      </c>
      <c r="B88" s="36">
        <f>SUMIFS(СВЦЭМ!$D$39:$D$782,СВЦЭМ!$A$39:$A$782,$A88,СВЦЭМ!$B$39:$B$782,B$83)+'СЕТ СН'!$H$14+СВЦЭМ!$D$10+'СЕТ СН'!$H$5-'СЕТ СН'!$H$24</f>
        <v>4603.8747953700004</v>
      </c>
      <c r="C88" s="36">
        <f>SUMIFS(СВЦЭМ!$D$39:$D$782,СВЦЭМ!$A$39:$A$782,$A88,СВЦЭМ!$B$39:$B$782,C$83)+'СЕТ СН'!$H$14+СВЦЭМ!$D$10+'СЕТ СН'!$H$5-'СЕТ СН'!$H$24</f>
        <v>4621.3217075499997</v>
      </c>
      <c r="D88" s="36">
        <f>SUMIFS(СВЦЭМ!$D$39:$D$782,СВЦЭМ!$A$39:$A$782,$A88,СВЦЭМ!$B$39:$B$782,D$83)+'СЕТ СН'!$H$14+СВЦЭМ!$D$10+'СЕТ СН'!$H$5-'СЕТ СН'!$H$24</f>
        <v>4653.1850210800003</v>
      </c>
      <c r="E88" s="36">
        <f>SUMIFS(СВЦЭМ!$D$39:$D$782,СВЦЭМ!$A$39:$A$782,$A88,СВЦЭМ!$B$39:$B$782,E$83)+'СЕТ СН'!$H$14+СВЦЭМ!$D$10+'СЕТ СН'!$H$5-'СЕТ СН'!$H$24</f>
        <v>4634.7790019000004</v>
      </c>
      <c r="F88" s="36">
        <f>SUMIFS(СВЦЭМ!$D$39:$D$782,СВЦЭМ!$A$39:$A$782,$A88,СВЦЭМ!$B$39:$B$782,F$83)+'СЕТ СН'!$H$14+СВЦЭМ!$D$10+'СЕТ СН'!$H$5-'СЕТ СН'!$H$24</f>
        <v>4656.8236285599996</v>
      </c>
      <c r="G88" s="36">
        <f>SUMIFS(СВЦЭМ!$D$39:$D$782,СВЦЭМ!$A$39:$A$782,$A88,СВЦЭМ!$B$39:$B$782,G$83)+'СЕТ СН'!$H$14+СВЦЭМ!$D$10+'СЕТ СН'!$H$5-'СЕТ СН'!$H$24</f>
        <v>4665.8612844500003</v>
      </c>
      <c r="H88" s="36">
        <f>SUMIFS(СВЦЭМ!$D$39:$D$782,СВЦЭМ!$A$39:$A$782,$A88,СВЦЭМ!$B$39:$B$782,H$83)+'СЕТ СН'!$H$14+СВЦЭМ!$D$10+'СЕТ СН'!$H$5-'СЕТ СН'!$H$24</f>
        <v>4637.1673996500003</v>
      </c>
      <c r="I88" s="36">
        <f>SUMIFS(СВЦЭМ!$D$39:$D$782,СВЦЭМ!$A$39:$A$782,$A88,СВЦЭМ!$B$39:$B$782,I$83)+'СЕТ СН'!$H$14+СВЦЭМ!$D$10+'СЕТ СН'!$H$5-'СЕТ СН'!$H$24</f>
        <v>4617.0008962299999</v>
      </c>
      <c r="J88" s="36">
        <f>SUMIFS(СВЦЭМ!$D$39:$D$782,СВЦЭМ!$A$39:$A$782,$A88,СВЦЭМ!$B$39:$B$782,J$83)+'СЕТ СН'!$H$14+СВЦЭМ!$D$10+'СЕТ СН'!$H$5-'СЕТ СН'!$H$24</f>
        <v>4549.04603787</v>
      </c>
      <c r="K88" s="36">
        <f>SUMIFS(СВЦЭМ!$D$39:$D$782,СВЦЭМ!$A$39:$A$782,$A88,СВЦЭМ!$B$39:$B$782,K$83)+'СЕТ СН'!$H$14+СВЦЭМ!$D$10+'СЕТ СН'!$H$5-'СЕТ СН'!$H$24</f>
        <v>4529.8768674200001</v>
      </c>
      <c r="L88" s="36">
        <f>SUMIFS(СВЦЭМ!$D$39:$D$782,СВЦЭМ!$A$39:$A$782,$A88,СВЦЭМ!$B$39:$B$782,L$83)+'СЕТ СН'!$H$14+СВЦЭМ!$D$10+'СЕТ СН'!$H$5-'СЕТ СН'!$H$24</f>
        <v>4516.9560525500001</v>
      </c>
      <c r="M88" s="36">
        <f>SUMIFS(СВЦЭМ!$D$39:$D$782,СВЦЭМ!$A$39:$A$782,$A88,СВЦЭМ!$B$39:$B$782,M$83)+'СЕТ СН'!$H$14+СВЦЭМ!$D$10+'СЕТ СН'!$H$5-'СЕТ СН'!$H$24</f>
        <v>4540.10161118</v>
      </c>
      <c r="N88" s="36">
        <f>SUMIFS(СВЦЭМ!$D$39:$D$782,СВЦЭМ!$A$39:$A$782,$A88,СВЦЭМ!$B$39:$B$782,N$83)+'СЕТ СН'!$H$14+СВЦЭМ!$D$10+'СЕТ СН'!$H$5-'СЕТ СН'!$H$24</f>
        <v>4563.1518422500003</v>
      </c>
      <c r="O88" s="36">
        <f>SUMIFS(СВЦЭМ!$D$39:$D$782,СВЦЭМ!$A$39:$A$782,$A88,СВЦЭМ!$B$39:$B$782,O$83)+'СЕТ СН'!$H$14+СВЦЭМ!$D$10+'СЕТ СН'!$H$5-'СЕТ СН'!$H$24</f>
        <v>4567.0850171000002</v>
      </c>
      <c r="P88" s="36">
        <f>SUMIFS(СВЦЭМ!$D$39:$D$782,СВЦЭМ!$A$39:$A$782,$A88,СВЦЭМ!$B$39:$B$782,P$83)+'СЕТ СН'!$H$14+СВЦЭМ!$D$10+'СЕТ СН'!$H$5-'СЕТ СН'!$H$24</f>
        <v>4596.1852605200002</v>
      </c>
      <c r="Q88" s="36">
        <f>SUMIFS(СВЦЭМ!$D$39:$D$782,СВЦЭМ!$A$39:$A$782,$A88,СВЦЭМ!$B$39:$B$782,Q$83)+'СЕТ СН'!$H$14+СВЦЭМ!$D$10+'СЕТ СН'!$H$5-'СЕТ СН'!$H$24</f>
        <v>4615.0195465300003</v>
      </c>
      <c r="R88" s="36">
        <f>SUMIFS(СВЦЭМ!$D$39:$D$782,СВЦЭМ!$A$39:$A$782,$A88,СВЦЭМ!$B$39:$B$782,R$83)+'СЕТ СН'!$H$14+СВЦЭМ!$D$10+'СЕТ СН'!$H$5-'СЕТ СН'!$H$24</f>
        <v>4551.1468906</v>
      </c>
      <c r="S88" s="36">
        <f>SUMIFS(СВЦЭМ!$D$39:$D$782,СВЦЭМ!$A$39:$A$782,$A88,СВЦЭМ!$B$39:$B$782,S$83)+'СЕТ СН'!$H$14+СВЦЭМ!$D$10+'СЕТ СН'!$H$5-'СЕТ СН'!$H$24</f>
        <v>4453.0629552299997</v>
      </c>
      <c r="T88" s="36">
        <f>SUMIFS(СВЦЭМ!$D$39:$D$782,СВЦЭМ!$A$39:$A$782,$A88,СВЦЭМ!$B$39:$B$782,T$83)+'СЕТ СН'!$H$14+СВЦЭМ!$D$10+'СЕТ СН'!$H$5-'СЕТ СН'!$H$24</f>
        <v>4465.2118585099997</v>
      </c>
      <c r="U88" s="36">
        <f>SUMIFS(СВЦЭМ!$D$39:$D$782,СВЦЭМ!$A$39:$A$782,$A88,СВЦЭМ!$B$39:$B$782,U$83)+'СЕТ СН'!$H$14+СВЦЭМ!$D$10+'СЕТ СН'!$H$5-'СЕТ СН'!$H$24</f>
        <v>4486.6570411800003</v>
      </c>
      <c r="V88" s="36">
        <f>SUMIFS(СВЦЭМ!$D$39:$D$782,СВЦЭМ!$A$39:$A$782,$A88,СВЦЭМ!$B$39:$B$782,V$83)+'СЕТ СН'!$H$14+СВЦЭМ!$D$10+'СЕТ СН'!$H$5-'СЕТ СН'!$H$24</f>
        <v>4530.7158885999997</v>
      </c>
      <c r="W88" s="36">
        <f>SUMIFS(СВЦЭМ!$D$39:$D$782,СВЦЭМ!$A$39:$A$782,$A88,СВЦЭМ!$B$39:$B$782,W$83)+'СЕТ СН'!$H$14+СВЦЭМ!$D$10+'СЕТ СН'!$H$5-'СЕТ СН'!$H$24</f>
        <v>4558.0033595599998</v>
      </c>
      <c r="X88" s="36">
        <f>SUMIFS(СВЦЭМ!$D$39:$D$782,СВЦЭМ!$A$39:$A$782,$A88,СВЦЭМ!$B$39:$B$782,X$83)+'СЕТ СН'!$H$14+СВЦЭМ!$D$10+'СЕТ СН'!$H$5-'СЕТ СН'!$H$24</f>
        <v>4606.04958661</v>
      </c>
      <c r="Y88" s="36">
        <f>SUMIFS(СВЦЭМ!$D$39:$D$782,СВЦЭМ!$A$39:$A$782,$A88,СВЦЭМ!$B$39:$B$782,Y$83)+'СЕТ СН'!$H$14+СВЦЭМ!$D$10+'СЕТ СН'!$H$5-'СЕТ СН'!$H$24</f>
        <v>4641.4043012299999</v>
      </c>
    </row>
    <row r="89" spans="1:27" ht="15.75" x14ac:dyDescent="0.2">
      <c r="A89" s="35">
        <f t="shared" si="2"/>
        <v>44871</v>
      </c>
      <c r="B89" s="36">
        <f>SUMIFS(СВЦЭМ!$D$39:$D$782,СВЦЭМ!$A$39:$A$782,$A89,СВЦЭМ!$B$39:$B$782,B$83)+'СЕТ СН'!$H$14+СВЦЭМ!$D$10+'СЕТ СН'!$H$5-'СЕТ СН'!$H$24</f>
        <v>4477.5509475300005</v>
      </c>
      <c r="C89" s="36">
        <f>SUMIFS(СВЦЭМ!$D$39:$D$782,СВЦЭМ!$A$39:$A$782,$A89,СВЦЭМ!$B$39:$B$782,C$83)+'СЕТ СН'!$H$14+СВЦЭМ!$D$10+'СЕТ СН'!$H$5-'СЕТ СН'!$H$24</f>
        <v>4510.5746053900002</v>
      </c>
      <c r="D89" s="36">
        <f>SUMIFS(СВЦЭМ!$D$39:$D$782,СВЦЭМ!$A$39:$A$782,$A89,СВЦЭМ!$B$39:$B$782,D$83)+'СЕТ СН'!$H$14+СВЦЭМ!$D$10+'СЕТ СН'!$H$5-'СЕТ СН'!$H$24</f>
        <v>4544.02886683</v>
      </c>
      <c r="E89" s="36">
        <f>SUMIFS(СВЦЭМ!$D$39:$D$782,СВЦЭМ!$A$39:$A$782,$A89,СВЦЭМ!$B$39:$B$782,E$83)+'СЕТ СН'!$H$14+СВЦЭМ!$D$10+'СЕТ СН'!$H$5-'СЕТ СН'!$H$24</f>
        <v>4544.8789435100007</v>
      </c>
      <c r="F89" s="36">
        <f>SUMIFS(СВЦЭМ!$D$39:$D$782,СВЦЭМ!$A$39:$A$782,$A89,СВЦЭМ!$B$39:$B$782,F$83)+'СЕТ СН'!$H$14+СВЦЭМ!$D$10+'СЕТ СН'!$H$5-'СЕТ СН'!$H$24</f>
        <v>4546.3726850700004</v>
      </c>
      <c r="G89" s="36">
        <f>SUMIFS(СВЦЭМ!$D$39:$D$782,СВЦЭМ!$A$39:$A$782,$A89,СВЦЭМ!$B$39:$B$782,G$83)+'СЕТ СН'!$H$14+СВЦЭМ!$D$10+'СЕТ СН'!$H$5-'СЕТ СН'!$H$24</f>
        <v>4558.8838760500003</v>
      </c>
      <c r="H89" s="36">
        <f>SUMIFS(СВЦЭМ!$D$39:$D$782,СВЦЭМ!$A$39:$A$782,$A89,СВЦЭМ!$B$39:$B$782,H$83)+'СЕТ СН'!$H$14+СВЦЭМ!$D$10+'СЕТ СН'!$H$5-'СЕТ СН'!$H$24</f>
        <v>4556.9903506800001</v>
      </c>
      <c r="I89" s="36">
        <f>SUMIFS(СВЦЭМ!$D$39:$D$782,СВЦЭМ!$A$39:$A$782,$A89,СВЦЭМ!$B$39:$B$782,I$83)+'СЕТ СН'!$H$14+СВЦЭМ!$D$10+'СЕТ СН'!$H$5-'СЕТ СН'!$H$24</f>
        <v>4488.1531714299999</v>
      </c>
      <c r="J89" s="36">
        <f>SUMIFS(СВЦЭМ!$D$39:$D$782,СВЦЭМ!$A$39:$A$782,$A89,СВЦЭМ!$B$39:$B$782,J$83)+'СЕТ СН'!$H$14+СВЦЭМ!$D$10+'СЕТ СН'!$H$5-'СЕТ СН'!$H$24</f>
        <v>4448.0758272599996</v>
      </c>
      <c r="K89" s="36">
        <f>SUMIFS(СВЦЭМ!$D$39:$D$782,СВЦЭМ!$A$39:$A$782,$A89,СВЦЭМ!$B$39:$B$782,K$83)+'СЕТ СН'!$H$14+СВЦЭМ!$D$10+'СЕТ СН'!$H$5-'СЕТ СН'!$H$24</f>
        <v>4415.6736558900002</v>
      </c>
      <c r="L89" s="36">
        <f>SUMIFS(СВЦЭМ!$D$39:$D$782,СВЦЭМ!$A$39:$A$782,$A89,СВЦЭМ!$B$39:$B$782,L$83)+'СЕТ СН'!$H$14+СВЦЭМ!$D$10+'СЕТ СН'!$H$5-'СЕТ СН'!$H$24</f>
        <v>4410.0006043000003</v>
      </c>
      <c r="M89" s="36">
        <f>SUMIFS(СВЦЭМ!$D$39:$D$782,СВЦЭМ!$A$39:$A$782,$A89,СВЦЭМ!$B$39:$B$782,M$83)+'СЕТ СН'!$H$14+СВЦЭМ!$D$10+'СЕТ СН'!$H$5-'СЕТ СН'!$H$24</f>
        <v>4446.8984977999999</v>
      </c>
      <c r="N89" s="36">
        <f>SUMIFS(СВЦЭМ!$D$39:$D$782,СВЦЭМ!$A$39:$A$782,$A89,СВЦЭМ!$B$39:$B$782,N$83)+'СЕТ СН'!$H$14+СВЦЭМ!$D$10+'СЕТ СН'!$H$5-'СЕТ СН'!$H$24</f>
        <v>4483.4407853800003</v>
      </c>
      <c r="O89" s="36">
        <f>SUMIFS(СВЦЭМ!$D$39:$D$782,СВЦЭМ!$A$39:$A$782,$A89,СВЦЭМ!$B$39:$B$782,O$83)+'СЕТ СН'!$H$14+СВЦЭМ!$D$10+'СЕТ СН'!$H$5-'СЕТ СН'!$H$24</f>
        <v>4493.1625639900003</v>
      </c>
      <c r="P89" s="36">
        <f>SUMIFS(СВЦЭМ!$D$39:$D$782,СВЦЭМ!$A$39:$A$782,$A89,СВЦЭМ!$B$39:$B$782,P$83)+'СЕТ СН'!$H$14+СВЦЭМ!$D$10+'СЕТ СН'!$H$5-'СЕТ СН'!$H$24</f>
        <v>4504.8982265200002</v>
      </c>
      <c r="Q89" s="36">
        <f>SUMIFS(СВЦЭМ!$D$39:$D$782,СВЦЭМ!$A$39:$A$782,$A89,СВЦЭМ!$B$39:$B$782,Q$83)+'СЕТ СН'!$H$14+СВЦЭМ!$D$10+'СЕТ СН'!$H$5-'СЕТ СН'!$H$24</f>
        <v>4504.2437018199998</v>
      </c>
      <c r="R89" s="36">
        <f>SUMIFS(СВЦЭМ!$D$39:$D$782,СВЦЭМ!$A$39:$A$782,$A89,СВЦЭМ!$B$39:$B$782,R$83)+'СЕТ СН'!$H$14+СВЦЭМ!$D$10+'СЕТ СН'!$H$5-'СЕТ СН'!$H$24</f>
        <v>4440.0588581400007</v>
      </c>
      <c r="S89" s="36">
        <f>SUMIFS(СВЦЭМ!$D$39:$D$782,СВЦЭМ!$A$39:$A$782,$A89,СВЦЭМ!$B$39:$B$782,S$83)+'СЕТ СН'!$H$14+СВЦЭМ!$D$10+'СЕТ СН'!$H$5-'СЕТ СН'!$H$24</f>
        <v>4389.4072857400006</v>
      </c>
      <c r="T89" s="36">
        <f>SUMIFS(СВЦЭМ!$D$39:$D$782,СВЦЭМ!$A$39:$A$782,$A89,СВЦЭМ!$B$39:$B$782,T$83)+'СЕТ СН'!$H$14+СВЦЭМ!$D$10+'СЕТ СН'!$H$5-'СЕТ СН'!$H$24</f>
        <v>4400.0884952100005</v>
      </c>
      <c r="U89" s="36">
        <f>SUMIFS(СВЦЭМ!$D$39:$D$782,СВЦЭМ!$A$39:$A$782,$A89,СВЦЭМ!$B$39:$B$782,U$83)+'СЕТ СН'!$H$14+СВЦЭМ!$D$10+'СЕТ СН'!$H$5-'СЕТ СН'!$H$24</f>
        <v>4407.48489754</v>
      </c>
      <c r="V89" s="36">
        <f>SUMIFS(СВЦЭМ!$D$39:$D$782,СВЦЭМ!$A$39:$A$782,$A89,СВЦЭМ!$B$39:$B$782,V$83)+'СЕТ СН'!$H$14+СВЦЭМ!$D$10+'СЕТ СН'!$H$5-'СЕТ СН'!$H$24</f>
        <v>4440.4994818599998</v>
      </c>
      <c r="W89" s="36">
        <f>SUMIFS(СВЦЭМ!$D$39:$D$782,СВЦЭМ!$A$39:$A$782,$A89,СВЦЭМ!$B$39:$B$782,W$83)+'СЕТ СН'!$H$14+СВЦЭМ!$D$10+'СЕТ СН'!$H$5-'СЕТ СН'!$H$24</f>
        <v>4488.1333874000002</v>
      </c>
      <c r="X89" s="36">
        <f>SUMIFS(СВЦЭМ!$D$39:$D$782,СВЦЭМ!$A$39:$A$782,$A89,СВЦЭМ!$B$39:$B$782,X$83)+'СЕТ СН'!$H$14+СВЦЭМ!$D$10+'СЕТ СН'!$H$5-'СЕТ СН'!$H$24</f>
        <v>4529.3361100900001</v>
      </c>
      <c r="Y89" s="36">
        <f>SUMIFS(СВЦЭМ!$D$39:$D$782,СВЦЭМ!$A$39:$A$782,$A89,СВЦЭМ!$B$39:$B$782,Y$83)+'СЕТ СН'!$H$14+СВЦЭМ!$D$10+'СЕТ СН'!$H$5-'СЕТ СН'!$H$24</f>
        <v>4583.4262334300001</v>
      </c>
    </row>
    <row r="90" spans="1:27" ht="15.75" x14ac:dyDescent="0.2">
      <c r="A90" s="35">
        <f t="shared" si="2"/>
        <v>44872</v>
      </c>
      <c r="B90" s="36">
        <f>SUMIFS(СВЦЭМ!$D$39:$D$782,СВЦЭМ!$A$39:$A$782,$A90,СВЦЭМ!$B$39:$B$782,B$83)+'СЕТ СН'!$H$14+СВЦЭМ!$D$10+'СЕТ СН'!$H$5-'СЕТ СН'!$H$24</f>
        <v>4617.5821967400007</v>
      </c>
      <c r="C90" s="36">
        <f>SUMIFS(СВЦЭМ!$D$39:$D$782,СВЦЭМ!$A$39:$A$782,$A90,СВЦЭМ!$B$39:$B$782,C$83)+'СЕТ СН'!$H$14+СВЦЭМ!$D$10+'СЕТ СН'!$H$5-'СЕТ СН'!$H$24</f>
        <v>4672.3487996900003</v>
      </c>
      <c r="D90" s="36">
        <f>SUMIFS(СВЦЭМ!$D$39:$D$782,СВЦЭМ!$A$39:$A$782,$A90,СВЦЭМ!$B$39:$B$782,D$83)+'СЕТ СН'!$H$14+СВЦЭМ!$D$10+'СЕТ СН'!$H$5-'СЕТ СН'!$H$24</f>
        <v>4727.0434344100004</v>
      </c>
      <c r="E90" s="36">
        <f>SUMIFS(СВЦЭМ!$D$39:$D$782,СВЦЭМ!$A$39:$A$782,$A90,СВЦЭМ!$B$39:$B$782,E$83)+'СЕТ СН'!$H$14+СВЦЭМ!$D$10+'СЕТ СН'!$H$5-'СЕТ СН'!$H$24</f>
        <v>4711.9677499400004</v>
      </c>
      <c r="F90" s="36">
        <f>SUMIFS(СВЦЭМ!$D$39:$D$782,СВЦЭМ!$A$39:$A$782,$A90,СВЦЭМ!$B$39:$B$782,F$83)+'СЕТ СН'!$H$14+СВЦЭМ!$D$10+'СЕТ СН'!$H$5-'СЕТ СН'!$H$24</f>
        <v>4720.0872864800003</v>
      </c>
      <c r="G90" s="36">
        <f>SUMIFS(СВЦЭМ!$D$39:$D$782,СВЦЭМ!$A$39:$A$782,$A90,СВЦЭМ!$B$39:$B$782,G$83)+'СЕТ СН'!$H$14+СВЦЭМ!$D$10+'СЕТ СН'!$H$5-'СЕТ СН'!$H$24</f>
        <v>4730.2938944899997</v>
      </c>
      <c r="H90" s="36">
        <f>SUMIFS(СВЦЭМ!$D$39:$D$782,СВЦЭМ!$A$39:$A$782,$A90,СВЦЭМ!$B$39:$B$782,H$83)+'СЕТ СН'!$H$14+СВЦЭМ!$D$10+'СЕТ СН'!$H$5-'СЕТ СН'!$H$24</f>
        <v>4659.4684424000006</v>
      </c>
      <c r="I90" s="36">
        <f>SUMIFS(СВЦЭМ!$D$39:$D$782,СВЦЭМ!$A$39:$A$782,$A90,СВЦЭМ!$B$39:$B$782,I$83)+'СЕТ СН'!$H$14+СВЦЭМ!$D$10+'СЕТ СН'!$H$5-'СЕТ СН'!$H$24</f>
        <v>4583.6853944600007</v>
      </c>
      <c r="J90" s="36">
        <f>SUMIFS(СВЦЭМ!$D$39:$D$782,СВЦЭМ!$A$39:$A$782,$A90,СВЦЭМ!$B$39:$B$782,J$83)+'СЕТ СН'!$H$14+СВЦЭМ!$D$10+'СЕТ СН'!$H$5-'СЕТ СН'!$H$24</f>
        <v>4535.0937401299998</v>
      </c>
      <c r="K90" s="36">
        <f>SUMIFS(СВЦЭМ!$D$39:$D$782,СВЦЭМ!$A$39:$A$782,$A90,СВЦЭМ!$B$39:$B$782,K$83)+'СЕТ СН'!$H$14+СВЦЭМ!$D$10+'СЕТ СН'!$H$5-'СЕТ СН'!$H$24</f>
        <v>4521.04888768</v>
      </c>
      <c r="L90" s="36">
        <f>SUMIFS(СВЦЭМ!$D$39:$D$782,СВЦЭМ!$A$39:$A$782,$A90,СВЦЭМ!$B$39:$B$782,L$83)+'СЕТ СН'!$H$14+СВЦЭМ!$D$10+'СЕТ СН'!$H$5-'СЕТ СН'!$H$24</f>
        <v>4522.1184874999999</v>
      </c>
      <c r="M90" s="36">
        <f>SUMIFS(СВЦЭМ!$D$39:$D$782,СВЦЭМ!$A$39:$A$782,$A90,СВЦЭМ!$B$39:$B$782,M$83)+'СЕТ СН'!$H$14+СВЦЭМ!$D$10+'СЕТ СН'!$H$5-'СЕТ СН'!$H$24</f>
        <v>4538.1075936200004</v>
      </c>
      <c r="N90" s="36">
        <f>SUMIFS(СВЦЭМ!$D$39:$D$782,СВЦЭМ!$A$39:$A$782,$A90,СВЦЭМ!$B$39:$B$782,N$83)+'СЕТ СН'!$H$14+СВЦЭМ!$D$10+'СЕТ СН'!$H$5-'СЕТ СН'!$H$24</f>
        <v>4550.9309530700002</v>
      </c>
      <c r="O90" s="36">
        <f>SUMIFS(СВЦЭМ!$D$39:$D$782,СВЦЭМ!$A$39:$A$782,$A90,СВЦЭМ!$B$39:$B$782,O$83)+'СЕТ СН'!$H$14+СВЦЭМ!$D$10+'СЕТ СН'!$H$5-'СЕТ СН'!$H$24</f>
        <v>4536.02533976</v>
      </c>
      <c r="P90" s="36">
        <f>SUMIFS(СВЦЭМ!$D$39:$D$782,СВЦЭМ!$A$39:$A$782,$A90,СВЦЭМ!$B$39:$B$782,P$83)+'СЕТ СН'!$H$14+СВЦЭМ!$D$10+'СЕТ СН'!$H$5-'СЕТ СН'!$H$24</f>
        <v>4551.80890783</v>
      </c>
      <c r="Q90" s="36">
        <f>SUMIFS(СВЦЭМ!$D$39:$D$782,СВЦЭМ!$A$39:$A$782,$A90,СВЦЭМ!$B$39:$B$782,Q$83)+'СЕТ СН'!$H$14+СВЦЭМ!$D$10+'СЕТ СН'!$H$5-'СЕТ СН'!$H$24</f>
        <v>4606.9601669000003</v>
      </c>
      <c r="R90" s="36">
        <f>SUMIFS(СВЦЭМ!$D$39:$D$782,СВЦЭМ!$A$39:$A$782,$A90,СВЦЭМ!$B$39:$B$782,R$83)+'СЕТ СН'!$H$14+СВЦЭМ!$D$10+'СЕТ СН'!$H$5-'СЕТ СН'!$H$24</f>
        <v>4561.6022862200007</v>
      </c>
      <c r="S90" s="36">
        <f>SUMIFS(СВЦЭМ!$D$39:$D$782,СВЦЭМ!$A$39:$A$782,$A90,СВЦЭМ!$B$39:$B$782,S$83)+'СЕТ СН'!$H$14+СВЦЭМ!$D$10+'СЕТ СН'!$H$5-'СЕТ СН'!$H$24</f>
        <v>4526.9482406900006</v>
      </c>
      <c r="T90" s="36">
        <f>SUMIFS(СВЦЭМ!$D$39:$D$782,СВЦЭМ!$A$39:$A$782,$A90,СВЦЭМ!$B$39:$B$782,T$83)+'СЕТ СН'!$H$14+СВЦЭМ!$D$10+'СЕТ СН'!$H$5-'СЕТ СН'!$H$24</f>
        <v>4540.1296393600005</v>
      </c>
      <c r="U90" s="36">
        <f>SUMIFS(СВЦЭМ!$D$39:$D$782,СВЦЭМ!$A$39:$A$782,$A90,СВЦЭМ!$B$39:$B$782,U$83)+'СЕТ СН'!$H$14+СВЦЭМ!$D$10+'СЕТ СН'!$H$5-'СЕТ СН'!$H$24</f>
        <v>4536.0670982900001</v>
      </c>
      <c r="V90" s="36">
        <f>SUMIFS(СВЦЭМ!$D$39:$D$782,СВЦЭМ!$A$39:$A$782,$A90,СВЦЭМ!$B$39:$B$782,V$83)+'СЕТ СН'!$H$14+СВЦЭМ!$D$10+'СЕТ СН'!$H$5-'СЕТ СН'!$H$24</f>
        <v>4511.80783729</v>
      </c>
      <c r="W90" s="36">
        <f>SUMIFS(СВЦЭМ!$D$39:$D$782,СВЦЭМ!$A$39:$A$782,$A90,СВЦЭМ!$B$39:$B$782,W$83)+'СЕТ СН'!$H$14+СВЦЭМ!$D$10+'СЕТ СН'!$H$5-'СЕТ СН'!$H$24</f>
        <v>4531.7986408400002</v>
      </c>
      <c r="X90" s="36">
        <f>SUMIFS(СВЦЭМ!$D$39:$D$782,СВЦЭМ!$A$39:$A$782,$A90,СВЦЭМ!$B$39:$B$782,X$83)+'СЕТ СН'!$H$14+СВЦЭМ!$D$10+'СЕТ СН'!$H$5-'СЕТ СН'!$H$24</f>
        <v>4573.2495784500006</v>
      </c>
      <c r="Y90" s="36">
        <f>SUMIFS(СВЦЭМ!$D$39:$D$782,СВЦЭМ!$A$39:$A$782,$A90,СВЦЭМ!$B$39:$B$782,Y$83)+'СЕТ СН'!$H$14+СВЦЭМ!$D$10+'СЕТ СН'!$H$5-'СЕТ СН'!$H$24</f>
        <v>4574.5924655199997</v>
      </c>
    </row>
    <row r="91" spans="1:27" ht="15.75" x14ac:dyDescent="0.2">
      <c r="A91" s="35">
        <f t="shared" si="2"/>
        <v>44873</v>
      </c>
      <c r="B91" s="36">
        <f>SUMIFS(СВЦЭМ!$D$39:$D$782,СВЦЭМ!$A$39:$A$782,$A91,СВЦЭМ!$B$39:$B$782,B$83)+'СЕТ СН'!$H$14+СВЦЭМ!$D$10+'СЕТ СН'!$H$5-'СЕТ СН'!$H$24</f>
        <v>4601.5128419100001</v>
      </c>
      <c r="C91" s="36">
        <f>SUMIFS(СВЦЭМ!$D$39:$D$782,СВЦЭМ!$A$39:$A$782,$A91,СВЦЭМ!$B$39:$B$782,C$83)+'СЕТ СН'!$H$14+СВЦЭМ!$D$10+'СЕТ СН'!$H$5-'СЕТ СН'!$H$24</f>
        <v>4654.3423704500001</v>
      </c>
      <c r="D91" s="36">
        <f>SUMIFS(СВЦЭМ!$D$39:$D$782,СВЦЭМ!$A$39:$A$782,$A91,СВЦЭМ!$B$39:$B$782,D$83)+'СЕТ СН'!$H$14+СВЦЭМ!$D$10+'СЕТ СН'!$H$5-'СЕТ СН'!$H$24</f>
        <v>4716.1585979900001</v>
      </c>
      <c r="E91" s="36">
        <f>SUMIFS(СВЦЭМ!$D$39:$D$782,СВЦЭМ!$A$39:$A$782,$A91,СВЦЭМ!$B$39:$B$782,E$83)+'СЕТ СН'!$H$14+СВЦЭМ!$D$10+'СЕТ СН'!$H$5-'СЕТ СН'!$H$24</f>
        <v>4699.7934432100001</v>
      </c>
      <c r="F91" s="36">
        <f>SUMIFS(СВЦЭМ!$D$39:$D$782,СВЦЭМ!$A$39:$A$782,$A91,СВЦЭМ!$B$39:$B$782,F$83)+'СЕТ СН'!$H$14+СВЦЭМ!$D$10+'СЕТ СН'!$H$5-'СЕТ СН'!$H$24</f>
        <v>4704.31200584</v>
      </c>
      <c r="G91" s="36">
        <f>SUMIFS(СВЦЭМ!$D$39:$D$782,СВЦЭМ!$A$39:$A$782,$A91,СВЦЭМ!$B$39:$B$782,G$83)+'СЕТ СН'!$H$14+СВЦЭМ!$D$10+'СЕТ СН'!$H$5-'СЕТ СН'!$H$24</f>
        <v>4722.0874168400005</v>
      </c>
      <c r="H91" s="36">
        <f>SUMIFS(СВЦЭМ!$D$39:$D$782,СВЦЭМ!$A$39:$A$782,$A91,СВЦЭМ!$B$39:$B$782,H$83)+'СЕТ СН'!$H$14+СВЦЭМ!$D$10+'СЕТ СН'!$H$5-'СЕТ СН'!$H$24</f>
        <v>4660.9348182200001</v>
      </c>
      <c r="I91" s="36">
        <f>SUMIFS(СВЦЭМ!$D$39:$D$782,СВЦЭМ!$A$39:$A$782,$A91,СВЦЭМ!$B$39:$B$782,I$83)+'СЕТ СН'!$H$14+СВЦЭМ!$D$10+'СЕТ СН'!$H$5-'СЕТ СН'!$H$24</f>
        <v>4638.1755911999999</v>
      </c>
      <c r="J91" s="36">
        <f>SUMIFS(СВЦЭМ!$D$39:$D$782,СВЦЭМ!$A$39:$A$782,$A91,СВЦЭМ!$B$39:$B$782,J$83)+'СЕТ СН'!$H$14+СВЦЭМ!$D$10+'СЕТ СН'!$H$5-'СЕТ СН'!$H$24</f>
        <v>4592.4351750599999</v>
      </c>
      <c r="K91" s="36">
        <f>SUMIFS(СВЦЭМ!$D$39:$D$782,СВЦЭМ!$A$39:$A$782,$A91,СВЦЭМ!$B$39:$B$782,K$83)+'СЕТ СН'!$H$14+СВЦЭМ!$D$10+'СЕТ СН'!$H$5-'СЕТ СН'!$H$24</f>
        <v>4554.0928715200007</v>
      </c>
      <c r="L91" s="36">
        <f>SUMIFS(СВЦЭМ!$D$39:$D$782,СВЦЭМ!$A$39:$A$782,$A91,СВЦЭМ!$B$39:$B$782,L$83)+'СЕТ СН'!$H$14+СВЦЭМ!$D$10+'СЕТ СН'!$H$5-'СЕТ СН'!$H$24</f>
        <v>4540.1312593000002</v>
      </c>
      <c r="M91" s="36">
        <f>SUMIFS(СВЦЭМ!$D$39:$D$782,СВЦЭМ!$A$39:$A$782,$A91,СВЦЭМ!$B$39:$B$782,M$83)+'СЕТ СН'!$H$14+СВЦЭМ!$D$10+'СЕТ СН'!$H$5-'СЕТ СН'!$H$24</f>
        <v>4544.8156452800004</v>
      </c>
      <c r="N91" s="36">
        <f>SUMIFS(СВЦЭМ!$D$39:$D$782,СВЦЭМ!$A$39:$A$782,$A91,СВЦЭМ!$B$39:$B$782,N$83)+'СЕТ СН'!$H$14+СВЦЭМ!$D$10+'СЕТ СН'!$H$5-'СЕТ СН'!$H$24</f>
        <v>4547.6453700500006</v>
      </c>
      <c r="O91" s="36">
        <f>SUMIFS(СВЦЭМ!$D$39:$D$782,СВЦЭМ!$A$39:$A$782,$A91,СВЦЭМ!$B$39:$B$782,O$83)+'СЕТ СН'!$H$14+СВЦЭМ!$D$10+'СЕТ СН'!$H$5-'СЕТ СН'!$H$24</f>
        <v>4542.4593770000001</v>
      </c>
      <c r="P91" s="36">
        <f>SUMIFS(СВЦЭМ!$D$39:$D$782,СВЦЭМ!$A$39:$A$782,$A91,СВЦЭМ!$B$39:$B$782,P$83)+'СЕТ СН'!$H$14+СВЦЭМ!$D$10+'СЕТ СН'!$H$5-'СЕТ СН'!$H$24</f>
        <v>4556.5742590899999</v>
      </c>
      <c r="Q91" s="36">
        <f>SUMIFS(СВЦЭМ!$D$39:$D$782,СВЦЭМ!$A$39:$A$782,$A91,СВЦЭМ!$B$39:$B$782,Q$83)+'СЕТ СН'!$H$14+СВЦЭМ!$D$10+'СЕТ СН'!$H$5-'СЕТ СН'!$H$24</f>
        <v>4593.0628383200001</v>
      </c>
      <c r="R91" s="36">
        <f>SUMIFS(СВЦЭМ!$D$39:$D$782,СВЦЭМ!$A$39:$A$782,$A91,СВЦЭМ!$B$39:$B$782,R$83)+'СЕТ СН'!$H$14+СВЦЭМ!$D$10+'СЕТ СН'!$H$5-'СЕТ СН'!$H$24</f>
        <v>4583.5119797300003</v>
      </c>
      <c r="S91" s="36">
        <f>SUMIFS(СВЦЭМ!$D$39:$D$782,СВЦЭМ!$A$39:$A$782,$A91,СВЦЭМ!$B$39:$B$782,S$83)+'СЕТ СН'!$H$14+СВЦЭМ!$D$10+'СЕТ СН'!$H$5-'СЕТ СН'!$H$24</f>
        <v>4569.3471682099998</v>
      </c>
      <c r="T91" s="36">
        <f>SUMIFS(СВЦЭМ!$D$39:$D$782,СВЦЭМ!$A$39:$A$782,$A91,СВЦЭМ!$B$39:$B$782,T$83)+'СЕТ СН'!$H$14+СВЦЭМ!$D$10+'СЕТ СН'!$H$5-'СЕТ СН'!$H$24</f>
        <v>4555.91501556</v>
      </c>
      <c r="U91" s="36">
        <f>SUMIFS(СВЦЭМ!$D$39:$D$782,СВЦЭМ!$A$39:$A$782,$A91,СВЦЭМ!$B$39:$B$782,U$83)+'СЕТ СН'!$H$14+СВЦЭМ!$D$10+'СЕТ СН'!$H$5-'СЕТ СН'!$H$24</f>
        <v>4552.0871310399998</v>
      </c>
      <c r="V91" s="36">
        <f>SUMIFS(СВЦЭМ!$D$39:$D$782,СВЦЭМ!$A$39:$A$782,$A91,СВЦЭМ!$B$39:$B$782,V$83)+'СЕТ СН'!$H$14+СВЦЭМ!$D$10+'СЕТ СН'!$H$5-'СЕТ СН'!$H$24</f>
        <v>4554.65464935</v>
      </c>
      <c r="W91" s="36">
        <f>SUMIFS(СВЦЭМ!$D$39:$D$782,СВЦЭМ!$A$39:$A$782,$A91,СВЦЭМ!$B$39:$B$782,W$83)+'СЕТ СН'!$H$14+СВЦЭМ!$D$10+'СЕТ СН'!$H$5-'СЕТ СН'!$H$24</f>
        <v>4563.7835768900004</v>
      </c>
      <c r="X91" s="36">
        <f>SUMIFS(СВЦЭМ!$D$39:$D$782,СВЦЭМ!$A$39:$A$782,$A91,СВЦЭМ!$B$39:$B$782,X$83)+'СЕТ СН'!$H$14+СВЦЭМ!$D$10+'СЕТ СН'!$H$5-'СЕТ СН'!$H$24</f>
        <v>4562.8402939500002</v>
      </c>
      <c r="Y91" s="36">
        <f>SUMIFS(СВЦЭМ!$D$39:$D$782,СВЦЭМ!$A$39:$A$782,$A91,СВЦЭМ!$B$39:$B$782,Y$83)+'СЕТ СН'!$H$14+СВЦЭМ!$D$10+'СЕТ СН'!$H$5-'СЕТ СН'!$H$24</f>
        <v>4575.7857709800001</v>
      </c>
    </row>
    <row r="92" spans="1:27" ht="15.75" x14ac:dyDescent="0.2">
      <c r="A92" s="35">
        <f t="shared" si="2"/>
        <v>44874</v>
      </c>
      <c r="B92" s="36">
        <f>SUMIFS(СВЦЭМ!$D$39:$D$782,СВЦЭМ!$A$39:$A$782,$A92,СВЦЭМ!$B$39:$B$782,B$83)+'СЕТ СН'!$H$14+СВЦЭМ!$D$10+'СЕТ СН'!$H$5-'СЕТ СН'!$H$24</f>
        <v>4793.4355925700002</v>
      </c>
      <c r="C92" s="36">
        <f>SUMIFS(СВЦЭМ!$D$39:$D$782,СВЦЭМ!$A$39:$A$782,$A92,СВЦЭМ!$B$39:$B$782,C$83)+'СЕТ СН'!$H$14+СВЦЭМ!$D$10+'СЕТ СН'!$H$5-'СЕТ СН'!$H$24</f>
        <v>4791.9806480500001</v>
      </c>
      <c r="D92" s="36">
        <f>SUMIFS(СВЦЭМ!$D$39:$D$782,СВЦЭМ!$A$39:$A$782,$A92,СВЦЭМ!$B$39:$B$782,D$83)+'СЕТ СН'!$H$14+СВЦЭМ!$D$10+'СЕТ СН'!$H$5-'СЕТ СН'!$H$24</f>
        <v>4812.2506211199998</v>
      </c>
      <c r="E92" s="36">
        <f>SUMIFS(СВЦЭМ!$D$39:$D$782,СВЦЭМ!$A$39:$A$782,$A92,СВЦЭМ!$B$39:$B$782,E$83)+'СЕТ СН'!$H$14+СВЦЭМ!$D$10+'СЕТ СН'!$H$5-'СЕТ СН'!$H$24</f>
        <v>4790.5088795499996</v>
      </c>
      <c r="F92" s="36">
        <f>SUMIFS(СВЦЭМ!$D$39:$D$782,СВЦЭМ!$A$39:$A$782,$A92,СВЦЭМ!$B$39:$B$782,F$83)+'СЕТ СН'!$H$14+СВЦЭМ!$D$10+'СЕТ СН'!$H$5-'СЕТ СН'!$H$24</f>
        <v>4785.0178433600004</v>
      </c>
      <c r="G92" s="36">
        <f>SUMIFS(СВЦЭМ!$D$39:$D$782,СВЦЭМ!$A$39:$A$782,$A92,СВЦЭМ!$B$39:$B$782,G$83)+'СЕТ СН'!$H$14+СВЦЭМ!$D$10+'СЕТ СН'!$H$5-'СЕТ СН'!$H$24</f>
        <v>4787.46867552</v>
      </c>
      <c r="H92" s="36">
        <f>SUMIFS(СВЦЭМ!$D$39:$D$782,СВЦЭМ!$A$39:$A$782,$A92,СВЦЭМ!$B$39:$B$782,H$83)+'СЕТ СН'!$H$14+СВЦЭМ!$D$10+'СЕТ СН'!$H$5-'СЕТ СН'!$H$24</f>
        <v>4719.9105528800001</v>
      </c>
      <c r="I92" s="36">
        <f>SUMIFS(СВЦЭМ!$D$39:$D$782,СВЦЭМ!$A$39:$A$782,$A92,СВЦЭМ!$B$39:$B$782,I$83)+'СЕТ СН'!$H$14+СВЦЭМ!$D$10+'СЕТ СН'!$H$5-'СЕТ СН'!$H$24</f>
        <v>4651.3283790200003</v>
      </c>
      <c r="J92" s="36">
        <f>SUMIFS(СВЦЭМ!$D$39:$D$782,СВЦЭМ!$A$39:$A$782,$A92,СВЦЭМ!$B$39:$B$782,J$83)+'СЕТ СН'!$H$14+СВЦЭМ!$D$10+'СЕТ СН'!$H$5-'СЕТ СН'!$H$24</f>
        <v>4630.7613927000002</v>
      </c>
      <c r="K92" s="36">
        <f>SUMIFS(СВЦЭМ!$D$39:$D$782,СВЦЭМ!$A$39:$A$782,$A92,СВЦЭМ!$B$39:$B$782,K$83)+'СЕТ СН'!$H$14+СВЦЭМ!$D$10+'СЕТ СН'!$H$5-'СЕТ СН'!$H$24</f>
        <v>4646.1911774099999</v>
      </c>
      <c r="L92" s="36">
        <f>SUMIFS(СВЦЭМ!$D$39:$D$782,СВЦЭМ!$A$39:$A$782,$A92,СВЦЭМ!$B$39:$B$782,L$83)+'СЕТ СН'!$H$14+СВЦЭМ!$D$10+'СЕТ СН'!$H$5-'СЕТ СН'!$H$24</f>
        <v>4668.3030053800003</v>
      </c>
      <c r="M92" s="36">
        <f>SUMIFS(СВЦЭМ!$D$39:$D$782,СВЦЭМ!$A$39:$A$782,$A92,СВЦЭМ!$B$39:$B$782,M$83)+'СЕТ СН'!$H$14+СВЦЭМ!$D$10+'СЕТ СН'!$H$5-'СЕТ СН'!$H$24</f>
        <v>4698.7024884100001</v>
      </c>
      <c r="N92" s="36">
        <f>SUMIFS(СВЦЭМ!$D$39:$D$782,СВЦЭМ!$A$39:$A$782,$A92,СВЦЭМ!$B$39:$B$782,N$83)+'СЕТ СН'!$H$14+СВЦЭМ!$D$10+'СЕТ СН'!$H$5-'СЕТ СН'!$H$24</f>
        <v>4749.4773289300001</v>
      </c>
      <c r="O92" s="36">
        <f>SUMIFS(СВЦЭМ!$D$39:$D$782,СВЦЭМ!$A$39:$A$782,$A92,СВЦЭМ!$B$39:$B$782,O$83)+'СЕТ СН'!$H$14+СВЦЭМ!$D$10+'СЕТ СН'!$H$5-'СЕТ СН'!$H$24</f>
        <v>4741.5894314100005</v>
      </c>
      <c r="P92" s="36">
        <f>SUMIFS(СВЦЭМ!$D$39:$D$782,СВЦЭМ!$A$39:$A$782,$A92,СВЦЭМ!$B$39:$B$782,P$83)+'СЕТ СН'!$H$14+СВЦЭМ!$D$10+'СЕТ СН'!$H$5-'СЕТ СН'!$H$24</f>
        <v>4735.1258874599998</v>
      </c>
      <c r="Q92" s="36">
        <f>SUMIFS(СВЦЭМ!$D$39:$D$782,СВЦЭМ!$A$39:$A$782,$A92,СВЦЭМ!$B$39:$B$782,Q$83)+'СЕТ СН'!$H$14+СВЦЭМ!$D$10+'СЕТ СН'!$H$5-'СЕТ СН'!$H$24</f>
        <v>4701.93448128</v>
      </c>
      <c r="R92" s="36">
        <f>SUMIFS(СВЦЭМ!$D$39:$D$782,СВЦЭМ!$A$39:$A$782,$A92,СВЦЭМ!$B$39:$B$782,R$83)+'СЕТ СН'!$H$14+СВЦЭМ!$D$10+'СЕТ СН'!$H$5-'СЕТ СН'!$H$24</f>
        <v>4668.65786579</v>
      </c>
      <c r="S92" s="36">
        <f>SUMIFS(СВЦЭМ!$D$39:$D$782,СВЦЭМ!$A$39:$A$782,$A92,СВЦЭМ!$B$39:$B$782,S$83)+'СЕТ СН'!$H$14+СВЦЭМ!$D$10+'СЕТ СН'!$H$5-'СЕТ СН'!$H$24</f>
        <v>4622.4592969200003</v>
      </c>
      <c r="T92" s="36">
        <f>SUMIFS(СВЦЭМ!$D$39:$D$782,СВЦЭМ!$A$39:$A$782,$A92,СВЦЭМ!$B$39:$B$782,T$83)+'СЕТ СН'!$H$14+СВЦЭМ!$D$10+'СЕТ СН'!$H$5-'СЕТ СН'!$H$24</f>
        <v>4681.7063315800006</v>
      </c>
      <c r="U92" s="36">
        <f>SUMIFS(СВЦЭМ!$D$39:$D$782,СВЦЭМ!$A$39:$A$782,$A92,СВЦЭМ!$B$39:$B$782,U$83)+'СЕТ СН'!$H$14+СВЦЭМ!$D$10+'СЕТ СН'!$H$5-'СЕТ СН'!$H$24</f>
        <v>4681.3561219100002</v>
      </c>
      <c r="V92" s="36">
        <f>SUMIFS(СВЦЭМ!$D$39:$D$782,СВЦЭМ!$A$39:$A$782,$A92,СВЦЭМ!$B$39:$B$782,V$83)+'СЕТ СН'!$H$14+СВЦЭМ!$D$10+'СЕТ СН'!$H$5-'СЕТ СН'!$H$24</f>
        <v>4701.7471106200001</v>
      </c>
      <c r="W92" s="36">
        <f>SUMIFS(СВЦЭМ!$D$39:$D$782,СВЦЭМ!$A$39:$A$782,$A92,СВЦЭМ!$B$39:$B$782,W$83)+'СЕТ СН'!$H$14+СВЦЭМ!$D$10+'СЕТ СН'!$H$5-'СЕТ СН'!$H$24</f>
        <v>4568.6119076699997</v>
      </c>
      <c r="X92" s="36">
        <f>SUMIFS(СВЦЭМ!$D$39:$D$782,СВЦЭМ!$A$39:$A$782,$A92,СВЦЭМ!$B$39:$B$782,X$83)+'СЕТ СН'!$H$14+СВЦЭМ!$D$10+'СЕТ СН'!$H$5-'СЕТ СН'!$H$24</f>
        <v>4570.8263988899998</v>
      </c>
      <c r="Y92" s="36">
        <f>SUMIFS(СВЦЭМ!$D$39:$D$782,СВЦЭМ!$A$39:$A$782,$A92,СВЦЭМ!$B$39:$B$782,Y$83)+'СЕТ СН'!$H$14+СВЦЭМ!$D$10+'СЕТ СН'!$H$5-'СЕТ СН'!$H$24</f>
        <v>4527.5687532700003</v>
      </c>
    </row>
    <row r="93" spans="1:27" ht="15.75" x14ac:dyDescent="0.2">
      <c r="A93" s="35">
        <f t="shared" si="2"/>
        <v>44875</v>
      </c>
      <c r="B93" s="36">
        <f>SUMIFS(СВЦЭМ!$D$39:$D$782,СВЦЭМ!$A$39:$A$782,$A93,СВЦЭМ!$B$39:$B$782,B$83)+'СЕТ СН'!$H$14+СВЦЭМ!$D$10+'СЕТ СН'!$H$5-'СЕТ СН'!$H$24</f>
        <v>4687.5216506300003</v>
      </c>
      <c r="C93" s="36">
        <f>SUMIFS(СВЦЭМ!$D$39:$D$782,СВЦЭМ!$A$39:$A$782,$A93,СВЦЭМ!$B$39:$B$782,C$83)+'СЕТ СН'!$H$14+СВЦЭМ!$D$10+'СЕТ СН'!$H$5-'СЕТ СН'!$H$24</f>
        <v>4730.9733658599998</v>
      </c>
      <c r="D93" s="36">
        <f>SUMIFS(СВЦЭМ!$D$39:$D$782,СВЦЭМ!$A$39:$A$782,$A93,СВЦЭМ!$B$39:$B$782,D$83)+'СЕТ СН'!$H$14+СВЦЭМ!$D$10+'СЕТ СН'!$H$5-'СЕТ СН'!$H$24</f>
        <v>4813.7782235100003</v>
      </c>
      <c r="E93" s="36">
        <f>SUMIFS(СВЦЭМ!$D$39:$D$782,СВЦЭМ!$A$39:$A$782,$A93,СВЦЭМ!$B$39:$B$782,E$83)+'СЕТ СН'!$H$14+СВЦЭМ!$D$10+'СЕТ СН'!$H$5-'СЕТ СН'!$H$24</f>
        <v>4789.8264030700002</v>
      </c>
      <c r="F93" s="36">
        <f>SUMIFS(СВЦЭМ!$D$39:$D$782,СВЦЭМ!$A$39:$A$782,$A93,СВЦЭМ!$B$39:$B$782,F$83)+'СЕТ СН'!$H$14+СВЦЭМ!$D$10+'СЕТ СН'!$H$5-'СЕТ СН'!$H$24</f>
        <v>4821.08877115</v>
      </c>
      <c r="G93" s="36">
        <f>SUMIFS(СВЦЭМ!$D$39:$D$782,СВЦЭМ!$A$39:$A$782,$A93,СВЦЭМ!$B$39:$B$782,G$83)+'СЕТ СН'!$H$14+СВЦЭМ!$D$10+'СЕТ СН'!$H$5-'СЕТ СН'!$H$24</f>
        <v>4838.8213559200003</v>
      </c>
      <c r="H93" s="36">
        <f>SUMIFS(СВЦЭМ!$D$39:$D$782,СВЦЭМ!$A$39:$A$782,$A93,СВЦЭМ!$B$39:$B$782,H$83)+'СЕТ СН'!$H$14+СВЦЭМ!$D$10+'СЕТ СН'!$H$5-'СЕТ СН'!$H$24</f>
        <v>4793.5147286400006</v>
      </c>
      <c r="I93" s="36">
        <f>SUMIFS(СВЦЭМ!$D$39:$D$782,СВЦЭМ!$A$39:$A$782,$A93,СВЦЭМ!$B$39:$B$782,I$83)+'СЕТ СН'!$H$14+СВЦЭМ!$D$10+'СЕТ СН'!$H$5-'СЕТ СН'!$H$24</f>
        <v>4766.4674895200005</v>
      </c>
      <c r="J93" s="36">
        <f>SUMIFS(СВЦЭМ!$D$39:$D$782,СВЦЭМ!$A$39:$A$782,$A93,СВЦЭМ!$B$39:$B$782,J$83)+'СЕТ СН'!$H$14+СВЦЭМ!$D$10+'СЕТ СН'!$H$5-'СЕТ СН'!$H$24</f>
        <v>4740.4079704200003</v>
      </c>
      <c r="K93" s="36">
        <f>SUMIFS(СВЦЭМ!$D$39:$D$782,СВЦЭМ!$A$39:$A$782,$A93,СВЦЭМ!$B$39:$B$782,K$83)+'СЕТ СН'!$H$14+СВЦЭМ!$D$10+'СЕТ СН'!$H$5-'СЕТ СН'!$H$24</f>
        <v>4731.9149393900007</v>
      </c>
      <c r="L93" s="36">
        <f>SUMIFS(СВЦЭМ!$D$39:$D$782,СВЦЭМ!$A$39:$A$782,$A93,СВЦЭМ!$B$39:$B$782,L$83)+'СЕТ СН'!$H$14+СВЦЭМ!$D$10+'СЕТ СН'!$H$5-'СЕТ СН'!$H$24</f>
        <v>4749.5723941100005</v>
      </c>
      <c r="M93" s="36">
        <f>SUMIFS(СВЦЭМ!$D$39:$D$782,СВЦЭМ!$A$39:$A$782,$A93,СВЦЭМ!$B$39:$B$782,M$83)+'СЕТ СН'!$H$14+СВЦЭМ!$D$10+'СЕТ СН'!$H$5-'СЕТ СН'!$H$24</f>
        <v>4777.7910787300007</v>
      </c>
      <c r="N93" s="36">
        <f>SUMIFS(СВЦЭМ!$D$39:$D$782,СВЦЭМ!$A$39:$A$782,$A93,СВЦЭМ!$B$39:$B$782,N$83)+'СЕТ СН'!$H$14+СВЦЭМ!$D$10+'СЕТ СН'!$H$5-'СЕТ СН'!$H$24</f>
        <v>4791.5888972700004</v>
      </c>
      <c r="O93" s="36">
        <f>SUMIFS(СВЦЭМ!$D$39:$D$782,СВЦЭМ!$A$39:$A$782,$A93,СВЦЭМ!$B$39:$B$782,O$83)+'СЕТ СН'!$H$14+СВЦЭМ!$D$10+'СЕТ СН'!$H$5-'СЕТ СН'!$H$24</f>
        <v>4812.49207544</v>
      </c>
      <c r="P93" s="36">
        <f>SUMIFS(СВЦЭМ!$D$39:$D$782,СВЦЭМ!$A$39:$A$782,$A93,СВЦЭМ!$B$39:$B$782,P$83)+'СЕТ СН'!$H$14+СВЦЭМ!$D$10+'СЕТ СН'!$H$5-'СЕТ СН'!$H$24</f>
        <v>4830.0611970500004</v>
      </c>
      <c r="Q93" s="36">
        <f>SUMIFS(СВЦЭМ!$D$39:$D$782,СВЦЭМ!$A$39:$A$782,$A93,СВЦЭМ!$B$39:$B$782,Q$83)+'СЕТ СН'!$H$14+СВЦЭМ!$D$10+'СЕТ СН'!$H$5-'СЕТ СН'!$H$24</f>
        <v>4835.8402275999997</v>
      </c>
      <c r="R93" s="36">
        <f>SUMIFS(СВЦЭМ!$D$39:$D$782,СВЦЭМ!$A$39:$A$782,$A93,СВЦЭМ!$B$39:$B$782,R$83)+'СЕТ СН'!$H$14+СВЦЭМ!$D$10+'СЕТ СН'!$H$5-'СЕТ СН'!$H$24</f>
        <v>4831.4639849900004</v>
      </c>
      <c r="S93" s="36">
        <f>SUMIFS(СВЦЭМ!$D$39:$D$782,СВЦЭМ!$A$39:$A$782,$A93,СВЦЭМ!$B$39:$B$782,S$83)+'СЕТ СН'!$H$14+СВЦЭМ!$D$10+'СЕТ СН'!$H$5-'СЕТ СН'!$H$24</f>
        <v>4758.85251032</v>
      </c>
      <c r="T93" s="36">
        <f>SUMIFS(СВЦЭМ!$D$39:$D$782,СВЦЭМ!$A$39:$A$782,$A93,СВЦЭМ!$B$39:$B$782,T$83)+'СЕТ СН'!$H$14+СВЦЭМ!$D$10+'СЕТ СН'!$H$5-'СЕТ СН'!$H$24</f>
        <v>4690.05515509</v>
      </c>
      <c r="U93" s="36">
        <f>SUMIFS(СВЦЭМ!$D$39:$D$782,СВЦЭМ!$A$39:$A$782,$A93,СВЦЭМ!$B$39:$B$782,U$83)+'СЕТ СН'!$H$14+СВЦЭМ!$D$10+'СЕТ СН'!$H$5-'СЕТ СН'!$H$24</f>
        <v>4716.5317511200001</v>
      </c>
      <c r="V93" s="36">
        <f>SUMIFS(СВЦЭМ!$D$39:$D$782,СВЦЭМ!$A$39:$A$782,$A93,СВЦЭМ!$B$39:$B$782,V$83)+'СЕТ СН'!$H$14+СВЦЭМ!$D$10+'СЕТ СН'!$H$5-'СЕТ СН'!$H$24</f>
        <v>4723.0135578600002</v>
      </c>
      <c r="W93" s="36">
        <f>SUMIFS(СВЦЭМ!$D$39:$D$782,СВЦЭМ!$A$39:$A$782,$A93,СВЦЭМ!$B$39:$B$782,W$83)+'СЕТ СН'!$H$14+СВЦЭМ!$D$10+'СЕТ СН'!$H$5-'СЕТ СН'!$H$24</f>
        <v>4762.6715869400005</v>
      </c>
      <c r="X93" s="36">
        <f>SUMIFS(СВЦЭМ!$D$39:$D$782,СВЦЭМ!$A$39:$A$782,$A93,СВЦЭМ!$B$39:$B$782,X$83)+'СЕТ СН'!$H$14+СВЦЭМ!$D$10+'СЕТ СН'!$H$5-'СЕТ СН'!$H$24</f>
        <v>4790.5396569900004</v>
      </c>
      <c r="Y93" s="36">
        <f>SUMIFS(СВЦЭМ!$D$39:$D$782,СВЦЭМ!$A$39:$A$782,$A93,СВЦЭМ!$B$39:$B$782,Y$83)+'СЕТ СН'!$H$14+СВЦЭМ!$D$10+'СЕТ СН'!$H$5-'СЕТ СН'!$H$24</f>
        <v>4795.3167362300001</v>
      </c>
    </row>
    <row r="94" spans="1:27" ht="15.75" x14ac:dyDescent="0.2">
      <c r="A94" s="35">
        <f t="shared" si="2"/>
        <v>44876</v>
      </c>
      <c r="B94" s="36">
        <f>SUMIFS(СВЦЭМ!$D$39:$D$782,СВЦЭМ!$A$39:$A$782,$A94,СВЦЭМ!$B$39:$B$782,B$83)+'СЕТ СН'!$H$14+СВЦЭМ!$D$10+'СЕТ СН'!$H$5-'СЕТ СН'!$H$24</f>
        <v>4672.2195315700001</v>
      </c>
      <c r="C94" s="36">
        <f>SUMIFS(СВЦЭМ!$D$39:$D$782,СВЦЭМ!$A$39:$A$782,$A94,СВЦЭМ!$B$39:$B$782,C$83)+'СЕТ СН'!$H$14+СВЦЭМ!$D$10+'СЕТ СН'!$H$5-'СЕТ СН'!$H$24</f>
        <v>4819.7081462200003</v>
      </c>
      <c r="D94" s="36">
        <f>SUMIFS(СВЦЭМ!$D$39:$D$782,СВЦЭМ!$A$39:$A$782,$A94,СВЦЭМ!$B$39:$B$782,D$83)+'СЕТ СН'!$H$14+СВЦЭМ!$D$10+'СЕТ СН'!$H$5-'СЕТ СН'!$H$24</f>
        <v>4956.9811460700002</v>
      </c>
      <c r="E94" s="36">
        <f>SUMIFS(СВЦЭМ!$D$39:$D$782,СВЦЭМ!$A$39:$A$782,$A94,СВЦЭМ!$B$39:$B$782,E$83)+'СЕТ СН'!$H$14+СВЦЭМ!$D$10+'СЕТ СН'!$H$5-'СЕТ СН'!$H$24</f>
        <v>4956.6027233799996</v>
      </c>
      <c r="F94" s="36">
        <f>SUMIFS(СВЦЭМ!$D$39:$D$782,СВЦЭМ!$A$39:$A$782,$A94,СВЦЭМ!$B$39:$B$782,F$83)+'СЕТ СН'!$H$14+СВЦЭМ!$D$10+'СЕТ СН'!$H$5-'СЕТ СН'!$H$24</f>
        <v>4931.7205742400001</v>
      </c>
      <c r="G94" s="36">
        <f>SUMIFS(СВЦЭМ!$D$39:$D$782,СВЦЭМ!$A$39:$A$782,$A94,СВЦЭМ!$B$39:$B$782,G$83)+'СЕТ СН'!$H$14+СВЦЭМ!$D$10+'СЕТ СН'!$H$5-'СЕТ СН'!$H$24</f>
        <v>4913.0773921999998</v>
      </c>
      <c r="H94" s="36">
        <f>SUMIFS(СВЦЭМ!$D$39:$D$782,СВЦЭМ!$A$39:$A$782,$A94,СВЦЭМ!$B$39:$B$782,H$83)+'СЕТ СН'!$H$14+СВЦЭМ!$D$10+'СЕТ СН'!$H$5-'СЕТ СН'!$H$24</f>
        <v>4853.0913372599998</v>
      </c>
      <c r="I94" s="36">
        <f>SUMIFS(СВЦЭМ!$D$39:$D$782,СВЦЭМ!$A$39:$A$782,$A94,СВЦЭМ!$B$39:$B$782,I$83)+'СЕТ СН'!$H$14+СВЦЭМ!$D$10+'СЕТ СН'!$H$5-'СЕТ СН'!$H$24</f>
        <v>4827.3557768299997</v>
      </c>
      <c r="J94" s="36">
        <f>SUMIFS(СВЦЭМ!$D$39:$D$782,СВЦЭМ!$A$39:$A$782,$A94,СВЦЭМ!$B$39:$B$782,J$83)+'СЕТ СН'!$H$14+СВЦЭМ!$D$10+'СЕТ СН'!$H$5-'СЕТ СН'!$H$24</f>
        <v>4745.5177069800002</v>
      </c>
      <c r="K94" s="36">
        <f>SUMIFS(СВЦЭМ!$D$39:$D$782,СВЦЭМ!$A$39:$A$782,$A94,СВЦЭМ!$B$39:$B$782,K$83)+'СЕТ СН'!$H$14+СВЦЭМ!$D$10+'СЕТ СН'!$H$5-'СЕТ СН'!$H$24</f>
        <v>4747.1666554599997</v>
      </c>
      <c r="L94" s="36">
        <f>SUMIFS(СВЦЭМ!$D$39:$D$782,СВЦЭМ!$A$39:$A$782,$A94,СВЦЭМ!$B$39:$B$782,L$83)+'СЕТ СН'!$H$14+СВЦЭМ!$D$10+'СЕТ СН'!$H$5-'СЕТ СН'!$H$24</f>
        <v>4773.8045289399997</v>
      </c>
      <c r="M94" s="36">
        <f>SUMIFS(СВЦЭМ!$D$39:$D$782,СВЦЭМ!$A$39:$A$782,$A94,СВЦЭМ!$B$39:$B$782,M$83)+'СЕТ СН'!$H$14+СВЦЭМ!$D$10+'СЕТ СН'!$H$5-'СЕТ СН'!$H$24</f>
        <v>4806.6407411</v>
      </c>
      <c r="N94" s="36">
        <f>SUMIFS(СВЦЭМ!$D$39:$D$782,СВЦЭМ!$A$39:$A$782,$A94,СВЦЭМ!$B$39:$B$782,N$83)+'СЕТ СН'!$H$14+СВЦЭМ!$D$10+'СЕТ СН'!$H$5-'СЕТ СН'!$H$24</f>
        <v>4827.0363504800007</v>
      </c>
      <c r="O94" s="36">
        <f>SUMIFS(СВЦЭМ!$D$39:$D$782,СВЦЭМ!$A$39:$A$782,$A94,СВЦЭМ!$B$39:$B$782,O$83)+'СЕТ СН'!$H$14+СВЦЭМ!$D$10+'СЕТ СН'!$H$5-'СЕТ СН'!$H$24</f>
        <v>4840.8616021199996</v>
      </c>
      <c r="P94" s="36">
        <f>SUMIFS(СВЦЭМ!$D$39:$D$782,СВЦЭМ!$A$39:$A$782,$A94,СВЦЭМ!$B$39:$B$782,P$83)+'СЕТ СН'!$H$14+СВЦЭМ!$D$10+'СЕТ СН'!$H$5-'СЕТ СН'!$H$24</f>
        <v>4807.3523432000002</v>
      </c>
      <c r="Q94" s="36">
        <f>SUMIFS(СВЦЭМ!$D$39:$D$782,СВЦЭМ!$A$39:$A$782,$A94,СВЦЭМ!$B$39:$B$782,Q$83)+'СЕТ СН'!$H$14+СВЦЭМ!$D$10+'СЕТ СН'!$H$5-'СЕТ СН'!$H$24</f>
        <v>4808.5402487700003</v>
      </c>
      <c r="R94" s="36">
        <f>SUMIFS(СВЦЭМ!$D$39:$D$782,СВЦЭМ!$A$39:$A$782,$A94,СВЦЭМ!$B$39:$B$782,R$83)+'СЕТ СН'!$H$14+СВЦЭМ!$D$10+'СЕТ СН'!$H$5-'СЕТ СН'!$H$24</f>
        <v>4787.5932768000002</v>
      </c>
      <c r="S94" s="36">
        <f>SUMIFS(СВЦЭМ!$D$39:$D$782,СВЦЭМ!$A$39:$A$782,$A94,СВЦЭМ!$B$39:$B$782,S$83)+'СЕТ СН'!$H$14+СВЦЭМ!$D$10+'СЕТ СН'!$H$5-'СЕТ СН'!$H$24</f>
        <v>4708.6797212399997</v>
      </c>
      <c r="T94" s="36">
        <f>SUMIFS(СВЦЭМ!$D$39:$D$782,СВЦЭМ!$A$39:$A$782,$A94,СВЦЭМ!$B$39:$B$782,T$83)+'СЕТ СН'!$H$14+СВЦЭМ!$D$10+'СЕТ СН'!$H$5-'СЕТ СН'!$H$24</f>
        <v>4708.1460832100001</v>
      </c>
      <c r="U94" s="36">
        <f>SUMIFS(СВЦЭМ!$D$39:$D$782,СВЦЭМ!$A$39:$A$782,$A94,СВЦЭМ!$B$39:$B$782,U$83)+'СЕТ СН'!$H$14+СВЦЭМ!$D$10+'СЕТ СН'!$H$5-'СЕТ СН'!$H$24</f>
        <v>4736.9380634600002</v>
      </c>
      <c r="V94" s="36">
        <f>SUMIFS(СВЦЭМ!$D$39:$D$782,СВЦЭМ!$A$39:$A$782,$A94,СВЦЭМ!$B$39:$B$782,V$83)+'СЕТ СН'!$H$14+СВЦЭМ!$D$10+'СЕТ СН'!$H$5-'СЕТ СН'!$H$24</f>
        <v>4769.7988003500004</v>
      </c>
      <c r="W94" s="36">
        <f>SUMIFS(СВЦЭМ!$D$39:$D$782,СВЦЭМ!$A$39:$A$782,$A94,СВЦЭМ!$B$39:$B$782,W$83)+'СЕТ СН'!$H$14+СВЦЭМ!$D$10+'СЕТ СН'!$H$5-'СЕТ СН'!$H$24</f>
        <v>4770.4473798400004</v>
      </c>
      <c r="X94" s="36">
        <f>SUMIFS(СВЦЭМ!$D$39:$D$782,СВЦЭМ!$A$39:$A$782,$A94,СВЦЭМ!$B$39:$B$782,X$83)+'СЕТ СН'!$H$14+СВЦЭМ!$D$10+'СЕТ СН'!$H$5-'СЕТ СН'!$H$24</f>
        <v>4731.0765283300007</v>
      </c>
      <c r="Y94" s="36">
        <f>SUMIFS(СВЦЭМ!$D$39:$D$782,СВЦЭМ!$A$39:$A$782,$A94,СВЦЭМ!$B$39:$B$782,Y$83)+'СЕТ СН'!$H$14+СВЦЭМ!$D$10+'СЕТ СН'!$H$5-'СЕТ СН'!$H$24</f>
        <v>4746.04098858</v>
      </c>
    </row>
    <row r="95" spans="1:27" ht="15.75" x14ac:dyDescent="0.2">
      <c r="A95" s="35">
        <f t="shared" si="2"/>
        <v>44877</v>
      </c>
      <c r="B95" s="36">
        <f>SUMIFS(СВЦЭМ!$D$39:$D$782,СВЦЭМ!$A$39:$A$782,$A95,СВЦЭМ!$B$39:$B$782,B$83)+'СЕТ СН'!$H$14+СВЦЭМ!$D$10+'СЕТ СН'!$H$5-'СЕТ СН'!$H$24</f>
        <v>4648.19926854</v>
      </c>
      <c r="C95" s="36">
        <f>SUMIFS(СВЦЭМ!$D$39:$D$782,СВЦЭМ!$A$39:$A$782,$A95,СВЦЭМ!$B$39:$B$782,C$83)+'СЕТ СН'!$H$14+СВЦЭМ!$D$10+'СЕТ СН'!$H$5-'СЕТ СН'!$H$24</f>
        <v>4690.3956534500003</v>
      </c>
      <c r="D95" s="36">
        <f>SUMIFS(СВЦЭМ!$D$39:$D$782,СВЦЭМ!$A$39:$A$782,$A95,СВЦЭМ!$B$39:$B$782,D$83)+'СЕТ СН'!$H$14+СВЦЭМ!$D$10+'СЕТ СН'!$H$5-'СЕТ СН'!$H$24</f>
        <v>4746.7734643499998</v>
      </c>
      <c r="E95" s="36">
        <f>SUMIFS(СВЦЭМ!$D$39:$D$782,СВЦЭМ!$A$39:$A$782,$A95,СВЦЭМ!$B$39:$B$782,E$83)+'СЕТ СН'!$H$14+СВЦЭМ!$D$10+'СЕТ СН'!$H$5-'СЕТ СН'!$H$24</f>
        <v>4768.5087664900002</v>
      </c>
      <c r="F95" s="36">
        <f>SUMIFS(СВЦЭМ!$D$39:$D$782,СВЦЭМ!$A$39:$A$782,$A95,СВЦЭМ!$B$39:$B$782,F$83)+'СЕТ СН'!$H$14+СВЦЭМ!$D$10+'СЕТ СН'!$H$5-'СЕТ СН'!$H$24</f>
        <v>4769.33208801</v>
      </c>
      <c r="G95" s="36">
        <f>SUMIFS(СВЦЭМ!$D$39:$D$782,СВЦЭМ!$A$39:$A$782,$A95,СВЦЭМ!$B$39:$B$782,G$83)+'СЕТ СН'!$H$14+СВЦЭМ!$D$10+'СЕТ СН'!$H$5-'СЕТ СН'!$H$24</f>
        <v>4778.5582430800005</v>
      </c>
      <c r="H95" s="36">
        <f>SUMIFS(СВЦЭМ!$D$39:$D$782,СВЦЭМ!$A$39:$A$782,$A95,СВЦЭМ!$B$39:$B$782,H$83)+'СЕТ СН'!$H$14+СВЦЭМ!$D$10+'СЕТ СН'!$H$5-'СЕТ СН'!$H$24</f>
        <v>4767.6594860799996</v>
      </c>
      <c r="I95" s="36">
        <f>SUMIFS(СВЦЭМ!$D$39:$D$782,СВЦЭМ!$A$39:$A$782,$A95,СВЦЭМ!$B$39:$B$782,I$83)+'СЕТ СН'!$H$14+СВЦЭМ!$D$10+'СЕТ СН'!$H$5-'СЕТ СН'!$H$24</f>
        <v>4741.89168703</v>
      </c>
      <c r="J95" s="36">
        <f>SUMIFS(СВЦЭМ!$D$39:$D$782,СВЦЭМ!$A$39:$A$782,$A95,СВЦЭМ!$B$39:$B$782,J$83)+'СЕТ СН'!$H$14+СВЦЭМ!$D$10+'СЕТ СН'!$H$5-'СЕТ СН'!$H$24</f>
        <v>4694.2442660400002</v>
      </c>
      <c r="K95" s="36">
        <f>SUMIFS(СВЦЭМ!$D$39:$D$782,СВЦЭМ!$A$39:$A$782,$A95,СВЦЭМ!$B$39:$B$782,K$83)+'СЕТ СН'!$H$14+СВЦЭМ!$D$10+'СЕТ СН'!$H$5-'СЕТ СН'!$H$24</f>
        <v>4664.9794879399997</v>
      </c>
      <c r="L95" s="36">
        <f>SUMIFS(СВЦЭМ!$D$39:$D$782,СВЦЭМ!$A$39:$A$782,$A95,СВЦЭМ!$B$39:$B$782,L$83)+'СЕТ СН'!$H$14+СВЦЭМ!$D$10+'СЕТ СН'!$H$5-'СЕТ СН'!$H$24</f>
        <v>4638.8450246299999</v>
      </c>
      <c r="M95" s="36">
        <f>SUMIFS(СВЦЭМ!$D$39:$D$782,СВЦЭМ!$A$39:$A$782,$A95,СВЦЭМ!$B$39:$B$782,M$83)+'СЕТ СН'!$H$14+СВЦЭМ!$D$10+'СЕТ СН'!$H$5-'СЕТ СН'!$H$24</f>
        <v>4693.9070365999996</v>
      </c>
      <c r="N95" s="36">
        <f>SUMIFS(СВЦЭМ!$D$39:$D$782,СВЦЭМ!$A$39:$A$782,$A95,СВЦЭМ!$B$39:$B$782,N$83)+'СЕТ СН'!$H$14+СВЦЭМ!$D$10+'СЕТ СН'!$H$5-'СЕТ СН'!$H$24</f>
        <v>4723.2204938599998</v>
      </c>
      <c r="O95" s="36">
        <f>SUMIFS(СВЦЭМ!$D$39:$D$782,СВЦЭМ!$A$39:$A$782,$A95,СВЦЭМ!$B$39:$B$782,O$83)+'СЕТ СН'!$H$14+СВЦЭМ!$D$10+'СЕТ СН'!$H$5-'СЕТ СН'!$H$24</f>
        <v>4746.7061510700005</v>
      </c>
      <c r="P95" s="36">
        <f>SUMIFS(СВЦЭМ!$D$39:$D$782,СВЦЭМ!$A$39:$A$782,$A95,СВЦЭМ!$B$39:$B$782,P$83)+'СЕТ СН'!$H$14+СВЦЭМ!$D$10+'СЕТ СН'!$H$5-'СЕТ СН'!$H$24</f>
        <v>4754.9944583300003</v>
      </c>
      <c r="Q95" s="36">
        <f>SUMIFS(СВЦЭМ!$D$39:$D$782,СВЦЭМ!$A$39:$A$782,$A95,СВЦЭМ!$B$39:$B$782,Q$83)+'СЕТ СН'!$H$14+СВЦЭМ!$D$10+'СЕТ СН'!$H$5-'СЕТ СН'!$H$24</f>
        <v>4734.7447063999998</v>
      </c>
      <c r="R95" s="36">
        <f>SUMIFS(СВЦЭМ!$D$39:$D$782,СВЦЭМ!$A$39:$A$782,$A95,СВЦЭМ!$B$39:$B$782,R$83)+'СЕТ СН'!$H$14+СВЦЭМ!$D$10+'СЕТ СН'!$H$5-'СЕТ СН'!$H$24</f>
        <v>4699.0382251199999</v>
      </c>
      <c r="S95" s="36">
        <f>SUMIFS(СВЦЭМ!$D$39:$D$782,СВЦЭМ!$A$39:$A$782,$A95,СВЦЭМ!$B$39:$B$782,S$83)+'СЕТ СН'!$H$14+СВЦЭМ!$D$10+'СЕТ СН'!$H$5-'СЕТ СН'!$H$24</f>
        <v>4648.4848049900002</v>
      </c>
      <c r="T95" s="36">
        <f>SUMIFS(СВЦЭМ!$D$39:$D$782,СВЦЭМ!$A$39:$A$782,$A95,СВЦЭМ!$B$39:$B$782,T$83)+'СЕТ СН'!$H$14+СВЦЭМ!$D$10+'СЕТ СН'!$H$5-'СЕТ СН'!$H$24</f>
        <v>4647.1157617099998</v>
      </c>
      <c r="U95" s="36">
        <f>SUMIFS(СВЦЭМ!$D$39:$D$782,СВЦЭМ!$A$39:$A$782,$A95,СВЦЭМ!$B$39:$B$782,U$83)+'СЕТ СН'!$H$14+СВЦЭМ!$D$10+'СЕТ СН'!$H$5-'СЕТ СН'!$H$24</f>
        <v>4678.6437378600003</v>
      </c>
      <c r="V95" s="36">
        <f>SUMIFS(СВЦЭМ!$D$39:$D$782,СВЦЭМ!$A$39:$A$782,$A95,СВЦЭМ!$B$39:$B$782,V$83)+'СЕТ СН'!$H$14+СВЦЭМ!$D$10+'СЕТ СН'!$H$5-'СЕТ СН'!$H$24</f>
        <v>4708.5284185199998</v>
      </c>
      <c r="W95" s="36">
        <f>SUMIFS(СВЦЭМ!$D$39:$D$782,СВЦЭМ!$A$39:$A$782,$A95,СВЦЭМ!$B$39:$B$782,W$83)+'СЕТ СН'!$H$14+СВЦЭМ!$D$10+'СЕТ СН'!$H$5-'СЕТ СН'!$H$24</f>
        <v>4745.06264809</v>
      </c>
      <c r="X95" s="36">
        <f>SUMIFS(СВЦЭМ!$D$39:$D$782,СВЦЭМ!$A$39:$A$782,$A95,СВЦЭМ!$B$39:$B$782,X$83)+'СЕТ СН'!$H$14+СВЦЭМ!$D$10+'СЕТ СН'!$H$5-'СЕТ СН'!$H$24</f>
        <v>4772.2409143599998</v>
      </c>
      <c r="Y95" s="36">
        <f>SUMIFS(СВЦЭМ!$D$39:$D$782,СВЦЭМ!$A$39:$A$782,$A95,СВЦЭМ!$B$39:$B$782,Y$83)+'СЕТ СН'!$H$14+СВЦЭМ!$D$10+'СЕТ СН'!$H$5-'СЕТ СН'!$H$24</f>
        <v>4810.6070217100005</v>
      </c>
    </row>
    <row r="96" spans="1:27" ht="15.75" x14ac:dyDescent="0.2">
      <c r="A96" s="35">
        <f t="shared" si="2"/>
        <v>44878</v>
      </c>
      <c r="B96" s="36">
        <f>SUMIFS(СВЦЭМ!$D$39:$D$782,СВЦЭМ!$A$39:$A$782,$A96,СВЦЭМ!$B$39:$B$782,B$83)+'СЕТ СН'!$H$14+СВЦЭМ!$D$10+'СЕТ СН'!$H$5-'СЕТ СН'!$H$24</f>
        <v>4754.5344550200007</v>
      </c>
      <c r="C96" s="36">
        <f>SUMIFS(СВЦЭМ!$D$39:$D$782,СВЦЭМ!$A$39:$A$782,$A96,СВЦЭМ!$B$39:$B$782,C$83)+'СЕТ СН'!$H$14+СВЦЭМ!$D$10+'СЕТ СН'!$H$5-'СЕТ СН'!$H$24</f>
        <v>4796.8313937800003</v>
      </c>
      <c r="D96" s="36">
        <f>SUMIFS(СВЦЭМ!$D$39:$D$782,СВЦЭМ!$A$39:$A$782,$A96,СВЦЭМ!$B$39:$B$782,D$83)+'СЕТ СН'!$H$14+СВЦЭМ!$D$10+'СЕТ СН'!$H$5-'СЕТ СН'!$H$24</f>
        <v>4815.5167274900004</v>
      </c>
      <c r="E96" s="36">
        <f>SUMIFS(СВЦЭМ!$D$39:$D$782,СВЦЭМ!$A$39:$A$782,$A96,СВЦЭМ!$B$39:$B$782,E$83)+'СЕТ СН'!$H$14+СВЦЭМ!$D$10+'СЕТ СН'!$H$5-'СЕТ СН'!$H$24</f>
        <v>4794.8807664400001</v>
      </c>
      <c r="F96" s="36">
        <f>SUMIFS(СВЦЭМ!$D$39:$D$782,СВЦЭМ!$A$39:$A$782,$A96,СВЦЭМ!$B$39:$B$782,F$83)+'СЕТ СН'!$H$14+СВЦЭМ!$D$10+'СЕТ СН'!$H$5-'СЕТ СН'!$H$24</f>
        <v>4795.4106945100002</v>
      </c>
      <c r="G96" s="36">
        <f>SUMIFS(СВЦЭМ!$D$39:$D$782,СВЦЭМ!$A$39:$A$782,$A96,СВЦЭМ!$B$39:$B$782,G$83)+'СЕТ СН'!$H$14+СВЦЭМ!$D$10+'СЕТ СН'!$H$5-'СЕТ СН'!$H$24</f>
        <v>4799.8989257200001</v>
      </c>
      <c r="H96" s="36">
        <f>SUMIFS(СВЦЭМ!$D$39:$D$782,СВЦЭМ!$A$39:$A$782,$A96,СВЦЭМ!$B$39:$B$782,H$83)+'СЕТ СН'!$H$14+СВЦЭМ!$D$10+'СЕТ СН'!$H$5-'СЕТ СН'!$H$24</f>
        <v>4765.7647632200005</v>
      </c>
      <c r="I96" s="36">
        <f>SUMIFS(СВЦЭМ!$D$39:$D$782,СВЦЭМ!$A$39:$A$782,$A96,СВЦЭМ!$B$39:$B$782,I$83)+'СЕТ СН'!$H$14+СВЦЭМ!$D$10+'СЕТ СН'!$H$5-'СЕТ СН'!$H$24</f>
        <v>4755.4394202200001</v>
      </c>
      <c r="J96" s="36">
        <f>SUMIFS(СВЦЭМ!$D$39:$D$782,СВЦЭМ!$A$39:$A$782,$A96,СВЦЭМ!$B$39:$B$782,J$83)+'СЕТ СН'!$H$14+СВЦЭМ!$D$10+'СЕТ СН'!$H$5-'СЕТ СН'!$H$24</f>
        <v>4693.5521947699999</v>
      </c>
      <c r="K96" s="36">
        <f>SUMIFS(СВЦЭМ!$D$39:$D$782,СВЦЭМ!$A$39:$A$782,$A96,СВЦЭМ!$B$39:$B$782,K$83)+'СЕТ СН'!$H$14+СВЦЭМ!$D$10+'СЕТ СН'!$H$5-'СЕТ СН'!$H$24</f>
        <v>4652.9400405100005</v>
      </c>
      <c r="L96" s="36">
        <f>SUMIFS(СВЦЭМ!$D$39:$D$782,СВЦЭМ!$A$39:$A$782,$A96,СВЦЭМ!$B$39:$B$782,L$83)+'СЕТ СН'!$H$14+СВЦЭМ!$D$10+'СЕТ СН'!$H$5-'СЕТ СН'!$H$24</f>
        <v>4632.3863379300001</v>
      </c>
      <c r="M96" s="36">
        <f>SUMIFS(СВЦЭМ!$D$39:$D$782,СВЦЭМ!$A$39:$A$782,$A96,СВЦЭМ!$B$39:$B$782,M$83)+'СЕТ СН'!$H$14+СВЦЭМ!$D$10+'СЕТ СН'!$H$5-'СЕТ СН'!$H$24</f>
        <v>4667.11284892</v>
      </c>
      <c r="N96" s="36">
        <f>SUMIFS(СВЦЭМ!$D$39:$D$782,СВЦЭМ!$A$39:$A$782,$A96,СВЦЭМ!$B$39:$B$782,N$83)+'СЕТ СН'!$H$14+СВЦЭМ!$D$10+'СЕТ СН'!$H$5-'СЕТ СН'!$H$24</f>
        <v>4710.9062492600005</v>
      </c>
      <c r="O96" s="36">
        <f>SUMIFS(СВЦЭМ!$D$39:$D$782,СВЦЭМ!$A$39:$A$782,$A96,СВЦЭМ!$B$39:$B$782,O$83)+'СЕТ СН'!$H$14+СВЦЭМ!$D$10+'СЕТ СН'!$H$5-'СЕТ СН'!$H$24</f>
        <v>4726.8622470299997</v>
      </c>
      <c r="P96" s="36">
        <f>SUMIFS(СВЦЭМ!$D$39:$D$782,СВЦЭМ!$A$39:$A$782,$A96,СВЦЭМ!$B$39:$B$782,P$83)+'СЕТ СН'!$H$14+СВЦЭМ!$D$10+'СЕТ СН'!$H$5-'СЕТ СН'!$H$24</f>
        <v>4727.5211508499997</v>
      </c>
      <c r="Q96" s="36">
        <f>SUMIFS(СВЦЭМ!$D$39:$D$782,СВЦЭМ!$A$39:$A$782,$A96,СВЦЭМ!$B$39:$B$782,Q$83)+'СЕТ СН'!$H$14+СВЦЭМ!$D$10+'СЕТ СН'!$H$5-'СЕТ СН'!$H$24</f>
        <v>4723.0027261300002</v>
      </c>
      <c r="R96" s="36">
        <f>SUMIFS(СВЦЭМ!$D$39:$D$782,СВЦЭМ!$A$39:$A$782,$A96,СВЦЭМ!$B$39:$B$782,R$83)+'СЕТ СН'!$H$14+СВЦЭМ!$D$10+'СЕТ СН'!$H$5-'СЕТ СН'!$H$24</f>
        <v>4693.0544974599998</v>
      </c>
      <c r="S96" s="36">
        <f>SUMIFS(СВЦЭМ!$D$39:$D$782,СВЦЭМ!$A$39:$A$782,$A96,СВЦЭМ!$B$39:$B$782,S$83)+'СЕТ СН'!$H$14+СВЦЭМ!$D$10+'СЕТ СН'!$H$5-'СЕТ СН'!$H$24</f>
        <v>4635.3670198500004</v>
      </c>
      <c r="T96" s="36">
        <f>SUMIFS(СВЦЭМ!$D$39:$D$782,СВЦЭМ!$A$39:$A$782,$A96,СВЦЭМ!$B$39:$B$782,T$83)+'СЕТ СН'!$H$14+СВЦЭМ!$D$10+'СЕТ СН'!$H$5-'СЕТ СН'!$H$24</f>
        <v>4594.4828806100004</v>
      </c>
      <c r="U96" s="36">
        <f>SUMIFS(СВЦЭМ!$D$39:$D$782,СВЦЭМ!$A$39:$A$782,$A96,СВЦЭМ!$B$39:$B$782,U$83)+'СЕТ СН'!$H$14+СВЦЭМ!$D$10+'СЕТ СН'!$H$5-'СЕТ СН'!$H$24</f>
        <v>4616.6949795399996</v>
      </c>
      <c r="V96" s="36">
        <f>SUMIFS(СВЦЭМ!$D$39:$D$782,СВЦЭМ!$A$39:$A$782,$A96,СВЦЭМ!$B$39:$B$782,V$83)+'СЕТ СН'!$H$14+СВЦЭМ!$D$10+'СЕТ СН'!$H$5-'СЕТ СН'!$H$24</f>
        <v>4651.6054001399998</v>
      </c>
      <c r="W96" s="36">
        <f>SUMIFS(СВЦЭМ!$D$39:$D$782,СВЦЭМ!$A$39:$A$782,$A96,СВЦЭМ!$B$39:$B$782,W$83)+'СЕТ СН'!$H$14+СВЦЭМ!$D$10+'СЕТ СН'!$H$5-'СЕТ СН'!$H$24</f>
        <v>4708.4629942900001</v>
      </c>
      <c r="X96" s="36">
        <f>SUMIFS(СВЦЭМ!$D$39:$D$782,СВЦЭМ!$A$39:$A$782,$A96,СВЦЭМ!$B$39:$B$782,X$83)+'СЕТ СН'!$H$14+СВЦЭМ!$D$10+'СЕТ СН'!$H$5-'СЕТ СН'!$H$24</f>
        <v>4712.2344546200002</v>
      </c>
      <c r="Y96" s="36">
        <f>SUMIFS(СВЦЭМ!$D$39:$D$782,СВЦЭМ!$A$39:$A$782,$A96,СВЦЭМ!$B$39:$B$782,Y$83)+'СЕТ СН'!$H$14+СВЦЭМ!$D$10+'СЕТ СН'!$H$5-'СЕТ СН'!$H$24</f>
        <v>4763.7776091100004</v>
      </c>
    </row>
    <row r="97" spans="1:25" ht="15.75" x14ac:dyDescent="0.2">
      <c r="A97" s="35">
        <f t="shared" si="2"/>
        <v>44879</v>
      </c>
      <c r="B97" s="36">
        <f>SUMIFS(СВЦЭМ!$D$39:$D$782,СВЦЭМ!$A$39:$A$782,$A97,СВЦЭМ!$B$39:$B$782,B$83)+'СЕТ СН'!$H$14+СВЦЭМ!$D$10+'СЕТ СН'!$H$5-'СЕТ СН'!$H$24</f>
        <v>4721.4531856200001</v>
      </c>
      <c r="C97" s="36">
        <f>SUMIFS(СВЦЭМ!$D$39:$D$782,СВЦЭМ!$A$39:$A$782,$A97,СВЦЭМ!$B$39:$B$782,C$83)+'СЕТ СН'!$H$14+СВЦЭМ!$D$10+'СЕТ СН'!$H$5-'СЕТ СН'!$H$24</f>
        <v>4745.2092117800003</v>
      </c>
      <c r="D97" s="36">
        <f>SUMIFS(СВЦЭМ!$D$39:$D$782,СВЦЭМ!$A$39:$A$782,$A97,СВЦЭМ!$B$39:$B$782,D$83)+'СЕТ СН'!$H$14+СВЦЭМ!$D$10+'СЕТ СН'!$H$5-'СЕТ СН'!$H$24</f>
        <v>4765.0314847400005</v>
      </c>
      <c r="E97" s="36">
        <f>SUMIFS(СВЦЭМ!$D$39:$D$782,СВЦЭМ!$A$39:$A$782,$A97,СВЦЭМ!$B$39:$B$782,E$83)+'СЕТ СН'!$H$14+СВЦЭМ!$D$10+'СЕТ СН'!$H$5-'СЕТ СН'!$H$24</f>
        <v>4768.0663939699998</v>
      </c>
      <c r="F97" s="36">
        <f>SUMIFS(СВЦЭМ!$D$39:$D$782,СВЦЭМ!$A$39:$A$782,$A97,СВЦЭМ!$B$39:$B$782,F$83)+'СЕТ СН'!$H$14+СВЦЭМ!$D$10+'СЕТ СН'!$H$5-'СЕТ СН'!$H$24</f>
        <v>4769.4225759800001</v>
      </c>
      <c r="G97" s="36">
        <f>SUMIFS(СВЦЭМ!$D$39:$D$782,СВЦЭМ!$A$39:$A$782,$A97,СВЦЭМ!$B$39:$B$782,G$83)+'СЕТ СН'!$H$14+СВЦЭМ!$D$10+'СЕТ СН'!$H$5-'СЕТ СН'!$H$24</f>
        <v>4745.0559614000003</v>
      </c>
      <c r="H97" s="36">
        <f>SUMIFS(СВЦЭМ!$D$39:$D$782,СВЦЭМ!$A$39:$A$782,$A97,СВЦЭМ!$B$39:$B$782,H$83)+'СЕТ СН'!$H$14+СВЦЭМ!$D$10+'СЕТ СН'!$H$5-'СЕТ СН'!$H$24</f>
        <v>4668.1360510800005</v>
      </c>
      <c r="I97" s="36">
        <f>SUMIFS(СВЦЭМ!$D$39:$D$782,СВЦЭМ!$A$39:$A$782,$A97,СВЦЭМ!$B$39:$B$782,I$83)+'СЕТ СН'!$H$14+СВЦЭМ!$D$10+'СЕТ СН'!$H$5-'СЕТ СН'!$H$24</f>
        <v>4686.4115925599999</v>
      </c>
      <c r="J97" s="36">
        <f>SUMIFS(СВЦЭМ!$D$39:$D$782,СВЦЭМ!$A$39:$A$782,$A97,СВЦЭМ!$B$39:$B$782,J$83)+'СЕТ СН'!$H$14+СВЦЭМ!$D$10+'СЕТ СН'!$H$5-'СЕТ СН'!$H$24</f>
        <v>4653.9569092299998</v>
      </c>
      <c r="K97" s="36">
        <f>SUMIFS(СВЦЭМ!$D$39:$D$782,СВЦЭМ!$A$39:$A$782,$A97,СВЦЭМ!$B$39:$B$782,K$83)+'СЕТ СН'!$H$14+СВЦЭМ!$D$10+'СЕТ СН'!$H$5-'СЕТ СН'!$H$24</f>
        <v>4639.73833104</v>
      </c>
      <c r="L97" s="36">
        <f>SUMIFS(СВЦЭМ!$D$39:$D$782,СВЦЭМ!$A$39:$A$782,$A97,СВЦЭМ!$B$39:$B$782,L$83)+'СЕТ СН'!$H$14+СВЦЭМ!$D$10+'СЕТ СН'!$H$5-'СЕТ СН'!$H$24</f>
        <v>4642.4807457300003</v>
      </c>
      <c r="M97" s="36">
        <f>SUMIFS(СВЦЭМ!$D$39:$D$782,СВЦЭМ!$A$39:$A$782,$A97,СВЦЭМ!$B$39:$B$782,M$83)+'СЕТ СН'!$H$14+СВЦЭМ!$D$10+'СЕТ СН'!$H$5-'СЕТ СН'!$H$24</f>
        <v>4656.67187904</v>
      </c>
      <c r="N97" s="36">
        <f>SUMIFS(СВЦЭМ!$D$39:$D$782,СВЦЭМ!$A$39:$A$782,$A97,СВЦЭМ!$B$39:$B$782,N$83)+'СЕТ СН'!$H$14+СВЦЭМ!$D$10+'СЕТ СН'!$H$5-'СЕТ СН'!$H$24</f>
        <v>4675.5801007800001</v>
      </c>
      <c r="O97" s="36">
        <f>SUMIFS(СВЦЭМ!$D$39:$D$782,СВЦЭМ!$A$39:$A$782,$A97,СВЦЭМ!$B$39:$B$782,O$83)+'СЕТ СН'!$H$14+СВЦЭМ!$D$10+'СЕТ СН'!$H$5-'СЕТ СН'!$H$24</f>
        <v>4686.4009201999997</v>
      </c>
      <c r="P97" s="36">
        <f>SUMIFS(СВЦЭМ!$D$39:$D$782,СВЦЭМ!$A$39:$A$782,$A97,СВЦЭМ!$B$39:$B$782,P$83)+'СЕТ СН'!$H$14+СВЦЭМ!$D$10+'СЕТ СН'!$H$5-'СЕТ СН'!$H$24</f>
        <v>4700.6452315300003</v>
      </c>
      <c r="Q97" s="36">
        <f>SUMIFS(СВЦЭМ!$D$39:$D$782,СВЦЭМ!$A$39:$A$782,$A97,СВЦЭМ!$B$39:$B$782,Q$83)+'СЕТ СН'!$H$14+СВЦЭМ!$D$10+'СЕТ СН'!$H$5-'СЕТ СН'!$H$24</f>
        <v>4668.2494679800002</v>
      </c>
      <c r="R97" s="36">
        <f>SUMIFS(СВЦЭМ!$D$39:$D$782,СВЦЭМ!$A$39:$A$782,$A97,СВЦЭМ!$B$39:$B$782,R$83)+'СЕТ СН'!$H$14+СВЦЭМ!$D$10+'СЕТ СН'!$H$5-'СЕТ СН'!$H$24</f>
        <v>4639.1751374400001</v>
      </c>
      <c r="S97" s="36">
        <f>SUMIFS(СВЦЭМ!$D$39:$D$782,СВЦЭМ!$A$39:$A$782,$A97,СВЦЭМ!$B$39:$B$782,S$83)+'СЕТ СН'!$H$14+СВЦЭМ!$D$10+'СЕТ СН'!$H$5-'СЕТ СН'!$H$24</f>
        <v>4597.20805372</v>
      </c>
      <c r="T97" s="36">
        <f>SUMIFS(СВЦЭМ!$D$39:$D$782,СВЦЭМ!$A$39:$A$782,$A97,СВЦЭМ!$B$39:$B$782,T$83)+'СЕТ СН'!$H$14+СВЦЭМ!$D$10+'СЕТ СН'!$H$5-'СЕТ СН'!$H$24</f>
        <v>4635.8652836000001</v>
      </c>
      <c r="U97" s="36">
        <f>SUMIFS(СВЦЭМ!$D$39:$D$782,СВЦЭМ!$A$39:$A$782,$A97,СВЦЭМ!$B$39:$B$782,U$83)+'СЕТ СН'!$H$14+СВЦЭМ!$D$10+'СЕТ СН'!$H$5-'СЕТ СН'!$H$24</f>
        <v>4633.3702477099996</v>
      </c>
      <c r="V97" s="36">
        <f>SUMIFS(СВЦЭМ!$D$39:$D$782,СВЦЭМ!$A$39:$A$782,$A97,СВЦЭМ!$B$39:$B$782,V$83)+'СЕТ СН'!$H$14+СВЦЭМ!$D$10+'СЕТ СН'!$H$5-'СЕТ СН'!$H$24</f>
        <v>4668.9594361899999</v>
      </c>
      <c r="W97" s="36">
        <f>SUMIFS(СВЦЭМ!$D$39:$D$782,СВЦЭМ!$A$39:$A$782,$A97,СВЦЭМ!$B$39:$B$782,W$83)+'СЕТ СН'!$H$14+СВЦЭМ!$D$10+'СЕТ СН'!$H$5-'СЕТ СН'!$H$24</f>
        <v>4695.5016042699999</v>
      </c>
      <c r="X97" s="36">
        <f>SUMIFS(СВЦЭМ!$D$39:$D$782,СВЦЭМ!$A$39:$A$782,$A97,СВЦЭМ!$B$39:$B$782,X$83)+'СЕТ СН'!$H$14+СВЦЭМ!$D$10+'СЕТ СН'!$H$5-'СЕТ СН'!$H$24</f>
        <v>4704.2829687499998</v>
      </c>
      <c r="Y97" s="36">
        <f>SUMIFS(СВЦЭМ!$D$39:$D$782,СВЦЭМ!$A$39:$A$782,$A97,СВЦЭМ!$B$39:$B$782,Y$83)+'СЕТ СН'!$H$14+СВЦЭМ!$D$10+'СЕТ СН'!$H$5-'СЕТ СН'!$H$24</f>
        <v>4755.8734773899996</v>
      </c>
    </row>
    <row r="98" spans="1:25" ht="15.75" x14ac:dyDescent="0.2">
      <c r="A98" s="35">
        <f t="shared" si="2"/>
        <v>44880</v>
      </c>
      <c r="B98" s="36">
        <f>SUMIFS(СВЦЭМ!$D$39:$D$782,СВЦЭМ!$A$39:$A$782,$A98,СВЦЭМ!$B$39:$B$782,B$83)+'СЕТ СН'!$H$14+СВЦЭМ!$D$10+'СЕТ СН'!$H$5-'СЕТ СН'!$H$24</f>
        <v>4760.78820928</v>
      </c>
      <c r="C98" s="36">
        <f>SUMIFS(СВЦЭМ!$D$39:$D$782,СВЦЭМ!$A$39:$A$782,$A98,СВЦЭМ!$B$39:$B$782,C$83)+'СЕТ СН'!$H$14+СВЦЭМ!$D$10+'СЕТ СН'!$H$5-'СЕТ СН'!$H$24</f>
        <v>4803.5388542700002</v>
      </c>
      <c r="D98" s="36">
        <f>SUMIFS(СВЦЭМ!$D$39:$D$782,СВЦЭМ!$A$39:$A$782,$A98,СВЦЭМ!$B$39:$B$782,D$83)+'СЕТ СН'!$H$14+СВЦЭМ!$D$10+'СЕТ СН'!$H$5-'СЕТ СН'!$H$24</f>
        <v>4792.2598193100002</v>
      </c>
      <c r="E98" s="36">
        <f>SUMIFS(СВЦЭМ!$D$39:$D$782,СВЦЭМ!$A$39:$A$782,$A98,СВЦЭМ!$B$39:$B$782,E$83)+'СЕТ СН'!$H$14+СВЦЭМ!$D$10+'СЕТ СН'!$H$5-'СЕТ СН'!$H$24</f>
        <v>4767.5975767600003</v>
      </c>
      <c r="F98" s="36">
        <f>SUMIFS(СВЦЭМ!$D$39:$D$782,СВЦЭМ!$A$39:$A$782,$A98,СВЦЭМ!$B$39:$B$782,F$83)+'СЕТ СН'!$H$14+СВЦЭМ!$D$10+'СЕТ СН'!$H$5-'СЕТ СН'!$H$24</f>
        <v>4778.4296309500005</v>
      </c>
      <c r="G98" s="36">
        <f>SUMIFS(СВЦЭМ!$D$39:$D$782,СВЦЭМ!$A$39:$A$782,$A98,СВЦЭМ!$B$39:$B$782,G$83)+'СЕТ СН'!$H$14+СВЦЭМ!$D$10+'СЕТ СН'!$H$5-'СЕТ СН'!$H$24</f>
        <v>4797.6197197299998</v>
      </c>
      <c r="H98" s="36">
        <f>SUMIFS(СВЦЭМ!$D$39:$D$782,СВЦЭМ!$A$39:$A$782,$A98,СВЦЭМ!$B$39:$B$782,H$83)+'СЕТ СН'!$H$14+СВЦЭМ!$D$10+'СЕТ СН'!$H$5-'СЕТ СН'!$H$24</f>
        <v>4713.6885904400006</v>
      </c>
      <c r="I98" s="36">
        <f>SUMIFS(СВЦЭМ!$D$39:$D$782,СВЦЭМ!$A$39:$A$782,$A98,СВЦЭМ!$B$39:$B$782,I$83)+'СЕТ СН'!$H$14+СВЦЭМ!$D$10+'СЕТ СН'!$H$5-'СЕТ СН'!$H$24</f>
        <v>4716.2639628100005</v>
      </c>
      <c r="J98" s="36">
        <f>SUMIFS(СВЦЭМ!$D$39:$D$782,СВЦЭМ!$A$39:$A$782,$A98,СВЦЭМ!$B$39:$B$782,J$83)+'СЕТ СН'!$H$14+СВЦЭМ!$D$10+'СЕТ СН'!$H$5-'СЕТ СН'!$H$24</f>
        <v>4672.2388896800003</v>
      </c>
      <c r="K98" s="36">
        <f>SUMIFS(СВЦЭМ!$D$39:$D$782,СВЦЭМ!$A$39:$A$782,$A98,СВЦЭМ!$B$39:$B$782,K$83)+'СЕТ СН'!$H$14+СВЦЭМ!$D$10+'СЕТ СН'!$H$5-'СЕТ СН'!$H$24</f>
        <v>4662.2589728100002</v>
      </c>
      <c r="L98" s="36">
        <f>SUMIFS(СВЦЭМ!$D$39:$D$782,СВЦЭМ!$A$39:$A$782,$A98,СВЦЭМ!$B$39:$B$782,L$83)+'СЕТ СН'!$H$14+СВЦЭМ!$D$10+'СЕТ СН'!$H$5-'СЕТ СН'!$H$24</f>
        <v>4674.2295825500005</v>
      </c>
      <c r="M98" s="36">
        <f>SUMIFS(СВЦЭМ!$D$39:$D$782,СВЦЭМ!$A$39:$A$782,$A98,СВЦЭМ!$B$39:$B$782,M$83)+'СЕТ СН'!$H$14+СВЦЭМ!$D$10+'СЕТ СН'!$H$5-'СЕТ СН'!$H$24</f>
        <v>4706.7143513500005</v>
      </c>
      <c r="N98" s="36">
        <f>SUMIFS(СВЦЭМ!$D$39:$D$782,СВЦЭМ!$A$39:$A$782,$A98,СВЦЭМ!$B$39:$B$782,N$83)+'СЕТ СН'!$H$14+СВЦЭМ!$D$10+'СЕТ СН'!$H$5-'СЕТ СН'!$H$24</f>
        <v>4722.0539573799997</v>
      </c>
      <c r="O98" s="36">
        <f>SUMIFS(СВЦЭМ!$D$39:$D$782,СВЦЭМ!$A$39:$A$782,$A98,СВЦЭМ!$B$39:$B$782,O$83)+'СЕТ СН'!$H$14+СВЦЭМ!$D$10+'СЕТ СН'!$H$5-'СЕТ СН'!$H$24</f>
        <v>4732.0817442300004</v>
      </c>
      <c r="P98" s="36">
        <f>SUMIFS(СВЦЭМ!$D$39:$D$782,СВЦЭМ!$A$39:$A$782,$A98,СВЦЭМ!$B$39:$B$782,P$83)+'СЕТ СН'!$H$14+СВЦЭМ!$D$10+'СЕТ СН'!$H$5-'СЕТ СН'!$H$24</f>
        <v>4746.0047329200006</v>
      </c>
      <c r="Q98" s="36">
        <f>SUMIFS(СВЦЭМ!$D$39:$D$782,СВЦЭМ!$A$39:$A$782,$A98,СВЦЭМ!$B$39:$B$782,Q$83)+'СЕТ СН'!$H$14+СВЦЭМ!$D$10+'СЕТ СН'!$H$5-'СЕТ СН'!$H$24</f>
        <v>4747.3242528700002</v>
      </c>
      <c r="R98" s="36">
        <f>SUMIFS(СВЦЭМ!$D$39:$D$782,СВЦЭМ!$A$39:$A$782,$A98,СВЦЭМ!$B$39:$B$782,R$83)+'СЕТ СН'!$H$14+СВЦЭМ!$D$10+'СЕТ СН'!$H$5-'СЕТ СН'!$H$24</f>
        <v>4737.5816354100007</v>
      </c>
      <c r="S98" s="36">
        <f>SUMIFS(СВЦЭМ!$D$39:$D$782,СВЦЭМ!$A$39:$A$782,$A98,СВЦЭМ!$B$39:$B$782,S$83)+'СЕТ СН'!$H$14+СВЦЭМ!$D$10+'СЕТ СН'!$H$5-'СЕТ СН'!$H$24</f>
        <v>4676.0474275400002</v>
      </c>
      <c r="T98" s="36">
        <f>SUMIFS(СВЦЭМ!$D$39:$D$782,СВЦЭМ!$A$39:$A$782,$A98,СВЦЭМ!$B$39:$B$782,T$83)+'СЕТ СН'!$H$14+СВЦЭМ!$D$10+'СЕТ СН'!$H$5-'СЕТ СН'!$H$24</f>
        <v>4589.2353271299999</v>
      </c>
      <c r="U98" s="36">
        <f>SUMIFS(СВЦЭМ!$D$39:$D$782,СВЦЭМ!$A$39:$A$782,$A98,СВЦЭМ!$B$39:$B$782,U$83)+'СЕТ СН'!$H$14+СВЦЭМ!$D$10+'СЕТ СН'!$H$5-'СЕТ СН'!$H$24</f>
        <v>4590.4644701100005</v>
      </c>
      <c r="V98" s="36">
        <f>SUMIFS(СВЦЭМ!$D$39:$D$782,СВЦЭМ!$A$39:$A$782,$A98,СВЦЭМ!$B$39:$B$782,V$83)+'СЕТ СН'!$H$14+СВЦЭМ!$D$10+'СЕТ СН'!$H$5-'СЕТ СН'!$H$24</f>
        <v>4616.9965055900002</v>
      </c>
      <c r="W98" s="36">
        <f>SUMIFS(СВЦЭМ!$D$39:$D$782,СВЦЭМ!$A$39:$A$782,$A98,СВЦЭМ!$B$39:$B$782,W$83)+'СЕТ СН'!$H$14+СВЦЭМ!$D$10+'СЕТ СН'!$H$5-'СЕТ СН'!$H$24</f>
        <v>4670.3634447300001</v>
      </c>
      <c r="X98" s="36">
        <f>SUMIFS(СВЦЭМ!$D$39:$D$782,СВЦЭМ!$A$39:$A$782,$A98,СВЦЭМ!$B$39:$B$782,X$83)+'СЕТ СН'!$H$14+СВЦЭМ!$D$10+'СЕТ СН'!$H$5-'СЕТ СН'!$H$24</f>
        <v>4697.1139598299997</v>
      </c>
      <c r="Y98" s="36">
        <f>SUMIFS(СВЦЭМ!$D$39:$D$782,СВЦЭМ!$A$39:$A$782,$A98,СВЦЭМ!$B$39:$B$782,Y$83)+'СЕТ СН'!$H$14+СВЦЭМ!$D$10+'СЕТ СН'!$H$5-'СЕТ СН'!$H$24</f>
        <v>4730.9100953500001</v>
      </c>
    </row>
    <row r="99" spans="1:25" ht="15.75" x14ac:dyDescent="0.2">
      <c r="A99" s="35">
        <f t="shared" si="2"/>
        <v>44881</v>
      </c>
      <c r="B99" s="36">
        <f>SUMIFS(СВЦЭМ!$D$39:$D$782,СВЦЭМ!$A$39:$A$782,$A99,СВЦЭМ!$B$39:$B$782,B$83)+'СЕТ СН'!$H$14+СВЦЭМ!$D$10+'СЕТ СН'!$H$5-'СЕТ СН'!$H$24</f>
        <v>4743.5914679899997</v>
      </c>
      <c r="C99" s="36">
        <f>SUMIFS(СВЦЭМ!$D$39:$D$782,СВЦЭМ!$A$39:$A$782,$A99,СВЦЭМ!$B$39:$B$782,C$83)+'СЕТ СН'!$H$14+СВЦЭМ!$D$10+'СЕТ СН'!$H$5-'СЕТ СН'!$H$24</f>
        <v>4783.0969770800002</v>
      </c>
      <c r="D99" s="36">
        <f>SUMIFS(СВЦЭМ!$D$39:$D$782,СВЦЭМ!$A$39:$A$782,$A99,СВЦЭМ!$B$39:$B$782,D$83)+'СЕТ СН'!$H$14+СВЦЭМ!$D$10+'СЕТ СН'!$H$5-'СЕТ СН'!$H$24</f>
        <v>4820.16960251</v>
      </c>
      <c r="E99" s="36">
        <f>SUMIFS(СВЦЭМ!$D$39:$D$782,СВЦЭМ!$A$39:$A$782,$A99,СВЦЭМ!$B$39:$B$782,E$83)+'СЕТ СН'!$H$14+СВЦЭМ!$D$10+'СЕТ СН'!$H$5-'СЕТ СН'!$H$24</f>
        <v>4816.9938776700001</v>
      </c>
      <c r="F99" s="36">
        <f>SUMIFS(СВЦЭМ!$D$39:$D$782,СВЦЭМ!$A$39:$A$782,$A99,СВЦЭМ!$B$39:$B$782,F$83)+'СЕТ СН'!$H$14+СВЦЭМ!$D$10+'СЕТ СН'!$H$5-'СЕТ СН'!$H$24</f>
        <v>4788.4476301800005</v>
      </c>
      <c r="G99" s="36">
        <f>SUMIFS(СВЦЭМ!$D$39:$D$782,СВЦЭМ!$A$39:$A$782,$A99,СВЦЭМ!$B$39:$B$782,G$83)+'СЕТ СН'!$H$14+СВЦЭМ!$D$10+'СЕТ СН'!$H$5-'СЕТ СН'!$H$24</f>
        <v>4778.3439993000002</v>
      </c>
      <c r="H99" s="36">
        <f>SUMIFS(СВЦЭМ!$D$39:$D$782,СВЦЭМ!$A$39:$A$782,$A99,СВЦЭМ!$B$39:$B$782,H$83)+'СЕТ СН'!$H$14+СВЦЭМ!$D$10+'СЕТ СН'!$H$5-'СЕТ СН'!$H$24</f>
        <v>4742.6913276599998</v>
      </c>
      <c r="I99" s="36">
        <f>SUMIFS(СВЦЭМ!$D$39:$D$782,СВЦЭМ!$A$39:$A$782,$A99,СВЦЭМ!$B$39:$B$782,I$83)+'СЕТ СН'!$H$14+СВЦЭМ!$D$10+'СЕТ СН'!$H$5-'СЕТ СН'!$H$24</f>
        <v>4741.9564332500004</v>
      </c>
      <c r="J99" s="36">
        <f>SUMIFS(СВЦЭМ!$D$39:$D$782,СВЦЭМ!$A$39:$A$782,$A99,СВЦЭМ!$B$39:$B$782,J$83)+'СЕТ СН'!$H$14+СВЦЭМ!$D$10+'СЕТ СН'!$H$5-'СЕТ СН'!$H$24</f>
        <v>4708.2241891399999</v>
      </c>
      <c r="K99" s="36">
        <f>SUMIFS(СВЦЭМ!$D$39:$D$782,СВЦЭМ!$A$39:$A$782,$A99,СВЦЭМ!$B$39:$B$782,K$83)+'СЕТ СН'!$H$14+СВЦЭМ!$D$10+'СЕТ СН'!$H$5-'СЕТ СН'!$H$24</f>
        <v>4704.24776939</v>
      </c>
      <c r="L99" s="36">
        <f>SUMIFS(СВЦЭМ!$D$39:$D$782,СВЦЭМ!$A$39:$A$782,$A99,СВЦЭМ!$B$39:$B$782,L$83)+'СЕТ СН'!$H$14+СВЦЭМ!$D$10+'СЕТ СН'!$H$5-'СЕТ СН'!$H$24</f>
        <v>4714.4884279600001</v>
      </c>
      <c r="M99" s="36">
        <f>SUMIFS(СВЦЭМ!$D$39:$D$782,СВЦЭМ!$A$39:$A$782,$A99,СВЦЭМ!$B$39:$B$782,M$83)+'СЕТ СН'!$H$14+СВЦЭМ!$D$10+'СЕТ СН'!$H$5-'СЕТ СН'!$H$24</f>
        <v>4744.8173873699998</v>
      </c>
      <c r="N99" s="36">
        <f>SUMIFS(СВЦЭМ!$D$39:$D$782,СВЦЭМ!$A$39:$A$782,$A99,СВЦЭМ!$B$39:$B$782,N$83)+'СЕТ СН'!$H$14+СВЦЭМ!$D$10+'СЕТ СН'!$H$5-'СЕТ СН'!$H$24</f>
        <v>4743.9949909699999</v>
      </c>
      <c r="O99" s="36">
        <f>SUMIFS(СВЦЭМ!$D$39:$D$782,СВЦЭМ!$A$39:$A$782,$A99,СВЦЭМ!$B$39:$B$782,O$83)+'СЕТ СН'!$H$14+СВЦЭМ!$D$10+'СЕТ СН'!$H$5-'СЕТ СН'!$H$24</f>
        <v>4761.9894440300004</v>
      </c>
      <c r="P99" s="36">
        <f>SUMIFS(СВЦЭМ!$D$39:$D$782,СВЦЭМ!$A$39:$A$782,$A99,СВЦЭМ!$B$39:$B$782,P$83)+'СЕТ СН'!$H$14+СВЦЭМ!$D$10+'СЕТ СН'!$H$5-'СЕТ СН'!$H$24</f>
        <v>4782.1832504000004</v>
      </c>
      <c r="Q99" s="36">
        <f>SUMIFS(СВЦЭМ!$D$39:$D$782,СВЦЭМ!$A$39:$A$782,$A99,СВЦЭМ!$B$39:$B$782,Q$83)+'СЕТ СН'!$H$14+СВЦЭМ!$D$10+'СЕТ СН'!$H$5-'СЕТ СН'!$H$24</f>
        <v>4743.7307088100006</v>
      </c>
      <c r="R99" s="36">
        <f>SUMIFS(СВЦЭМ!$D$39:$D$782,СВЦЭМ!$A$39:$A$782,$A99,СВЦЭМ!$B$39:$B$782,R$83)+'СЕТ СН'!$H$14+СВЦЭМ!$D$10+'СЕТ СН'!$H$5-'СЕТ СН'!$H$24</f>
        <v>4730.3481120699998</v>
      </c>
      <c r="S99" s="36">
        <f>SUMIFS(СВЦЭМ!$D$39:$D$782,СВЦЭМ!$A$39:$A$782,$A99,СВЦЭМ!$B$39:$B$782,S$83)+'СЕТ СН'!$H$14+СВЦЭМ!$D$10+'СЕТ СН'!$H$5-'СЕТ СН'!$H$24</f>
        <v>4676.36753563</v>
      </c>
      <c r="T99" s="36">
        <f>SUMIFS(СВЦЭМ!$D$39:$D$782,СВЦЭМ!$A$39:$A$782,$A99,СВЦЭМ!$B$39:$B$782,T$83)+'СЕТ СН'!$H$14+СВЦЭМ!$D$10+'СЕТ СН'!$H$5-'СЕТ СН'!$H$24</f>
        <v>4645.5134666699996</v>
      </c>
      <c r="U99" s="36">
        <f>SUMIFS(СВЦЭМ!$D$39:$D$782,СВЦЭМ!$A$39:$A$782,$A99,СВЦЭМ!$B$39:$B$782,U$83)+'СЕТ СН'!$H$14+СВЦЭМ!$D$10+'СЕТ СН'!$H$5-'СЕТ СН'!$H$24</f>
        <v>4666.4202126600003</v>
      </c>
      <c r="V99" s="36">
        <f>SUMIFS(СВЦЭМ!$D$39:$D$782,СВЦЭМ!$A$39:$A$782,$A99,СВЦЭМ!$B$39:$B$782,V$83)+'СЕТ СН'!$H$14+СВЦЭМ!$D$10+'СЕТ СН'!$H$5-'СЕТ СН'!$H$24</f>
        <v>4703.5046970800004</v>
      </c>
      <c r="W99" s="36">
        <f>SUMIFS(СВЦЭМ!$D$39:$D$782,СВЦЭМ!$A$39:$A$782,$A99,СВЦЭМ!$B$39:$B$782,W$83)+'СЕТ СН'!$H$14+СВЦЭМ!$D$10+'СЕТ СН'!$H$5-'СЕТ СН'!$H$24</f>
        <v>4703.97414114</v>
      </c>
      <c r="X99" s="36">
        <f>SUMIFS(СВЦЭМ!$D$39:$D$782,СВЦЭМ!$A$39:$A$782,$A99,СВЦЭМ!$B$39:$B$782,X$83)+'СЕТ СН'!$H$14+СВЦЭМ!$D$10+'СЕТ СН'!$H$5-'СЕТ СН'!$H$24</f>
        <v>4735.7986189599997</v>
      </c>
      <c r="Y99" s="36">
        <f>SUMIFS(СВЦЭМ!$D$39:$D$782,СВЦЭМ!$A$39:$A$782,$A99,СВЦЭМ!$B$39:$B$782,Y$83)+'СЕТ СН'!$H$14+СВЦЭМ!$D$10+'СЕТ СН'!$H$5-'СЕТ СН'!$H$24</f>
        <v>4802.0022478600004</v>
      </c>
    </row>
    <row r="100" spans="1:25" ht="15.75" x14ac:dyDescent="0.2">
      <c r="A100" s="35">
        <f t="shared" si="2"/>
        <v>44882</v>
      </c>
      <c r="B100" s="36">
        <f>SUMIFS(СВЦЭМ!$D$39:$D$782,СВЦЭМ!$A$39:$A$782,$A100,СВЦЭМ!$B$39:$B$782,B$83)+'СЕТ СН'!$H$14+СВЦЭМ!$D$10+'СЕТ СН'!$H$5-'СЕТ СН'!$H$24</f>
        <v>4721.5074563199996</v>
      </c>
      <c r="C100" s="36">
        <f>SUMIFS(СВЦЭМ!$D$39:$D$782,СВЦЭМ!$A$39:$A$782,$A100,СВЦЭМ!$B$39:$B$782,C$83)+'СЕТ СН'!$H$14+СВЦЭМ!$D$10+'СЕТ СН'!$H$5-'СЕТ СН'!$H$24</f>
        <v>4744.2434178000003</v>
      </c>
      <c r="D100" s="36">
        <f>SUMIFS(СВЦЭМ!$D$39:$D$782,СВЦЭМ!$A$39:$A$782,$A100,СВЦЭМ!$B$39:$B$782,D$83)+'СЕТ СН'!$H$14+СВЦЭМ!$D$10+'СЕТ СН'!$H$5-'СЕТ СН'!$H$24</f>
        <v>4781.4955398000002</v>
      </c>
      <c r="E100" s="36">
        <f>SUMIFS(СВЦЭМ!$D$39:$D$782,СВЦЭМ!$A$39:$A$782,$A100,СВЦЭМ!$B$39:$B$782,E$83)+'СЕТ СН'!$H$14+СВЦЭМ!$D$10+'СЕТ СН'!$H$5-'СЕТ СН'!$H$24</f>
        <v>4776.4052322099997</v>
      </c>
      <c r="F100" s="36">
        <f>SUMIFS(СВЦЭМ!$D$39:$D$782,СВЦЭМ!$A$39:$A$782,$A100,СВЦЭМ!$B$39:$B$782,F$83)+'СЕТ СН'!$H$14+СВЦЭМ!$D$10+'СЕТ СН'!$H$5-'СЕТ СН'!$H$24</f>
        <v>4780.3146157800002</v>
      </c>
      <c r="G100" s="36">
        <f>SUMIFS(СВЦЭМ!$D$39:$D$782,СВЦЭМ!$A$39:$A$782,$A100,СВЦЭМ!$B$39:$B$782,G$83)+'СЕТ СН'!$H$14+СВЦЭМ!$D$10+'СЕТ СН'!$H$5-'СЕТ СН'!$H$24</f>
        <v>4787.0830916300001</v>
      </c>
      <c r="H100" s="36">
        <f>SUMIFS(СВЦЭМ!$D$39:$D$782,СВЦЭМ!$A$39:$A$782,$A100,СВЦЭМ!$B$39:$B$782,H$83)+'СЕТ СН'!$H$14+СВЦЭМ!$D$10+'СЕТ СН'!$H$5-'СЕТ СН'!$H$24</f>
        <v>4703.8728622500003</v>
      </c>
      <c r="I100" s="36">
        <f>SUMIFS(СВЦЭМ!$D$39:$D$782,СВЦЭМ!$A$39:$A$782,$A100,СВЦЭМ!$B$39:$B$782,I$83)+'СЕТ СН'!$H$14+СВЦЭМ!$D$10+'СЕТ СН'!$H$5-'СЕТ СН'!$H$24</f>
        <v>4611.9701217700003</v>
      </c>
      <c r="J100" s="36">
        <f>SUMIFS(СВЦЭМ!$D$39:$D$782,СВЦЭМ!$A$39:$A$782,$A100,СВЦЭМ!$B$39:$B$782,J$83)+'СЕТ СН'!$H$14+СВЦЭМ!$D$10+'СЕТ СН'!$H$5-'СЕТ СН'!$H$24</f>
        <v>4648.7847631300001</v>
      </c>
      <c r="K100" s="36">
        <f>SUMIFS(СВЦЭМ!$D$39:$D$782,СВЦЭМ!$A$39:$A$782,$A100,СВЦЭМ!$B$39:$B$782,K$83)+'СЕТ СН'!$H$14+СВЦЭМ!$D$10+'СЕТ СН'!$H$5-'СЕТ СН'!$H$24</f>
        <v>4655.7401231200001</v>
      </c>
      <c r="L100" s="36">
        <f>SUMIFS(СВЦЭМ!$D$39:$D$782,СВЦЭМ!$A$39:$A$782,$A100,СВЦЭМ!$B$39:$B$782,L$83)+'СЕТ СН'!$H$14+СВЦЭМ!$D$10+'СЕТ СН'!$H$5-'СЕТ СН'!$H$24</f>
        <v>4662.1213149699997</v>
      </c>
      <c r="M100" s="36">
        <f>SUMIFS(СВЦЭМ!$D$39:$D$782,СВЦЭМ!$A$39:$A$782,$A100,СВЦЭМ!$B$39:$B$782,M$83)+'СЕТ СН'!$H$14+СВЦЭМ!$D$10+'СЕТ СН'!$H$5-'СЕТ СН'!$H$24</f>
        <v>4692.5044664699999</v>
      </c>
      <c r="N100" s="36">
        <f>SUMIFS(СВЦЭМ!$D$39:$D$782,СВЦЭМ!$A$39:$A$782,$A100,СВЦЭМ!$B$39:$B$782,N$83)+'СЕТ СН'!$H$14+СВЦЭМ!$D$10+'СЕТ СН'!$H$5-'СЕТ СН'!$H$24</f>
        <v>4676.9368649300004</v>
      </c>
      <c r="O100" s="36">
        <f>SUMIFS(СВЦЭМ!$D$39:$D$782,СВЦЭМ!$A$39:$A$782,$A100,СВЦЭМ!$B$39:$B$782,O$83)+'СЕТ СН'!$H$14+СВЦЭМ!$D$10+'СЕТ СН'!$H$5-'СЕТ СН'!$H$24</f>
        <v>4717.0614872300002</v>
      </c>
      <c r="P100" s="36">
        <f>SUMIFS(СВЦЭМ!$D$39:$D$782,СВЦЭМ!$A$39:$A$782,$A100,СВЦЭМ!$B$39:$B$782,P$83)+'СЕТ СН'!$H$14+СВЦЭМ!$D$10+'СЕТ СН'!$H$5-'СЕТ СН'!$H$24</f>
        <v>4725.6898359400002</v>
      </c>
      <c r="Q100" s="36">
        <f>SUMIFS(СВЦЭМ!$D$39:$D$782,СВЦЭМ!$A$39:$A$782,$A100,СВЦЭМ!$B$39:$B$782,Q$83)+'СЕТ СН'!$H$14+СВЦЭМ!$D$10+'СЕТ СН'!$H$5-'СЕТ СН'!$H$24</f>
        <v>4704.6831980400002</v>
      </c>
      <c r="R100" s="36">
        <f>SUMIFS(СВЦЭМ!$D$39:$D$782,СВЦЭМ!$A$39:$A$782,$A100,СВЦЭМ!$B$39:$B$782,R$83)+'СЕТ СН'!$H$14+СВЦЭМ!$D$10+'СЕТ СН'!$H$5-'СЕТ СН'!$H$24</f>
        <v>4676.9002980200003</v>
      </c>
      <c r="S100" s="36">
        <f>SUMIFS(СВЦЭМ!$D$39:$D$782,СВЦЭМ!$A$39:$A$782,$A100,СВЦЭМ!$B$39:$B$782,S$83)+'СЕТ СН'!$H$14+СВЦЭМ!$D$10+'СЕТ СН'!$H$5-'СЕТ СН'!$H$24</f>
        <v>4661.5215064100003</v>
      </c>
      <c r="T100" s="36">
        <f>SUMIFS(СВЦЭМ!$D$39:$D$782,СВЦЭМ!$A$39:$A$782,$A100,СВЦЭМ!$B$39:$B$782,T$83)+'СЕТ СН'!$H$14+СВЦЭМ!$D$10+'СЕТ СН'!$H$5-'СЕТ СН'!$H$24</f>
        <v>4603.81921478</v>
      </c>
      <c r="U100" s="36">
        <f>SUMIFS(СВЦЭМ!$D$39:$D$782,СВЦЭМ!$A$39:$A$782,$A100,СВЦЭМ!$B$39:$B$782,U$83)+'СЕТ СН'!$H$14+СВЦЭМ!$D$10+'СЕТ СН'!$H$5-'СЕТ СН'!$H$24</f>
        <v>4624.6804722899997</v>
      </c>
      <c r="V100" s="36">
        <f>SUMIFS(СВЦЭМ!$D$39:$D$782,СВЦЭМ!$A$39:$A$782,$A100,СВЦЭМ!$B$39:$B$782,V$83)+'СЕТ СН'!$H$14+СВЦЭМ!$D$10+'СЕТ СН'!$H$5-'СЕТ СН'!$H$24</f>
        <v>4643.5126985500001</v>
      </c>
      <c r="W100" s="36">
        <f>SUMIFS(СВЦЭМ!$D$39:$D$782,СВЦЭМ!$A$39:$A$782,$A100,СВЦЭМ!$B$39:$B$782,W$83)+'СЕТ СН'!$H$14+СВЦЭМ!$D$10+'СЕТ СН'!$H$5-'СЕТ СН'!$H$24</f>
        <v>4662.6980482899999</v>
      </c>
      <c r="X100" s="36">
        <f>SUMIFS(СВЦЭМ!$D$39:$D$782,СВЦЭМ!$A$39:$A$782,$A100,СВЦЭМ!$B$39:$B$782,X$83)+'СЕТ СН'!$H$14+СВЦЭМ!$D$10+'СЕТ СН'!$H$5-'СЕТ СН'!$H$24</f>
        <v>4687.2793942099997</v>
      </c>
      <c r="Y100" s="36">
        <f>SUMIFS(СВЦЭМ!$D$39:$D$782,СВЦЭМ!$A$39:$A$782,$A100,СВЦЭМ!$B$39:$B$782,Y$83)+'СЕТ СН'!$H$14+СВЦЭМ!$D$10+'СЕТ СН'!$H$5-'СЕТ СН'!$H$24</f>
        <v>4729.69613536</v>
      </c>
    </row>
    <row r="101" spans="1:25" ht="15.75" x14ac:dyDescent="0.2">
      <c r="A101" s="35">
        <f t="shared" si="2"/>
        <v>44883</v>
      </c>
      <c r="B101" s="36">
        <f>SUMIFS(СВЦЭМ!$D$39:$D$782,СВЦЭМ!$A$39:$A$782,$A101,СВЦЭМ!$B$39:$B$782,B$83)+'СЕТ СН'!$H$14+СВЦЭМ!$D$10+'СЕТ СН'!$H$5-'СЕТ СН'!$H$24</f>
        <v>4728.0239643900004</v>
      </c>
      <c r="C101" s="36">
        <f>SUMIFS(СВЦЭМ!$D$39:$D$782,СВЦЭМ!$A$39:$A$782,$A101,СВЦЭМ!$B$39:$B$782,C$83)+'СЕТ СН'!$H$14+СВЦЭМ!$D$10+'СЕТ СН'!$H$5-'СЕТ СН'!$H$24</f>
        <v>4769.1016276</v>
      </c>
      <c r="D101" s="36">
        <f>SUMIFS(СВЦЭМ!$D$39:$D$782,СВЦЭМ!$A$39:$A$782,$A101,СВЦЭМ!$B$39:$B$782,D$83)+'СЕТ СН'!$H$14+СВЦЭМ!$D$10+'СЕТ СН'!$H$5-'СЕТ СН'!$H$24</f>
        <v>4785.0241493000003</v>
      </c>
      <c r="E101" s="36">
        <f>SUMIFS(СВЦЭМ!$D$39:$D$782,СВЦЭМ!$A$39:$A$782,$A101,СВЦЭМ!$B$39:$B$782,E$83)+'СЕТ СН'!$H$14+СВЦЭМ!$D$10+'СЕТ СН'!$H$5-'СЕТ СН'!$H$24</f>
        <v>4791.40405792</v>
      </c>
      <c r="F101" s="36">
        <f>SUMIFS(СВЦЭМ!$D$39:$D$782,СВЦЭМ!$A$39:$A$782,$A101,СВЦЭМ!$B$39:$B$782,F$83)+'СЕТ СН'!$H$14+СВЦЭМ!$D$10+'СЕТ СН'!$H$5-'СЕТ СН'!$H$24</f>
        <v>4821.7606536800004</v>
      </c>
      <c r="G101" s="36">
        <f>SUMIFS(СВЦЭМ!$D$39:$D$782,СВЦЭМ!$A$39:$A$782,$A101,СВЦЭМ!$B$39:$B$782,G$83)+'СЕТ СН'!$H$14+СВЦЭМ!$D$10+'СЕТ СН'!$H$5-'СЕТ СН'!$H$24</f>
        <v>4803.6147991199996</v>
      </c>
      <c r="H101" s="36">
        <f>SUMIFS(СВЦЭМ!$D$39:$D$782,СВЦЭМ!$A$39:$A$782,$A101,СВЦЭМ!$B$39:$B$782,H$83)+'СЕТ СН'!$H$14+СВЦЭМ!$D$10+'СЕТ СН'!$H$5-'СЕТ СН'!$H$24</f>
        <v>4755.8131061100003</v>
      </c>
      <c r="I101" s="36">
        <f>SUMIFS(СВЦЭМ!$D$39:$D$782,СВЦЭМ!$A$39:$A$782,$A101,СВЦЭМ!$B$39:$B$782,I$83)+'СЕТ СН'!$H$14+СВЦЭМ!$D$10+'СЕТ СН'!$H$5-'СЕТ СН'!$H$24</f>
        <v>4720.7162912200001</v>
      </c>
      <c r="J101" s="36">
        <f>SUMIFS(СВЦЭМ!$D$39:$D$782,СВЦЭМ!$A$39:$A$782,$A101,СВЦЭМ!$B$39:$B$782,J$83)+'СЕТ СН'!$H$14+СВЦЭМ!$D$10+'СЕТ СН'!$H$5-'СЕТ СН'!$H$24</f>
        <v>4676.97675058</v>
      </c>
      <c r="K101" s="36">
        <f>SUMIFS(СВЦЭМ!$D$39:$D$782,СВЦЭМ!$A$39:$A$782,$A101,СВЦЭМ!$B$39:$B$782,K$83)+'СЕТ СН'!$H$14+СВЦЭМ!$D$10+'СЕТ СН'!$H$5-'СЕТ СН'!$H$24</f>
        <v>4661.5536121700006</v>
      </c>
      <c r="L101" s="36">
        <f>SUMIFS(СВЦЭМ!$D$39:$D$782,СВЦЭМ!$A$39:$A$782,$A101,СВЦЭМ!$B$39:$B$782,L$83)+'СЕТ СН'!$H$14+СВЦЭМ!$D$10+'СЕТ СН'!$H$5-'СЕТ СН'!$H$24</f>
        <v>4663.8691182700004</v>
      </c>
      <c r="M101" s="36">
        <f>SUMIFS(СВЦЭМ!$D$39:$D$782,СВЦЭМ!$A$39:$A$782,$A101,СВЦЭМ!$B$39:$B$782,M$83)+'СЕТ СН'!$H$14+СВЦЭМ!$D$10+'СЕТ СН'!$H$5-'СЕТ СН'!$H$24</f>
        <v>4698.6712021399999</v>
      </c>
      <c r="N101" s="36">
        <f>SUMIFS(СВЦЭМ!$D$39:$D$782,СВЦЭМ!$A$39:$A$782,$A101,СВЦЭМ!$B$39:$B$782,N$83)+'СЕТ СН'!$H$14+СВЦЭМ!$D$10+'СЕТ СН'!$H$5-'СЕТ СН'!$H$24</f>
        <v>4728.3175283600003</v>
      </c>
      <c r="O101" s="36">
        <f>SUMIFS(СВЦЭМ!$D$39:$D$782,СВЦЭМ!$A$39:$A$782,$A101,СВЦЭМ!$B$39:$B$782,O$83)+'СЕТ СН'!$H$14+СВЦЭМ!$D$10+'СЕТ СН'!$H$5-'СЕТ СН'!$H$24</f>
        <v>4720.6774487700004</v>
      </c>
      <c r="P101" s="36">
        <f>SUMIFS(СВЦЭМ!$D$39:$D$782,СВЦЭМ!$A$39:$A$782,$A101,СВЦЭМ!$B$39:$B$782,P$83)+'СЕТ СН'!$H$14+СВЦЭМ!$D$10+'СЕТ СН'!$H$5-'СЕТ СН'!$H$24</f>
        <v>4723.9821575799997</v>
      </c>
      <c r="Q101" s="36">
        <f>SUMIFS(СВЦЭМ!$D$39:$D$782,СВЦЭМ!$A$39:$A$782,$A101,СВЦЭМ!$B$39:$B$782,Q$83)+'СЕТ СН'!$H$14+СВЦЭМ!$D$10+'СЕТ СН'!$H$5-'СЕТ СН'!$H$24</f>
        <v>4743.9270841699999</v>
      </c>
      <c r="R101" s="36">
        <f>SUMIFS(СВЦЭМ!$D$39:$D$782,СВЦЭМ!$A$39:$A$782,$A101,СВЦЭМ!$B$39:$B$782,R$83)+'СЕТ СН'!$H$14+СВЦЭМ!$D$10+'СЕТ СН'!$H$5-'СЕТ СН'!$H$24</f>
        <v>4744.1305217700001</v>
      </c>
      <c r="S101" s="36">
        <f>SUMIFS(СВЦЭМ!$D$39:$D$782,СВЦЭМ!$A$39:$A$782,$A101,СВЦЭМ!$B$39:$B$782,S$83)+'СЕТ СН'!$H$14+СВЦЭМ!$D$10+'СЕТ СН'!$H$5-'СЕТ СН'!$H$24</f>
        <v>4718.4965895000005</v>
      </c>
      <c r="T101" s="36">
        <f>SUMIFS(СВЦЭМ!$D$39:$D$782,СВЦЭМ!$A$39:$A$782,$A101,СВЦЭМ!$B$39:$B$782,T$83)+'СЕТ СН'!$H$14+СВЦЭМ!$D$10+'СЕТ СН'!$H$5-'СЕТ СН'!$H$24</f>
        <v>4645.7683966000004</v>
      </c>
      <c r="U101" s="36">
        <f>SUMIFS(СВЦЭМ!$D$39:$D$782,СВЦЭМ!$A$39:$A$782,$A101,СВЦЭМ!$B$39:$B$782,U$83)+'СЕТ СН'!$H$14+СВЦЭМ!$D$10+'СЕТ СН'!$H$5-'СЕТ СН'!$H$24</f>
        <v>4642.5492795199998</v>
      </c>
      <c r="V101" s="36">
        <f>SUMIFS(СВЦЭМ!$D$39:$D$782,СВЦЭМ!$A$39:$A$782,$A101,СВЦЭМ!$B$39:$B$782,V$83)+'СЕТ СН'!$H$14+СВЦЭМ!$D$10+'СЕТ СН'!$H$5-'СЕТ СН'!$H$24</f>
        <v>4666.0989751899997</v>
      </c>
      <c r="W101" s="36">
        <f>SUMIFS(СВЦЭМ!$D$39:$D$782,СВЦЭМ!$A$39:$A$782,$A101,СВЦЭМ!$B$39:$B$782,W$83)+'СЕТ СН'!$H$14+СВЦЭМ!$D$10+'СЕТ СН'!$H$5-'СЕТ СН'!$H$24</f>
        <v>4689.5634548400003</v>
      </c>
      <c r="X101" s="36">
        <f>SUMIFS(СВЦЭМ!$D$39:$D$782,СВЦЭМ!$A$39:$A$782,$A101,СВЦЭМ!$B$39:$B$782,X$83)+'СЕТ СН'!$H$14+СВЦЭМ!$D$10+'СЕТ СН'!$H$5-'СЕТ СН'!$H$24</f>
        <v>4705.9730194800004</v>
      </c>
      <c r="Y101" s="36">
        <f>SUMIFS(СВЦЭМ!$D$39:$D$782,СВЦЭМ!$A$39:$A$782,$A101,СВЦЭМ!$B$39:$B$782,Y$83)+'СЕТ СН'!$H$14+СВЦЭМ!$D$10+'СЕТ СН'!$H$5-'СЕТ СН'!$H$24</f>
        <v>4720.8114487000003</v>
      </c>
    </row>
    <row r="102" spans="1:25" ht="15.75" x14ac:dyDescent="0.2">
      <c r="A102" s="35">
        <f t="shared" si="2"/>
        <v>44884</v>
      </c>
      <c r="B102" s="36">
        <f>SUMIFS(СВЦЭМ!$D$39:$D$782,СВЦЭМ!$A$39:$A$782,$A102,СВЦЭМ!$B$39:$B$782,B$83)+'СЕТ СН'!$H$14+СВЦЭМ!$D$10+'СЕТ СН'!$H$5-'СЕТ СН'!$H$24</f>
        <v>4789.3330815600002</v>
      </c>
      <c r="C102" s="36">
        <f>SUMIFS(СВЦЭМ!$D$39:$D$782,СВЦЭМ!$A$39:$A$782,$A102,СВЦЭМ!$B$39:$B$782,C$83)+'СЕТ СН'!$H$14+СВЦЭМ!$D$10+'СЕТ СН'!$H$5-'СЕТ СН'!$H$24</f>
        <v>4825.4089074200001</v>
      </c>
      <c r="D102" s="36">
        <f>SUMIFS(СВЦЭМ!$D$39:$D$782,СВЦЭМ!$A$39:$A$782,$A102,СВЦЭМ!$B$39:$B$782,D$83)+'СЕТ СН'!$H$14+СВЦЭМ!$D$10+'СЕТ СН'!$H$5-'СЕТ СН'!$H$24</f>
        <v>4854.7391820900002</v>
      </c>
      <c r="E102" s="36">
        <f>SUMIFS(СВЦЭМ!$D$39:$D$782,СВЦЭМ!$A$39:$A$782,$A102,СВЦЭМ!$B$39:$B$782,E$83)+'СЕТ СН'!$H$14+СВЦЭМ!$D$10+'СЕТ СН'!$H$5-'СЕТ СН'!$H$24</f>
        <v>4860.6879789200002</v>
      </c>
      <c r="F102" s="36">
        <f>SUMIFS(СВЦЭМ!$D$39:$D$782,СВЦЭМ!$A$39:$A$782,$A102,СВЦЭМ!$B$39:$B$782,F$83)+'СЕТ СН'!$H$14+СВЦЭМ!$D$10+'СЕТ СН'!$H$5-'СЕТ СН'!$H$24</f>
        <v>4900.1019754200006</v>
      </c>
      <c r="G102" s="36">
        <f>SUMIFS(СВЦЭМ!$D$39:$D$782,СВЦЭМ!$A$39:$A$782,$A102,СВЦЭМ!$B$39:$B$782,G$83)+'СЕТ СН'!$H$14+СВЦЭМ!$D$10+'СЕТ СН'!$H$5-'СЕТ СН'!$H$24</f>
        <v>4747.1074525700005</v>
      </c>
      <c r="H102" s="36">
        <f>SUMIFS(СВЦЭМ!$D$39:$D$782,СВЦЭМ!$A$39:$A$782,$A102,СВЦЭМ!$B$39:$B$782,H$83)+'СЕТ СН'!$H$14+СВЦЭМ!$D$10+'СЕТ СН'!$H$5-'СЕТ СН'!$H$24</f>
        <v>4686.2192454800006</v>
      </c>
      <c r="I102" s="36">
        <f>SUMIFS(СВЦЭМ!$D$39:$D$782,СВЦЭМ!$A$39:$A$782,$A102,СВЦЭМ!$B$39:$B$782,I$83)+'СЕТ СН'!$H$14+СВЦЭМ!$D$10+'СЕТ СН'!$H$5-'СЕТ СН'!$H$24</f>
        <v>4677.3176495999996</v>
      </c>
      <c r="J102" s="36">
        <f>SUMIFS(СВЦЭМ!$D$39:$D$782,СВЦЭМ!$A$39:$A$782,$A102,СВЦЭМ!$B$39:$B$782,J$83)+'СЕТ СН'!$H$14+СВЦЭМ!$D$10+'СЕТ СН'!$H$5-'СЕТ СН'!$H$24</f>
        <v>4515.4091865</v>
      </c>
      <c r="K102" s="36">
        <f>SUMIFS(СВЦЭМ!$D$39:$D$782,СВЦЭМ!$A$39:$A$782,$A102,СВЦЭМ!$B$39:$B$782,K$83)+'СЕТ СН'!$H$14+СВЦЭМ!$D$10+'СЕТ СН'!$H$5-'СЕТ СН'!$H$24</f>
        <v>4469.7313960299998</v>
      </c>
      <c r="L102" s="36">
        <f>SUMIFS(СВЦЭМ!$D$39:$D$782,СВЦЭМ!$A$39:$A$782,$A102,СВЦЭМ!$B$39:$B$782,L$83)+'СЕТ СН'!$H$14+СВЦЭМ!$D$10+'СЕТ СН'!$H$5-'СЕТ СН'!$H$24</f>
        <v>4458.32972677</v>
      </c>
      <c r="M102" s="36">
        <f>SUMIFS(СВЦЭМ!$D$39:$D$782,СВЦЭМ!$A$39:$A$782,$A102,СВЦЭМ!$B$39:$B$782,M$83)+'СЕТ СН'!$H$14+СВЦЭМ!$D$10+'СЕТ СН'!$H$5-'СЕТ СН'!$H$24</f>
        <v>4556.2321555300005</v>
      </c>
      <c r="N102" s="36">
        <f>SUMIFS(СВЦЭМ!$D$39:$D$782,СВЦЭМ!$A$39:$A$782,$A102,СВЦЭМ!$B$39:$B$782,N$83)+'СЕТ СН'!$H$14+СВЦЭМ!$D$10+'СЕТ СН'!$H$5-'СЕТ СН'!$H$24</f>
        <v>4672.3600791200006</v>
      </c>
      <c r="O102" s="36">
        <f>SUMIFS(СВЦЭМ!$D$39:$D$782,СВЦЭМ!$A$39:$A$782,$A102,СВЦЭМ!$B$39:$B$782,O$83)+'СЕТ СН'!$H$14+СВЦЭМ!$D$10+'СЕТ СН'!$H$5-'СЕТ СН'!$H$24</f>
        <v>4664.4449135200002</v>
      </c>
      <c r="P102" s="36">
        <f>SUMIFS(СВЦЭМ!$D$39:$D$782,СВЦЭМ!$A$39:$A$782,$A102,СВЦЭМ!$B$39:$B$782,P$83)+'СЕТ СН'!$H$14+СВЦЭМ!$D$10+'СЕТ СН'!$H$5-'СЕТ СН'!$H$24</f>
        <v>4677.21578976</v>
      </c>
      <c r="Q102" s="36">
        <f>SUMIFS(СВЦЭМ!$D$39:$D$782,СВЦЭМ!$A$39:$A$782,$A102,СВЦЭМ!$B$39:$B$782,Q$83)+'СЕТ СН'!$H$14+СВЦЭМ!$D$10+'СЕТ СН'!$H$5-'СЕТ СН'!$H$24</f>
        <v>4680.4949629900002</v>
      </c>
      <c r="R102" s="36">
        <f>SUMIFS(СВЦЭМ!$D$39:$D$782,СВЦЭМ!$A$39:$A$782,$A102,СВЦЭМ!$B$39:$B$782,R$83)+'СЕТ СН'!$H$14+СВЦЭМ!$D$10+'СЕТ СН'!$H$5-'СЕТ СН'!$H$24</f>
        <v>4587.43515673</v>
      </c>
      <c r="S102" s="36">
        <f>SUMIFS(СВЦЭМ!$D$39:$D$782,СВЦЭМ!$A$39:$A$782,$A102,СВЦЭМ!$B$39:$B$782,S$83)+'СЕТ СН'!$H$14+СВЦЭМ!$D$10+'СЕТ СН'!$H$5-'СЕТ СН'!$H$24</f>
        <v>4509.6284062100003</v>
      </c>
      <c r="T102" s="36">
        <f>SUMIFS(СВЦЭМ!$D$39:$D$782,СВЦЭМ!$A$39:$A$782,$A102,СВЦЭМ!$B$39:$B$782,T$83)+'СЕТ СН'!$H$14+СВЦЭМ!$D$10+'СЕТ СН'!$H$5-'СЕТ СН'!$H$24</f>
        <v>4381.4080229400006</v>
      </c>
      <c r="U102" s="36">
        <f>SUMIFS(СВЦЭМ!$D$39:$D$782,СВЦЭМ!$A$39:$A$782,$A102,СВЦЭМ!$B$39:$B$782,U$83)+'СЕТ СН'!$H$14+СВЦЭМ!$D$10+'СЕТ СН'!$H$5-'СЕТ СН'!$H$24</f>
        <v>4382.5564491499999</v>
      </c>
      <c r="V102" s="36">
        <f>SUMIFS(СВЦЭМ!$D$39:$D$782,СВЦЭМ!$A$39:$A$782,$A102,СВЦЭМ!$B$39:$B$782,V$83)+'СЕТ СН'!$H$14+СВЦЭМ!$D$10+'СЕТ СН'!$H$5-'СЕТ СН'!$H$24</f>
        <v>4394.0988063599998</v>
      </c>
      <c r="W102" s="36">
        <f>SUMIFS(СВЦЭМ!$D$39:$D$782,СВЦЭМ!$A$39:$A$782,$A102,СВЦЭМ!$B$39:$B$782,W$83)+'СЕТ СН'!$H$14+СВЦЭМ!$D$10+'СЕТ СН'!$H$5-'СЕТ СН'!$H$24</f>
        <v>4420.5552987400006</v>
      </c>
      <c r="X102" s="36">
        <f>SUMIFS(СВЦЭМ!$D$39:$D$782,СВЦЭМ!$A$39:$A$782,$A102,СВЦЭМ!$B$39:$B$782,X$83)+'СЕТ СН'!$H$14+СВЦЭМ!$D$10+'СЕТ СН'!$H$5-'СЕТ СН'!$H$24</f>
        <v>4420.1913733000001</v>
      </c>
      <c r="Y102" s="36">
        <f>SUMIFS(СВЦЭМ!$D$39:$D$782,СВЦЭМ!$A$39:$A$782,$A102,СВЦЭМ!$B$39:$B$782,Y$83)+'СЕТ СН'!$H$14+СВЦЭМ!$D$10+'СЕТ СН'!$H$5-'СЕТ СН'!$H$24</f>
        <v>4425.8733381900001</v>
      </c>
    </row>
    <row r="103" spans="1:25" ht="15.75" x14ac:dyDescent="0.2">
      <c r="A103" s="35">
        <f t="shared" si="2"/>
        <v>44885</v>
      </c>
      <c r="B103" s="36">
        <f>SUMIFS(СВЦЭМ!$D$39:$D$782,СВЦЭМ!$A$39:$A$782,$A103,СВЦЭМ!$B$39:$B$782,B$83)+'СЕТ СН'!$H$14+СВЦЭМ!$D$10+'СЕТ СН'!$H$5-'СЕТ СН'!$H$24</f>
        <v>4798.1029314500001</v>
      </c>
      <c r="C103" s="36">
        <f>SUMIFS(СВЦЭМ!$D$39:$D$782,СВЦЭМ!$A$39:$A$782,$A103,СВЦЭМ!$B$39:$B$782,C$83)+'СЕТ СН'!$H$14+СВЦЭМ!$D$10+'СЕТ СН'!$H$5-'СЕТ СН'!$H$24</f>
        <v>4849.1428606999998</v>
      </c>
      <c r="D103" s="36">
        <f>SUMIFS(СВЦЭМ!$D$39:$D$782,СВЦЭМ!$A$39:$A$782,$A103,СВЦЭМ!$B$39:$B$782,D$83)+'СЕТ СН'!$H$14+СВЦЭМ!$D$10+'СЕТ СН'!$H$5-'СЕТ СН'!$H$24</f>
        <v>4858.8239940700005</v>
      </c>
      <c r="E103" s="36">
        <f>SUMIFS(СВЦЭМ!$D$39:$D$782,СВЦЭМ!$A$39:$A$782,$A103,СВЦЭМ!$B$39:$B$782,E$83)+'СЕТ СН'!$H$14+СВЦЭМ!$D$10+'СЕТ СН'!$H$5-'СЕТ СН'!$H$24</f>
        <v>4837.5664995300003</v>
      </c>
      <c r="F103" s="36">
        <f>SUMIFS(СВЦЭМ!$D$39:$D$782,СВЦЭМ!$A$39:$A$782,$A103,СВЦЭМ!$B$39:$B$782,F$83)+'СЕТ СН'!$H$14+СВЦЭМ!$D$10+'СЕТ СН'!$H$5-'СЕТ СН'!$H$24</f>
        <v>4866.6580296100001</v>
      </c>
      <c r="G103" s="36">
        <f>SUMIFS(СВЦЭМ!$D$39:$D$782,СВЦЭМ!$A$39:$A$782,$A103,СВЦЭМ!$B$39:$B$782,G$83)+'СЕТ СН'!$H$14+СВЦЭМ!$D$10+'СЕТ СН'!$H$5-'СЕТ СН'!$H$24</f>
        <v>4858.92860389</v>
      </c>
      <c r="H103" s="36">
        <f>SUMIFS(СВЦЭМ!$D$39:$D$782,СВЦЭМ!$A$39:$A$782,$A103,СВЦЭМ!$B$39:$B$782,H$83)+'СЕТ СН'!$H$14+СВЦЭМ!$D$10+'СЕТ СН'!$H$5-'СЕТ СН'!$H$24</f>
        <v>4846.1382162899999</v>
      </c>
      <c r="I103" s="36">
        <f>SUMIFS(СВЦЭМ!$D$39:$D$782,СВЦЭМ!$A$39:$A$782,$A103,СВЦЭМ!$B$39:$B$782,I$83)+'СЕТ СН'!$H$14+СВЦЭМ!$D$10+'СЕТ СН'!$H$5-'СЕТ СН'!$H$24</f>
        <v>4860.4956590500005</v>
      </c>
      <c r="J103" s="36">
        <f>SUMIFS(СВЦЭМ!$D$39:$D$782,СВЦЭМ!$A$39:$A$782,$A103,СВЦЭМ!$B$39:$B$782,J$83)+'СЕТ СН'!$H$14+СВЦЭМ!$D$10+'СЕТ СН'!$H$5-'СЕТ СН'!$H$24</f>
        <v>4796.3396073599997</v>
      </c>
      <c r="K103" s="36">
        <f>SUMIFS(СВЦЭМ!$D$39:$D$782,СВЦЭМ!$A$39:$A$782,$A103,СВЦЭМ!$B$39:$B$782,K$83)+'СЕТ СН'!$H$14+СВЦЭМ!$D$10+'СЕТ СН'!$H$5-'СЕТ СН'!$H$24</f>
        <v>4726.2404078199997</v>
      </c>
      <c r="L103" s="36">
        <f>SUMIFS(СВЦЭМ!$D$39:$D$782,СВЦЭМ!$A$39:$A$782,$A103,СВЦЭМ!$B$39:$B$782,L$83)+'СЕТ СН'!$H$14+СВЦЭМ!$D$10+'СЕТ СН'!$H$5-'СЕТ СН'!$H$24</f>
        <v>4712.7382843100004</v>
      </c>
      <c r="M103" s="36">
        <f>SUMIFS(СВЦЭМ!$D$39:$D$782,СВЦЭМ!$A$39:$A$782,$A103,СВЦЭМ!$B$39:$B$782,M$83)+'СЕТ СН'!$H$14+СВЦЭМ!$D$10+'СЕТ СН'!$H$5-'СЕТ СН'!$H$24</f>
        <v>4731.6101286700004</v>
      </c>
      <c r="N103" s="36">
        <f>SUMIFS(СВЦЭМ!$D$39:$D$782,СВЦЭМ!$A$39:$A$782,$A103,СВЦЭМ!$B$39:$B$782,N$83)+'СЕТ СН'!$H$14+СВЦЭМ!$D$10+'СЕТ СН'!$H$5-'СЕТ СН'!$H$24</f>
        <v>4748.9283046199998</v>
      </c>
      <c r="O103" s="36">
        <f>SUMIFS(СВЦЭМ!$D$39:$D$782,СВЦЭМ!$A$39:$A$782,$A103,СВЦЭМ!$B$39:$B$782,O$83)+'СЕТ СН'!$H$14+СВЦЭМ!$D$10+'СЕТ СН'!$H$5-'СЕТ СН'!$H$24</f>
        <v>4745.7670172899998</v>
      </c>
      <c r="P103" s="36">
        <f>SUMIFS(СВЦЭМ!$D$39:$D$782,СВЦЭМ!$A$39:$A$782,$A103,СВЦЭМ!$B$39:$B$782,P$83)+'СЕТ СН'!$H$14+СВЦЭМ!$D$10+'СЕТ СН'!$H$5-'СЕТ СН'!$H$24</f>
        <v>4760.1780927700001</v>
      </c>
      <c r="Q103" s="36">
        <f>SUMIFS(СВЦЭМ!$D$39:$D$782,СВЦЭМ!$A$39:$A$782,$A103,СВЦЭМ!$B$39:$B$782,Q$83)+'СЕТ СН'!$H$14+СВЦЭМ!$D$10+'СЕТ СН'!$H$5-'СЕТ СН'!$H$24</f>
        <v>4766.2122310499999</v>
      </c>
      <c r="R103" s="36">
        <f>SUMIFS(СВЦЭМ!$D$39:$D$782,СВЦЭМ!$A$39:$A$782,$A103,СВЦЭМ!$B$39:$B$782,R$83)+'СЕТ СН'!$H$14+СВЦЭМ!$D$10+'СЕТ СН'!$H$5-'СЕТ СН'!$H$24</f>
        <v>4746.5799219</v>
      </c>
      <c r="S103" s="36">
        <f>SUMIFS(СВЦЭМ!$D$39:$D$782,СВЦЭМ!$A$39:$A$782,$A103,СВЦЭМ!$B$39:$B$782,S$83)+'СЕТ СН'!$H$14+СВЦЭМ!$D$10+'СЕТ СН'!$H$5-'СЕТ СН'!$H$24</f>
        <v>4740.8222819900002</v>
      </c>
      <c r="T103" s="36">
        <f>SUMIFS(СВЦЭМ!$D$39:$D$782,СВЦЭМ!$A$39:$A$782,$A103,СВЦЭМ!$B$39:$B$782,T$83)+'СЕТ СН'!$H$14+СВЦЭМ!$D$10+'СЕТ СН'!$H$5-'СЕТ СН'!$H$24</f>
        <v>4654.9194761500003</v>
      </c>
      <c r="U103" s="36">
        <f>SUMIFS(СВЦЭМ!$D$39:$D$782,СВЦЭМ!$A$39:$A$782,$A103,СВЦЭМ!$B$39:$B$782,U$83)+'СЕТ СН'!$H$14+СВЦЭМ!$D$10+'СЕТ СН'!$H$5-'СЕТ СН'!$H$24</f>
        <v>4662.0168322099998</v>
      </c>
      <c r="V103" s="36">
        <f>SUMIFS(СВЦЭМ!$D$39:$D$782,СВЦЭМ!$A$39:$A$782,$A103,СВЦЭМ!$B$39:$B$782,V$83)+'СЕТ СН'!$H$14+СВЦЭМ!$D$10+'СЕТ СН'!$H$5-'СЕТ СН'!$H$24</f>
        <v>4679.9788126000003</v>
      </c>
      <c r="W103" s="36">
        <f>SUMIFS(СВЦЭМ!$D$39:$D$782,СВЦЭМ!$A$39:$A$782,$A103,СВЦЭМ!$B$39:$B$782,W$83)+'СЕТ СН'!$H$14+СВЦЭМ!$D$10+'СЕТ СН'!$H$5-'СЕТ СН'!$H$24</f>
        <v>4707.8049378200003</v>
      </c>
      <c r="X103" s="36">
        <f>SUMIFS(СВЦЭМ!$D$39:$D$782,СВЦЭМ!$A$39:$A$782,$A103,СВЦЭМ!$B$39:$B$782,X$83)+'СЕТ СН'!$H$14+СВЦЭМ!$D$10+'СЕТ СН'!$H$5-'СЕТ СН'!$H$24</f>
        <v>4726.8397895500002</v>
      </c>
      <c r="Y103" s="36">
        <f>SUMIFS(СВЦЭМ!$D$39:$D$782,СВЦЭМ!$A$39:$A$782,$A103,СВЦЭМ!$B$39:$B$782,Y$83)+'СЕТ СН'!$H$14+СВЦЭМ!$D$10+'СЕТ СН'!$H$5-'СЕТ СН'!$H$24</f>
        <v>4760.3796284700002</v>
      </c>
    </row>
    <row r="104" spans="1:25" ht="15.75" x14ac:dyDescent="0.2">
      <c r="A104" s="35">
        <f t="shared" si="2"/>
        <v>44886</v>
      </c>
      <c r="B104" s="36">
        <f>SUMIFS(СВЦЭМ!$D$39:$D$782,СВЦЭМ!$A$39:$A$782,$A104,СВЦЭМ!$B$39:$B$782,B$83)+'СЕТ СН'!$H$14+СВЦЭМ!$D$10+'СЕТ СН'!$H$5-'СЕТ СН'!$H$24</f>
        <v>4845.8419456700003</v>
      </c>
      <c r="C104" s="36">
        <f>SUMIFS(СВЦЭМ!$D$39:$D$782,СВЦЭМ!$A$39:$A$782,$A104,СВЦЭМ!$B$39:$B$782,C$83)+'СЕТ СН'!$H$14+СВЦЭМ!$D$10+'СЕТ СН'!$H$5-'СЕТ СН'!$H$24</f>
        <v>4869.8374731800004</v>
      </c>
      <c r="D104" s="36">
        <f>SUMIFS(СВЦЭМ!$D$39:$D$782,СВЦЭМ!$A$39:$A$782,$A104,СВЦЭМ!$B$39:$B$782,D$83)+'СЕТ СН'!$H$14+СВЦЭМ!$D$10+'СЕТ СН'!$H$5-'СЕТ СН'!$H$24</f>
        <v>4898.7249979799999</v>
      </c>
      <c r="E104" s="36">
        <f>SUMIFS(СВЦЭМ!$D$39:$D$782,СВЦЭМ!$A$39:$A$782,$A104,СВЦЭМ!$B$39:$B$782,E$83)+'СЕТ СН'!$H$14+СВЦЭМ!$D$10+'СЕТ СН'!$H$5-'СЕТ СН'!$H$24</f>
        <v>4906.8403940799999</v>
      </c>
      <c r="F104" s="36">
        <f>SUMIFS(СВЦЭМ!$D$39:$D$782,СВЦЭМ!$A$39:$A$782,$A104,СВЦЭМ!$B$39:$B$782,F$83)+'СЕТ СН'!$H$14+СВЦЭМ!$D$10+'СЕТ СН'!$H$5-'СЕТ СН'!$H$24</f>
        <v>4937.3581233599998</v>
      </c>
      <c r="G104" s="36">
        <f>SUMIFS(СВЦЭМ!$D$39:$D$782,СВЦЭМ!$A$39:$A$782,$A104,СВЦЭМ!$B$39:$B$782,G$83)+'СЕТ СН'!$H$14+СВЦЭМ!$D$10+'СЕТ СН'!$H$5-'СЕТ СН'!$H$24</f>
        <v>4915.50811419</v>
      </c>
      <c r="H104" s="36">
        <f>SUMIFS(СВЦЭМ!$D$39:$D$782,СВЦЭМ!$A$39:$A$782,$A104,СВЦЭМ!$B$39:$B$782,H$83)+'СЕТ СН'!$H$14+СВЦЭМ!$D$10+'СЕТ СН'!$H$5-'СЕТ СН'!$H$24</f>
        <v>4841.7060810599996</v>
      </c>
      <c r="I104" s="36">
        <f>SUMIFS(СВЦЭМ!$D$39:$D$782,СВЦЭМ!$A$39:$A$782,$A104,СВЦЭМ!$B$39:$B$782,I$83)+'СЕТ СН'!$H$14+СВЦЭМ!$D$10+'СЕТ СН'!$H$5-'СЕТ СН'!$H$24</f>
        <v>4772.4364182099998</v>
      </c>
      <c r="J104" s="36">
        <f>SUMIFS(СВЦЭМ!$D$39:$D$782,СВЦЭМ!$A$39:$A$782,$A104,СВЦЭМ!$B$39:$B$782,J$83)+'СЕТ СН'!$H$14+СВЦЭМ!$D$10+'СЕТ СН'!$H$5-'СЕТ СН'!$H$24</f>
        <v>4738.6161420799999</v>
      </c>
      <c r="K104" s="36">
        <f>SUMIFS(СВЦЭМ!$D$39:$D$782,СВЦЭМ!$A$39:$A$782,$A104,СВЦЭМ!$B$39:$B$782,K$83)+'СЕТ СН'!$H$14+СВЦЭМ!$D$10+'СЕТ СН'!$H$5-'СЕТ СН'!$H$24</f>
        <v>4752.1559504400002</v>
      </c>
      <c r="L104" s="36">
        <f>SUMIFS(СВЦЭМ!$D$39:$D$782,СВЦЭМ!$A$39:$A$782,$A104,СВЦЭМ!$B$39:$B$782,L$83)+'СЕТ СН'!$H$14+СВЦЭМ!$D$10+'СЕТ СН'!$H$5-'СЕТ СН'!$H$24</f>
        <v>4749.2826189200005</v>
      </c>
      <c r="M104" s="36">
        <f>SUMIFS(СВЦЭМ!$D$39:$D$782,СВЦЭМ!$A$39:$A$782,$A104,СВЦЭМ!$B$39:$B$782,M$83)+'СЕТ СН'!$H$14+СВЦЭМ!$D$10+'СЕТ СН'!$H$5-'СЕТ СН'!$H$24</f>
        <v>4747.1851597100003</v>
      </c>
      <c r="N104" s="36">
        <f>SUMIFS(СВЦЭМ!$D$39:$D$782,СВЦЭМ!$A$39:$A$782,$A104,СВЦЭМ!$B$39:$B$782,N$83)+'СЕТ СН'!$H$14+СВЦЭМ!$D$10+'СЕТ СН'!$H$5-'СЕТ СН'!$H$24</f>
        <v>4764.2621577299997</v>
      </c>
      <c r="O104" s="36">
        <f>SUMIFS(СВЦЭМ!$D$39:$D$782,СВЦЭМ!$A$39:$A$782,$A104,СВЦЭМ!$B$39:$B$782,O$83)+'СЕТ СН'!$H$14+СВЦЭМ!$D$10+'СЕТ СН'!$H$5-'СЕТ СН'!$H$24</f>
        <v>4758.3325113800001</v>
      </c>
      <c r="P104" s="36">
        <f>SUMIFS(СВЦЭМ!$D$39:$D$782,СВЦЭМ!$A$39:$A$782,$A104,СВЦЭМ!$B$39:$B$782,P$83)+'СЕТ СН'!$H$14+СВЦЭМ!$D$10+'СЕТ СН'!$H$5-'СЕТ СН'!$H$24</f>
        <v>4772.8791951599997</v>
      </c>
      <c r="Q104" s="36">
        <f>SUMIFS(СВЦЭМ!$D$39:$D$782,СВЦЭМ!$A$39:$A$782,$A104,СВЦЭМ!$B$39:$B$782,Q$83)+'СЕТ СН'!$H$14+СВЦЭМ!$D$10+'СЕТ СН'!$H$5-'СЕТ СН'!$H$24</f>
        <v>4771.0800506300002</v>
      </c>
      <c r="R104" s="36">
        <f>SUMIFS(СВЦЭМ!$D$39:$D$782,СВЦЭМ!$A$39:$A$782,$A104,СВЦЭМ!$B$39:$B$782,R$83)+'СЕТ СН'!$H$14+СВЦЭМ!$D$10+'СЕТ СН'!$H$5-'СЕТ СН'!$H$24</f>
        <v>4751.6426896000003</v>
      </c>
      <c r="S104" s="36">
        <f>SUMIFS(СВЦЭМ!$D$39:$D$782,СВЦЭМ!$A$39:$A$782,$A104,СВЦЭМ!$B$39:$B$782,S$83)+'СЕТ СН'!$H$14+СВЦЭМ!$D$10+'СЕТ СН'!$H$5-'СЕТ СН'!$H$24</f>
        <v>4770.1161187100006</v>
      </c>
      <c r="T104" s="36">
        <f>SUMIFS(СВЦЭМ!$D$39:$D$782,СВЦЭМ!$A$39:$A$782,$A104,СВЦЭМ!$B$39:$B$782,T$83)+'СЕТ СН'!$H$14+СВЦЭМ!$D$10+'СЕТ СН'!$H$5-'СЕТ СН'!$H$24</f>
        <v>4745.7296508600002</v>
      </c>
      <c r="U104" s="36">
        <f>SUMIFS(СВЦЭМ!$D$39:$D$782,СВЦЭМ!$A$39:$A$782,$A104,СВЦЭМ!$B$39:$B$782,U$83)+'СЕТ СН'!$H$14+СВЦЭМ!$D$10+'СЕТ СН'!$H$5-'СЕТ СН'!$H$24</f>
        <v>4750.2575684399999</v>
      </c>
      <c r="V104" s="36">
        <f>SUMIFS(СВЦЭМ!$D$39:$D$782,СВЦЭМ!$A$39:$A$782,$A104,СВЦЭМ!$B$39:$B$782,V$83)+'СЕТ СН'!$H$14+СВЦЭМ!$D$10+'СЕТ СН'!$H$5-'СЕТ СН'!$H$24</f>
        <v>4746.4807704699997</v>
      </c>
      <c r="W104" s="36">
        <f>SUMIFS(СВЦЭМ!$D$39:$D$782,СВЦЭМ!$A$39:$A$782,$A104,СВЦЭМ!$B$39:$B$782,W$83)+'СЕТ СН'!$H$14+СВЦЭМ!$D$10+'СЕТ СН'!$H$5-'СЕТ СН'!$H$24</f>
        <v>4769.59049882</v>
      </c>
      <c r="X104" s="36">
        <f>SUMIFS(СВЦЭМ!$D$39:$D$782,СВЦЭМ!$A$39:$A$782,$A104,СВЦЭМ!$B$39:$B$782,X$83)+'СЕТ СН'!$H$14+СВЦЭМ!$D$10+'СЕТ СН'!$H$5-'СЕТ СН'!$H$24</f>
        <v>4795.4775895700004</v>
      </c>
      <c r="Y104" s="36">
        <f>SUMIFS(СВЦЭМ!$D$39:$D$782,СВЦЭМ!$A$39:$A$782,$A104,СВЦЭМ!$B$39:$B$782,Y$83)+'СЕТ СН'!$H$14+СВЦЭМ!$D$10+'СЕТ СН'!$H$5-'СЕТ СН'!$H$24</f>
        <v>4840.4943130800002</v>
      </c>
    </row>
    <row r="105" spans="1:25" ht="15.75" x14ac:dyDescent="0.2">
      <c r="A105" s="35">
        <f t="shared" si="2"/>
        <v>44887</v>
      </c>
      <c r="B105" s="36">
        <f>SUMIFS(СВЦЭМ!$D$39:$D$782,СВЦЭМ!$A$39:$A$782,$A105,СВЦЭМ!$B$39:$B$782,B$83)+'СЕТ СН'!$H$14+СВЦЭМ!$D$10+'СЕТ СН'!$H$5-'СЕТ СН'!$H$24</f>
        <v>4773.3836298799997</v>
      </c>
      <c r="C105" s="36">
        <f>SUMIFS(СВЦЭМ!$D$39:$D$782,СВЦЭМ!$A$39:$A$782,$A105,СВЦЭМ!$B$39:$B$782,C$83)+'СЕТ СН'!$H$14+СВЦЭМ!$D$10+'СЕТ СН'!$H$5-'СЕТ СН'!$H$24</f>
        <v>4809.64806692</v>
      </c>
      <c r="D105" s="36">
        <f>SUMIFS(СВЦЭМ!$D$39:$D$782,СВЦЭМ!$A$39:$A$782,$A105,СВЦЭМ!$B$39:$B$782,D$83)+'СЕТ СН'!$H$14+СВЦЭМ!$D$10+'СЕТ СН'!$H$5-'СЕТ СН'!$H$24</f>
        <v>4803.5486214499997</v>
      </c>
      <c r="E105" s="36">
        <f>SUMIFS(СВЦЭМ!$D$39:$D$782,СВЦЭМ!$A$39:$A$782,$A105,СВЦЭМ!$B$39:$B$782,E$83)+'СЕТ СН'!$H$14+СВЦЭМ!$D$10+'СЕТ СН'!$H$5-'СЕТ СН'!$H$24</f>
        <v>4793.6608002700004</v>
      </c>
      <c r="F105" s="36">
        <f>SUMIFS(СВЦЭМ!$D$39:$D$782,СВЦЭМ!$A$39:$A$782,$A105,СВЦЭМ!$B$39:$B$782,F$83)+'СЕТ СН'!$H$14+СВЦЭМ!$D$10+'СЕТ СН'!$H$5-'СЕТ СН'!$H$24</f>
        <v>4869.1402421700004</v>
      </c>
      <c r="G105" s="36">
        <f>SUMIFS(СВЦЭМ!$D$39:$D$782,СВЦЭМ!$A$39:$A$782,$A105,СВЦЭМ!$B$39:$B$782,G$83)+'СЕТ СН'!$H$14+СВЦЭМ!$D$10+'СЕТ СН'!$H$5-'СЕТ СН'!$H$24</f>
        <v>4806.8269303800007</v>
      </c>
      <c r="H105" s="36">
        <f>SUMIFS(СВЦЭМ!$D$39:$D$782,СВЦЭМ!$A$39:$A$782,$A105,СВЦЭМ!$B$39:$B$782,H$83)+'СЕТ СН'!$H$14+СВЦЭМ!$D$10+'СЕТ СН'!$H$5-'СЕТ СН'!$H$24</f>
        <v>4789.1176934499999</v>
      </c>
      <c r="I105" s="36">
        <f>SUMIFS(СВЦЭМ!$D$39:$D$782,СВЦЭМ!$A$39:$A$782,$A105,СВЦЭМ!$B$39:$B$782,I$83)+'СЕТ СН'!$H$14+СВЦЭМ!$D$10+'СЕТ СН'!$H$5-'СЕТ СН'!$H$24</f>
        <v>4782.3576957700006</v>
      </c>
      <c r="J105" s="36">
        <f>SUMIFS(СВЦЭМ!$D$39:$D$782,СВЦЭМ!$A$39:$A$782,$A105,СВЦЭМ!$B$39:$B$782,J$83)+'СЕТ СН'!$H$14+СВЦЭМ!$D$10+'СЕТ СН'!$H$5-'СЕТ СН'!$H$24</f>
        <v>4769.2809757699997</v>
      </c>
      <c r="K105" s="36">
        <f>SUMIFS(СВЦЭМ!$D$39:$D$782,СВЦЭМ!$A$39:$A$782,$A105,СВЦЭМ!$B$39:$B$782,K$83)+'СЕТ СН'!$H$14+СВЦЭМ!$D$10+'СЕТ СН'!$H$5-'СЕТ СН'!$H$24</f>
        <v>4730.5400354000003</v>
      </c>
      <c r="L105" s="36">
        <f>SUMIFS(СВЦЭМ!$D$39:$D$782,СВЦЭМ!$A$39:$A$782,$A105,СВЦЭМ!$B$39:$B$782,L$83)+'СЕТ СН'!$H$14+СВЦЭМ!$D$10+'СЕТ СН'!$H$5-'СЕТ СН'!$H$24</f>
        <v>4737.7985241000006</v>
      </c>
      <c r="M105" s="36">
        <f>SUMIFS(СВЦЭМ!$D$39:$D$782,СВЦЭМ!$A$39:$A$782,$A105,СВЦЭМ!$B$39:$B$782,M$83)+'СЕТ СН'!$H$14+СВЦЭМ!$D$10+'СЕТ СН'!$H$5-'СЕТ СН'!$H$24</f>
        <v>4744.34878372</v>
      </c>
      <c r="N105" s="36">
        <f>SUMIFS(СВЦЭМ!$D$39:$D$782,СВЦЭМ!$A$39:$A$782,$A105,СВЦЭМ!$B$39:$B$782,N$83)+'СЕТ СН'!$H$14+СВЦЭМ!$D$10+'СЕТ СН'!$H$5-'СЕТ СН'!$H$24</f>
        <v>4787.5970644400004</v>
      </c>
      <c r="O105" s="36">
        <f>SUMIFS(СВЦЭМ!$D$39:$D$782,СВЦЭМ!$A$39:$A$782,$A105,СВЦЭМ!$B$39:$B$782,O$83)+'СЕТ СН'!$H$14+СВЦЭМ!$D$10+'СЕТ СН'!$H$5-'СЕТ СН'!$H$24</f>
        <v>4738.0571101000005</v>
      </c>
      <c r="P105" s="36">
        <f>SUMIFS(СВЦЭМ!$D$39:$D$782,СВЦЭМ!$A$39:$A$782,$A105,СВЦЭМ!$B$39:$B$782,P$83)+'СЕТ СН'!$H$14+СВЦЭМ!$D$10+'СЕТ СН'!$H$5-'СЕТ СН'!$H$24</f>
        <v>4743.3915038300001</v>
      </c>
      <c r="Q105" s="36">
        <f>SUMIFS(СВЦЭМ!$D$39:$D$782,СВЦЭМ!$A$39:$A$782,$A105,СВЦЭМ!$B$39:$B$782,Q$83)+'СЕТ СН'!$H$14+СВЦЭМ!$D$10+'СЕТ СН'!$H$5-'СЕТ СН'!$H$24</f>
        <v>4774.6645238700003</v>
      </c>
      <c r="R105" s="36">
        <f>SUMIFS(СВЦЭМ!$D$39:$D$782,СВЦЭМ!$A$39:$A$782,$A105,СВЦЭМ!$B$39:$B$782,R$83)+'СЕТ СН'!$H$14+СВЦЭМ!$D$10+'СЕТ СН'!$H$5-'СЕТ СН'!$H$24</f>
        <v>4767.5222521800006</v>
      </c>
      <c r="S105" s="36">
        <f>SUMIFS(СВЦЭМ!$D$39:$D$782,СВЦЭМ!$A$39:$A$782,$A105,СВЦЭМ!$B$39:$B$782,S$83)+'СЕТ СН'!$H$14+СВЦЭМ!$D$10+'СЕТ СН'!$H$5-'СЕТ СН'!$H$24</f>
        <v>4771.6790692000004</v>
      </c>
      <c r="T105" s="36">
        <f>SUMIFS(СВЦЭМ!$D$39:$D$782,СВЦЭМ!$A$39:$A$782,$A105,СВЦЭМ!$B$39:$B$782,T$83)+'СЕТ СН'!$H$14+СВЦЭМ!$D$10+'СЕТ СН'!$H$5-'СЕТ СН'!$H$24</f>
        <v>4704.2255188400004</v>
      </c>
      <c r="U105" s="36">
        <f>SUMIFS(СВЦЭМ!$D$39:$D$782,СВЦЭМ!$A$39:$A$782,$A105,СВЦЭМ!$B$39:$B$782,U$83)+'СЕТ СН'!$H$14+СВЦЭМ!$D$10+'СЕТ СН'!$H$5-'СЕТ СН'!$H$24</f>
        <v>4693.49195203</v>
      </c>
      <c r="V105" s="36">
        <f>SUMIFS(СВЦЭМ!$D$39:$D$782,СВЦЭМ!$A$39:$A$782,$A105,СВЦЭМ!$B$39:$B$782,V$83)+'СЕТ СН'!$H$14+СВЦЭМ!$D$10+'СЕТ СН'!$H$5-'СЕТ СН'!$H$24</f>
        <v>4716.0196360600003</v>
      </c>
      <c r="W105" s="36">
        <f>SUMIFS(СВЦЭМ!$D$39:$D$782,СВЦЭМ!$A$39:$A$782,$A105,СВЦЭМ!$B$39:$B$782,W$83)+'СЕТ СН'!$H$14+СВЦЭМ!$D$10+'СЕТ СН'!$H$5-'СЕТ СН'!$H$24</f>
        <v>4707.6106905100005</v>
      </c>
      <c r="X105" s="36">
        <f>SUMIFS(СВЦЭМ!$D$39:$D$782,СВЦЭМ!$A$39:$A$782,$A105,СВЦЭМ!$B$39:$B$782,X$83)+'СЕТ СН'!$H$14+СВЦЭМ!$D$10+'СЕТ СН'!$H$5-'СЕТ СН'!$H$24</f>
        <v>4738.5976712600004</v>
      </c>
      <c r="Y105" s="36">
        <f>SUMIFS(СВЦЭМ!$D$39:$D$782,СВЦЭМ!$A$39:$A$782,$A105,СВЦЭМ!$B$39:$B$782,Y$83)+'СЕТ СН'!$H$14+СВЦЭМ!$D$10+'СЕТ СН'!$H$5-'СЕТ СН'!$H$24</f>
        <v>4752.1211143800001</v>
      </c>
    </row>
    <row r="106" spans="1:25" ht="15.75" x14ac:dyDescent="0.2">
      <c r="A106" s="35">
        <f t="shared" si="2"/>
        <v>44888</v>
      </c>
      <c r="B106" s="36">
        <f>SUMIFS(СВЦЭМ!$D$39:$D$782,СВЦЭМ!$A$39:$A$782,$A106,СВЦЭМ!$B$39:$B$782,B$83)+'СЕТ СН'!$H$14+СВЦЭМ!$D$10+'СЕТ СН'!$H$5-'СЕТ СН'!$H$24</f>
        <v>4757.3177848000005</v>
      </c>
      <c r="C106" s="36">
        <f>SUMIFS(СВЦЭМ!$D$39:$D$782,СВЦЭМ!$A$39:$A$782,$A106,СВЦЭМ!$B$39:$B$782,C$83)+'СЕТ СН'!$H$14+СВЦЭМ!$D$10+'СЕТ СН'!$H$5-'СЕТ СН'!$H$24</f>
        <v>4786.3702260500004</v>
      </c>
      <c r="D106" s="36">
        <f>SUMIFS(СВЦЭМ!$D$39:$D$782,СВЦЭМ!$A$39:$A$782,$A106,СВЦЭМ!$B$39:$B$782,D$83)+'СЕТ СН'!$H$14+СВЦЭМ!$D$10+'СЕТ СН'!$H$5-'СЕТ СН'!$H$24</f>
        <v>4834.7712491399998</v>
      </c>
      <c r="E106" s="36">
        <f>SUMIFS(СВЦЭМ!$D$39:$D$782,СВЦЭМ!$A$39:$A$782,$A106,СВЦЭМ!$B$39:$B$782,E$83)+'СЕТ СН'!$H$14+СВЦЭМ!$D$10+'СЕТ СН'!$H$5-'СЕТ СН'!$H$24</f>
        <v>4842.0613620900003</v>
      </c>
      <c r="F106" s="36">
        <f>SUMIFS(СВЦЭМ!$D$39:$D$782,СВЦЭМ!$A$39:$A$782,$A106,СВЦЭМ!$B$39:$B$782,F$83)+'СЕТ СН'!$H$14+СВЦЭМ!$D$10+'СЕТ СН'!$H$5-'СЕТ СН'!$H$24</f>
        <v>4886.7112738300002</v>
      </c>
      <c r="G106" s="36">
        <f>SUMIFS(СВЦЭМ!$D$39:$D$782,СВЦЭМ!$A$39:$A$782,$A106,СВЦЭМ!$B$39:$B$782,G$83)+'СЕТ СН'!$H$14+СВЦЭМ!$D$10+'СЕТ СН'!$H$5-'СЕТ СН'!$H$24</f>
        <v>4862.6796368400001</v>
      </c>
      <c r="H106" s="36">
        <f>SUMIFS(СВЦЭМ!$D$39:$D$782,СВЦЭМ!$A$39:$A$782,$A106,СВЦЭМ!$B$39:$B$782,H$83)+'СЕТ СН'!$H$14+СВЦЭМ!$D$10+'СЕТ СН'!$H$5-'СЕТ СН'!$H$24</f>
        <v>4789.3488121299997</v>
      </c>
      <c r="I106" s="36">
        <f>SUMIFS(СВЦЭМ!$D$39:$D$782,СВЦЭМ!$A$39:$A$782,$A106,СВЦЭМ!$B$39:$B$782,I$83)+'СЕТ СН'!$H$14+СВЦЭМ!$D$10+'СЕТ СН'!$H$5-'СЕТ СН'!$H$24</f>
        <v>4742.50435268</v>
      </c>
      <c r="J106" s="36">
        <f>SUMIFS(СВЦЭМ!$D$39:$D$782,СВЦЭМ!$A$39:$A$782,$A106,СВЦЭМ!$B$39:$B$782,J$83)+'СЕТ СН'!$H$14+СВЦЭМ!$D$10+'СЕТ СН'!$H$5-'СЕТ СН'!$H$24</f>
        <v>4713.4482946300004</v>
      </c>
      <c r="K106" s="36">
        <f>SUMIFS(СВЦЭМ!$D$39:$D$782,СВЦЭМ!$A$39:$A$782,$A106,СВЦЭМ!$B$39:$B$782,K$83)+'СЕТ СН'!$H$14+СВЦЭМ!$D$10+'СЕТ СН'!$H$5-'СЕТ СН'!$H$24</f>
        <v>4765.7631815599998</v>
      </c>
      <c r="L106" s="36">
        <f>SUMIFS(СВЦЭМ!$D$39:$D$782,СВЦЭМ!$A$39:$A$782,$A106,СВЦЭМ!$B$39:$B$782,L$83)+'СЕТ СН'!$H$14+СВЦЭМ!$D$10+'СЕТ СН'!$H$5-'СЕТ СН'!$H$24</f>
        <v>4800.3091414</v>
      </c>
      <c r="M106" s="36">
        <f>SUMIFS(СВЦЭМ!$D$39:$D$782,СВЦЭМ!$A$39:$A$782,$A106,СВЦЭМ!$B$39:$B$782,M$83)+'СЕТ СН'!$H$14+СВЦЭМ!$D$10+'СЕТ СН'!$H$5-'СЕТ СН'!$H$24</f>
        <v>4799.1529081899998</v>
      </c>
      <c r="N106" s="36">
        <f>SUMIFS(СВЦЭМ!$D$39:$D$782,СВЦЭМ!$A$39:$A$782,$A106,СВЦЭМ!$B$39:$B$782,N$83)+'СЕТ СН'!$H$14+СВЦЭМ!$D$10+'СЕТ СН'!$H$5-'СЕТ СН'!$H$24</f>
        <v>4828.11804183</v>
      </c>
      <c r="O106" s="36">
        <f>SUMIFS(СВЦЭМ!$D$39:$D$782,СВЦЭМ!$A$39:$A$782,$A106,СВЦЭМ!$B$39:$B$782,O$83)+'СЕТ СН'!$H$14+СВЦЭМ!$D$10+'СЕТ СН'!$H$5-'СЕТ СН'!$H$24</f>
        <v>4844.4749892099999</v>
      </c>
      <c r="P106" s="36">
        <f>SUMIFS(СВЦЭМ!$D$39:$D$782,СВЦЭМ!$A$39:$A$782,$A106,СВЦЭМ!$B$39:$B$782,P$83)+'СЕТ СН'!$H$14+СВЦЭМ!$D$10+'СЕТ СН'!$H$5-'СЕТ СН'!$H$24</f>
        <v>4860.0969167399999</v>
      </c>
      <c r="Q106" s="36">
        <f>SUMIFS(СВЦЭМ!$D$39:$D$782,СВЦЭМ!$A$39:$A$782,$A106,СВЦЭМ!$B$39:$B$782,Q$83)+'СЕТ СН'!$H$14+СВЦЭМ!$D$10+'СЕТ СН'!$H$5-'СЕТ СН'!$H$24</f>
        <v>4847.2287791199997</v>
      </c>
      <c r="R106" s="36">
        <f>SUMIFS(СВЦЭМ!$D$39:$D$782,СВЦЭМ!$A$39:$A$782,$A106,СВЦЭМ!$B$39:$B$782,R$83)+'СЕТ СН'!$H$14+СВЦЭМ!$D$10+'СЕТ СН'!$H$5-'СЕТ СН'!$H$24</f>
        <v>4850.4678958200002</v>
      </c>
      <c r="S106" s="36">
        <f>SUMIFS(СВЦЭМ!$D$39:$D$782,СВЦЭМ!$A$39:$A$782,$A106,СВЦЭМ!$B$39:$B$782,S$83)+'СЕТ СН'!$H$14+СВЦЭМ!$D$10+'СЕТ СН'!$H$5-'СЕТ СН'!$H$24</f>
        <v>4825.0905424100001</v>
      </c>
      <c r="T106" s="36">
        <f>SUMIFS(СВЦЭМ!$D$39:$D$782,СВЦЭМ!$A$39:$A$782,$A106,СВЦЭМ!$B$39:$B$782,T$83)+'СЕТ СН'!$H$14+СВЦЭМ!$D$10+'СЕТ СН'!$H$5-'СЕТ СН'!$H$24</f>
        <v>4757.6859116100004</v>
      </c>
      <c r="U106" s="36">
        <f>SUMIFS(СВЦЭМ!$D$39:$D$782,СВЦЭМ!$A$39:$A$782,$A106,СВЦЭМ!$B$39:$B$782,U$83)+'СЕТ СН'!$H$14+СВЦЭМ!$D$10+'СЕТ СН'!$H$5-'СЕТ СН'!$H$24</f>
        <v>4730.9187327500003</v>
      </c>
      <c r="V106" s="36">
        <f>SUMIFS(СВЦЭМ!$D$39:$D$782,СВЦЭМ!$A$39:$A$782,$A106,СВЦЭМ!$B$39:$B$782,V$83)+'СЕТ СН'!$H$14+СВЦЭМ!$D$10+'СЕТ СН'!$H$5-'СЕТ СН'!$H$24</f>
        <v>4711.4669758700002</v>
      </c>
      <c r="W106" s="36">
        <f>SUMIFS(СВЦЭМ!$D$39:$D$782,СВЦЭМ!$A$39:$A$782,$A106,СВЦЭМ!$B$39:$B$782,W$83)+'СЕТ СН'!$H$14+СВЦЭМ!$D$10+'СЕТ СН'!$H$5-'СЕТ СН'!$H$24</f>
        <v>4733.0005348600007</v>
      </c>
      <c r="X106" s="36">
        <f>SUMIFS(СВЦЭМ!$D$39:$D$782,СВЦЭМ!$A$39:$A$782,$A106,СВЦЭМ!$B$39:$B$782,X$83)+'СЕТ СН'!$H$14+СВЦЭМ!$D$10+'СЕТ СН'!$H$5-'СЕТ СН'!$H$24</f>
        <v>4732.7466402200007</v>
      </c>
      <c r="Y106" s="36">
        <f>SUMIFS(СВЦЭМ!$D$39:$D$782,СВЦЭМ!$A$39:$A$782,$A106,СВЦЭМ!$B$39:$B$782,Y$83)+'СЕТ СН'!$H$14+СВЦЭМ!$D$10+'СЕТ СН'!$H$5-'СЕТ СН'!$H$24</f>
        <v>4749.0821095199999</v>
      </c>
    </row>
    <row r="107" spans="1:25" ht="15.75" x14ac:dyDescent="0.2">
      <c r="A107" s="35">
        <f t="shared" si="2"/>
        <v>44889</v>
      </c>
      <c r="B107" s="36">
        <f>SUMIFS(СВЦЭМ!$D$39:$D$782,СВЦЭМ!$A$39:$A$782,$A107,СВЦЭМ!$B$39:$B$782,B$83)+'СЕТ СН'!$H$14+СВЦЭМ!$D$10+'СЕТ СН'!$H$5-'СЕТ СН'!$H$24</f>
        <v>4866.4141486300005</v>
      </c>
      <c r="C107" s="36">
        <f>SUMIFS(СВЦЭМ!$D$39:$D$782,СВЦЭМ!$A$39:$A$782,$A107,СВЦЭМ!$B$39:$B$782,C$83)+'СЕТ СН'!$H$14+СВЦЭМ!$D$10+'СЕТ СН'!$H$5-'СЕТ СН'!$H$24</f>
        <v>4905.6850648</v>
      </c>
      <c r="D107" s="36">
        <f>SUMIFS(СВЦЭМ!$D$39:$D$782,СВЦЭМ!$A$39:$A$782,$A107,СВЦЭМ!$B$39:$B$782,D$83)+'СЕТ СН'!$H$14+СВЦЭМ!$D$10+'СЕТ СН'!$H$5-'СЕТ СН'!$H$24</f>
        <v>4912.3130904600002</v>
      </c>
      <c r="E107" s="36">
        <f>SUMIFS(СВЦЭМ!$D$39:$D$782,СВЦЭМ!$A$39:$A$782,$A107,СВЦЭМ!$B$39:$B$782,E$83)+'СЕТ СН'!$H$14+СВЦЭМ!$D$10+'СЕТ СН'!$H$5-'СЕТ СН'!$H$24</f>
        <v>4921.6540029400003</v>
      </c>
      <c r="F107" s="36">
        <f>SUMIFS(СВЦЭМ!$D$39:$D$782,СВЦЭМ!$A$39:$A$782,$A107,СВЦЭМ!$B$39:$B$782,F$83)+'СЕТ СН'!$H$14+СВЦЭМ!$D$10+'СЕТ СН'!$H$5-'СЕТ СН'!$H$24</f>
        <v>4934.1110883900001</v>
      </c>
      <c r="G107" s="36">
        <f>SUMIFS(СВЦЭМ!$D$39:$D$782,СВЦЭМ!$A$39:$A$782,$A107,СВЦЭМ!$B$39:$B$782,G$83)+'СЕТ СН'!$H$14+СВЦЭМ!$D$10+'СЕТ СН'!$H$5-'СЕТ СН'!$H$24</f>
        <v>4930.9767383799999</v>
      </c>
      <c r="H107" s="36">
        <f>SUMIFS(СВЦЭМ!$D$39:$D$782,СВЦЭМ!$A$39:$A$782,$A107,СВЦЭМ!$B$39:$B$782,H$83)+'СЕТ СН'!$H$14+СВЦЭМ!$D$10+'СЕТ СН'!$H$5-'СЕТ СН'!$H$24</f>
        <v>4913.2269344699998</v>
      </c>
      <c r="I107" s="36">
        <f>SUMIFS(СВЦЭМ!$D$39:$D$782,СВЦЭМ!$A$39:$A$782,$A107,СВЦЭМ!$B$39:$B$782,I$83)+'СЕТ СН'!$H$14+СВЦЭМ!$D$10+'СЕТ СН'!$H$5-'СЕТ СН'!$H$24</f>
        <v>4857.9721763100006</v>
      </c>
      <c r="J107" s="36">
        <f>SUMIFS(СВЦЭМ!$D$39:$D$782,СВЦЭМ!$A$39:$A$782,$A107,СВЦЭМ!$B$39:$B$782,J$83)+'СЕТ СН'!$H$14+СВЦЭМ!$D$10+'СЕТ СН'!$H$5-'СЕТ СН'!$H$24</f>
        <v>4802.0625193699998</v>
      </c>
      <c r="K107" s="36">
        <f>SUMIFS(СВЦЭМ!$D$39:$D$782,СВЦЭМ!$A$39:$A$782,$A107,СВЦЭМ!$B$39:$B$782,K$83)+'СЕТ СН'!$H$14+СВЦЭМ!$D$10+'СЕТ СН'!$H$5-'СЕТ СН'!$H$24</f>
        <v>4881.6771335200001</v>
      </c>
      <c r="L107" s="36">
        <f>SUMIFS(СВЦЭМ!$D$39:$D$782,СВЦЭМ!$A$39:$A$782,$A107,СВЦЭМ!$B$39:$B$782,L$83)+'СЕТ СН'!$H$14+СВЦЭМ!$D$10+'СЕТ СН'!$H$5-'СЕТ СН'!$H$24</f>
        <v>4965.3906354800001</v>
      </c>
      <c r="M107" s="36">
        <f>SUMIFS(СВЦЭМ!$D$39:$D$782,СВЦЭМ!$A$39:$A$782,$A107,СВЦЭМ!$B$39:$B$782,M$83)+'СЕТ СН'!$H$14+СВЦЭМ!$D$10+'СЕТ СН'!$H$5-'СЕТ СН'!$H$24</f>
        <v>4966.8105701499999</v>
      </c>
      <c r="N107" s="36">
        <f>SUMIFS(СВЦЭМ!$D$39:$D$782,СВЦЭМ!$A$39:$A$782,$A107,СВЦЭМ!$B$39:$B$782,N$83)+'СЕТ СН'!$H$14+СВЦЭМ!$D$10+'СЕТ СН'!$H$5-'СЕТ СН'!$H$24</f>
        <v>5002.6990808999999</v>
      </c>
      <c r="O107" s="36">
        <f>SUMIFS(СВЦЭМ!$D$39:$D$782,СВЦЭМ!$A$39:$A$782,$A107,СВЦЭМ!$B$39:$B$782,O$83)+'СЕТ СН'!$H$14+СВЦЭМ!$D$10+'СЕТ СН'!$H$5-'СЕТ СН'!$H$24</f>
        <v>5007.4306396600005</v>
      </c>
      <c r="P107" s="36">
        <f>SUMIFS(СВЦЭМ!$D$39:$D$782,СВЦЭМ!$A$39:$A$782,$A107,СВЦЭМ!$B$39:$B$782,P$83)+'СЕТ СН'!$H$14+СВЦЭМ!$D$10+'СЕТ СН'!$H$5-'СЕТ СН'!$H$24</f>
        <v>5016.6814396999998</v>
      </c>
      <c r="Q107" s="36">
        <f>SUMIFS(СВЦЭМ!$D$39:$D$782,СВЦЭМ!$A$39:$A$782,$A107,СВЦЭМ!$B$39:$B$782,Q$83)+'СЕТ СН'!$H$14+СВЦЭМ!$D$10+'СЕТ СН'!$H$5-'СЕТ СН'!$H$24</f>
        <v>5014.6803386900001</v>
      </c>
      <c r="R107" s="36">
        <f>SUMIFS(СВЦЭМ!$D$39:$D$782,СВЦЭМ!$A$39:$A$782,$A107,СВЦЭМ!$B$39:$B$782,R$83)+'СЕТ СН'!$H$14+СВЦЭМ!$D$10+'СЕТ СН'!$H$5-'СЕТ СН'!$H$24</f>
        <v>5007.31447475</v>
      </c>
      <c r="S107" s="36">
        <f>SUMIFS(СВЦЭМ!$D$39:$D$782,СВЦЭМ!$A$39:$A$782,$A107,СВЦЭМ!$B$39:$B$782,S$83)+'СЕТ СН'!$H$14+СВЦЭМ!$D$10+'СЕТ СН'!$H$5-'СЕТ СН'!$H$24</f>
        <v>4941.43916343</v>
      </c>
      <c r="T107" s="36">
        <f>SUMIFS(СВЦЭМ!$D$39:$D$782,СВЦЭМ!$A$39:$A$782,$A107,СВЦЭМ!$B$39:$B$782,T$83)+'СЕТ СН'!$H$14+СВЦЭМ!$D$10+'СЕТ СН'!$H$5-'СЕТ СН'!$H$24</f>
        <v>4863.5874037699996</v>
      </c>
      <c r="U107" s="36">
        <f>SUMIFS(СВЦЭМ!$D$39:$D$782,СВЦЭМ!$A$39:$A$782,$A107,СВЦЭМ!$B$39:$B$782,U$83)+'СЕТ СН'!$H$14+СВЦЭМ!$D$10+'СЕТ СН'!$H$5-'СЕТ СН'!$H$24</f>
        <v>4804.6793801800004</v>
      </c>
      <c r="V107" s="36">
        <f>SUMIFS(СВЦЭМ!$D$39:$D$782,СВЦЭМ!$A$39:$A$782,$A107,СВЦЭМ!$B$39:$B$782,V$83)+'СЕТ СН'!$H$14+СВЦЭМ!$D$10+'СЕТ СН'!$H$5-'СЕТ СН'!$H$24</f>
        <v>4803.1926072699998</v>
      </c>
      <c r="W107" s="36">
        <f>SUMIFS(СВЦЭМ!$D$39:$D$782,СВЦЭМ!$A$39:$A$782,$A107,СВЦЭМ!$B$39:$B$782,W$83)+'СЕТ СН'!$H$14+СВЦЭМ!$D$10+'СЕТ СН'!$H$5-'СЕТ СН'!$H$24</f>
        <v>4822.6762601999999</v>
      </c>
      <c r="X107" s="36">
        <f>SUMIFS(СВЦЭМ!$D$39:$D$782,СВЦЭМ!$A$39:$A$782,$A107,СВЦЭМ!$B$39:$B$782,X$83)+'СЕТ СН'!$H$14+СВЦЭМ!$D$10+'СЕТ СН'!$H$5-'СЕТ СН'!$H$24</f>
        <v>4834.77569313</v>
      </c>
      <c r="Y107" s="36">
        <f>SUMIFS(СВЦЭМ!$D$39:$D$782,СВЦЭМ!$A$39:$A$782,$A107,СВЦЭМ!$B$39:$B$782,Y$83)+'СЕТ СН'!$H$14+СВЦЭМ!$D$10+'СЕТ СН'!$H$5-'СЕТ СН'!$H$24</f>
        <v>4868.4064991499999</v>
      </c>
    </row>
    <row r="108" spans="1:25" ht="15.75" x14ac:dyDescent="0.2">
      <c r="A108" s="35">
        <f t="shared" si="2"/>
        <v>44890</v>
      </c>
      <c r="B108" s="36">
        <f>SUMIFS(СВЦЭМ!$D$39:$D$782,СВЦЭМ!$A$39:$A$782,$A108,СВЦЭМ!$B$39:$B$782,B$83)+'СЕТ СН'!$H$14+СВЦЭМ!$D$10+'СЕТ СН'!$H$5-'СЕТ СН'!$H$24</f>
        <v>4755.2499229799996</v>
      </c>
      <c r="C108" s="36">
        <f>SUMIFS(СВЦЭМ!$D$39:$D$782,СВЦЭМ!$A$39:$A$782,$A108,СВЦЭМ!$B$39:$B$782,C$83)+'СЕТ СН'!$H$14+СВЦЭМ!$D$10+'СЕТ СН'!$H$5-'СЕТ СН'!$H$24</f>
        <v>4842.3715668900004</v>
      </c>
      <c r="D108" s="36">
        <f>SUMIFS(СВЦЭМ!$D$39:$D$782,СВЦЭМ!$A$39:$A$782,$A108,СВЦЭМ!$B$39:$B$782,D$83)+'СЕТ СН'!$H$14+СВЦЭМ!$D$10+'СЕТ СН'!$H$5-'СЕТ СН'!$H$24</f>
        <v>4921.1849613800005</v>
      </c>
      <c r="E108" s="36">
        <f>SUMIFS(СВЦЭМ!$D$39:$D$782,СВЦЭМ!$A$39:$A$782,$A108,СВЦЭМ!$B$39:$B$782,E$83)+'СЕТ СН'!$H$14+СВЦЭМ!$D$10+'СЕТ СН'!$H$5-'СЕТ СН'!$H$24</f>
        <v>4945.7958010100001</v>
      </c>
      <c r="F108" s="36">
        <f>SUMIFS(СВЦЭМ!$D$39:$D$782,СВЦЭМ!$A$39:$A$782,$A108,СВЦЭМ!$B$39:$B$782,F$83)+'СЕТ СН'!$H$14+СВЦЭМ!$D$10+'СЕТ СН'!$H$5-'СЕТ СН'!$H$24</f>
        <v>4945.1179553700003</v>
      </c>
      <c r="G108" s="36">
        <f>SUMIFS(СВЦЭМ!$D$39:$D$782,СВЦЭМ!$A$39:$A$782,$A108,СВЦЭМ!$B$39:$B$782,G$83)+'СЕТ СН'!$H$14+СВЦЭМ!$D$10+'СЕТ СН'!$H$5-'СЕТ СН'!$H$24</f>
        <v>4929.3745454600003</v>
      </c>
      <c r="H108" s="36">
        <f>SUMIFS(СВЦЭМ!$D$39:$D$782,СВЦЭМ!$A$39:$A$782,$A108,СВЦЭМ!$B$39:$B$782,H$83)+'СЕТ СН'!$H$14+СВЦЭМ!$D$10+'СЕТ СН'!$H$5-'СЕТ СН'!$H$24</f>
        <v>4882.0664708100003</v>
      </c>
      <c r="I108" s="36">
        <f>SUMIFS(СВЦЭМ!$D$39:$D$782,СВЦЭМ!$A$39:$A$782,$A108,СВЦЭМ!$B$39:$B$782,I$83)+'СЕТ СН'!$H$14+СВЦЭМ!$D$10+'СЕТ СН'!$H$5-'СЕТ СН'!$H$24</f>
        <v>4817.6701353500002</v>
      </c>
      <c r="J108" s="36">
        <f>SUMIFS(СВЦЭМ!$D$39:$D$782,СВЦЭМ!$A$39:$A$782,$A108,СВЦЭМ!$B$39:$B$782,J$83)+'СЕТ СН'!$H$14+СВЦЭМ!$D$10+'СЕТ СН'!$H$5-'СЕТ СН'!$H$24</f>
        <v>4762.3822722100003</v>
      </c>
      <c r="K108" s="36">
        <f>SUMIFS(СВЦЭМ!$D$39:$D$782,СВЦЭМ!$A$39:$A$782,$A108,СВЦЭМ!$B$39:$B$782,K$83)+'СЕТ СН'!$H$14+СВЦЭМ!$D$10+'СЕТ СН'!$H$5-'СЕТ СН'!$H$24</f>
        <v>4793.2692804100006</v>
      </c>
      <c r="L108" s="36">
        <f>SUMIFS(СВЦЭМ!$D$39:$D$782,СВЦЭМ!$A$39:$A$782,$A108,СВЦЭМ!$B$39:$B$782,L$83)+'СЕТ СН'!$H$14+СВЦЭМ!$D$10+'СЕТ СН'!$H$5-'СЕТ СН'!$H$24</f>
        <v>4779.5024625699998</v>
      </c>
      <c r="M108" s="36">
        <f>SUMIFS(СВЦЭМ!$D$39:$D$782,СВЦЭМ!$A$39:$A$782,$A108,СВЦЭМ!$B$39:$B$782,M$83)+'СЕТ СН'!$H$14+СВЦЭМ!$D$10+'СЕТ СН'!$H$5-'СЕТ СН'!$H$24</f>
        <v>4802.8960777400007</v>
      </c>
      <c r="N108" s="36">
        <f>SUMIFS(СВЦЭМ!$D$39:$D$782,СВЦЭМ!$A$39:$A$782,$A108,СВЦЭМ!$B$39:$B$782,N$83)+'СЕТ СН'!$H$14+СВЦЭМ!$D$10+'СЕТ СН'!$H$5-'СЕТ СН'!$H$24</f>
        <v>4830.5635314900001</v>
      </c>
      <c r="O108" s="36">
        <f>SUMIFS(СВЦЭМ!$D$39:$D$782,СВЦЭМ!$A$39:$A$782,$A108,СВЦЭМ!$B$39:$B$782,O$83)+'СЕТ СН'!$H$14+СВЦЭМ!$D$10+'СЕТ СН'!$H$5-'СЕТ СН'!$H$24</f>
        <v>4813.6479633199997</v>
      </c>
      <c r="P108" s="36">
        <f>SUMIFS(СВЦЭМ!$D$39:$D$782,СВЦЭМ!$A$39:$A$782,$A108,СВЦЭМ!$B$39:$B$782,P$83)+'СЕТ СН'!$H$14+СВЦЭМ!$D$10+'СЕТ СН'!$H$5-'СЕТ СН'!$H$24</f>
        <v>4822.6121343100003</v>
      </c>
      <c r="Q108" s="36">
        <f>SUMIFS(СВЦЭМ!$D$39:$D$782,СВЦЭМ!$A$39:$A$782,$A108,СВЦЭМ!$B$39:$B$782,Q$83)+'СЕТ СН'!$H$14+СВЦЭМ!$D$10+'СЕТ СН'!$H$5-'СЕТ СН'!$H$24</f>
        <v>4865.8676684900001</v>
      </c>
      <c r="R108" s="36">
        <f>SUMIFS(СВЦЭМ!$D$39:$D$782,СВЦЭМ!$A$39:$A$782,$A108,СВЦЭМ!$B$39:$B$782,R$83)+'СЕТ СН'!$H$14+СВЦЭМ!$D$10+'СЕТ СН'!$H$5-'СЕТ СН'!$H$24</f>
        <v>4843.7003353999999</v>
      </c>
      <c r="S108" s="36">
        <f>SUMIFS(СВЦЭМ!$D$39:$D$782,СВЦЭМ!$A$39:$A$782,$A108,СВЦЭМ!$B$39:$B$782,S$83)+'СЕТ СН'!$H$14+СВЦЭМ!$D$10+'СЕТ СН'!$H$5-'СЕТ СН'!$H$24</f>
        <v>4755.9594323800002</v>
      </c>
      <c r="T108" s="36">
        <f>SUMIFS(СВЦЭМ!$D$39:$D$782,СВЦЭМ!$A$39:$A$782,$A108,СВЦЭМ!$B$39:$B$782,T$83)+'СЕТ СН'!$H$14+СВЦЭМ!$D$10+'СЕТ СН'!$H$5-'СЕТ СН'!$H$24</f>
        <v>4735.7691972100001</v>
      </c>
      <c r="U108" s="36">
        <f>SUMIFS(СВЦЭМ!$D$39:$D$782,СВЦЭМ!$A$39:$A$782,$A108,СВЦЭМ!$B$39:$B$782,U$83)+'СЕТ СН'!$H$14+СВЦЭМ!$D$10+'СЕТ СН'!$H$5-'СЕТ СН'!$H$24</f>
        <v>4750.5159456399997</v>
      </c>
      <c r="V108" s="36">
        <f>SUMIFS(СВЦЭМ!$D$39:$D$782,СВЦЭМ!$A$39:$A$782,$A108,СВЦЭМ!$B$39:$B$782,V$83)+'СЕТ СН'!$H$14+СВЦЭМ!$D$10+'СЕТ СН'!$H$5-'СЕТ СН'!$H$24</f>
        <v>4774.1916704300002</v>
      </c>
      <c r="W108" s="36">
        <f>SUMIFS(СВЦЭМ!$D$39:$D$782,СВЦЭМ!$A$39:$A$782,$A108,СВЦЭМ!$B$39:$B$782,W$83)+'СЕТ СН'!$H$14+СВЦЭМ!$D$10+'СЕТ СН'!$H$5-'СЕТ СН'!$H$24</f>
        <v>4787.6756958799997</v>
      </c>
      <c r="X108" s="36">
        <f>SUMIFS(СВЦЭМ!$D$39:$D$782,СВЦЭМ!$A$39:$A$782,$A108,СВЦЭМ!$B$39:$B$782,X$83)+'СЕТ СН'!$H$14+СВЦЭМ!$D$10+'СЕТ СН'!$H$5-'СЕТ СН'!$H$24</f>
        <v>4800.1193646900001</v>
      </c>
      <c r="Y108" s="36">
        <f>SUMIFS(СВЦЭМ!$D$39:$D$782,СВЦЭМ!$A$39:$A$782,$A108,СВЦЭМ!$B$39:$B$782,Y$83)+'СЕТ СН'!$H$14+СВЦЭМ!$D$10+'СЕТ СН'!$H$5-'СЕТ СН'!$H$24</f>
        <v>4844.1826350800002</v>
      </c>
    </row>
    <row r="109" spans="1:25" ht="15.75" x14ac:dyDescent="0.2">
      <c r="A109" s="35">
        <f t="shared" si="2"/>
        <v>44891</v>
      </c>
      <c r="B109" s="36">
        <f>SUMIFS(СВЦЭМ!$D$39:$D$782,СВЦЭМ!$A$39:$A$782,$A109,СВЦЭМ!$B$39:$B$782,B$83)+'СЕТ СН'!$H$14+СВЦЭМ!$D$10+'СЕТ СН'!$H$5-'СЕТ СН'!$H$24</f>
        <v>4858.5354919800002</v>
      </c>
      <c r="C109" s="36">
        <f>SUMIFS(СВЦЭМ!$D$39:$D$782,СВЦЭМ!$A$39:$A$782,$A109,СВЦЭМ!$B$39:$B$782,C$83)+'СЕТ СН'!$H$14+СВЦЭМ!$D$10+'СЕТ СН'!$H$5-'СЕТ СН'!$H$24</f>
        <v>4887.1367333899998</v>
      </c>
      <c r="D109" s="36">
        <f>SUMIFS(СВЦЭМ!$D$39:$D$782,СВЦЭМ!$A$39:$A$782,$A109,СВЦЭМ!$B$39:$B$782,D$83)+'СЕТ СН'!$H$14+СВЦЭМ!$D$10+'СЕТ СН'!$H$5-'СЕТ СН'!$H$24</f>
        <v>4892.0256981100001</v>
      </c>
      <c r="E109" s="36">
        <f>SUMIFS(СВЦЭМ!$D$39:$D$782,СВЦЭМ!$A$39:$A$782,$A109,СВЦЭМ!$B$39:$B$782,E$83)+'СЕТ СН'!$H$14+СВЦЭМ!$D$10+'СЕТ СН'!$H$5-'СЕТ СН'!$H$24</f>
        <v>4897.7020683000001</v>
      </c>
      <c r="F109" s="36">
        <f>SUMIFS(СВЦЭМ!$D$39:$D$782,СВЦЭМ!$A$39:$A$782,$A109,СВЦЭМ!$B$39:$B$782,F$83)+'СЕТ СН'!$H$14+СВЦЭМ!$D$10+'СЕТ СН'!$H$5-'СЕТ СН'!$H$24</f>
        <v>4902.9264187700001</v>
      </c>
      <c r="G109" s="36">
        <f>SUMIFS(СВЦЭМ!$D$39:$D$782,СВЦЭМ!$A$39:$A$782,$A109,СВЦЭМ!$B$39:$B$782,G$83)+'СЕТ СН'!$H$14+СВЦЭМ!$D$10+'СЕТ СН'!$H$5-'СЕТ СН'!$H$24</f>
        <v>4878.7544331200006</v>
      </c>
      <c r="H109" s="36">
        <f>SUMIFS(СВЦЭМ!$D$39:$D$782,СВЦЭМ!$A$39:$A$782,$A109,СВЦЭМ!$B$39:$B$782,H$83)+'СЕТ СН'!$H$14+СВЦЭМ!$D$10+'СЕТ СН'!$H$5-'СЕТ СН'!$H$24</f>
        <v>4865.0917610200004</v>
      </c>
      <c r="I109" s="36">
        <f>SUMIFS(СВЦЭМ!$D$39:$D$782,СВЦЭМ!$A$39:$A$782,$A109,СВЦЭМ!$B$39:$B$782,I$83)+'СЕТ СН'!$H$14+СВЦЭМ!$D$10+'СЕТ СН'!$H$5-'СЕТ СН'!$H$24</f>
        <v>4852.3248867800003</v>
      </c>
      <c r="J109" s="36">
        <f>SUMIFS(СВЦЭМ!$D$39:$D$782,СВЦЭМ!$A$39:$A$782,$A109,СВЦЭМ!$B$39:$B$782,J$83)+'СЕТ СН'!$H$14+СВЦЭМ!$D$10+'СЕТ СН'!$H$5-'СЕТ СН'!$H$24</f>
        <v>4810.9724305</v>
      </c>
      <c r="K109" s="36">
        <f>SUMIFS(СВЦЭМ!$D$39:$D$782,СВЦЭМ!$A$39:$A$782,$A109,СВЦЭМ!$B$39:$B$782,K$83)+'СЕТ СН'!$H$14+СВЦЭМ!$D$10+'СЕТ СН'!$H$5-'СЕТ СН'!$H$24</f>
        <v>4775.5212173899999</v>
      </c>
      <c r="L109" s="36">
        <f>SUMIFS(СВЦЭМ!$D$39:$D$782,СВЦЭМ!$A$39:$A$782,$A109,СВЦЭМ!$B$39:$B$782,L$83)+'СЕТ СН'!$H$14+СВЦЭМ!$D$10+'СЕТ СН'!$H$5-'СЕТ СН'!$H$24</f>
        <v>4778.4648767199997</v>
      </c>
      <c r="M109" s="36">
        <f>SUMIFS(СВЦЭМ!$D$39:$D$782,СВЦЭМ!$A$39:$A$782,$A109,СВЦЭМ!$B$39:$B$782,M$83)+'СЕТ СН'!$H$14+СВЦЭМ!$D$10+'СЕТ СН'!$H$5-'СЕТ СН'!$H$24</f>
        <v>4808.4509254900004</v>
      </c>
      <c r="N109" s="36">
        <f>SUMIFS(СВЦЭМ!$D$39:$D$782,СВЦЭМ!$A$39:$A$782,$A109,СВЦЭМ!$B$39:$B$782,N$83)+'СЕТ СН'!$H$14+СВЦЭМ!$D$10+'СЕТ СН'!$H$5-'СЕТ СН'!$H$24</f>
        <v>4849.3073279099999</v>
      </c>
      <c r="O109" s="36">
        <f>SUMIFS(СВЦЭМ!$D$39:$D$782,СВЦЭМ!$A$39:$A$782,$A109,СВЦЭМ!$B$39:$B$782,O$83)+'СЕТ СН'!$H$14+СВЦЭМ!$D$10+'СЕТ СН'!$H$5-'СЕТ СН'!$H$24</f>
        <v>4847.6170251700005</v>
      </c>
      <c r="P109" s="36">
        <f>SUMIFS(СВЦЭМ!$D$39:$D$782,СВЦЭМ!$A$39:$A$782,$A109,СВЦЭМ!$B$39:$B$782,P$83)+'СЕТ СН'!$H$14+СВЦЭМ!$D$10+'СЕТ СН'!$H$5-'СЕТ СН'!$H$24</f>
        <v>4866.79768883</v>
      </c>
      <c r="Q109" s="36">
        <f>SUMIFS(СВЦЭМ!$D$39:$D$782,СВЦЭМ!$A$39:$A$782,$A109,СВЦЭМ!$B$39:$B$782,Q$83)+'СЕТ СН'!$H$14+СВЦЭМ!$D$10+'СЕТ СН'!$H$5-'СЕТ СН'!$H$24</f>
        <v>4866.8775399400001</v>
      </c>
      <c r="R109" s="36">
        <f>SUMIFS(СВЦЭМ!$D$39:$D$782,СВЦЭМ!$A$39:$A$782,$A109,СВЦЭМ!$B$39:$B$782,R$83)+'СЕТ СН'!$H$14+СВЦЭМ!$D$10+'СЕТ СН'!$H$5-'СЕТ СН'!$H$24</f>
        <v>4826.0407948000002</v>
      </c>
      <c r="S109" s="36">
        <f>SUMIFS(СВЦЭМ!$D$39:$D$782,СВЦЭМ!$A$39:$A$782,$A109,СВЦЭМ!$B$39:$B$782,S$83)+'СЕТ СН'!$H$14+СВЦЭМ!$D$10+'СЕТ СН'!$H$5-'СЕТ СН'!$H$24</f>
        <v>4788.7091658099998</v>
      </c>
      <c r="T109" s="36">
        <f>SUMIFS(СВЦЭМ!$D$39:$D$782,СВЦЭМ!$A$39:$A$782,$A109,СВЦЭМ!$B$39:$B$782,T$83)+'СЕТ СН'!$H$14+СВЦЭМ!$D$10+'СЕТ СН'!$H$5-'СЕТ СН'!$H$24</f>
        <v>4777.2591932300002</v>
      </c>
      <c r="U109" s="36">
        <f>SUMIFS(СВЦЭМ!$D$39:$D$782,СВЦЭМ!$A$39:$A$782,$A109,СВЦЭМ!$B$39:$B$782,U$83)+'СЕТ СН'!$H$14+СВЦЭМ!$D$10+'СЕТ СН'!$H$5-'СЕТ СН'!$H$24</f>
        <v>4769.8352567500006</v>
      </c>
      <c r="V109" s="36">
        <f>SUMIFS(СВЦЭМ!$D$39:$D$782,СВЦЭМ!$A$39:$A$782,$A109,СВЦЭМ!$B$39:$B$782,V$83)+'СЕТ СН'!$H$14+СВЦЭМ!$D$10+'СЕТ СН'!$H$5-'СЕТ СН'!$H$24</f>
        <v>4812.0489743400003</v>
      </c>
      <c r="W109" s="36">
        <f>SUMIFS(СВЦЭМ!$D$39:$D$782,СВЦЭМ!$A$39:$A$782,$A109,СВЦЭМ!$B$39:$B$782,W$83)+'СЕТ СН'!$H$14+СВЦЭМ!$D$10+'СЕТ СН'!$H$5-'СЕТ СН'!$H$24</f>
        <v>4839.94641314</v>
      </c>
      <c r="X109" s="36">
        <f>SUMIFS(СВЦЭМ!$D$39:$D$782,СВЦЭМ!$A$39:$A$782,$A109,СВЦЭМ!$B$39:$B$782,X$83)+'СЕТ СН'!$H$14+СВЦЭМ!$D$10+'СЕТ СН'!$H$5-'СЕТ СН'!$H$24</f>
        <v>4872.4427384800001</v>
      </c>
      <c r="Y109" s="36">
        <f>SUMIFS(СВЦЭМ!$D$39:$D$782,СВЦЭМ!$A$39:$A$782,$A109,СВЦЭМ!$B$39:$B$782,Y$83)+'СЕТ СН'!$H$14+СВЦЭМ!$D$10+'СЕТ СН'!$H$5-'СЕТ СН'!$H$24</f>
        <v>4888.6724992700001</v>
      </c>
    </row>
    <row r="110" spans="1:25" ht="15.75" x14ac:dyDescent="0.2">
      <c r="A110" s="35">
        <f t="shared" si="2"/>
        <v>44892</v>
      </c>
      <c r="B110" s="36">
        <f>SUMIFS(СВЦЭМ!$D$39:$D$782,СВЦЭМ!$A$39:$A$782,$A110,СВЦЭМ!$B$39:$B$782,B$83)+'СЕТ СН'!$H$14+СВЦЭМ!$D$10+'СЕТ СН'!$H$5-'СЕТ СН'!$H$24</f>
        <v>4932.74989422</v>
      </c>
      <c r="C110" s="36">
        <f>SUMIFS(СВЦЭМ!$D$39:$D$782,СВЦЭМ!$A$39:$A$782,$A110,СВЦЭМ!$B$39:$B$782,C$83)+'СЕТ СН'!$H$14+СВЦЭМ!$D$10+'СЕТ СН'!$H$5-'СЕТ СН'!$H$24</f>
        <v>4919.9077382800006</v>
      </c>
      <c r="D110" s="36">
        <f>SUMIFS(СВЦЭМ!$D$39:$D$782,СВЦЭМ!$A$39:$A$782,$A110,СВЦЭМ!$B$39:$B$782,D$83)+'СЕТ СН'!$H$14+СВЦЭМ!$D$10+'СЕТ СН'!$H$5-'СЕТ СН'!$H$24</f>
        <v>4918.0904567799998</v>
      </c>
      <c r="E110" s="36">
        <f>SUMIFS(СВЦЭМ!$D$39:$D$782,СВЦЭМ!$A$39:$A$782,$A110,СВЦЭМ!$B$39:$B$782,E$83)+'СЕТ СН'!$H$14+СВЦЭМ!$D$10+'СЕТ СН'!$H$5-'СЕТ СН'!$H$24</f>
        <v>4924.6337861700003</v>
      </c>
      <c r="F110" s="36">
        <f>SUMIFS(СВЦЭМ!$D$39:$D$782,СВЦЭМ!$A$39:$A$782,$A110,СВЦЭМ!$B$39:$B$782,F$83)+'СЕТ СН'!$H$14+СВЦЭМ!$D$10+'СЕТ СН'!$H$5-'СЕТ СН'!$H$24</f>
        <v>4960.9679110500001</v>
      </c>
      <c r="G110" s="36">
        <f>SUMIFS(СВЦЭМ!$D$39:$D$782,СВЦЭМ!$A$39:$A$782,$A110,СВЦЭМ!$B$39:$B$782,G$83)+'СЕТ СН'!$H$14+СВЦЭМ!$D$10+'СЕТ СН'!$H$5-'СЕТ СН'!$H$24</f>
        <v>4948.6798339500001</v>
      </c>
      <c r="H110" s="36">
        <f>SUMIFS(СВЦЭМ!$D$39:$D$782,СВЦЭМ!$A$39:$A$782,$A110,СВЦЭМ!$B$39:$B$782,H$83)+'СЕТ СН'!$H$14+СВЦЭМ!$D$10+'СЕТ СН'!$H$5-'СЕТ СН'!$H$24</f>
        <v>4930.5292418400004</v>
      </c>
      <c r="I110" s="36">
        <f>SUMIFS(СВЦЭМ!$D$39:$D$782,СВЦЭМ!$A$39:$A$782,$A110,СВЦЭМ!$B$39:$B$782,I$83)+'СЕТ СН'!$H$14+СВЦЭМ!$D$10+'СЕТ СН'!$H$5-'СЕТ СН'!$H$24</f>
        <v>4914.7646847100004</v>
      </c>
      <c r="J110" s="36">
        <f>SUMIFS(СВЦЭМ!$D$39:$D$782,СВЦЭМ!$A$39:$A$782,$A110,СВЦЭМ!$B$39:$B$782,J$83)+'СЕТ СН'!$H$14+СВЦЭМ!$D$10+'СЕТ СН'!$H$5-'СЕТ СН'!$H$24</f>
        <v>4926.0080378100001</v>
      </c>
      <c r="K110" s="36">
        <f>SUMIFS(СВЦЭМ!$D$39:$D$782,СВЦЭМ!$A$39:$A$782,$A110,СВЦЭМ!$B$39:$B$782,K$83)+'СЕТ СН'!$H$14+СВЦЭМ!$D$10+'СЕТ СН'!$H$5-'СЕТ СН'!$H$24</f>
        <v>4850.6854650799996</v>
      </c>
      <c r="L110" s="36">
        <f>SUMIFS(СВЦЭМ!$D$39:$D$782,СВЦЭМ!$A$39:$A$782,$A110,СВЦЭМ!$B$39:$B$782,L$83)+'СЕТ СН'!$H$14+СВЦЭМ!$D$10+'СЕТ СН'!$H$5-'СЕТ СН'!$H$24</f>
        <v>4789.9275094499999</v>
      </c>
      <c r="M110" s="36">
        <f>SUMIFS(СВЦЭМ!$D$39:$D$782,СВЦЭМ!$A$39:$A$782,$A110,СВЦЭМ!$B$39:$B$782,M$83)+'СЕТ СН'!$H$14+СВЦЭМ!$D$10+'СЕТ СН'!$H$5-'СЕТ СН'!$H$24</f>
        <v>4816.6194199700003</v>
      </c>
      <c r="N110" s="36">
        <f>SUMIFS(СВЦЭМ!$D$39:$D$782,СВЦЭМ!$A$39:$A$782,$A110,СВЦЭМ!$B$39:$B$782,N$83)+'СЕТ СН'!$H$14+СВЦЭМ!$D$10+'СЕТ СН'!$H$5-'СЕТ СН'!$H$24</f>
        <v>4840.8450394000001</v>
      </c>
      <c r="O110" s="36">
        <f>SUMIFS(СВЦЭМ!$D$39:$D$782,СВЦЭМ!$A$39:$A$782,$A110,СВЦЭМ!$B$39:$B$782,O$83)+'СЕТ СН'!$H$14+СВЦЭМ!$D$10+'СЕТ СН'!$H$5-'СЕТ СН'!$H$24</f>
        <v>4869.8003544599997</v>
      </c>
      <c r="P110" s="36">
        <f>SUMIFS(СВЦЭМ!$D$39:$D$782,СВЦЭМ!$A$39:$A$782,$A110,СВЦЭМ!$B$39:$B$782,P$83)+'СЕТ СН'!$H$14+СВЦЭМ!$D$10+'СЕТ СН'!$H$5-'СЕТ СН'!$H$24</f>
        <v>4881.4162420399998</v>
      </c>
      <c r="Q110" s="36">
        <f>SUMIFS(СВЦЭМ!$D$39:$D$782,СВЦЭМ!$A$39:$A$782,$A110,СВЦЭМ!$B$39:$B$782,Q$83)+'СЕТ СН'!$H$14+СВЦЭМ!$D$10+'СЕТ СН'!$H$5-'СЕТ СН'!$H$24</f>
        <v>4882.3210024600003</v>
      </c>
      <c r="R110" s="36">
        <f>SUMIFS(СВЦЭМ!$D$39:$D$782,СВЦЭМ!$A$39:$A$782,$A110,СВЦЭМ!$B$39:$B$782,R$83)+'СЕТ СН'!$H$14+СВЦЭМ!$D$10+'СЕТ СН'!$H$5-'СЕТ СН'!$H$24</f>
        <v>4878.5735012599998</v>
      </c>
      <c r="S110" s="36">
        <f>SUMIFS(СВЦЭМ!$D$39:$D$782,СВЦЭМ!$A$39:$A$782,$A110,СВЦЭМ!$B$39:$B$782,S$83)+'СЕТ СН'!$H$14+СВЦЭМ!$D$10+'СЕТ СН'!$H$5-'СЕТ СН'!$H$24</f>
        <v>4789.9554623900003</v>
      </c>
      <c r="T110" s="36">
        <f>SUMIFS(СВЦЭМ!$D$39:$D$782,СВЦЭМ!$A$39:$A$782,$A110,СВЦЭМ!$B$39:$B$782,T$83)+'СЕТ СН'!$H$14+СВЦЭМ!$D$10+'СЕТ СН'!$H$5-'СЕТ СН'!$H$24</f>
        <v>4766.5008421100001</v>
      </c>
      <c r="U110" s="36">
        <f>SUMIFS(СВЦЭМ!$D$39:$D$782,СВЦЭМ!$A$39:$A$782,$A110,СВЦЭМ!$B$39:$B$782,U$83)+'СЕТ СН'!$H$14+СВЦЭМ!$D$10+'СЕТ СН'!$H$5-'СЕТ СН'!$H$24</f>
        <v>4796.3846119099999</v>
      </c>
      <c r="V110" s="36">
        <f>SUMIFS(СВЦЭМ!$D$39:$D$782,СВЦЭМ!$A$39:$A$782,$A110,СВЦЭМ!$B$39:$B$782,V$83)+'СЕТ СН'!$H$14+СВЦЭМ!$D$10+'СЕТ СН'!$H$5-'СЕТ СН'!$H$24</f>
        <v>4812.7741338100004</v>
      </c>
      <c r="W110" s="36">
        <f>SUMIFS(СВЦЭМ!$D$39:$D$782,СВЦЭМ!$A$39:$A$782,$A110,СВЦЭМ!$B$39:$B$782,W$83)+'СЕТ СН'!$H$14+СВЦЭМ!$D$10+'СЕТ СН'!$H$5-'СЕТ СН'!$H$24</f>
        <v>4838.49946456</v>
      </c>
      <c r="X110" s="36">
        <f>SUMIFS(СВЦЭМ!$D$39:$D$782,СВЦЭМ!$A$39:$A$782,$A110,СВЦЭМ!$B$39:$B$782,X$83)+'СЕТ СН'!$H$14+СВЦЭМ!$D$10+'СЕТ СН'!$H$5-'СЕТ СН'!$H$24</f>
        <v>4834.5913476400001</v>
      </c>
      <c r="Y110" s="36">
        <f>SUMIFS(СВЦЭМ!$D$39:$D$782,СВЦЭМ!$A$39:$A$782,$A110,СВЦЭМ!$B$39:$B$782,Y$83)+'СЕТ СН'!$H$14+СВЦЭМ!$D$10+'СЕТ СН'!$H$5-'СЕТ СН'!$H$24</f>
        <v>4928.1282705499998</v>
      </c>
    </row>
    <row r="111" spans="1:25" ht="15.75" x14ac:dyDescent="0.2">
      <c r="A111" s="35">
        <f t="shared" si="2"/>
        <v>44893</v>
      </c>
      <c r="B111" s="36">
        <f>SUMIFS(СВЦЭМ!$D$39:$D$782,СВЦЭМ!$A$39:$A$782,$A111,СВЦЭМ!$B$39:$B$782,B$83)+'СЕТ СН'!$H$14+СВЦЭМ!$D$10+'СЕТ СН'!$H$5-'СЕТ СН'!$H$24</f>
        <v>4866.4465613000002</v>
      </c>
      <c r="C111" s="36">
        <f>SUMIFS(СВЦЭМ!$D$39:$D$782,СВЦЭМ!$A$39:$A$782,$A111,СВЦЭМ!$B$39:$B$782,C$83)+'СЕТ СН'!$H$14+СВЦЭМ!$D$10+'СЕТ СН'!$H$5-'СЕТ СН'!$H$24</f>
        <v>4893.7526373500004</v>
      </c>
      <c r="D111" s="36">
        <f>SUMIFS(СВЦЭМ!$D$39:$D$782,СВЦЭМ!$A$39:$A$782,$A111,СВЦЭМ!$B$39:$B$782,D$83)+'СЕТ СН'!$H$14+СВЦЭМ!$D$10+'СЕТ СН'!$H$5-'СЕТ СН'!$H$24</f>
        <v>4892.4253041600005</v>
      </c>
      <c r="E111" s="36">
        <f>SUMIFS(СВЦЭМ!$D$39:$D$782,СВЦЭМ!$A$39:$A$782,$A111,СВЦЭМ!$B$39:$B$782,E$83)+'СЕТ СН'!$H$14+СВЦЭМ!$D$10+'СЕТ СН'!$H$5-'СЕТ СН'!$H$24</f>
        <v>4893.44176247</v>
      </c>
      <c r="F111" s="36">
        <f>SUMIFS(СВЦЭМ!$D$39:$D$782,СВЦЭМ!$A$39:$A$782,$A111,СВЦЭМ!$B$39:$B$782,F$83)+'СЕТ СН'!$H$14+СВЦЭМ!$D$10+'СЕТ СН'!$H$5-'СЕТ СН'!$H$24</f>
        <v>4912.02858879</v>
      </c>
      <c r="G111" s="36">
        <f>SUMIFS(СВЦЭМ!$D$39:$D$782,СВЦЭМ!$A$39:$A$782,$A111,СВЦЭМ!$B$39:$B$782,G$83)+'СЕТ СН'!$H$14+СВЦЭМ!$D$10+'СЕТ СН'!$H$5-'СЕТ СН'!$H$24</f>
        <v>4906.6390547999999</v>
      </c>
      <c r="H111" s="36">
        <f>SUMIFS(СВЦЭМ!$D$39:$D$782,СВЦЭМ!$A$39:$A$782,$A111,СВЦЭМ!$B$39:$B$782,H$83)+'СЕТ СН'!$H$14+СВЦЭМ!$D$10+'СЕТ СН'!$H$5-'СЕТ СН'!$H$24</f>
        <v>4791.3215451599999</v>
      </c>
      <c r="I111" s="36">
        <f>SUMIFS(СВЦЭМ!$D$39:$D$782,СВЦЭМ!$A$39:$A$782,$A111,СВЦЭМ!$B$39:$B$782,I$83)+'СЕТ СН'!$H$14+СВЦЭМ!$D$10+'СЕТ СН'!$H$5-'СЕТ СН'!$H$24</f>
        <v>4770.5390608899997</v>
      </c>
      <c r="J111" s="36">
        <f>SUMIFS(СВЦЭМ!$D$39:$D$782,СВЦЭМ!$A$39:$A$782,$A111,СВЦЭМ!$B$39:$B$782,J$83)+'СЕТ СН'!$H$14+СВЦЭМ!$D$10+'СЕТ СН'!$H$5-'СЕТ СН'!$H$24</f>
        <v>4747.6281126499998</v>
      </c>
      <c r="K111" s="36">
        <f>SUMIFS(СВЦЭМ!$D$39:$D$782,СВЦЭМ!$A$39:$A$782,$A111,СВЦЭМ!$B$39:$B$782,K$83)+'СЕТ СН'!$H$14+СВЦЭМ!$D$10+'СЕТ СН'!$H$5-'СЕТ СН'!$H$24</f>
        <v>4705.6976179600006</v>
      </c>
      <c r="L111" s="36">
        <f>SUMIFS(СВЦЭМ!$D$39:$D$782,СВЦЭМ!$A$39:$A$782,$A111,СВЦЭМ!$B$39:$B$782,L$83)+'СЕТ СН'!$H$14+СВЦЭМ!$D$10+'СЕТ СН'!$H$5-'СЕТ СН'!$H$24</f>
        <v>4746.8887977600007</v>
      </c>
      <c r="M111" s="36">
        <f>SUMIFS(СВЦЭМ!$D$39:$D$782,СВЦЭМ!$A$39:$A$782,$A111,СВЦЭМ!$B$39:$B$782,M$83)+'СЕТ СН'!$H$14+СВЦЭМ!$D$10+'СЕТ СН'!$H$5-'СЕТ СН'!$H$24</f>
        <v>4779.7281469999998</v>
      </c>
      <c r="N111" s="36">
        <f>SUMIFS(СВЦЭМ!$D$39:$D$782,СВЦЭМ!$A$39:$A$782,$A111,СВЦЭМ!$B$39:$B$782,N$83)+'СЕТ СН'!$H$14+СВЦЭМ!$D$10+'СЕТ СН'!$H$5-'СЕТ СН'!$H$24</f>
        <v>4795.9433038500001</v>
      </c>
      <c r="O111" s="36">
        <f>SUMIFS(СВЦЭМ!$D$39:$D$782,СВЦЭМ!$A$39:$A$782,$A111,СВЦЭМ!$B$39:$B$782,O$83)+'СЕТ СН'!$H$14+СВЦЭМ!$D$10+'СЕТ СН'!$H$5-'СЕТ СН'!$H$24</f>
        <v>4812.9918723000001</v>
      </c>
      <c r="P111" s="36">
        <f>SUMIFS(СВЦЭМ!$D$39:$D$782,СВЦЭМ!$A$39:$A$782,$A111,СВЦЭМ!$B$39:$B$782,P$83)+'СЕТ СН'!$H$14+СВЦЭМ!$D$10+'СЕТ СН'!$H$5-'СЕТ СН'!$H$24</f>
        <v>4820.3625745400004</v>
      </c>
      <c r="Q111" s="36">
        <f>SUMIFS(СВЦЭМ!$D$39:$D$782,СВЦЭМ!$A$39:$A$782,$A111,СВЦЭМ!$B$39:$B$782,Q$83)+'СЕТ СН'!$H$14+СВЦЭМ!$D$10+'СЕТ СН'!$H$5-'СЕТ СН'!$H$24</f>
        <v>4784.0120936000003</v>
      </c>
      <c r="R111" s="36">
        <f>SUMIFS(СВЦЭМ!$D$39:$D$782,СВЦЭМ!$A$39:$A$782,$A111,СВЦЭМ!$B$39:$B$782,R$83)+'СЕТ СН'!$H$14+СВЦЭМ!$D$10+'СЕТ СН'!$H$5-'СЕТ СН'!$H$24</f>
        <v>4756.7239795100004</v>
      </c>
      <c r="S111" s="36">
        <f>SUMIFS(СВЦЭМ!$D$39:$D$782,СВЦЭМ!$A$39:$A$782,$A111,СВЦЭМ!$B$39:$B$782,S$83)+'СЕТ СН'!$H$14+СВЦЭМ!$D$10+'СЕТ СН'!$H$5-'СЕТ СН'!$H$24</f>
        <v>4696.5542655200006</v>
      </c>
      <c r="T111" s="36">
        <f>SUMIFS(СВЦЭМ!$D$39:$D$782,СВЦЭМ!$A$39:$A$782,$A111,СВЦЭМ!$B$39:$B$782,T$83)+'СЕТ СН'!$H$14+СВЦЭМ!$D$10+'СЕТ СН'!$H$5-'СЕТ СН'!$H$24</f>
        <v>4688.9723035200004</v>
      </c>
      <c r="U111" s="36">
        <f>SUMIFS(СВЦЭМ!$D$39:$D$782,СВЦЭМ!$A$39:$A$782,$A111,СВЦЭМ!$B$39:$B$782,U$83)+'СЕТ СН'!$H$14+СВЦЭМ!$D$10+'СЕТ СН'!$H$5-'СЕТ СН'!$H$24</f>
        <v>4700.3265582100003</v>
      </c>
      <c r="V111" s="36">
        <f>SUMIFS(СВЦЭМ!$D$39:$D$782,СВЦЭМ!$A$39:$A$782,$A111,СВЦЭМ!$B$39:$B$782,V$83)+'СЕТ СН'!$H$14+СВЦЭМ!$D$10+'СЕТ СН'!$H$5-'СЕТ СН'!$H$24</f>
        <v>4720.7013374100006</v>
      </c>
      <c r="W111" s="36">
        <f>SUMIFS(СВЦЭМ!$D$39:$D$782,СВЦЭМ!$A$39:$A$782,$A111,СВЦЭМ!$B$39:$B$782,W$83)+'СЕТ СН'!$H$14+СВЦЭМ!$D$10+'СЕТ СН'!$H$5-'СЕТ СН'!$H$24</f>
        <v>4758.6075868999997</v>
      </c>
      <c r="X111" s="36">
        <f>SUMIFS(СВЦЭМ!$D$39:$D$782,СВЦЭМ!$A$39:$A$782,$A111,СВЦЭМ!$B$39:$B$782,X$83)+'СЕТ СН'!$H$14+СВЦЭМ!$D$10+'СЕТ СН'!$H$5-'СЕТ СН'!$H$24</f>
        <v>4788.1797704099999</v>
      </c>
      <c r="Y111" s="36">
        <f>SUMIFS(СВЦЭМ!$D$39:$D$782,СВЦЭМ!$A$39:$A$782,$A111,СВЦЭМ!$B$39:$B$782,Y$83)+'СЕТ СН'!$H$14+СВЦЭМ!$D$10+'СЕТ СН'!$H$5-'СЕТ СН'!$H$24</f>
        <v>4796.9767768299998</v>
      </c>
    </row>
    <row r="112" spans="1:25" ht="15.75" x14ac:dyDescent="0.2">
      <c r="A112" s="35">
        <f t="shared" si="2"/>
        <v>44894</v>
      </c>
      <c r="B112" s="36">
        <f>SUMIFS(СВЦЭМ!$D$39:$D$782,СВЦЭМ!$A$39:$A$782,$A112,СВЦЭМ!$B$39:$B$782,B$83)+'СЕТ СН'!$H$14+СВЦЭМ!$D$10+'СЕТ СН'!$H$5-'СЕТ СН'!$H$24</f>
        <v>4822.4069238800002</v>
      </c>
      <c r="C112" s="36">
        <f>SUMIFS(СВЦЭМ!$D$39:$D$782,СВЦЭМ!$A$39:$A$782,$A112,СВЦЭМ!$B$39:$B$782,C$83)+'СЕТ СН'!$H$14+СВЦЭМ!$D$10+'СЕТ СН'!$H$5-'СЕТ СН'!$H$24</f>
        <v>4850.2706332600001</v>
      </c>
      <c r="D112" s="36">
        <f>SUMIFS(СВЦЭМ!$D$39:$D$782,СВЦЭМ!$A$39:$A$782,$A112,СВЦЭМ!$B$39:$B$782,D$83)+'СЕТ СН'!$H$14+СВЦЭМ!$D$10+'СЕТ СН'!$H$5-'СЕТ СН'!$H$24</f>
        <v>4881.2994697800004</v>
      </c>
      <c r="E112" s="36">
        <f>SUMIFS(СВЦЭМ!$D$39:$D$782,СВЦЭМ!$A$39:$A$782,$A112,СВЦЭМ!$B$39:$B$782,E$83)+'СЕТ СН'!$H$14+СВЦЭМ!$D$10+'СЕТ СН'!$H$5-'СЕТ СН'!$H$24</f>
        <v>4753.3830049500002</v>
      </c>
      <c r="F112" s="36">
        <f>SUMIFS(СВЦЭМ!$D$39:$D$782,СВЦЭМ!$A$39:$A$782,$A112,СВЦЭМ!$B$39:$B$782,F$83)+'СЕТ СН'!$H$14+СВЦЭМ!$D$10+'СЕТ СН'!$H$5-'СЕТ СН'!$H$24</f>
        <v>4706.5712044000002</v>
      </c>
      <c r="G112" s="36">
        <f>SUMIFS(СВЦЭМ!$D$39:$D$782,СВЦЭМ!$A$39:$A$782,$A112,СВЦЭМ!$B$39:$B$782,G$83)+'СЕТ СН'!$H$14+СВЦЭМ!$D$10+'СЕТ СН'!$H$5-'СЕТ СН'!$H$24</f>
        <v>4676.4188590800004</v>
      </c>
      <c r="H112" s="36">
        <f>SUMIFS(СВЦЭМ!$D$39:$D$782,СВЦЭМ!$A$39:$A$782,$A112,СВЦЭМ!$B$39:$B$782,H$83)+'СЕТ СН'!$H$14+СВЦЭМ!$D$10+'СЕТ СН'!$H$5-'СЕТ СН'!$H$24</f>
        <v>4613.6276844200002</v>
      </c>
      <c r="I112" s="36">
        <f>SUMIFS(СВЦЭМ!$D$39:$D$782,СВЦЭМ!$A$39:$A$782,$A112,СВЦЭМ!$B$39:$B$782,I$83)+'СЕТ СН'!$H$14+СВЦЭМ!$D$10+'СЕТ СН'!$H$5-'СЕТ СН'!$H$24</f>
        <v>4620.04262371</v>
      </c>
      <c r="J112" s="36">
        <f>SUMIFS(СВЦЭМ!$D$39:$D$782,СВЦЭМ!$A$39:$A$782,$A112,СВЦЭМ!$B$39:$B$782,J$83)+'СЕТ СН'!$H$14+СВЦЭМ!$D$10+'СЕТ СН'!$H$5-'СЕТ СН'!$H$24</f>
        <v>4489.14326884</v>
      </c>
      <c r="K112" s="36">
        <f>SUMIFS(СВЦЭМ!$D$39:$D$782,СВЦЭМ!$A$39:$A$782,$A112,СВЦЭМ!$B$39:$B$782,K$83)+'СЕТ СН'!$H$14+СВЦЭМ!$D$10+'СЕТ СН'!$H$5-'СЕТ СН'!$H$24</f>
        <v>4489.6103693499999</v>
      </c>
      <c r="L112" s="36">
        <f>SUMIFS(СВЦЭМ!$D$39:$D$782,СВЦЭМ!$A$39:$A$782,$A112,СВЦЭМ!$B$39:$B$782,L$83)+'СЕТ СН'!$H$14+СВЦЭМ!$D$10+'СЕТ СН'!$H$5-'СЕТ СН'!$H$24</f>
        <v>4486.9247480399999</v>
      </c>
      <c r="M112" s="36">
        <f>SUMIFS(СВЦЭМ!$D$39:$D$782,СВЦЭМ!$A$39:$A$782,$A112,СВЦЭМ!$B$39:$B$782,M$83)+'СЕТ СН'!$H$14+СВЦЭМ!$D$10+'СЕТ СН'!$H$5-'СЕТ СН'!$H$24</f>
        <v>4596.71867036</v>
      </c>
      <c r="N112" s="36">
        <f>SUMIFS(СВЦЭМ!$D$39:$D$782,СВЦЭМ!$A$39:$A$782,$A112,СВЦЭМ!$B$39:$B$782,N$83)+'СЕТ СН'!$H$14+СВЦЭМ!$D$10+'СЕТ СН'!$H$5-'СЕТ СН'!$H$24</f>
        <v>4709.9982503499996</v>
      </c>
      <c r="O112" s="36">
        <f>SUMIFS(СВЦЭМ!$D$39:$D$782,СВЦЭМ!$A$39:$A$782,$A112,СВЦЭМ!$B$39:$B$782,O$83)+'СЕТ СН'!$H$14+СВЦЭМ!$D$10+'СЕТ СН'!$H$5-'СЕТ СН'!$H$24</f>
        <v>4706.9792145700003</v>
      </c>
      <c r="P112" s="36">
        <f>SUMIFS(СВЦЭМ!$D$39:$D$782,СВЦЭМ!$A$39:$A$782,$A112,СВЦЭМ!$B$39:$B$782,P$83)+'СЕТ СН'!$H$14+СВЦЭМ!$D$10+'СЕТ СН'!$H$5-'СЕТ СН'!$H$24</f>
        <v>4712.6023796700001</v>
      </c>
      <c r="Q112" s="36">
        <f>SUMIFS(СВЦЭМ!$D$39:$D$782,СВЦЭМ!$A$39:$A$782,$A112,СВЦЭМ!$B$39:$B$782,Q$83)+'СЕТ СН'!$H$14+СВЦЭМ!$D$10+'СЕТ СН'!$H$5-'СЕТ СН'!$H$24</f>
        <v>4705.6006000500001</v>
      </c>
      <c r="R112" s="36">
        <f>SUMIFS(СВЦЭМ!$D$39:$D$782,СВЦЭМ!$A$39:$A$782,$A112,СВЦЭМ!$B$39:$B$782,R$83)+'СЕТ СН'!$H$14+СВЦЭМ!$D$10+'СЕТ СН'!$H$5-'СЕТ СН'!$H$24</f>
        <v>4584.2863323399997</v>
      </c>
      <c r="S112" s="36">
        <f>SUMIFS(СВЦЭМ!$D$39:$D$782,СВЦЭМ!$A$39:$A$782,$A112,СВЦЭМ!$B$39:$B$782,S$83)+'СЕТ СН'!$H$14+СВЦЭМ!$D$10+'СЕТ СН'!$H$5-'СЕТ СН'!$H$24</f>
        <v>4465.8961869100003</v>
      </c>
      <c r="T112" s="36">
        <f>SUMIFS(СВЦЭМ!$D$39:$D$782,СВЦЭМ!$A$39:$A$782,$A112,СВЦЭМ!$B$39:$B$782,T$83)+'СЕТ СН'!$H$14+СВЦЭМ!$D$10+'СЕТ СН'!$H$5-'СЕТ СН'!$H$24</f>
        <v>4366.9851277300004</v>
      </c>
      <c r="U112" s="36">
        <f>SUMIFS(СВЦЭМ!$D$39:$D$782,СВЦЭМ!$A$39:$A$782,$A112,СВЦЭМ!$B$39:$B$782,U$83)+'СЕТ СН'!$H$14+СВЦЭМ!$D$10+'СЕТ СН'!$H$5-'СЕТ СН'!$H$24</f>
        <v>4399.9359712300002</v>
      </c>
      <c r="V112" s="36">
        <f>SUMIFS(СВЦЭМ!$D$39:$D$782,СВЦЭМ!$A$39:$A$782,$A112,СВЦЭМ!$B$39:$B$782,V$83)+'СЕТ СН'!$H$14+СВЦЭМ!$D$10+'СЕТ СН'!$H$5-'СЕТ СН'!$H$24</f>
        <v>4424.41712173</v>
      </c>
      <c r="W112" s="36">
        <f>SUMIFS(СВЦЭМ!$D$39:$D$782,СВЦЭМ!$A$39:$A$782,$A112,СВЦЭМ!$B$39:$B$782,W$83)+'СЕТ СН'!$H$14+СВЦЭМ!$D$10+'СЕТ СН'!$H$5-'СЕТ СН'!$H$24</f>
        <v>4442.9498318300002</v>
      </c>
      <c r="X112" s="36">
        <f>SUMIFS(СВЦЭМ!$D$39:$D$782,СВЦЭМ!$A$39:$A$782,$A112,СВЦЭМ!$B$39:$B$782,X$83)+'СЕТ СН'!$H$14+СВЦЭМ!$D$10+'СЕТ СН'!$H$5-'СЕТ СН'!$H$24</f>
        <v>4465.1501746399999</v>
      </c>
      <c r="Y112" s="36">
        <f>SUMIFS(СВЦЭМ!$D$39:$D$782,СВЦЭМ!$A$39:$A$782,$A112,СВЦЭМ!$B$39:$B$782,Y$83)+'СЕТ СН'!$H$14+СВЦЭМ!$D$10+'СЕТ СН'!$H$5-'СЕТ СН'!$H$24</f>
        <v>4463.2817703500004</v>
      </c>
    </row>
    <row r="113" spans="1:27" ht="15.75" x14ac:dyDescent="0.2">
      <c r="A113" s="35">
        <f t="shared" si="2"/>
        <v>44895</v>
      </c>
      <c r="B113" s="36">
        <f>SUMIFS(СВЦЭМ!$D$39:$D$782,СВЦЭМ!$A$39:$A$782,$A113,СВЦЭМ!$B$39:$B$782,B$83)+'СЕТ СН'!$H$14+СВЦЭМ!$D$10+'СЕТ СН'!$H$5-'СЕТ СН'!$H$24</f>
        <v>4710.0583282400003</v>
      </c>
      <c r="C113" s="36">
        <f>SUMIFS(СВЦЭМ!$D$39:$D$782,СВЦЭМ!$A$39:$A$782,$A113,СВЦЭМ!$B$39:$B$782,C$83)+'СЕТ СН'!$H$14+СВЦЭМ!$D$10+'СЕТ СН'!$H$5-'СЕТ СН'!$H$24</f>
        <v>4736.0473956599999</v>
      </c>
      <c r="D113" s="36">
        <f>SUMIFS(СВЦЭМ!$D$39:$D$782,СВЦЭМ!$A$39:$A$782,$A113,СВЦЭМ!$B$39:$B$782,D$83)+'СЕТ СН'!$H$14+СВЦЭМ!$D$10+'СЕТ СН'!$H$5-'СЕТ СН'!$H$24</f>
        <v>4800.91571879</v>
      </c>
      <c r="E113" s="36">
        <f>SUMIFS(СВЦЭМ!$D$39:$D$782,СВЦЭМ!$A$39:$A$782,$A113,СВЦЭМ!$B$39:$B$782,E$83)+'СЕТ СН'!$H$14+СВЦЭМ!$D$10+'СЕТ СН'!$H$5-'СЕТ СН'!$H$24</f>
        <v>4842.1733768699996</v>
      </c>
      <c r="F113" s="36">
        <f>SUMIFS(СВЦЭМ!$D$39:$D$782,СВЦЭМ!$A$39:$A$782,$A113,СВЦЭМ!$B$39:$B$782,F$83)+'СЕТ СН'!$H$14+СВЦЭМ!$D$10+'СЕТ СН'!$H$5-'СЕТ СН'!$H$24</f>
        <v>4820.6509538999999</v>
      </c>
      <c r="G113" s="36">
        <f>SUMIFS(СВЦЭМ!$D$39:$D$782,СВЦЭМ!$A$39:$A$782,$A113,СВЦЭМ!$B$39:$B$782,G$83)+'СЕТ СН'!$H$14+СВЦЭМ!$D$10+'СЕТ СН'!$H$5-'СЕТ СН'!$H$24</f>
        <v>4771.0681416400002</v>
      </c>
      <c r="H113" s="36">
        <f>SUMIFS(СВЦЭМ!$D$39:$D$782,СВЦЭМ!$A$39:$A$782,$A113,СВЦЭМ!$B$39:$B$782,H$83)+'СЕТ СН'!$H$14+СВЦЭМ!$D$10+'СЕТ СН'!$H$5-'СЕТ СН'!$H$24</f>
        <v>4727.3828023900005</v>
      </c>
      <c r="I113" s="36">
        <f>SUMIFS(СВЦЭМ!$D$39:$D$782,СВЦЭМ!$A$39:$A$782,$A113,СВЦЭМ!$B$39:$B$782,I$83)+'СЕТ СН'!$H$14+СВЦЭМ!$D$10+'СЕТ СН'!$H$5-'СЕТ СН'!$H$24</f>
        <v>4725.4636916500003</v>
      </c>
      <c r="J113" s="36">
        <f>SUMIFS(СВЦЭМ!$D$39:$D$782,СВЦЭМ!$A$39:$A$782,$A113,СВЦЭМ!$B$39:$B$782,J$83)+'СЕТ СН'!$H$14+СВЦЭМ!$D$10+'СЕТ СН'!$H$5-'СЕТ СН'!$H$24</f>
        <v>4679.36876166</v>
      </c>
      <c r="K113" s="36">
        <f>SUMIFS(СВЦЭМ!$D$39:$D$782,СВЦЭМ!$A$39:$A$782,$A113,СВЦЭМ!$B$39:$B$782,K$83)+'СЕТ СН'!$H$14+СВЦЭМ!$D$10+'СЕТ СН'!$H$5-'СЕТ СН'!$H$24</f>
        <v>4639.8832819899999</v>
      </c>
      <c r="L113" s="36">
        <f>SUMIFS(СВЦЭМ!$D$39:$D$782,СВЦЭМ!$A$39:$A$782,$A113,СВЦЭМ!$B$39:$B$782,L$83)+'СЕТ СН'!$H$14+СВЦЭМ!$D$10+'СЕТ СН'!$H$5-'СЕТ СН'!$H$24</f>
        <v>4652.7593896799999</v>
      </c>
      <c r="M113" s="36">
        <f>SUMIFS(СВЦЭМ!$D$39:$D$782,СВЦЭМ!$A$39:$A$782,$A113,СВЦЭМ!$B$39:$B$782,M$83)+'СЕТ СН'!$H$14+СВЦЭМ!$D$10+'СЕТ СН'!$H$5-'СЕТ СН'!$H$24</f>
        <v>4670.4943158599999</v>
      </c>
      <c r="N113" s="36">
        <f>SUMIFS(СВЦЭМ!$D$39:$D$782,СВЦЭМ!$A$39:$A$782,$A113,СВЦЭМ!$B$39:$B$782,N$83)+'СЕТ СН'!$H$14+СВЦЭМ!$D$10+'СЕТ СН'!$H$5-'СЕТ СН'!$H$24</f>
        <v>4695.1884035100002</v>
      </c>
      <c r="O113" s="36">
        <f>SUMIFS(СВЦЭМ!$D$39:$D$782,СВЦЭМ!$A$39:$A$782,$A113,СВЦЭМ!$B$39:$B$782,O$83)+'СЕТ СН'!$H$14+СВЦЭМ!$D$10+'СЕТ СН'!$H$5-'СЕТ СН'!$H$24</f>
        <v>4713.9871613599998</v>
      </c>
      <c r="P113" s="36">
        <f>SUMIFS(СВЦЭМ!$D$39:$D$782,СВЦЭМ!$A$39:$A$782,$A113,СВЦЭМ!$B$39:$B$782,P$83)+'СЕТ СН'!$H$14+СВЦЭМ!$D$10+'СЕТ СН'!$H$5-'СЕТ СН'!$H$24</f>
        <v>4722.7714308699997</v>
      </c>
      <c r="Q113" s="36">
        <f>SUMIFS(СВЦЭМ!$D$39:$D$782,СВЦЭМ!$A$39:$A$782,$A113,СВЦЭМ!$B$39:$B$782,Q$83)+'СЕТ СН'!$H$14+СВЦЭМ!$D$10+'СЕТ СН'!$H$5-'СЕТ СН'!$H$24</f>
        <v>4715.6669654500001</v>
      </c>
      <c r="R113" s="36">
        <f>SUMIFS(СВЦЭМ!$D$39:$D$782,СВЦЭМ!$A$39:$A$782,$A113,СВЦЭМ!$B$39:$B$782,R$83)+'СЕТ СН'!$H$14+СВЦЭМ!$D$10+'СЕТ СН'!$H$5-'СЕТ СН'!$H$24</f>
        <v>4712.9308234700002</v>
      </c>
      <c r="S113" s="36">
        <f>SUMIFS(СВЦЭМ!$D$39:$D$782,СВЦЭМ!$A$39:$A$782,$A113,СВЦЭМ!$B$39:$B$782,S$83)+'СЕТ СН'!$H$14+СВЦЭМ!$D$10+'СЕТ СН'!$H$5-'СЕТ СН'!$H$24</f>
        <v>4677.4443515599996</v>
      </c>
      <c r="T113" s="36">
        <f>SUMIFS(СВЦЭМ!$D$39:$D$782,СВЦЭМ!$A$39:$A$782,$A113,СВЦЭМ!$B$39:$B$782,T$83)+'СЕТ СН'!$H$14+СВЦЭМ!$D$10+'СЕТ СН'!$H$5-'СЕТ СН'!$H$24</f>
        <v>4621.6407796000003</v>
      </c>
      <c r="U113" s="36">
        <f>SUMIFS(СВЦЭМ!$D$39:$D$782,СВЦЭМ!$A$39:$A$782,$A113,СВЦЭМ!$B$39:$B$782,U$83)+'СЕТ СН'!$H$14+СВЦЭМ!$D$10+'СЕТ СН'!$H$5-'СЕТ СН'!$H$24</f>
        <v>4674.0515617199999</v>
      </c>
      <c r="V113" s="36">
        <f>SUMIFS(СВЦЭМ!$D$39:$D$782,СВЦЭМ!$A$39:$A$782,$A113,СВЦЭМ!$B$39:$B$782,V$83)+'СЕТ СН'!$H$14+СВЦЭМ!$D$10+'СЕТ СН'!$H$5-'СЕТ СН'!$H$24</f>
        <v>4730.3295956600005</v>
      </c>
      <c r="W113" s="36">
        <f>SUMIFS(СВЦЭМ!$D$39:$D$782,СВЦЭМ!$A$39:$A$782,$A113,СВЦЭМ!$B$39:$B$782,W$83)+'СЕТ СН'!$H$14+СВЦЭМ!$D$10+'СЕТ СН'!$H$5-'СЕТ СН'!$H$24</f>
        <v>4760.97454948</v>
      </c>
      <c r="X113" s="36">
        <f>SUMIFS(СВЦЭМ!$D$39:$D$782,СВЦЭМ!$A$39:$A$782,$A113,СВЦЭМ!$B$39:$B$782,X$83)+'СЕТ СН'!$H$14+СВЦЭМ!$D$10+'СЕТ СН'!$H$5-'СЕТ СН'!$H$24</f>
        <v>4775.9929508100004</v>
      </c>
      <c r="Y113" s="36">
        <f>SUMIFS(СВЦЭМ!$D$39:$D$782,СВЦЭМ!$A$39:$A$782,$A113,СВЦЭМ!$B$39:$B$782,Y$83)+'СЕТ СН'!$H$14+СВЦЭМ!$D$10+'СЕТ СН'!$H$5-'СЕТ СН'!$H$24</f>
        <v>4786.8753025200003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СН'!$I$14+СВЦЭМ!$D$10+'СЕТ СН'!$I$5-'СЕТ СН'!$I$24</f>
        <v>4697.1553252499998</v>
      </c>
      <c r="C120" s="36">
        <f>SUMIFS(СВЦЭМ!$D$39:$D$782,СВЦЭМ!$A$39:$A$782,$A120,СВЦЭМ!$B$39:$B$782,C$119)+'СЕТ СН'!$I$14+СВЦЭМ!$D$10+'СЕТ СН'!$I$5-'СЕТ СН'!$I$24</f>
        <v>4739.0845234500002</v>
      </c>
      <c r="D120" s="36">
        <f>SUMIFS(СВЦЭМ!$D$39:$D$782,СВЦЭМ!$A$39:$A$782,$A120,СВЦЭМ!$B$39:$B$782,D$119)+'СЕТ СН'!$I$14+СВЦЭМ!$D$10+'СЕТ СН'!$I$5-'СЕТ СН'!$I$24</f>
        <v>4794.3214695200004</v>
      </c>
      <c r="E120" s="36">
        <f>SUMIFS(СВЦЭМ!$D$39:$D$782,СВЦЭМ!$A$39:$A$782,$A120,СВЦЭМ!$B$39:$B$782,E$119)+'СЕТ СН'!$I$14+СВЦЭМ!$D$10+'СЕТ СН'!$I$5-'СЕТ СН'!$I$24</f>
        <v>4788.1948809400001</v>
      </c>
      <c r="F120" s="36">
        <f>SUMIFS(СВЦЭМ!$D$39:$D$782,СВЦЭМ!$A$39:$A$782,$A120,СВЦЭМ!$B$39:$B$782,F$119)+'СЕТ СН'!$I$14+СВЦЭМ!$D$10+'СЕТ СН'!$I$5-'СЕТ СН'!$I$24</f>
        <v>4786.9262749400004</v>
      </c>
      <c r="G120" s="36">
        <f>SUMIFS(СВЦЭМ!$D$39:$D$782,СВЦЭМ!$A$39:$A$782,$A120,СВЦЭМ!$B$39:$B$782,G$119)+'СЕТ СН'!$I$14+СВЦЭМ!$D$10+'СЕТ СН'!$I$5-'СЕТ СН'!$I$24</f>
        <v>4753.33065936</v>
      </c>
      <c r="H120" s="36">
        <f>SUMIFS(СВЦЭМ!$D$39:$D$782,СВЦЭМ!$A$39:$A$782,$A120,СВЦЭМ!$B$39:$B$782,H$119)+'СЕТ СН'!$I$14+СВЦЭМ!$D$10+'СЕТ СН'!$I$5-'СЕТ СН'!$I$24</f>
        <v>4661.7922388999996</v>
      </c>
      <c r="I120" s="36">
        <f>SUMIFS(СВЦЭМ!$D$39:$D$782,СВЦЭМ!$A$39:$A$782,$A120,СВЦЭМ!$B$39:$B$782,I$119)+'СЕТ СН'!$I$14+СВЦЭМ!$D$10+'СЕТ СН'!$I$5-'СЕТ СН'!$I$24</f>
        <v>4649.9680532700004</v>
      </c>
      <c r="J120" s="36">
        <f>SUMIFS(СВЦЭМ!$D$39:$D$782,СВЦЭМ!$A$39:$A$782,$A120,СВЦЭМ!$B$39:$B$782,J$119)+'СЕТ СН'!$I$14+СВЦЭМ!$D$10+'СЕТ СН'!$I$5-'СЕТ СН'!$I$24</f>
        <v>4621.0868744700001</v>
      </c>
      <c r="K120" s="36">
        <f>SUMIFS(СВЦЭМ!$D$39:$D$782,СВЦЭМ!$A$39:$A$782,$A120,СВЦЭМ!$B$39:$B$782,K$119)+'СЕТ СН'!$I$14+СВЦЭМ!$D$10+'СЕТ СН'!$I$5-'СЕТ СН'!$I$24</f>
        <v>4589.7643614400004</v>
      </c>
      <c r="L120" s="36">
        <f>SUMIFS(СВЦЭМ!$D$39:$D$782,СВЦЭМ!$A$39:$A$782,$A120,СВЦЭМ!$B$39:$B$782,L$119)+'СЕТ СН'!$I$14+СВЦЭМ!$D$10+'СЕТ СН'!$I$5-'СЕТ СН'!$I$24</f>
        <v>4610.1600144599997</v>
      </c>
      <c r="M120" s="36">
        <f>SUMIFS(СВЦЭМ!$D$39:$D$782,СВЦЭМ!$A$39:$A$782,$A120,СВЦЭМ!$B$39:$B$782,M$119)+'СЕТ СН'!$I$14+СВЦЭМ!$D$10+'СЕТ СН'!$I$5-'СЕТ СН'!$I$24</f>
        <v>4648.4770639500002</v>
      </c>
      <c r="N120" s="36">
        <f>SUMIFS(СВЦЭМ!$D$39:$D$782,СВЦЭМ!$A$39:$A$782,$A120,СВЦЭМ!$B$39:$B$782,N$119)+'СЕТ СН'!$I$14+СВЦЭМ!$D$10+'СЕТ СН'!$I$5-'СЕТ СН'!$I$24</f>
        <v>4662.1846091000007</v>
      </c>
      <c r="O120" s="36">
        <f>SUMIFS(СВЦЭМ!$D$39:$D$782,СВЦЭМ!$A$39:$A$782,$A120,СВЦЭМ!$B$39:$B$782,O$119)+'СЕТ СН'!$I$14+СВЦЭМ!$D$10+'СЕТ СН'!$I$5-'СЕТ СН'!$I$24</f>
        <v>4642.4683844199999</v>
      </c>
      <c r="P120" s="36">
        <f>SUMIFS(СВЦЭМ!$D$39:$D$782,СВЦЭМ!$A$39:$A$782,$A120,СВЦЭМ!$B$39:$B$782,P$119)+'СЕТ СН'!$I$14+СВЦЭМ!$D$10+'СЕТ СН'!$I$5-'СЕТ СН'!$I$24</f>
        <v>4654.7662539200001</v>
      </c>
      <c r="Q120" s="36">
        <f>SUMIFS(СВЦЭМ!$D$39:$D$782,СВЦЭМ!$A$39:$A$782,$A120,СВЦЭМ!$B$39:$B$782,Q$119)+'СЕТ СН'!$I$14+СВЦЭМ!$D$10+'СЕТ СН'!$I$5-'СЕТ СН'!$I$24</f>
        <v>4659.7202361400005</v>
      </c>
      <c r="R120" s="36">
        <f>SUMIFS(СВЦЭМ!$D$39:$D$782,СВЦЭМ!$A$39:$A$782,$A120,СВЦЭМ!$B$39:$B$782,R$119)+'СЕТ СН'!$I$14+СВЦЭМ!$D$10+'СЕТ СН'!$I$5-'СЕТ СН'!$I$24</f>
        <v>4628.7627156199997</v>
      </c>
      <c r="S120" s="36">
        <f>SUMIFS(СВЦЭМ!$D$39:$D$782,СВЦЭМ!$A$39:$A$782,$A120,СВЦЭМ!$B$39:$B$782,S$119)+'СЕТ СН'!$I$14+СВЦЭМ!$D$10+'СЕТ СН'!$I$5-'СЕТ СН'!$I$24</f>
        <v>4557.1199750900005</v>
      </c>
      <c r="T120" s="36">
        <f>SUMIFS(СВЦЭМ!$D$39:$D$782,СВЦЭМ!$A$39:$A$782,$A120,СВЦЭМ!$B$39:$B$782,T$119)+'СЕТ СН'!$I$14+СВЦЭМ!$D$10+'СЕТ СН'!$I$5-'СЕТ СН'!$I$24</f>
        <v>4555.2385233700006</v>
      </c>
      <c r="U120" s="36">
        <f>SUMIFS(СВЦЭМ!$D$39:$D$782,СВЦЭМ!$A$39:$A$782,$A120,СВЦЭМ!$B$39:$B$782,U$119)+'СЕТ СН'!$I$14+СВЦЭМ!$D$10+'СЕТ СН'!$I$5-'СЕТ СН'!$I$24</f>
        <v>4579.0873194300002</v>
      </c>
      <c r="V120" s="36">
        <f>SUMIFS(СВЦЭМ!$D$39:$D$782,СВЦЭМ!$A$39:$A$782,$A120,СВЦЭМ!$B$39:$B$782,V$119)+'СЕТ СН'!$I$14+СВЦЭМ!$D$10+'СЕТ СН'!$I$5-'СЕТ СН'!$I$24</f>
        <v>4605.0610455799997</v>
      </c>
      <c r="W120" s="36">
        <f>SUMIFS(СВЦЭМ!$D$39:$D$782,СВЦЭМ!$A$39:$A$782,$A120,СВЦЭМ!$B$39:$B$782,W$119)+'СЕТ СН'!$I$14+СВЦЭМ!$D$10+'СЕТ СН'!$I$5-'СЕТ СН'!$I$24</f>
        <v>4617.90801672</v>
      </c>
      <c r="X120" s="36">
        <f>SUMIFS(СВЦЭМ!$D$39:$D$782,СВЦЭМ!$A$39:$A$782,$A120,СВЦЭМ!$B$39:$B$782,X$119)+'СЕТ СН'!$I$14+СВЦЭМ!$D$10+'СЕТ СН'!$I$5-'СЕТ СН'!$I$24</f>
        <v>4686.4076946799996</v>
      </c>
      <c r="Y120" s="36">
        <f>SUMIFS(СВЦЭМ!$D$39:$D$782,СВЦЭМ!$A$39:$A$782,$A120,СВЦЭМ!$B$39:$B$782,Y$119)+'СЕТ СН'!$I$14+СВЦЭМ!$D$10+'СЕТ СН'!$I$5-'СЕТ СН'!$I$24</f>
        <v>4732.7000476399999</v>
      </c>
      <c r="AA120" s="45"/>
    </row>
    <row r="121" spans="1:27" ht="15.75" x14ac:dyDescent="0.2">
      <c r="A121" s="35">
        <f>A120+1</f>
        <v>44867</v>
      </c>
      <c r="B121" s="36">
        <f>SUMIFS(СВЦЭМ!$D$39:$D$782,СВЦЭМ!$A$39:$A$782,$A121,СВЦЭМ!$B$39:$B$782,B$119)+'СЕТ СН'!$I$14+СВЦЭМ!$D$10+'СЕТ СН'!$I$5-'СЕТ СН'!$I$24</f>
        <v>4684.1429347700005</v>
      </c>
      <c r="C121" s="36">
        <f>SUMIFS(СВЦЭМ!$D$39:$D$782,СВЦЭМ!$A$39:$A$782,$A121,СВЦЭМ!$B$39:$B$782,C$119)+'СЕТ СН'!$I$14+СВЦЭМ!$D$10+'СЕТ СН'!$I$5-'СЕТ СН'!$I$24</f>
        <v>4723.9429032500002</v>
      </c>
      <c r="D121" s="36">
        <f>SUMIFS(СВЦЭМ!$D$39:$D$782,СВЦЭМ!$A$39:$A$782,$A121,СВЦЭМ!$B$39:$B$782,D$119)+'СЕТ СН'!$I$14+СВЦЭМ!$D$10+'СЕТ СН'!$I$5-'СЕТ СН'!$I$24</f>
        <v>4778.5740319100005</v>
      </c>
      <c r="E121" s="36">
        <f>SUMIFS(СВЦЭМ!$D$39:$D$782,СВЦЭМ!$A$39:$A$782,$A121,СВЦЭМ!$B$39:$B$782,E$119)+'СЕТ СН'!$I$14+СВЦЭМ!$D$10+'СЕТ СН'!$I$5-'СЕТ СН'!$I$24</f>
        <v>4759.5222200999997</v>
      </c>
      <c r="F121" s="36">
        <f>SUMIFS(СВЦЭМ!$D$39:$D$782,СВЦЭМ!$A$39:$A$782,$A121,СВЦЭМ!$B$39:$B$782,F$119)+'СЕТ СН'!$I$14+СВЦЭМ!$D$10+'СЕТ СН'!$I$5-'СЕТ СН'!$I$24</f>
        <v>4769.3157698800005</v>
      </c>
      <c r="G121" s="36">
        <f>SUMIFS(СВЦЭМ!$D$39:$D$782,СВЦЭМ!$A$39:$A$782,$A121,СВЦЭМ!$B$39:$B$782,G$119)+'СЕТ СН'!$I$14+СВЦЭМ!$D$10+'СЕТ СН'!$I$5-'СЕТ СН'!$I$24</f>
        <v>4779.1441662699999</v>
      </c>
      <c r="H121" s="36">
        <f>SUMIFS(СВЦЭМ!$D$39:$D$782,СВЦЭМ!$A$39:$A$782,$A121,СВЦЭМ!$B$39:$B$782,H$119)+'СЕТ СН'!$I$14+СВЦЭМ!$D$10+'СЕТ СН'!$I$5-'СЕТ СН'!$I$24</f>
        <v>4706.2203681800002</v>
      </c>
      <c r="I121" s="36">
        <f>SUMIFS(СВЦЭМ!$D$39:$D$782,СВЦЭМ!$A$39:$A$782,$A121,СВЦЭМ!$B$39:$B$782,I$119)+'СЕТ СН'!$I$14+СВЦЭМ!$D$10+'СЕТ СН'!$I$5-'СЕТ СН'!$I$24</f>
        <v>4691.1759726099999</v>
      </c>
      <c r="J121" s="36">
        <f>SUMIFS(СВЦЭМ!$D$39:$D$782,СВЦЭМ!$A$39:$A$782,$A121,СВЦЭМ!$B$39:$B$782,J$119)+'СЕТ СН'!$I$14+СВЦЭМ!$D$10+'СЕТ СН'!$I$5-'СЕТ СН'!$I$24</f>
        <v>4644.6499623</v>
      </c>
      <c r="K121" s="36">
        <f>SUMIFS(СВЦЭМ!$D$39:$D$782,СВЦЭМ!$A$39:$A$782,$A121,СВЦЭМ!$B$39:$B$782,K$119)+'СЕТ СН'!$I$14+СВЦЭМ!$D$10+'СЕТ СН'!$I$5-'СЕТ СН'!$I$24</f>
        <v>4624.2177038700002</v>
      </c>
      <c r="L121" s="36">
        <f>SUMIFS(СВЦЭМ!$D$39:$D$782,СВЦЭМ!$A$39:$A$782,$A121,СВЦЭМ!$B$39:$B$782,L$119)+'СЕТ СН'!$I$14+СВЦЭМ!$D$10+'СЕТ СН'!$I$5-'СЕТ СН'!$I$24</f>
        <v>4601.7180212399999</v>
      </c>
      <c r="M121" s="36">
        <f>SUMIFS(СВЦЭМ!$D$39:$D$782,СВЦЭМ!$A$39:$A$782,$A121,СВЦЭМ!$B$39:$B$782,M$119)+'СЕТ СН'!$I$14+СВЦЭМ!$D$10+'СЕТ СН'!$I$5-'СЕТ СН'!$I$24</f>
        <v>4621.5641365199999</v>
      </c>
      <c r="N121" s="36">
        <f>SUMIFS(СВЦЭМ!$D$39:$D$782,СВЦЭМ!$A$39:$A$782,$A121,СВЦЭМ!$B$39:$B$782,N$119)+'СЕТ СН'!$I$14+СВЦЭМ!$D$10+'СЕТ СН'!$I$5-'СЕТ СН'!$I$24</f>
        <v>4667.1217460400003</v>
      </c>
      <c r="O121" s="36">
        <f>SUMIFS(СВЦЭМ!$D$39:$D$782,СВЦЭМ!$A$39:$A$782,$A121,СВЦЭМ!$B$39:$B$782,O$119)+'СЕТ СН'!$I$14+СВЦЭМ!$D$10+'СЕТ СН'!$I$5-'СЕТ СН'!$I$24</f>
        <v>4647.5067783600007</v>
      </c>
      <c r="P121" s="36">
        <f>SUMIFS(СВЦЭМ!$D$39:$D$782,СВЦЭМ!$A$39:$A$782,$A121,СВЦЭМ!$B$39:$B$782,P$119)+'СЕТ СН'!$I$14+СВЦЭМ!$D$10+'СЕТ СН'!$I$5-'СЕТ СН'!$I$24</f>
        <v>4661.7307121600006</v>
      </c>
      <c r="Q121" s="36">
        <f>SUMIFS(СВЦЭМ!$D$39:$D$782,СВЦЭМ!$A$39:$A$782,$A121,СВЦЭМ!$B$39:$B$782,Q$119)+'СЕТ СН'!$I$14+СВЦЭМ!$D$10+'СЕТ СН'!$I$5-'СЕТ СН'!$I$24</f>
        <v>4667.6882763800004</v>
      </c>
      <c r="R121" s="36">
        <f>SUMIFS(СВЦЭМ!$D$39:$D$782,СВЦЭМ!$A$39:$A$782,$A121,СВЦЭМ!$B$39:$B$782,R$119)+'СЕТ СН'!$I$14+СВЦЭМ!$D$10+'СЕТ СН'!$I$5-'СЕТ СН'!$I$24</f>
        <v>4646.9989173000004</v>
      </c>
      <c r="S121" s="36">
        <f>SUMIFS(СВЦЭМ!$D$39:$D$782,СВЦЭМ!$A$39:$A$782,$A121,СВЦЭМ!$B$39:$B$782,S$119)+'СЕТ СН'!$I$14+СВЦЭМ!$D$10+'СЕТ СН'!$I$5-'СЕТ СН'!$I$24</f>
        <v>4627.1366459199999</v>
      </c>
      <c r="T121" s="36">
        <f>SUMIFS(СВЦЭМ!$D$39:$D$782,СВЦЭМ!$A$39:$A$782,$A121,СВЦЭМ!$B$39:$B$782,T$119)+'СЕТ СН'!$I$14+СВЦЭМ!$D$10+'СЕТ СН'!$I$5-'СЕТ СН'!$I$24</f>
        <v>4587.4179082600003</v>
      </c>
      <c r="U121" s="36">
        <f>SUMIFS(СВЦЭМ!$D$39:$D$782,СВЦЭМ!$A$39:$A$782,$A121,СВЦЭМ!$B$39:$B$782,U$119)+'СЕТ СН'!$I$14+СВЦЭМ!$D$10+'СЕТ СН'!$I$5-'СЕТ СН'!$I$24</f>
        <v>4581.2589405799999</v>
      </c>
      <c r="V121" s="36">
        <f>SUMIFS(СВЦЭМ!$D$39:$D$782,СВЦЭМ!$A$39:$A$782,$A121,СВЦЭМ!$B$39:$B$782,V$119)+'СЕТ СН'!$I$14+СВЦЭМ!$D$10+'СЕТ СН'!$I$5-'СЕТ СН'!$I$24</f>
        <v>4621.6668575800004</v>
      </c>
      <c r="W121" s="36">
        <f>SUMIFS(СВЦЭМ!$D$39:$D$782,СВЦЭМ!$A$39:$A$782,$A121,СВЦЭМ!$B$39:$B$782,W$119)+'СЕТ СН'!$I$14+СВЦЭМ!$D$10+'СЕТ СН'!$I$5-'СЕТ СН'!$I$24</f>
        <v>4646.3673790000003</v>
      </c>
      <c r="X121" s="36">
        <f>SUMIFS(СВЦЭМ!$D$39:$D$782,СВЦЭМ!$A$39:$A$782,$A121,СВЦЭМ!$B$39:$B$782,X$119)+'СЕТ СН'!$I$14+СВЦЭМ!$D$10+'СЕТ СН'!$I$5-'СЕТ СН'!$I$24</f>
        <v>4672.9557446700001</v>
      </c>
      <c r="Y121" s="36">
        <f>SUMIFS(СВЦЭМ!$D$39:$D$782,СВЦЭМ!$A$39:$A$782,$A121,СВЦЭМ!$B$39:$B$782,Y$119)+'СЕТ СН'!$I$14+СВЦЭМ!$D$10+'СЕТ СН'!$I$5-'СЕТ СН'!$I$24</f>
        <v>4710.1077671900002</v>
      </c>
    </row>
    <row r="122" spans="1:27" ht="15.75" x14ac:dyDescent="0.2">
      <c r="A122" s="35">
        <f t="shared" ref="A122:A149" si="3">A121+1</f>
        <v>44868</v>
      </c>
      <c r="B122" s="36">
        <f>SUMIFS(СВЦЭМ!$D$39:$D$782,СВЦЭМ!$A$39:$A$782,$A122,СВЦЭМ!$B$39:$B$782,B$119)+'СЕТ СН'!$I$14+СВЦЭМ!$D$10+'СЕТ СН'!$I$5-'СЕТ СН'!$I$24</f>
        <v>4720.0723150900003</v>
      </c>
      <c r="C122" s="36">
        <f>SUMIFS(СВЦЭМ!$D$39:$D$782,СВЦЭМ!$A$39:$A$782,$A122,СВЦЭМ!$B$39:$B$782,C$119)+'СЕТ СН'!$I$14+СВЦЭМ!$D$10+'СЕТ СН'!$I$5-'СЕТ СН'!$I$24</f>
        <v>4751.9481300900006</v>
      </c>
      <c r="D122" s="36">
        <f>SUMIFS(СВЦЭМ!$D$39:$D$782,СВЦЭМ!$A$39:$A$782,$A122,СВЦЭМ!$B$39:$B$782,D$119)+'СЕТ СН'!$I$14+СВЦЭМ!$D$10+'СЕТ СН'!$I$5-'СЕТ СН'!$I$24</f>
        <v>4782.9604982999999</v>
      </c>
      <c r="E122" s="36">
        <f>SUMIFS(СВЦЭМ!$D$39:$D$782,СВЦЭМ!$A$39:$A$782,$A122,СВЦЭМ!$B$39:$B$782,E$119)+'СЕТ СН'!$I$14+СВЦЭМ!$D$10+'СЕТ СН'!$I$5-'СЕТ СН'!$I$24</f>
        <v>4734.3981450199999</v>
      </c>
      <c r="F122" s="36">
        <f>SUMIFS(СВЦЭМ!$D$39:$D$782,СВЦЭМ!$A$39:$A$782,$A122,СВЦЭМ!$B$39:$B$782,F$119)+'СЕТ СН'!$I$14+СВЦЭМ!$D$10+'СЕТ СН'!$I$5-'СЕТ СН'!$I$24</f>
        <v>4714.2349814999998</v>
      </c>
      <c r="G122" s="36">
        <f>SUMIFS(СВЦЭМ!$D$39:$D$782,СВЦЭМ!$A$39:$A$782,$A122,СВЦЭМ!$B$39:$B$782,G$119)+'СЕТ СН'!$I$14+СВЦЭМ!$D$10+'СЕТ СН'!$I$5-'СЕТ СН'!$I$24</f>
        <v>4654.0290443100002</v>
      </c>
      <c r="H122" s="36">
        <f>SUMIFS(СВЦЭМ!$D$39:$D$782,СВЦЭМ!$A$39:$A$782,$A122,СВЦЭМ!$B$39:$B$782,H$119)+'СЕТ СН'!$I$14+СВЦЭМ!$D$10+'СЕТ СН'!$I$5-'СЕТ СН'!$I$24</f>
        <v>4600.16672217</v>
      </c>
      <c r="I122" s="36">
        <f>SUMIFS(СВЦЭМ!$D$39:$D$782,СВЦЭМ!$A$39:$A$782,$A122,СВЦЭМ!$B$39:$B$782,I$119)+'СЕТ СН'!$I$14+СВЦЭМ!$D$10+'СЕТ СН'!$I$5-'СЕТ СН'!$I$24</f>
        <v>4553.77468176</v>
      </c>
      <c r="J122" s="36">
        <f>SUMIFS(СВЦЭМ!$D$39:$D$782,СВЦЭМ!$A$39:$A$782,$A122,СВЦЭМ!$B$39:$B$782,J$119)+'СЕТ СН'!$I$14+СВЦЭМ!$D$10+'СЕТ СН'!$I$5-'СЕТ СН'!$I$24</f>
        <v>4518.4199877400006</v>
      </c>
      <c r="K122" s="36">
        <f>SUMIFS(СВЦЭМ!$D$39:$D$782,СВЦЭМ!$A$39:$A$782,$A122,СВЦЭМ!$B$39:$B$782,K$119)+'СЕТ СН'!$I$14+СВЦЭМ!$D$10+'СЕТ СН'!$I$5-'СЕТ СН'!$I$24</f>
        <v>4549.4813403099997</v>
      </c>
      <c r="L122" s="36">
        <f>SUMIFS(СВЦЭМ!$D$39:$D$782,СВЦЭМ!$A$39:$A$782,$A122,СВЦЭМ!$B$39:$B$782,L$119)+'СЕТ СН'!$I$14+СВЦЭМ!$D$10+'СЕТ СН'!$I$5-'СЕТ СН'!$I$24</f>
        <v>4587.3701570200001</v>
      </c>
      <c r="M122" s="36">
        <f>SUMIFS(СВЦЭМ!$D$39:$D$782,СВЦЭМ!$A$39:$A$782,$A122,СВЦЭМ!$B$39:$B$782,M$119)+'СЕТ СН'!$I$14+СВЦЭМ!$D$10+'СЕТ СН'!$I$5-'СЕТ СН'!$I$24</f>
        <v>4631.71683923</v>
      </c>
      <c r="N122" s="36">
        <f>SUMIFS(СВЦЭМ!$D$39:$D$782,СВЦЭМ!$A$39:$A$782,$A122,СВЦЭМ!$B$39:$B$782,N$119)+'СЕТ СН'!$I$14+СВЦЭМ!$D$10+'СЕТ СН'!$I$5-'СЕТ СН'!$I$24</f>
        <v>4638.5743054800005</v>
      </c>
      <c r="O122" s="36">
        <f>SUMIFS(СВЦЭМ!$D$39:$D$782,СВЦЭМ!$A$39:$A$782,$A122,СВЦЭМ!$B$39:$B$782,O$119)+'СЕТ СН'!$I$14+СВЦЭМ!$D$10+'СЕТ СН'!$I$5-'СЕТ СН'!$I$24</f>
        <v>4635.7543280400005</v>
      </c>
      <c r="P122" s="36">
        <f>SUMIFS(СВЦЭМ!$D$39:$D$782,СВЦЭМ!$A$39:$A$782,$A122,СВЦЭМ!$B$39:$B$782,P$119)+'СЕТ СН'!$I$14+СВЦЭМ!$D$10+'СЕТ СН'!$I$5-'СЕТ СН'!$I$24</f>
        <v>4639.1921852200003</v>
      </c>
      <c r="Q122" s="36">
        <f>SUMIFS(СВЦЭМ!$D$39:$D$782,СВЦЭМ!$A$39:$A$782,$A122,СВЦЭМ!$B$39:$B$782,Q$119)+'СЕТ СН'!$I$14+СВЦЭМ!$D$10+'СЕТ СН'!$I$5-'СЕТ СН'!$I$24</f>
        <v>4647.5070175800001</v>
      </c>
      <c r="R122" s="36">
        <f>SUMIFS(СВЦЭМ!$D$39:$D$782,СВЦЭМ!$A$39:$A$782,$A122,СВЦЭМ!$B$39:$B$782,R$119)+'СЕТ СН'!$I$14+СВЦЭМ!$D$10+'СЕТ СН'!$I$5-'СЕТ СН'!$I$24</f>
        <v>4589.8851544299996</v>
      </c>
      <c r="S122" s="36">
        <f>SUMIFS(СВЦЭМ!$D$39:$D$782,СВЦЭМ!$A$39:$A$782,$A122,СВЦЭМ!$B$39:$B$782,S$119)+'СЕТ СН'!$I$14+СВЦЭМ!$D$10+'СЕТ СН'!$I$5-'СЕТ СН'!$I$24</f>
        <v>4539.0635274699998</v>
      </c>
      <c r="T122" s="36">
        <f>SUMIFS(СВЦЭМ!$D$39:$D$782,СВЦЭМ!$A$39:$A$782,$A122,СВЦЭМ!$B$39:$B$782,T$119)+'СЕТ СН'!$I$14+СВЦЭМ!$D$10+'СЕТ СН'!$I$5-'СЕТ СН'!$I$24</f>
        <v>4526.8371367500004</v>
      </c>
      <c r="U122" s="36">
        <f>SUMIFS(СВЦЭМ!$D$39:$D$782,СВЦЭМ!$A$39:$A$782,$A122,СВЦЭМ!$B$39:$B$782,U$119)+'СЕТ СН'!$I$14+СВЦЭМ!$D$10+'СЕТ СН'!$I$5-'СЕТ СН'!$I$24</f>
        <v>4539.7318405599999</v>
      </c>
      <c r="V122" s="36">
        <f>SUMIFS(СВЦЭМ!$D$39:$D$782,СВЦЭМ!$A$39:$A$782,$A122,СВЦЭМ!$B$39:$B$782,V$119)+'СЕТ СН'!$I$14+СВЦЭМ!$D$10+'СЕТ СН'!$I$5-'СЕТ СН'!$I$24</f>
        <v>4537.71217282</v>
      </c>
      <c r="W122" s="36">
        <f>SUMIFS(СВЦЭМ!$D$39:$D$782,СВЦЭМ!$A$39:$A$782,$A122,СВЦЭМ!$B$39:$B$782,W$119)+'СЕТ СН'!$I$14+СВЦЭМ!$D$10+'СЕТ СН'!$I$5-'СЕТ СН'!$I$24</f>
        <v>4534.4989154100003</v>
      </c>
      <c r="X122" s="36">
        <f>SUMIFS(СВЦЭМ!$D$39:$D$782,СВЦЭМ!$A$39:$A$782,$A122,СВЦЭМ!$B$39:$B$782,X$119)+'СЕТ СН'!$I$14+СВЦЭМ!$D$10+'СЕТ СН'!$I$5-'СЕТ СН'!$I$24</f>
        <v>4576.37943782</v>
      </c>
      <c r="Y122" s="36">
        <f>SUMIFS(СВЦЭМ!$D$39:$D$782,СВЦЭМ!$A$39:$A$782,$A122,СВЦЭМ!$B$39:$B$782,Y$119)+'СЕТ СН'!$I$14+СВЦЭМ!$D$10+'СЕТ СН'!$I$5-'СЕТ СН'!$I$24</f>
        <v>4636.50518388</v>
      </c>
    </row>
    <row r="123" spans="1:27" ht="15.75" x14ac:dyDescent="0.2">
      <c r="A123" s="35">
        <f t="shared" si="3"/>
        <v>44869</v>
      </c>
      <c r="B123" s="36">
        <f>SUMIFS(СВЦЭМ!$D$39:$D$782,СВЦЭМ!$A$39:$A$782,$A123,СВЦЭМ!$B$39:$B$782,B$119)+'СЕТ СН'!$I$14+СВЦЭМ!$D$10+'СЕТ СН'!$I$5-'СЕТ СН'!$I$24</f>
        <v>4557.6961147600005</v>
      </c>
      <c r="C123" s="36">
        <f>SUMIFS(СВЦЭМ!$D$39:$D$782,СВЦЭМ!$A$39:$A$782,$A123,СВЦЭМ!$B$39:$B$782,C$119)+'СЕТ СН'!$I$14+СВЦЭМ!$D$10+'СЕТ СН'!$I$5-'СЕТ СН'!$I$24</f>
        <v>4607.2971193000003</v>
      </c>
      <c r="D123" s="36">
        <f>SUMIFS(СВЦЭМ!$D$39:$D$782,СВЦЭМ!$A$39:$A$782,$A123,СВЦЭМ!$B$39:$B$782,D$119)+'СЕТ СН'!$I$14+СВЦЭМ!$D$10+'СЕТ СН'!$I$5-'СЕТ СН'!$I$24</f>
        <v>4693.3560895700002</v>
      </c>
      <c r="E123" s="36">
        <f>SUMIFS(СВЦЭМ!$D$39:$D$782,СВЦЭМ!$A$39:$A$782,$A123,СВЦЭМ!$B$39:$B$782,E$119)+'СЕТ СН'!$I$14+СВЦЭМ!$D$10+'СЕТ СН'!$I$5-'СЕТ СН'!$I$24</f>
        <v>4692.6291922800001</v>
      </c>
      <c r="F123" s="36">
        <f>SUMIFS(СВЦЭМ!$D$39:$D$782,СВЦЭМ!$A$39:$A$782,$A123,СВЦЭМ!$B$39:$B$782,F$119)+'СЕТ СН'!$I$14+СВЦЭМ!$D$10+'СЕТ СН'!$I$5-'СЕТ СН'!$I$24</f>
        <v>4705.2744976499998</v>
      </c>
      <c r="G123" s="36">
        <f>SUMIFS(СВЦЭМ!$D$39:$D$782,СВЦЭМ!$A$39:$A$782,$A123,СВЦЭМ!$B$39:$B$782,G$119)+'СЕТ СН'!$I$14+СВЦЭМ!$D$10+'СЕТ СН'!$I$5-'СЕТ СН'!$I$24</f>
        <v>4727.2722595900004</v>
      </c>
      <c r="H123" s="36">
        <f>SUMIFS(СВЦЭМ!$D$39:$D$782,СВЦЭМ!$A$39:$A$782,$A123,СВЦЭМ!$B$39:$B$782,H$119)+'СЕТ СН'!$I$14+СВЦЭМ!$D$10+'СЕТ СН'!$I$5-'СЕТ СН'!$I$24</f>
        <v>4703.5769833600007</v>
      </c>
      <c r="I123" s="36">
        <f>SUMIFS(СВЦЭМ!$D$39:$D$782,СВЦЭМ!$A$39:$A$782,$A123,СВЦЭМ!$B$39:$B$782,I$119)+'СЕТ СН'!$I$14+СВЦЭМ!$D$10+'СЕТ СН'!$I$5-'СЕТ СН'!$I$24</f>
        <v>4667.2015619399999</v>
      </c>
      <c r="J123" s="36">
        <f>SUMIFS(СВЦЭМ!$D$39:$D$782,СВЦЭМ!$A$39:$A$782,$A123,СВЦЭМ!$B$39:$B$782,J$119)+'СЕТ СН'!$I$14+СВЦЭМ!$D$10+'СЕТ СН'!$I$5-'СЕТ СН'!$I$24</f>
        <v>4592.20507163</v>
      </c>
      <c r="K123" s="36">
        <f>SUMIFS(СВЦЭМ!$D$39:$D$782,СВЦЭМ!$A$39:$A$782,$A123,СВЦЭМ!$B$39:$B$782,K$119)+'СЕТ СН'!$I$14+СВЦЭМ!$D$10+'СЕТ СН'!$I$5-'СЕТ СН'!$I$24</f>
        <v>4538.0804396200001</v>
      </c>
      <c r="L123" s="36">
        <f>SUMIFS(СВЦЭМ!$D$39:$D$782,СВЦЭМ!$A$39:$A$782,$A123,СВЦЭМ!$B$39:$B$782,L$119)+'СЕТ СН'!$I$14+СВЦЭМ!$D$10+'СЕТ СН'!$I$5-'СЕТ СН'!$I$24</f>
        <v>4533.3442442100004</v>
      </c>
      <c r="M123" s="36">
        <f>SUMIFS(СВЦЭМ!$D$39:$D$782,СВЦЭМ!$A$39:$A$782,$A123,СВЦЭМ!$B$39:$B$782,M$119)+'СЕТ СН'!$I$14+СВЦЭМ!$D$10+'СЕТ СН'!$I$5-'СЕТ СН'!$I$24</f>
        <v>4558.0749008900002</v>
      </c>
      <c r="N123" s="36">
        <f>SUMIFS(СВЦЭМ!$D$39:$D$782,СВЦЭМ!$A$39:$A$782,$A123,СВЦЭМ!$B$39:$B$782,N$119)+'СЕТ СН'!$I$14+СВЦЭМ!$D$10+'СЕТ СН'!$I$5-'СЕТ СН'!$I$24</f>
        <v>4591.9369894900001</v>
      </c>
      <c r="O123" s="36">
        <f>SUMIFS(СВЦЭМ!$D$39:$D$782,СВЦЭМ!$A$39:$A$782,$A123,СВЦЭМ!$B$39:$B$782,O$119)+'СЕТ СН'!$I$14+СВЦЭМ!$D$10+'СЕТ СН'!$I$5-'СЕТ СН'!$I$24</f>
        <v>4606.7337723199998</v>
      </c>
      <c r="P123" s="36">
        <f>SUMIFS(СВЦЭМ!$D$39:$D$782,СВЦЭМ!$A$39:$A$782,$A123,СВЦЭМ!$B$39:$B$782,P$119)+'СЕТ СН'!$I$14+СВЦЭМ!$D$10+'СЕТ СН'!$I$5-'СЕТ СН'!$I$24</f>
        <v>4618.5331187499996</v>
      </c>
      <c r="Q123" s="36">
        <f>SUMIFS(СВЦЭМ!$D$39:$D$782,СВЦЭМ!$A$39:$A$782,$A123,СВЦЭМ!$B$39:$B$782,Q$119)+'СЕТ СН'!$I$14+СВЦЭМ!$D$10+'СЕТ СН'!$I$5-'СЕТ СН'!$I$24</f>
        <v>4623.9819667299998</v>
      </c>
      <c r="R123" s="36">
        <f>SUMIFS(СВЦЭМ!$D$39:$D$782,СВЦЭМ!$A$39:$A$782,$A123,СВЦЭМ!$B$39:$B$782,R$119)+'СЕТ СН'!$I$14+СВЦЭМ!$D$10+'СЕТ СН'!$I$5-'СЕТ СН'!$I$24</f>
        <v>4580.5707774700004</v>
      </c>
      <c r="S123" s="36">
        <f>SUMIFS(СВЦЭМ!$D$39:$D$782,СВЦЭМ!$A$39:$A$782,$A123,СВЦЭМ!$B$39:$B$782,S$119)+'СЕТ СН'!$I$14+СВЦЭМ!$D$10+'СЕТ СН'!$I$5-'СЕТ СН'!$I$24</f>
        <v>4503.1974244600005</v>
      </c>
      <c r="T123" s="36">
        <f>SUMIFS(СВЦЭМ!$D$39:$D$782,СВЦЭМ!$A$39:$A$782,$A123,СВЦЭМ!$B$39:$B$782,T$119)+'СЕТ СН'!$I$14+СВЦЭМ!$D$10+'СЕТ СН'!$I$5-'СЕТ СН'!$I$24</f>
        <v>4485.8481778200003</v>
      </c>
      <c r="U123" s="36">
        <f>SUMIFS(СВЦЭМ!$D$39:$D$782,СВЦЭМ!$A$39:$A$782,$A123,СВЦЭМ!$B$39:$B$782,U$119)+'СЕТ СН'!$I$14+СВЦЭМ!$D$10+'СЕТ СН'!$I$5-'СЕТ СН'!$I$24</f>
        <v>4496.6798278000006</v>
      </c>
      <c r="V123" s="36">
        <f>SUMIFS(СВЦЭМ!$D$39:$D$782,СВЦЭМ!$A$39:$A$782,$A123,СВЦЭМ!$B$39:$B$782,V$119)+'СЕТ СН'!$I$14+СВЦЭМ!$D$10+'СЕТ СН'!$I$5-'СЕТ СН'!$I$24</f>
        <v>4519.8778787199999</v>
      </c>
      <c r="W123" s="36">
        <f>SUMIFS(СВЦЭМ!$D$39:$D$782,СВЦЭМ!$A$39:$A$782,$A123,СВЦЭМ!$B$39:$B$782,W$119)+'СЕТ СН'!$I$14+СВЦЭМ!$D$10+'СЕТ СН'!$I$5-'СЕТ СН'!$I$24</f>
        <v>4564.3263472500003</v>
      </c>
      <c r="X123" s="36">
        <f>SUMIFS(СВЦЭМ!$D$39:$D$782,СВЦЭМ!$A$39:$A$782,$A123,СВЦЭМ!$B$39:$B$782,X$119)+'СЕТ СН'!$I$14+СВЦЭМ!$D$10+'СЕТ СН'!$I$5-'СЕТ СН'!$I$24</f>
        <v>4631.7175071000001</v>
      </c>
      <c r="Y123" s="36">
        <f>SUMIFS(СВЦЭМ!$D$39:$D$782,СВЦЭМ!$A$39:$A$782,$A123,СВЦЭМ!$B$39:$B$782,Y$119)+'СЕТ СН'!$I$14+СВЦЭМ!$D$10+'СЕТ СН'!$I$5-'СЕТ СН'!$I$24</f>
        <v>4692.3367675999998</v>
      </c>
    </row>
    <row r="124" spans="1:27" ht="15.75" x14ac:dyDescent="0.2">
      <c r="A124" s="35">
        <f t="shared" si="3"/>
        <v>44870</v>
      </c>
      <c r="B124" s="36">
        <f>SUMIFS(СВЦЭМ!$D$39:$D$782,СВЦЭМ!$A$39:$A$782,$A124,СВЦЭМ!$B$39:$B$782,B$119)+'СЕТ СН'!$I$14+СВЦЭМ!$D$10+'СЕТ СН'!$I$5-'СЕТ СН'!$I$24</f>
        <v>4603.8747953700004</v>
      </c>
      <c r="C124" s="36">
        <f>SUMIFS(СВЦЭМ!$D$39:$D$782,СВЦЭМ!$A$39:$A$782,$A124,СВЦЭМ!$B$39:$B$782,C$119)+'СЕТ СН'!$I$14+СВЦЭМ!$D$10+'СЕТ СН'!$I$5-'СЕТ СН'!$I$24</f>
        <v>4621.3217075499997</v>
      </c>
      <c r="D124" s="36">
        <f>SUMIFS(СВЦЭМ!$D$39:$D$782,СВЦЭМ!$A$39:$A$782,$A124,СВЦЭМ!$B$39:$B$782,D$119)+'СЕТ СН'!$I$14+СВЦЭМ!$D$10+'СЕТ СН'!$I$5-'СЕТ СН'!$I$24</f>
        <v>4653.1850210800003</v>
      </c>
      <c r="E124" s="36">
        <f>SUMIFS(СВЦЭМ!$D$39:$D$782,СВЦЭМ!$A$39:$A$782,$A124,СВЦЭМ!$B$39:$B$782,E$119)+'СЕТ СН'!$I$14+СВЦЭМ!$D$10+'СЕТ СН'!$I$5-'СЕТ СН'!$I$24</f>
        <v>4634.7790019000004</v>
      </c>
      <c r="F124" s="36">
        <f>SUMIFS(СВЦЭМ!$D$39:$D$782,СВЦЭМ!$A$39:$A$782,$A124,СВЦЭМ!$B$39:$B$782,F$119)+'СЕТ СН'!$I$14+СВЦЭМ!$D$10+'СЕТ СН'!$I$5-'СЕТ СН'!$I$24</f>
        <v>4656.8236285599996</v>
      </c>
      <c r="G124" s="36">
        <f>SUMIFS(СВЦЭМ!$D$39:$D$782,СВЦЭМ!$A$39:$A$782,$A124,СВЦЭМ!$B$39:$B$782,G$119)+'СЕТ СН'!$I$14+СВЦЭМ!$D$10+'СЕТ СН'!$I$5-'СЕТ СН'!$I$24</f>
        <v>4665.8612844500003</v>
      </c>
      <c r="H124" s="36">
        <f>SUMIFS(СВЦЭМ!$D$39:$D$782,СВЦЭМ!$A$39:$A$782,$A124,СВЦЭМ!$B$39:$B$782,H$119)+'СЕТ СН'!$I$14+СВЦЭМ!$D$10+'СЕТ СН'!$I$5-'СЕТ СН'!$I$24</f>
        <v>4637.1673996500003</v>
      </c>
      <c r="I124" s="36">
        <f>SUMIFS(СВЦЭМ!$D$39:$D$782,СВЦЭМ!$A$39:$A$782,$A124,СВЦЭМ!$B$39:$B$782,I$119)+'СЕТ СН'!$I$14+СВЦЭМ!$D$10+'СЕТ СН'!$I$5-'СЕТ СН'!$I$24</f>
        <v>4617.0008962299999</v>
      </c>
      <c r="J124" s="36">
        <f>SUMIFS(СВЦЭМ!$D$39:$D$782,СВЦЭМ!$A$39:$A$782,$A124,СВЦЭМ!$B$39:$B$782,J$119)+'СЕТ СН'!$I$14+СВЦЭМ!$D$10+'СЕТ СН'!$I$5-'СЕТ СН'!$I$24</f>
        <v>4549.04603787</v>
      </c>
      <c r="K124" s="36">
        <f>SUMIFS(СВЦЭМ!$D$39:$D$782,СВЦЭМ!$A$39:$A$782,$A124,СВЦЭМ!$B$39:$B$782,K$119)+'СЕТ СН'!$I$14+СВЦЭМ!$D$10+'СЕТ СН'!$I$5-'СЕТ СН'!$I$24</f>
        <v>4529.8768674200001</v>
      </c>
      <c r="L124" s="36">
        <f>SUMIFS(СВЦЭМ!$D$39:$D$782,СВЦЭМ!$A$39:$A$782,$A124,СВЦЭМ!$B$39:$B$782,L$119)+'СЕТ СН'!$I$14+СВЦЭМ!$D$10+'СЕТ СН'!$I$5-'СЕТ СН'!$I$24</f>
        <v>4516.9560525500001</v>
      </c>
      <c r="M124" s="36">
        <f>SUMIFS(СВЦЭМ!$D$39:$D$782,СВЦЭМ!$A$39:$A$782,$A124,СВЦЭМ!$B$39:$B$782,M$119)+'СЕТ СН'!$I$14+СВЦЭМ!$D$10+'СЕТ СН'!$I$5-'СЕТ СН'!$I$24</f>
        <v>4540.10161118</v>
      </c>
      <c r="N124" s="36">
        <f>SUMIFS(СВЦЭМ!$D$39:$D$782,СВЦЭМ!$A$39:$A$782,$A124,СВЦЭМ!$B$39:$B$782,N$119)+'СЕТ СН'!$I$14+СВЦЭМ!$D$10+'СЕТ СН'!$I$5-'СЕТ СН'!$I$24</f>
        <v>4563.1518422500003</v>
      </c>
      <c r="O124" s="36">
        <f>SUMIFS(СВЦЭМ!$D$39:$D$782,СВЦЭМ!$A$39:$A$782,$A124,СВЦЭМ!$B$39:$B$782,O$119)+'СЕТ СН'!$I$14+СВЦЭМ!$D$10+'СЕТ СН'!$I$5-'СЕТ СН'!$I$24</f>
        <v>4567.0850171000002</v>
      </c>
      <c r="P124" s="36">
        <f>SUMIFS(СВЦЭМ!$D$39:$D$782,СВЦЭМ!$A$39:$A$782,$A124,СВЦЭМ!$B$39:$B$782,P$119)+'СЕТ СН'!$I$14+СВЦЭМ!$D$10+'СЕТ СН'!$I$5-'СЕТ СН'!$I$24</f>
        <v>4596.1852605200002</v>
      </c>
      <c r="Q124" s="36">
        <f>SUMIFS(СВЦЭМ!$D$39:$D$782,СВЦЭМ!$A$39:$A$782,$A124,СВЦЭМ!$B$39:$B$782,Q$119)+'СЕТ СН'!$I$14+СВЦЭМ!$D$10+'СЕТ СН'!$I$5-'СЕТ СН'!$I$24</f>
        <v>4615.0195465300003</v>
      </c>
      <c r="R124" s="36">
        <f>SUMIFS(СВЦЭМ!$D$39:$D$782,СВЦЭМ!$A$39:$A$782,$A124,СВЦЭМ!$B$39:$B$782,R$119)+'СЕТ СН'!$I$14+СВЦЭМ!$D$10+'СЕТ СН'!$I$5-'СЕТ СН'!$I$24</f>
        <v>4551.1468906</v>
      </c>
      <c r="S124" s="36">
        <f>SUMIFS(СВЦЭМ!$D$39:$D$782,СВЦЭМ!$A$39:$A$782,$A124,СВЦЭМ!$B$39:$B$782,S$119)+'СЕТ СН'!$I$14+СВЦЭМ!$D$10+'СЕТ СН'!$I$5-'СЕТ СН'!$I$24</f>
        <v>4453.0629552299997</v>
      </c>
      <c r="T124" s="36">
        <f>SUMIFS(СВЦЭМ!$D$39:$D$782,СВЦЭМ!$A$39:$A$782,$A124,СВЦЭМ!$B$39:$B$782,T$119)+'СЕТ СН'!$I$14+СВЦЭМ!$D$10+'СЕТ СН'!$I$5-'СЕТ СН'!$I$24</f>
        <v>4465.2118585099997</v>
      </c>
      <c r="U124" s="36">
        <f>SUMIFS(СВЦЭМ!$D$39:$D$782,СВЦЭМ!$A$39:$A$782,$A124,СВЦЭМ!$B$39:$B$782,U$119)+'СЕТ СН'!$I$14+СВЦЭМ!$D$10+'СЕТ СН'!$I$5-'СЕТ СН'!$I$24</f>
        <v>4486.6570411800003</v>
      </c>
      <c r="V124" s="36">
        <f>SUMIFS(СВЦЭМ!$D$39:$D$782,СВЦЭМ!$A$39:$A$782,$A124,СВЦЭМ!$B$39:$B$782,V$119)+'СЕТ СН'!$I$14+СВЦЭМ!$D$10+'СЕТ СН'!$I$5-'СЕТ СН'!$I$24</f>
        <v>4530.7158885999997</v>
      </c>
      <c r="W124" s="36">
        <f>SUMIFS(СВЦЭМ!$D$39:$D$782,СВЦЭМ!$A$39:$A$782,$A124,СВЦЭМ!$B$39:$B$782,W$119)+'СЕТ СН'!$I$14+СВЦЭМ!$D$10+'СЕТ СН'!$I$5-'СЕТ СН'!$I$24</f>
        <v>4558.0033595599998</v>
      </c>
      <c r="X124" s="36">
        <f>SUMIFS(СВЦЭМ!$D$39:$D$782,СВЦЭМ!$A$39:$A$782,$A124,СВЦЭМ!$B$39:$B$782,X$119)+'СЕТ СН'!$I$14+СВЦЭМ!$D$10+'СЕТ СН'!$I$5-'СЕТ СН'!$I$24</f>
        <v>4606.04958661</v>
      </c>
      <c r="Y124" s="36">
        <f>SUMIFS(СВЦЭМ!$D$39:$D$782,СВЦЭМ!$A$39:$A$782,$A124,СВЦЭМ!$B$39:$B$782,Y$119)+'СЕТ СН'!$I$14+СВЦЭМ!$D$10+'СЕТ СН'!$I$5-'СЕТ СН'!$I$24</f>
        <v>4641.4043012299999</v>
      </c>
    </row>
    <row r="125" spans="1:27" ht="15.75" x14ac:dyDescent="0.2">
      <c r="A125" s="35">
        <f t="shared" si="3"/>
        <v>44871</v>
      </c>
      <c r="B125" s="36">
        <f>SUMIFS(СВЦЭМ!$D$39:$D$782,СВЦЭМ!$A$39:$A$782,$A125,СВЦЭМ!$B$39:$B$782,B$119)+'СЕТ СН'!$I$14+СВЦЭМ!$D$10+'СЕТ СН'!$I$5-'СЕТ СН'!$I$24</f>
        <v>4477.5509475300005</v>
      </c>
      <c r="C125" s="36">
        <f>SUMIFS(СВЦЭМ!$D$39:$D$782,СВЦЭМ!$A$39:$A$782,$A125,СВЦЭМ!$B$39:$B$782,C$119)+'СЕТ СН'!$I$14+СВЦЭМ!$D$10+'СЕТ СН'!$I$5-'СЕТ СН'!$I$24</f>
        <v>4510.5746053900002</v>
      </c>
      <c r="D125" s="36">
        <f>SUMIFS(СВЦЭМ!$D$39:$D$782,СВЦЭМ!$A$39:$A$782,$A125,СВЦЭМ!$B$39:$B$782,D$119)+'СЕТ СН'!$I$14+СВЦЭМ!$D$10+'СЕТ СН'!$I$5-'СЕТ СН'!$I$24</f>
        <v>4544.02886683</v>
      </c>
      <c r="E125" s="36">
        <f>SUMIFS(СВЦЭМ!$D$39:$D$782,СВЦЭМ!$A$39:$A$782,$A125,СВЦЭМ!$B$39:$B$782,E$119)+'СЕТ СН'!$I$14+СВЦЭМ!$D$10+'СЕТ СН'!$I$5-'СЕТ СН'!$I$24</f>
        <v>4544.8789435100007</v>
      </c>
      <c r="F125" s="36">
        <f>SUMIFS(СВЦЭМ!$D$39:$D$782,СВЦЭМ!$A$39:$A$782,$A125,СВЦЭМ!$B$39:$B$782,F$119)+'СЕТ СН'!$I$14+СВЦЭМ!$D$10+'СЕТ СН'!$I$5-'СЕТ СН'!$I$24</f>
        <v>4546.3726850700004</v>
      </c>
      <c r="G125" s="36">
        <f>SUMIFS(СВЦЭМ!$D$39:$D$782,СВЦЭМ!$A$39:$A$782,$A125,СВЦЭМ!$B$39:$B$782,G$119)+'СЕТ СН'!$I$14+СВЦЭМ!$D$10+'СЕТ СН'!$I$5-'СЕТ СН'!$I$24</f>
        <v>4558.8838760500003</v>
      </c>
      <c r="H125" s="36">
        <f>SUMIFS(СВЦЭМ!$D$39:$D$782,СВЦЭМ!$A$39:$A$782,$A125,СВЦЭМ!$B$39:$B$782,H$119)+'СЕТ СН'!$I$14+СВЦЭМ!$D$10+'СЕТ СН'!$I$5-'СЕТ СН'!$I$24</f>
        <v>4556.9903506800001</v>
      </c>
      <c r="I125" s="36">
        <f>SUMIFS(СВЦЭМ!$D$39:$D$782,СВЦЭМ!$A$39:$A$782,$A125,СВЦЭМ!$B$39:$B$782,I$119)+'СЕТ СН'!$I$14+СВЦЭМ!$D$10+'СЕТ СН'!$I$5-'СЕТ СН'!$I$24</f>
        <v>4488.1531714299999</v>
      </c>
      <c r="J125" s="36">
        <f>SUMIFS(СВЦЭМ!$D$39:$D$782,СВЦЭМ!$A$39:$A$782,$A125,СВЦЭМ!$B$39:$B$782,J$119)+'СЕТ СН'!$I$14+СВЦЭМ!$D$10+'СЕТ СН'!$I$5-'СЕТ СН'!$I$24</f>
        <v>4448.0758272599996</v>
      </c>
      <c r="K125" s="36">
        <f>SUMIFS(СВЦЭМ!$D$39:$D$782,СВЦЭМ!$A$39:$A$782,$A125,СВЦЭМ!$B$39:$B$782,K$119)+'СЕТ СН'!$I$14+СВЦЭМ!$D$10+'СЕТ СН'!$I$5-'СЕТ СН'!$I$24</f>
        <v>4415.6736558900002</v>
      </c>
      <c r="L125" s="36">
        <f>SUMIFS(СВЦЭМ!$D$39:$D$782,СВЦЭМ!$A$39:$A$782,$A125,СВЦЭМ!$B$39:$B$782,L$119)+'СЕТ СН'!$I$14+СВЦЭМ!$D$10+'СЕТ СН'!$I$5-'СЕТ СН'!$I$24</f>
        <v>4410.0006043000003</v>
      </c>
      <c r="M125" s="36">
        <f>SUMIFS(СВЦЭМ!$D$39:$D$782,СВЦЭМ!$A$39:$A$782,$A125,СВЦЭМ!$B$39:$B$782,M$119)+'СЕТ СН'!$I$14+СВЦЭМ!$D$10+'СЕТ СН'!$I$5-'СЕТ СН'!$I$24</f>
        <v>4446.8984977999999</v>
      </c>
      <c r="N125" s="36">
        <f>SUMIFS(СВЦЭМ!$D$39:$D$782,СВЦЭМ!$A$39:$A$782,$A125,СВЦЭМ!$B$39:$B$782,N$119)+'СЕТ СН'!$I$14+СВЦЭМ!$D$10+'СЕТ СН'!$I$5-'СЕТ СН'!$I$24</f>
        <v>4483.4407853800003</v>
      </c>
      <c r="O125" s="36">
        <f>SUMIFS(СВЦЭМ!$D$39:$D$782,СВЦЭМ!$A$39:$A$782,$A125,СВЦЭМ!$B$39:$B$782,O$119)+'СЕТ СН'!$I$14+СВЦЭМ!$D$10+'СЕТ СН'!$I$5-'СЕТ СН'!$I$24</f>
        <v>4493.1625639900003</v>
      </c>
      <c r="P125" s="36">
        <f>SUMIFS(СВЦЭМ!$D$39:$D$782,СВЦЭМ!$A$39:$A$782,$A125,СВЦЭМ!$B$39:$B$782,P$119)+'СЕТ СН'!$I$14+СВЦЭМ!$D$10+'СЕТ СН'!$I$5-'СЕТ СН'!$I$24</f>
        <v>4504.8982265200002</v>
      </c>
      <c r="Q125" s="36">
        <f>SUMIFS(СВЦЭМ!$D$39:$D$782,СВЦЭМ!$A$39:$A$782,$A125,СВЦЭМ!$B$39:$B$782,Q$119)+'СЕТ СН'!$I$14+СВЦЭМ!$D$10+'СЕТ СН'!$I$5-'СЕТ СН'!$I$24</f>
        <v>4504.2437018199998</v>
      </c>
      <c r="R125" s="36">
        <f>SUMIFS(СВЦЭМ!$D$39:$D$782,СВЦЭМ!$A$39:$A$782,$A125,СВЦЭМ!$B$39:$B$782,R$119)+'СЕТ СН'!$I$14+СВЦЭМ!$D$10+'СЕТ СН'!$I$5-'СЕТ СН'!$I$24</f>
        <v>4440.0588581400007</v>
      </c>
      <c r="S125" s="36">
        <f>SUMIFS(СВЦЭМ!$D$39:$D$782,СВЦЭМ!$A$39:$A$782,$A125,СВЦЭМ!$B$39:$B$782,S$119)+'СЕТ СН'!$I$14+СВЦЭМ!$D$10+'СЕТ СН'!$I$5-'СЕТ СН'!$I$24</f>
        <v>4389.4072857400006</v>
      </c>
      <c r="T125" s="36">
        <f>SUMIFS(СВЦЭМ!$D$39:$D$782,СВЦЭМ!$A$39:$A$782,$A125,СВЦЭМ!$B$39:$B$782,T$119)+'СЕТ СН'!$I$14+СВЦЭМ!$D$10+'СЕТ СН'!$I$5-'СЕТ СН'!$I$24</f>
        <v>4400.0884952100005</v>
      </c>
      <c r="U125" s="36">
        <f>SUMIFS(СВЦЭМ!$D$39:$D$782,СВЦЭМ!$A$39:$A$782,$A125,СВЦЭМ!$B$39:$B$782,U$119)+'СЕТ СН'!$I$14+СВЦЭМ!$D$10+'СЕТ СН'!$I$5-'СЕТ СН'!$I$24</f>
        <v>4407.48489754</v>
      </c>
      <c r="V125" s="36">
        <f>SUMIFS(СВЦЭМ!$D$39:$D$782,СВЦЭМ!$A$39:$A$782,$A125,СВЦЭМ!$B$39:$B$782,V$119)+'СЕТ СН'!$I$14+СВЦЭМ!$D$10+'СЕТ СН'!$I$5-'СЕТ СН'!$I$24</f>
        <v>4440.4994818599998</v>
      </c>
      <c r="W125" s="36">
        <f>SUMIFS(СВЦЭМ!$D$39:$D$782,СВЦЭМ!$A$39:$A$782,$A125,СВЦЭМ!$B$39:$B$782,W$119)+'СЕТ СН'!$I$14+СВЦЭМ!$D$10+'СЕТ СН'!$I$5-'СЕТ СН'!$I$24</f>
        <v>4488.1333874000002</v>
      </c>
      <c r="X125" s="36">
        <f>SUMIFS(СВЦЭМ!$D$39:$D$782,СВЦЭМ!$A$39:$A$782,$A125,СВЦЭМ!$B$39:$B$782,X$119)+'СЕТ СН'!$I$14+СВЦЭМ!$D$10+'СЕТ СН'!$I$5-'СЕТ СН'!$I$24</f>
        <v>4529.3361100900001</v>
      </c>
      <c r="Y125" s="36">
        <f>SUMIFS(СВЦЭМ!$D$39:$D$782,СВЦЭМ!$A$39:$A$782,$A125,СВЦЭМ!$B$39:$B$782,Y$119)+'СЕТ СН'!$I$14+СВЦЭМ!$D$10+'СЕТ СН'!$I$5-'СЕТ СН'!$I$24</f>
        <v>4583.4262334300001</v>
      </c>
    </row>
    <row r="126" spans="1:27" ht="15.75" x14ac:dyDescent="0.2">
      <c r="A126" s="35">
        <f t="shared" si="3"/>
        <v>44872</v>
      </c>
      <c r="B126" s="36">
        <f>SUMIFS(СВЦЭМ!$D$39:$D$782,СВЦЭМ!$A$39:$A$782,$A126,СВЦЭМ!$B$39:$B$782,B$119)+'СЕТ СН'!$I$14+СВЦЭМ!$D$10+'СЕТ СН'!$I$5-'СЕТ СН'!$I$24</f>
        <v>4617.5821967400007</v>
      </c>
      <c r="C126" s="36">
        <f>SUMIFS(СВЦЭМ!$D$39:$D$782,СВЦЭМ!$A$39:$A$782,$A126,СВЦЭМ!$B$39:$B$782,C$119)+'СЕТ СН'!$I$14+СВЦЭМ!$D$10+'СЕТ СН'!$I$5-'СЕТ СН'!$I$24</f>
        <v>4672.3487996900003</v>
      </c>
      <c r="D126" s="36">
        <f>SUMIFS(СВЦЭМ!$D$39:$D$782,СВЦЭМ!$A$39:$A$782,$A126,СВЦЭМ!$B$39:$B$782,D$119)+'СЕТ СН'!$I$14+СВЦЭМ!$D$10+'СЕТ СН'!$I$5-'СЕТ СН'!$I$24</f>
        <v>4727.0434344100004</v>
      </c>
      <c r="E126" s="36">
        <f>SUMIFS(СВЦЭМ!$D$39:$D$782,СВЦЭМ!$A$39:$A$782,$A126,СВЦЭМ!$B$39:$B$782,E$119)+'СЕТ СН'!$I$14+СВЦЭМ!$D$10+'СЕТ СН'!$I$5-'СЕТ СН'!$I$24</f>
        <v>4711.9677499400004</v>
      </c>
      <c r="F126" s="36">
        <f>SUMIFS(СВЦЭМ!$D$39:$D$782,СВЦЭМ!$A$39:$A$782,$A126,СВЦЭМ!$B$39:$B$782,F$119)+'СЕТ СН'!$I$14+СВЦЭМ!$D$10+'СЕТ СН'!$I$5-'СЕТ СН'!$I$24</f>
        <v>4720.0872864800003</v>
      </c>
      <c r="G126" s="36">
        <f>SUMIFS(СВЦЭМ!$D$39:$D$782,СВЦЭМ!$A$39:$A$782,$A126,СВЦЭМ!$B$39:$B$782,G$119)+'СЕТ СН'!$I$14+СВЦЭМ!$D$10+'СЕТ СН'!$I$5-'СЕТ СН'!$I$24</f>
        <v>4730.2938944899997</v>
      </c>
      <c r="H126" s="36">
        <f>SUMIFS(СВЦЭМ!$D$39:$D$782,СВЦЭМ!$A$39:$A$782,$A126,СВЦЭМ!$B$39:$B$782,H$119)+'СЕТ СН'!$I$14+СВЦЭМ!$D$10+'СЕТ СН'!$I$5-'СЕТ СН'!$I$24</f>
        <v>4659.4684424000006</v>
      </c>
      <c r="I126" s="36">
        <f>SUMIFS(СВЦЭМ!$D$39:$D$782,СВЦЭМ!$A$39:$A$782,$A126,СВЦЭМ!$B$39:$B$782,I$119)+'СЕТ СН'!$I$14+СВЦЭМ!$D$10+'СЕТ СН'!$I$5-'СЕТ СН'!$I$24</f>
        <v>4583.6853944600007</v>
      </c>
      <c r="J126" s="36">
        <f>SUMIFS(СВЦЭМ!$D$39:$D$782,СВЦЭМ!$A$39:$A$782,$A126,СВЦЭМ!$B$39:$B$782,J$119)+'СЕТ СН'!$I$14+СВЦЭМ!$D$10+'СЕТ СН'!$I$5-'СЕТ СН'!$I$24</f>
        <v>4535.0937401299998</v>
      </c>
      <c r="K126" s="36">
        <f>SUMIFS(СВЦЭМ!$D$39:$D$782,СВЦЭМ!$A$39:$A$782,$A126,СВЦЭМ!$B$39:$B$782,K$119)+'СЕТ СН'!$I$14+СВЦЭМ!$D$10+'СЕТ СН'!$I$5-'СЕТ СН'!$I$24</f>
        <v>4521.04888768</v>
      </c>
      <c r="L126" s="36">
        <f>SUMIFS(СВЦЭМ!$D$39:$D$782,СВЦЭМ!$A$39:$A$782,$A126,СВЦЭМ!$B$39:$B$782,L$119)+'СЕТ СН'!$I$14+СВЦЭМ!$D$10+'СЕТ СН'!$I$5-'СЕТ СН'!$I$24</f>
        <v>4522.1184874999999</v>
      </c>
      <c r="M126" s="36">
        <f>SUMIFS(СВЦЭМ!$D$39:$D$782,СВЦЭМ!$A$39:$A$782,$A126,СВЦЭМ!$B$39:$B$782,M$119)+'СЕТ СН'!$I$14+СВЦЭМ!$D$10+'СЕТ СН'!$I$5-'СЕТ СН'!$I$24</f>
        <v>4538.1075936200004</v>
      </c>
      <c r="N126" s="36">
        <f>SUMIFS(СВЦЭМ!$D$39:$D$782,СВЦЭМ!$A$39:$A$782,$A126,СВЦЭМ!$B$39:$B$782,N$119)+'СЕТ СН'!$I$14+СВЦЭМ!$D$10+'СЕТ СН'!$I$5-'СЕТ СН'!$I$24</f>
        <v>4550.9309530700002</v>
      </c>
      <c r="O126" s="36">
        <f>SUMIFS(СВЦЭМ!$D$39:$D$782,СВЦЭМ!$A$39:$A$782,$A126,СВЦЭМ!$B$39:$B$782,O$119)+'СЕТ СН'!$I$14+СВЦЭМ!$D$10+'СЕТ СН'!$I$5-'СЕТ СН'!$I$24</f>
        <v>4536.02533976</v>
      </c>
      <c r="P126" s="36">
        <f>SUMIFS(СВЦЭМ!$D$39:$D$782,СВЦЭМ!$A$39:$A$782,$A126,СВЦЭМ!$B$39:$B$782,P$119)+'СЕТ СН'!$I$14+СВЦЭМ!$D$10+'СЕТ СН'!$I$5-'СЕТ СН'!$I$24</f>
        <v>4551.80890783</v>
      </c>
      <c r="Q126" s="36">
        <f>SUMIFS(СВЦЭМ!$D$39:$D$782,СВЦЭМ!$A$39:$A$782,$A126,СВЦЭМ!$B$39:$B$782,Q$119)+'СЕТ СН'!$I$14+СВЦЭМ!$D$10+'СЕТ СН'!$I$5-'СЕТ СН'!$I$24</f>
        <v>4606.9601669000003</v>
      </c>
      <c r="R126" s="36">
        <f>SUMIFS(СВЦЭМ!$D$39:$D$782,СВЦЭМ!$A$39:$A$782,$A126,СВЦЭМ!$B$39:$B$782,R$119)+'СЕТ СН'!$I$14+СВЦЭМ!$D$10+'СЕТ СН'!$I$5-'СЕТ СН'!$I$24</f>
        <v>4561.6022862200007</v>
      </c>
      <c r="S126" s="36">
        <f>SUMIFS(СВЦЭМ!$D$39:$D$782,СВЦЭМ!$A$39:$A$782,$A126,СВЦЭМ!$B$39:$B$782,S$119)+'СЕТ СН'!$I$14+СВЦЭМ!$D$10+'СЕТ СН'!$I$5-'СЕТ СН'!$I$24</f>
        <v>4526.9482406900006</v>
      </c>
      <c r="T126" s="36">
        <f>SUMIFS(СВЦЭМ!$D$39:$D$782,СВЦЭМ!$A$39:$A$782,$A126,СВЦЭМ!$B$39:$B$782,T$119)+'СЕТ СН'!$I$14+СВЦЭМ!$D$10+'СЕТ СН'!$I$5-'СЕТ СН'!$I$24</f>
        <v>4540.1296393600005</v>
      </c>
      <c r="U126" s="36">
        <f>SUMIFS(СВЦЭМ!$D$39:$D$782,СВЦЭМ!$A$39:$A$782,$A126,СВЦЭМ!$B$39:$B$782,U$119)+'СЕТ СН'!$I$14+СВЦЭМ!$D$10+'СЕТ СН'!$I$5-'СЕТ СН'!$I$24</f>
        <v>4536.0670982900001</v>
      </c>
      <c r="V126" s="36">
        <f>SUMIFS(СВЦЭМ!$D$39:$D$782,СВЦЭМ!$A$39:$A$782,$A126,СВЦЭМ!$B$39:$B$782,V$119)+'СЕТ СН'!$I$14+СВЦЭМ!$D$10+'СЕТ СН'!$I$5-'СЕТ СН'!$I$24</f>
        <v>4511.80783729</v>
      </c>
      <c r="W126" s="36">
        <f>SUMIFS(СВЦЭМ!$D$39:$D$782,СВЦЭМ!$A$39:$A$782,$A126,СВЦЭМ!$B$39:$B$782,W$119)+'СЕТ СН'!$I$14+СВЦЭМ!$D$10+'СЕТ СН'!$I$5-'СЕТ СН'!$I$24</f>
        <v>4531.7986408400002</v>
      </c>
      <c r="X126" s="36">
        <f>SUMIFS(СВЦЭМ!$D$39:$D$782,СВЦЭМ!$A$39:$A$782,$A126,СВЦЭМ!$B$39:$B$782,X$119)+'СЕТ СН'!$I$14+СВЦЭМ!$D$10+'СЕТ СН'!$I$5-'СЕТ СН'!$I$24</f>
        <v>4573.2495784500006</v>
      </c>
      <c r="Y126" s="36">
        <f>SUMIFS(СВЦЭМ!$D$39:$D$782,СВЦЭМ!$A$39:$A$782,$A126,СВЦЭМ!$B$39:$B$782,Y$119)+'СЕТ СН'!$I$14+СВЦЭМ!$D$10+'СЕТ СН'!$I$5-'СЕТ СН'!$I$24</f>
        <v>4574.5924655199997</v>
      </c>
    </row>
    <row r="127" spans="1:27" ht="15.75" x14ac:dyDescent="0.2">
      <c r="A127" s="35">
        <f t="shared" si="3"/>
        <v>44873</v>
      </c>
      <c r="B127" s="36">
        <f>SUMIFS(СВЦЭМ!$D$39:$D$782,СВЦЭМ!$A$39:$A$782,$A127,СВЦЭМ!$B$39:$B$782,B$119)+'СЕТ СН'!$I$14+СВЦЭМ!$D$10+'СЕТ СН'!$I$5-'СЕТ СН'!$I$24</f>
        <v>4601.5128419100001</v>
      </c>
      <c r="C127" s="36">
        <f>SUMIFS(СВЦЭМ!$D$39:$D$782,СВЦЭМ!$A$39:$A$782,$A127,СВЦЭМ!$B$39:$B$782,C$119)+'СЕТ СН'!$I$14+СВЦЭМ!$D$10+'СЕТ СН'!$I$5-'СЕТ СН'!$I$24</f>
        <v>4654.3423704500001</v>
      </c>
      <c r="D127" s="36">
        <f>SUMIFS(СВЦЭМ!$D$39:$D$782,СВЦЭМ!$A$39:$A$782,$A127,СВЦЭМ!$B$39:$B$782,D$119)+'СЕТ СН'!$I$14+СВЦЭМ!$D$10+'СЕТ СН'!$I$5-'СЕТ СН'!$I$24</f>
        <v>4716.1585979900001</v>
      </c>
      <c r="E127" s="36">
        <f>SUMIFS(СВЦЭМ!$D$39:$D$782,СВЦЭМ!$A$39:$A$782,$A127,СВЦЭМ!$B$39:$B$782,E$119)+'СЕТ СН'!$I$14+СВЦЭМ!$D$10+'СЕТ СН'!$I$5-'СЕТ СН'!$I$24</f>
        <v>4699.7934432100001</v>
      </c>
      <c r="F127" s="36">
        <f>SUMIFS(СВЦЭМ!$D$39:$D$782,СВЦЭМ!$A$39:$A$782,$A127,СВЦЭМ!$B$39:$B$782,F$119)+'СЕТ СН'!$I$14+СВЦЭМ!$D$10+'СЕТ СН'!$I$5-'СЕТ СН'!$I$24</f>
        <v>4704.31200584</v>
      </c>
      <c r="G127" s="36">
        <f>SUMIFS(СВЦЭМ!$D$39:$D$782,СВЦЭМ!$A$39:$A$782,$A127,СВЦЭМ!$B$39:$B$782,G$119)+'СЕТ СН'!$I$14+СВЦЭМ!$D$10+'СЕТ СН'!$I$5-'СЕТ СН'!$I$24</f>
        <v>4722.0874168400005</v>
      </c>
      <c r="H127" s="36">
        <f>SUMIFS(СВЦЭМ!$D$39:$D$782,СВЦЭМ!$A$39:$A$782,$A127,СВЦЭМ!$B$39:$B$782,H$119)+'СЕТ СН'!$I$14+СВЦЭМ!$D$10+'СЕТ СН'!$I$5-'СЕТ СН'!$I$24</f>
        <v>4660.9348182200001</v>
      </c>
      <c r="I127" s="36">
        <f>SUMIFS(СВЦЭМ!$D$39:$D$782,СВЦЭМ!$A$39:$A$782,$A127,СВЦЭМ!$B$39:$B$782,I$119)+'СЕТ СН'!$I$14+СВЦЭМ!$D$10+'СЕТ СН'!$I$5-'СЕТ СН'!$I$24</f>
        <v>4638.1755911999999</v>
      </c>
      <c r="J127" s="36">
        <f>SUMIFS(СВЦЭМ!$D$39:$D$782,СВЦЭМ!$A$39:$A$782,$A127,СВЦЭМ!$B$39:$B$782,J$119)+'СЕТ СН'!$I$14+СВЦЭМ!$D$10+'СЕТ СН'!$I$5-'СЕТ СН'!$I$24</f>
        <v>4592.4351750599999</v>
      </c>
      <c r="K127" s="36">
        <f>SUMIFS(СВЦЭМ!$D$39:$D$782,СВЦЭМ!$A$39:$A$782,$A127,СВЦЭМ!$B$39:$B$782,K$119)+'СЕТ СН'!$I$14+СВЦЭМ!$D$10+'СЕТ СН'!$I$5-'СЕТ СН'!$I$24</f>
        <v>4554.0928715200007</v>
      </c>
      <c r="L127" s="36">
        <f>SUMIFS(СВЦЭМ!$D$39:$D$782,СВЦЭМ!$A$39:$A$782,$A127,СВЦЭМ!$B$39:$B$782,L$119)+'СЕТ СН'!$I$14+СВЦЭМ!$D$10+'СЕТ СН'!$I$5-'СЕТ СН'!$I$24</f>
        <v>4540.1312593000002</v>
      </c>
      <c r="M127" s="36">
        <f>SUMIFS(СВЦЭМ!$D$39:$D$782,СВЦЭМ!$A$39:$A$782,$A127,СВЦЭМ!$B$39:$B$782,M$119)+'СЕТ СН'!$I$14+СВЦЭМ!$D$10+'СЕТ СН'!$I$5-'СЕТ СН'!$I$24</f>
        <v>4544.8156452800004</v>
      </c>
      <c r="N127" s="36">
        <f>SUMIFS(СВЦЭМ!$D$39:$D$782,СВЦЭМ!$A$39:$A$782,$A127,СВЦЭМ!$B$39:$B$782,N$119)+'СЕТ СН'!$I$14+СВЦЭМ!$D$10+'СЕТ СН'!$I$5-'СЕТ СН'!$I$24</f>
        <v>4547.6453700500006</v>
      </c>
      <c r="O127" s="36">
        <f>SUMIFS(СВЦЭМ!$D$39:$D$782,СВЦЭМ!$A$39:$A$782,$A127,СВЦЭМ!$B$39:$B$782,O$119)+'СЕТ СН'!$I$14+СВЦЭМ!$D$10+'СЕТ СН'!$I$5-'СЕТ СН'!$I$24</f>
        <v>4542.4593770000001</v>
      </c>
      <c r="P127" s="36">
        <f>SUMIFS(СВЦЭМ!$D$39:$D$782,СВЦЭМ!$A$39:$A$782,$A127,СВЦЭМ!$B$39:$B$782,P$119)+'СЕТ СН'!$I$14+СВЦЭМ!$D$10+'СЕТ СН'!$I$5-'СЕТ СН'!$I$24</f>
        <v>4556.5742590899999</v>
      </c>
      <c r="Q127" s="36">
        <f>SUMIFS(СВЦЭМ!$D$39:$D$782,СВЦЭМ!$A$39:$A$782,$A127,СВЦЭМ!$B$39:$B$782,Q$119)+'СЕТ СН'!$I$14+СВЦЭМ!$D$10+'СЕТ СН'!$I$5-'СЕТ СН'!$I$24</f>
        <v>4593.0628383200001</v>
      </c>
      <c r="R127" s="36">
        <f>SUMIFS(СВЦЭМ!$D$39:$D$782,СВЦЭМ!$A$39:$A$782,$A127,СВЦЭМ!$B$39:$B$782,R$119)+'СЕТ СН'!$I$14+СВЦЭМ!$D$10+'СЕТ СН'!$I$5-'СЕТ СН'!$I$24</f>
        <v>4583.5119797300003</v>
      </c>
      <c r="S127" s="36">
        <f>SUMIFS(СВЦЭМ!$D$39:$D$782,СВЦЭМ!$A$39:$A$782,$A127,СВЦЭМ!$B$39:$B$782,S$119)+'СЕТ СН'!$I$14+СВЦЭМ!$D$10+'СЕТ СН'!$I$5-'СЕТ СН'!$I$24</f>
        <v>4569.3471682099998</v>
      </c>
      <c r="T127" s="36">
        <f>SUMIFS(СВЦЭМ!$D$39:$D$782,СВЦЭМ!$A$39:$A$782,$A127,СВЦЭМ!$B$39:$B$782,T$119)+'СЕТ СН'!$I$14+СВЦЭМ!$D$10+'СЕТ СН'!$I$5-'СЕТ СН'!$I$24</f>
        <v>4555.91501556</v>
      </c>
      <c r="U127" s="36">
        <f>SUMIFS(СВЦЭМ!$D$39:$D$782,СВЦЭМ!$A$39:$A$782,$A127,СВЦЭМ!$B$39:$B$782,U$119)+'СЕТ СН'!$I$14+СВЦЭМ!$D$10+'СЕТ СН'!$I$5-'СЕТ СН'!$I$24</f>
        <v>4552.0871310399998</v>
      </c>
      <c r="V127" s="36">
        <f>SUMIFS(СВЦЭМ!$D$39:$D$782,СВЦЭМ!$A$39:$A$782,$A127,СВЦЭМ!$B$39:$B$782,V$119)+'СЕТ СН'!$I$14+СВЦЭМ!$D$10+'СЕТ СН'!$I$5-'СЕТ СН'!$I$24</f>
        <v>4554.65464935</v>
      </c>
      <c r="W127" s="36">
        <f>SUMIFS(СВЦЭМ!$D$39:$D$782,СВЦЭМ!$A$39:$A$782,$A127,СВЦЭМ!$B$39:$B$782,W$119)+'СЕТ СН'!$I$14+СВЦЭМ!$D$10+'СЕТ СН'!$I$5-'СЕТ СН'!$I$24</f>
        <v>4563.7835768900004</v>
      </c>
      <c r="X127" s="36">
        <f>SUMIFS(СВЦЭМ!$D$39:$D$782,СВЦЭМ!$A$39:$A$782,$A127,СВЦЭМ!$B$39:$B$782,X$119)+'СЕТ СН'!$I$14+СВЦЭМ!$D$10+'СЕТ СН'!$I$5-'СЕТ СН'!$I$24</f>
        <v>4562.8402939500002</v>
      </c>
      <c r="Y127" s="36">
        <f>SUMIFS(СВЦЭМ!$D$39:$D$782,СВЦЭМ!$A$39:$A$782,$A127,СВЦЭМ!$B$39:$B$782,Y$119)+'СЕТ СН'!$I$14+СВЦЭМ!$D$10+'СЕТ СН'!$I$5-'СЕТ СН'!$I$24</f>
        <v>4575.7857709800001</v>
      </c>
    </row>
    <row r="128" spans="1:27" ht="15.75" x14ac:dyDescent="0.2">
      <c r="A128" s="35">
        <f t="shared" si="3"/>
        <v>44874</v>
      </c>
      <c r="B128" s="36">
        <f>SUMIFS(СВЦЭМ!$D$39:$D$782,СВЦЭМ!$A$39:$A$782,$A128,СВЦЭМ!$B$39:$B$782,B$119)+'СЕТ СН'!$I$14+СВЦЭМ!$D$10+'СЕТ СН'!$I$5-'СЕТ СН'!$I$24</f>
        <v>4793.4355925700002</v>
      </c>
      <c r="C128" s="36">
        <f>SUMIFS(СВЦЭМ!$D$39:$D$782,СВЦЭМ!$A$39:$A$782,$A128,СВЦЭМ!$B$39:$B$782,C$119)+'СЕТ СН'!$I$14+СВЦЭМ!$D$10+'СЕТ СН'!$I$5-'СЕТ СН'!$I$24</f>
        <v>4791.9806480500001</v>
      </c>
      <c r="D128" s="36">
        <f>SUMIFS(СВЦЭМ!$D$39:$D$782,СВЦЭМ!$A$39:$A$782,$A128,СВЦЭМ!$B$39:$B$782,D$119)+'СЕТ СН'!$I$14+СВЦЭМ!$D$10+'СЕТ СН'!$I$5-'СЕТ СН'!$I$24</f>
        <v>4812.2506211199998</v>
      </c>
      <c r="E128" s="36">
        <f>SUMIFS(СВЦЭМ!$D$39:$D$782,СВЦЭМ!$A$39:$A$782,$A128,СВЦЭМ!$B$39:$B$782,E$119)+'СЕТ СН'!$I$14+СВЦЭМ!$D$10+'СЕТ СН'!$I$5-'СЕТ СН'!$I$24</f>
        <v>4790.5088795499996</v>
      </c>
      <c r="F128" s="36">
        <f>SUMIFS(СВЦЭМ!$D$39:$D$782,СВЦЭМ!$A$39:$A$782,$A128,СВЦЭМ!$B$39:$B$782,F$119)+'СЕТ СН'!$I$14+СВЦЭМ!$D$10+'СЕТ СН'!$I$5-'СЕТ СН'!$I$24</f>
        <v>4785.0178433600004</v>
      </c>
      <c r="G128" s="36">
        <f>SUMIFS(СВЦЭМ!$D$39:$D$782,СВЦЭМ!$A$39:$A$782,$A128,СВЦЭМ!$B$39:$B$782,G$119)+'СЕТ СН'!$I$14+СВЦЭМ!$D$10+'СЕТ СН'!$I$5-'СЕТ СН'!$I$24</f>
        <v>4787.46867552</v>
      </c>
      <c r="H128" s="36">
        <f>SUMIFS(СВЦЭМ!$D$39:$D$782,СВЦЭМ!$A$39:$A$782,$A128,СВЦЭМ!$B$39:$B$782,H$119)+'СЕТ СН'!$I$14+СВЦЭМ!$D$10+'СЕТ СН'!$I$5-'СЕТ СН'!$I$24</f>
        <v>4719.9105528800001</v>
      </c>
      <c r="I128" s="36">
        <f>SUMIFS(СВЦЭМ!$D$39:$D$782,СВЦЭМ!$A$39:$A$782,$A128,СВЦЭМ!$B$39:$B$782,I$119)+'СЕТ СН'!$I$14+СВЦЭМ!$D$10+'СЕТ СН'!$I$5-'СЕТ СН'!$I$24</f>
        <v>4651.3283790200003</v>
      </c>
      <c r="J128" s="36">
        <f>SUMIFS(СВЦЭМ!$D$39:$D$782,СВЦЭМ!$A$39:$A$782,$A128,СВЦЭМ!$B$39:$B$782,J$119)+'СЕТ СН'!$I$14+СВЦЭМ!$D$10+'СЕТ СН'!$I$5-'СЕТ СН'!$I$24</f>
        <v>4630.7613927000002</v>
      </c>
      <c r="K128" s="36">
        <f>SUMIFS(СВЦЭМ!$D$39:$D$782,СВЦЭМ!$A$39:$A$782,$A128,СВЦЭМ!$B$39:$B$782,K$119)+'СЕТ СН'!$I$14+СВЦЭМ!$D$10+'СЕТ СН'!$I$5-'СЕТ СН'!$I$24</f>
        <v>4646.1911774099999</v>
      </c>
      <c r="L128" s="36">
        <f>SUMIFS(СВЦЭМ!$D$39:$D$782,СВЦЭМ!$A$39:$A$782,$A128,СВЦЭМ!$B$39:$B$782,L$119)+'СЕТ СН'!$I$14+СВЦЭМ!$D$10+'СЕТ СН'!$I$5-'СЕТ СН'!$I$24</f>
        <v>4668.3030053800003</v>
      </c>
      <c r="M128" s="36">
        <f>SUMIFS(СВЦЭМ!$D$39:$D$782,СВЦЭМ!$A$39:$A$782,$A128,СВЦЭМ!$B$39:$B$782,M$119)+'СЕТ СН'!$I$14+СВЦЭМ!$D$10+'СЕТ СН'!$I$5-'СЕТ СН'!$I$24</f>
        <v>4698.7024884100001</v>
      </c>
      <c r="N128" s="36">
        <f>SUMIFS(СВЦЭМ!$D$39:$D$782,СВЦЭМ!$A$39:$A$782,$A128,СВЦЭМ!$B$39:$B$782,N$119)+'СЕТ СН'!$I$14+СВЦЭМ!$D$10+'СЕТ СН'!$I$5-'СЕТ СН'!$I$24</f>
        <v>4749.4773289300001</v>
      </c>
      <c r="O128" s="36">
        <f>SUMIFS(СВЦЭМ!$D$39:$D$782,СВЦЭМ!$A$39:$A$782,$A128,СВЦЭМ!$B$39:$B$782,O$119)+'СЕТ СН'!$I$14+СВЦЭМ!$D$10+'СЕТ СН'!$I$5-'СЕТ СН'!$I$24</f>
        <v>4741.5894314100005</v>
      </c>
      <c r="P128" s="36">
        <f>SUMIFS(СВЦЭМ!$D$39:$D$782,СВЦЭМ!$A$39:$A$782,$A128,СВЦЭМ!$B$39:$B$782,P$119)+'СЕТ СН'!$I$14+СВЦЭМ!$D$10+'СЕТ СН'!$I$5-'СЕТ СН'!$I$24</f>
        <v>4735.1258874599998</v>
      </c>
      <c r="Q128" s="36">
        <f>SUMIFS(СВЦЭМ!$D$39:$D$782,СВЦЭМ!$A$39:$A$782,$A128,СВЦЭМ!$B$39:$B$782,Q$119)+'СЕТ СН'!$I$14+СВЦЭМ!$D$10+'СЕТ СН'!$I$5-'СЕТ СН'!$I$24</f>
        <v>4701.93448128</v>
      </c>
      <c r="R128" s="36">
        <f>SUMIFS(СВЦЭМ!$D$39:$D$782,СВЦЭМ!$A$39:$A$782,$A128,СВЦЭМ!$B$39:$B$782,R$119)+'СЕТ СН'!$I$14+СВЦЭМ!$D$10+'СЕТ СН'!$I$5-'СЕТ СН'!$I$24</f>
        <v>4668.65786579</v>
      </c>
      <c r="S128" s="36">
        <f>SUMIFS(СВЦЭМ!$D$39:$D$782,СВЦЭМ!$A$39:$A$782,$A128,СВЦЭМ!$B$39:$B$782,S$119)+'СЕТ СН'!$I$14+СВЦЭМ!$D$10+'СЕТ СН'!$I$5-'СЕТ СН'!$I$24</f>
        <v>4622.4592969200003</v>
      </c>
      <c r="T128" s="36">
        <f>SUMIFS(СВЦЭМ!$D$39:$D$782,СВЦЭМ!$A$39:$A$782,$A128,СВЦЭМ!$B$39:$B$782,T$119)+'СЕТ СН'!$I$14+СВЦЭМ!$D$10+'СЕТ СН'!$I$5-'СЕТ СН'!$I$24</f>
        <v>4681.7063315800006</v>
      </c>
      <c r="U128" s="36">
        <f>SUMIFS(СВЦЭМ!$D$39:$D$782,СВЦЭМ!$A$39:$A$782,$A128,СВЦЭМ!$B$39:$B$782,U$119)+'СЕТ СН'!$I$14+СВЦЭМ!$D$10+'СЕТ СН'!$I$5-'СЕТ СН'!$I$24</f>
        <v>4681.3561219100002</v>
      </c>
      <c r="V128" s="36">
        <f>SUMIFS(СВЦЭМ!$D$39:$D$782,СВЦЭМ!$A$39:$A$782,$A128,СВЦЭМ!$B$39:$B$782,V$119)+'СЕТ СН'!$I$14+СВЦЭМ!$D$10+'СЕТ СН'!$I$5-'СЕТ СН'!$I$24</f>
        <v>4701.7471106200001</v>
      </c>
      <c r="W128" s="36">
        <f>SUMIFS(СВЦЭМ!$D$39:$D$782,СВЦЭМ!$A$39:$A$782,$A128,СВЦЭМ!$B$39:$B$782,W$119)+'СЕТ СН'!$I$14+СВЦЭМ!$D$10+'СЕТ СН'!$I$5-'СЕТ СН'!$I$24</f>
        <v>4568.6119076699997</v>
      </c>
      <c r="X128" s="36">
        <f>SUMIFS(СВЦЭМ!$D$39:$D$782,СВЦЭМ!$A$39:$A$782,$A128,СВЦЭМ!$B$39:$B$782,X$119)+'СЕТ СН'!$I$14+СВЦЭМ!$D$10+'СЕТ СН'!$I$5-'СЕТ СН'!$I$24</f>
        <v>4570.8263988899998</v>
      </c>
      <c r="Y128" s="36">
        <f>SUMIFS(СВЦЭМ!$D$39:$D$782,СВЦЭМ!$A$39:$A$782,$A128,СВЦЭМ!$B$39:$B$782,Y$119)+'СЕТ СН'!$I$14+СВЦЭМ!$D$10+'СЕТ СН'!$I$5-'СЕТ СН'!$I$24</f>
        <v>4527.5687532700003</v>
      </c>
    </row>
    <row r="129" spans="1:25" ht="15.75" x14ac:dyDescent="0.2">
      <c r="A129" s="35">
        <f t="shared" si="3"/>
        <v>44875</v>
      </c>
      <c r="B129" s="36">
        <f>SUMIFS(СВЦЭМ!$D$39:$D$782,СВЦЭМ!$A$39:$A$782,$A129,СВЦЭМ!$B$39:$B$782,B$119)+'СЕТ СН'!$I$14+СВЦЭМ!$D$10+'СЕТ СН'!$I$5-'СЕТ СН'!$I$24</f>
        <v>4687.5216506300003</v>
      </c>
      <c r="C129" s="36">
        <f>SUMIFS(СВЦЭМ!$D$39:$D$782,СВЦЭМ!$A$39:$A$782,$A129,СВЦЭМ!$B$39:$B$782,C$119)+'СЕТ СН'!$I$14+СВЦЭМ!$D$10+'СЕТ СН'!$I$5-'СЕТ СН'!$I$24</f>
        <v>4730.9733658599998</v>
      </c>
      <c r="D129" s="36">
        <f>SUMIFS(СВЦЭМ!$D$39:$D$782,СВЦЭМ!$A$39:$A$782,$A129,СВЦЭМ!$B$39:$B$782,D$119)+'СЕТ СН'!$I$14+СВЦЭМ!$D$10+'СЕТ СН'!$I$5-'СЕТ СН'!$I$24</f>
        <v>4813.7782235100003</v>
      </c>
      <c r="E129" s="36">
        <f>SUMIFS(СВЦЭМ!$D$39:$D$782,СВЦЭМ!$A$39:$A$782,$A129,СВЦЭМ!$B$39:$B$782,E$119)+'СЕТ СН'!$I$14+СВЦЭМ!$D$10+'СЕТ СН'!$I$5-'СЕТ СН'!$I$24</f>
        <v>4789.8264030700002</v>
      </c>
      <c r="F129" s="36">
        <f>SUMIFS(СВЦЭМ!$D$39:$D$782,СВЦЭМ!$A$39:$A$782,$A129,СВЦЭМ!$B$39:$B$782,F$119)+'СЕТ СН'!$I$14+СВЦЭМ!$D$10+'СЕТ СН'!$I$5-'СЕТ СН'!$I$24</f>
        <v>4821.08877115</v>
      </c>
      <c r="G129" s="36">
        <f>SUMIFS(СВЦЭМ!$D$39:$D$782,СВЦЭМ!$A$39:$A$782,$A129,СВЦЭМ!$B$39:$B$782,G$119)+'СЕТ СН'!$I$14+СВЦЭМ!$D$10+'СЕТ СН'!$I$5-'СЕТ СН'!$I$24</f>
        <v>4838.8213559200003</v>
      </c>
      <c r="H129" s="36">
        <f>SUMIFS(СВЦЭМ!$D$39:$D$782,СВЦЭМ!$A$39:$A$782,$A129,СВЦЭМ!$B$39:$B$782,H$119)+'СЕТ СН'!$I$14+СВЦЭМ!$D$10+'СЕТ СН'!$I$5-'СЕТ СН'!$I$24</f>
        <v>4793.5147286400006</v>
      </c>
      <c r="I129" s="36">
        <f>SUMIFS(СВЦЭМ!$D$39:$D$782,СВЦЭМ!$A$39:$A$782,$A129,СВЦЭМ!$B$39:$B$782,I$119)+'СЕТ СН'!$I$14+СВЦЭМ!$D$10+'СЕТ СН'!$I$5-'СЕТ СН'!$I$24</f>
        <v>4766.4674895200005</v>
      </c>
      <c r="J129" s="36">
        <f>SUMIFS(СВЦЭМ!$D$39:$D$782,СВЦЭМ!$A$39:$A$782,$A129,СВЦЭМ!$B$39:$B$782,J$119)+'СЕТ СН'!$I$14+СВЦЭМ!$D$10+'СЕТ СН'!$I$5-'СЕТ СН'!$I$24</f>
        <v>4740.4079704200003</v>
      </c>
      <c r="K129" s="36">
        <f>SUMIFS(СВЦЭМ!$D$39:$D$782,СВЦЭМ!$A$39:$A$782,$A129,СВЦЭМ!$B$39:$B$782,K$119)+'СЕТ СН'!$I$14+СВЦЭМ!$D$10+'СЕТ СН'!$I$5-'СЕТ СН'!$I$24</f>
        <v>4731.9149393900007</v>
      </c>
      <c r="L129" s="36">
        <f>SUMIFS(СВЦЭМ!$D$39:$D$782,СВЦЭМ!$A$39:$A$782,$A129,СВЦЭМ!$B$39:$B$782,L$119)+'СЕТ СН'!$I$14+СВЦЭМ!$D$10+'СЕТ СН'!$I$5-'СЕТ СН'!$I$24</f>
        <v>4749.5723941100005</v>
      </c>
      <c r="M129" s="36">
        <f>SUMIFS(СВЦЭМ!$D$39:$D$782,СВЦЭМ!$A$39:$A$782,$A129,СВЦЭМ!$B$39:$B$782,M$119)+'СЕТ СН'!$I$14+СВЦЭМ!$D$10+'СЕТ СН'!$I$5-'СЕТ СН'!$I$24</f>
        <v>4777.7910787300007</v>
      </c>
      <c r="N129" s="36">
        <f>SUMIFS(СВЦЭМ!$D$39:$D$782,СВЦЭМ!$A$39:$A$782,$A129,СВЦЭМ!$B$39:$B$782,N$119)+'СЕТ СН'!$I$14+СВЦЭМ!$D$10+'СЕТ СН'!$I$5-'СЕТ СН'!$I$24</f>
        <v>4791.5888972700004</v>
      </c>
      <c r="O129" s="36">
        <f>SUMIFS(СВЦЭМ!$D$39:$D$782,СВЦЭМ!$A$39:$A$782,$A129,СВЦЭМ!$B$39:$B$782,O$119)+'СЕТ СН'!$I$14+СВЦЭМ!$D$10+'СЕТ СН'!$I$5-'СЕТ СН'!$I$24</f>
        <v>4812.49207544</v>
      </c>
      <c r="P129" s="36">
        <f>SUMIFS(СВЦЭМ!$D$39:$D$782,СВЦЭМ!$A$39:$A$782,$A129,СВЦЭМ!$B$39:$B$782,P$119)+'СЕТ СН'!$I$14+СВЦЭМ!$D$10+'СЕТ СН'!$I$5-'СЕТ СН'!$I$24</f>
        <v>4830.0611970500004</v>
      </c>
      <c r="Q129" s="36">
        <f>SUMIFS(СВЦЭМ!$D$39:$D$782,СВЦЭМ!$A$39:$A$782,$A129,СВЦЭМ!$B$39:$B$782,Q$119)+'СЕТ СН'!$I$14+СВЦЭМ!$D$10+'СЕТ СН'!$I$5-'СЕТ СН'!$I$24</f>
        <v>4835.8402275999997</v>
      </c>
      <c r="R129" s="36">
        <f>SUMIFS(СВЦЭМ!$D$39:$D$782,СВЦЭМ!$A$39:$A$782,$A129,СВЦЭМ!$B$39:$B$782,R$119)+'СЕТ СН'!$I$14+СВЦЭМ!$D$10+'СЕТ СН'!$I$5-'СЕТ СН'!$I$24</f>
        <v>4831.4639849900004</v>
      </c>
      <c r="S129" s="36">
        <f>SUMIFS(СВЦЭМ!$D$39:$D$782,СВЦЭМ!$A$39:$A$782,$A129,СВЦЭМ!$B$39:$B$782,S$119)+'СЕТ СН'!$I$14+СВЦЭМ!$D$10+'СЕТ СН'!$I$5-'СЕТ СН'!$I$24</f>
        <v>4758.85251032</v>
      </c>
      <c r="T129" s="36">
        <f>SUMIFS(СВЦЭМ!$D$39:$D$782,СВЦЭМ!$A$39:$A$782,$A129,СВЦЭМ!$B$39:$B$782,T$119)+'СЕТ СН'!$I$14+СВЦЭМ!$D$10+'СЕТ СН'!$I$5-'СЕТ СН'!$I$24</f>
        <v>4690.05515509</v>
      </c>
      <c r="U129" s="36">
        <f>SUMIFS(СВЦЭМ!$D$39:$D$782,СВЦЭМ!$A$39:$A$782,$A129,СВЦЭМ!$B$39:$B$782,U$119)+'СЕТ СН'!$I$14+СВЦЭМ!$D$10+'СЕТ СН'!$I$5-'СЕТ СН'!$I$24</f>
        <v>4716.5317511200001</v>
      </c>
      <c r="V129" s="36">
        <f>SUMIFS(СВЦЭМ!$D$39:$D$782,СВЦЭМ!$A$39:$A$782,$A129,СВЦЭМ!$B$39:$B$782,V$119)+'СЕТ СН'!$I$14+СВЦЭМ!$D$10+'СЕТ СН'!$I$5-'СЕТ СН'!$I$24</f>
        <v>4723.0135578600002</v>
      </c>
      <c r="W129" s="36">
        <f>SUMIFS(СВЦЭМ!$D$39:$D$782,СВЦЭМ!$A$39:$A$782,$A129,СВЦЭМ!$B$39:$B$782,W$119)+'СЕТ СН'!$I$14+СВЦЭМ!$D$10+'СЕТ СН'!$I$5-'СЕТ СН'!$I$24</f>
        <v>4762.6715869400005</v>
      </c>
      <c r="X129" s="36">
        <f>SUMIFS(СВЦЭМ!$D$39:$D$782,СВЦЭМ!$A$39:$A$782,$A129,СВЦЭМ!$B$39:$B$782,X$119)+'СЕТ СН'!$I$14+СВЦЭМ!$D$10+'СЕТ СН'!$I$5-'СЕТ СН'!$I$24</f>
        <v>4790.5396569900004</v>
      </c>
      <c r="Y129" s="36">
        <f>SUMIFS(СВЦЭМ!$D$39:$D$782,СВЦЭМ!$A$39:$A$782,$A129,СВЦЭМ!$B$39:$B$782,Y$119)+'СЕТ СН'!$I$14+СВЦЭМ!$D$10+'СЕТ СН'!$I$5-'СЕТ СН'!$I$24</f>
        <v>4795.3167362300001</v>
      </c>
    </row>
    <row r="130" spans="1:25" ht="15.75" x14ac:dyDescent="0.2">
      <c r="A130" s="35">
        <f t="shared" si="3"/>
        <v>44876</v>
      </c>
      <c r="B130" s="36">
        <f>SUMIFS(СВЦЭМ!$D$39:$D$782,СВЦЭМ!$A$39:$A$782,$A130,СВЦЭМ!$B$39:$B$782,B$119)+'СЕТ СН'!$I$14+СВЦЭМ!$D$10+'СЕТ СН'!$I$5-'СЕТ СН'!$I$24</f>
        <v>4672.2195315700001</v>
      </c>
      <c r="C130" s="36">
        <f>SUMIFS(СВЦЭМ!$D$39:$D$782,СВЦЭМ!$A$39:$A$782,$A130,СВЦЭМ!$B$39:$B$782,C$119)+'СЕТ СН'!$I$14+СВЦЭМ!$D$10+'СЕТ СН'!$I$5-'СЕТ СН'!$I$24</f>
        <v>4819.7081462200003</v>
      </c>
      <c r="D130" s="36">
        <f>SUMIFS(СВЦЭМ!$D$39:$D$782,СВЦЭМ!$A$39:$A$782,$A130,СВЦЭМ!$B$39:$B$782,D$119)+'СЕТ СН'!$I$14+СВЦЭМ!$D$10+'СЕТ СН'!$I$5-'СЕТ СН'!$I$24</f>
        <v>4956.9811460700002</v>
      </c>
      <c r="E130" s="36">
        <f>SUMIFS(СВЦЭМ!$D$39:$D$782,СВЦЭМ!$A$39:$A$782,$A130,СВЦЭМ!$B$39:$B$782,E$119)+'СЕТ СН'!$I$14+СВЦЭМ!$D$10+'СЕТ СН'!$I$5-'СЕТ СН'!$I$24</f>
        <v>4956.6027233799996</v>
      </c>
      <c r="F130" s="36">
        <f>SUMIFS(СВЦЭМ!$D$39:$D$782,СВЦЭМ!$A$39:$A$782,$A130,СВЦЭМ!$B$39:$B$782,F$119)+'СЕТ СН'!$I$14+СВЦЭМ!$D$10+'СЕТ СН'!$I$5-'СЕТ СН'!$I$24</f>
        <v>4931.7205742400001</v>
      </c>
      <c r="G130" s="36">
        <f>SUMIFS(СВЦЭМ!$D$39:$D$782,СВЦЭМ!$A$39:$A$782,$A130,СВЦЭМ!$B$39:$B$782,G$119)+'СЕТ СН'!$I$14+СВЦЭМ!$D$10+'СЕТ СН'!$I$5-'СЕТ СН'!$I$24</f>
        <v>4913.0773921999998</v>
      </c>
      <c r="H130" s="36">
        <f>SUMIFS(СВЦЭМ!$D$39:$D$782,СВЦЭМ!$A$39:$A$782,$A130,СВЦЭМ!$B$39:$B$782,H$119)+'СЕТ СН'!$I$14+СВЦЭМ!$D$10+'СЕТ СН'!$I$5-'СЕТ СН'!$I$24</f>
        <v>4853.0913372599998</v>
      </c>
      <c r="I130" s="36">
        <f>SUMIFS(СВЦЭМ!$D$39:$D$782,СВЦЭМ!$A$39:$A$782,$A130,СВЦЭМ!$B$39:$B$782,I$119)+'СЕТ СН'!$I$14+СВЦЭМ!$D$10+'СЕТ СН'!$I$5-'СЕТ СН'!$I$24</f>
        <v>4827.3557768299997</v>
      </c>
      <c r="J130" s="36">
        <f>SUMIFS(СВЦЭМ!$D$39:$D$782,СВЦЭМ!$A$39:$A$782,$A130,СВЦЭМ!$B$39:$B$782,J$119)+'СЕТ СН'!$I$14+СВЦЭМ!$D$10+'СЕТ СН'!$I$5-'СЕТ СН'!$I$24</f>
        <v>4745.5177069800002</v>
      </c>
      <c r="K130" s="36">
        <f>SUMIFS(СВЦЭМ!$D$39:$D$782,СВЦЭМ!$A$39:$A$782,$A130,СВЦЭМ!$B$39:$B$782,K$119)+'СЕТ СН'!$I$14+СВЦЭМ!$D$10+'СЕТ СН'!$I$5-'СЕТ СН'!$I$24</f>
        <v>4747.1666554599997</v>
      </c>
      <c r="L130" s="36">
        <f>SUMIFS(СВЦЭМ!$D$39:$D$782,СВЦЭМ!$A$39:$A$782,$A130,СВЦЭМ!$B$39:$B$782,L$119)+'СЕТ СН'!$I$14+СВЦЭМ!$D$10+'СЕТ СН'!$I$5-'СЕТ СН'!$I$24</f>
        <v>4773.8045289399997</v>
      </c>
      <c r="M130" s="36">
        <f>SUMIFS(СВЦЭМ!$D$39:$D$782,СВЦЭМ!$A$39:$A$782,$A130,СВЦЭМ!$B$39:$B$782,M$119)+'СЕТ СН'!$I$14+СВЦЭМ!$D$10+'СЕТ СН'!$I$5-'СЕТ СН'!$I$24</f>
        <v>4806.6407411</v>
      </c>
      <c r="N130" s="36">
        <f>SUMIFS(СВЦЭМ!$D$39:$D$782,СВЦЭМ!$A$39:$A$782,$A130,СВЦЭМ!$B$39:$B$782,N$119)+'СЕТ СН'!$I$14+СВЦЭМ!$D$10+'СЕТ СН'!$I$5-'СЕТ СН'!$I$24</f>
        <v>4827.0363504800007</v>
      </c>
      <c r="O130" s="36">
        <f>SUMIFS(СВЦЭМ!$D$39:$D$782,СВЦЭМ!$A$39:$A$782,$A130,СВЦЭМ!$B$39:$B$782,O$119)+'СЕТ СН'!$I$14+СВЦЭМ!$D$10+'СЕТ СН'!$I$5-'СЕТ СН'!$I$24</f>
        <v>4840.8616021199996</v>
      </c>
      <c r="P130" s="36">
        <f>SUMIFS(СВЦЭМ!$D$39:$D$782,СВЦЭМ!$A$39:$A$782,$A130,СВЦЭМ!$B$39:$B$782,P$119)+'СЕТ СН'!$I$14+СВЦЭМ!$D$10+'СЕТ СН'!$I$5-'СЕТ СН'!$I$24</f>
        <v>4807.3523432000002</v>
      </c>
      <c r="Q130" s="36">
        <f>SUMIFS(СВЦЭМ!$D$39:$D$782,СВЦЭМ!$A$39:$A$782,$A130,СВЦЭМ!$B$39:$B$782,Q$119)+'СЕТ СН'!$I$14+СВЦЭМ!$D$10+'СЕТ СН'!$I$5-'СЕТ СН'!$I$24</f>
        <v>4808.5402487700003</v>
      </c>
      <c r="R130" s="36">
        <f>SUMIFS(СВЦЭМ!$D$39:$D$782,СВЦЭМ!$A$39:$A$782,$A130,СВЦЭМ!$B$39:$B$782,R$119)+'СЕТ СН'!$I$14+СВЦЭМ!$D$10+'СЕТ СН'!$I$5-'СЕТ СН'!$I$24</f>
        <v>4787.5932768000002</v>
      </c>
      <c r="S130" s="36">
        <f>SUMIFS(СВЦЭМ!$D$39:$D$782,СВЦЭМ!$A$39:$A$782,$A130,СВЦЭМ!$B$39:$B$782,S$119)+'СЕТ СН'!$I$14+СВЦЭМ!$D$10+'СЕТ СН'!$I$5-'СЕТ СН'!$I$24</f>
        <v>4708.6797212399997</v>
      </c>
      <c r="T130" s="36">
        <f>SUMIFS(СВЦЭМ!$D$39:$D$782,СВЦЭМ!$A$39:$A$782,$A130,СВЦЭМ!$B$39:$B$782,T$119)+'СЕТ СН'!$I$14+СВЦЭМ!$D$10+'СЕТ СН'!$I$5-'СЕТ СН'!$I$24</f>
        <v>4708.1460832100001</v>
      </c>
      <c r="U130" s="36">
        <f>SUMIFS(СВЦЭМ!$D$39:$D$782,СВЦЭМ!$A$39:$A$782,$A130,СВЦЭМ!$B$39:$B$782,U$119)+'СЕТ СН'!$I$14+СВЦЭМ!$D$10+'СЕТ СН'!$I$5-'СЕТ СН'!$I$24</f>
        <v>4736.9380634600002</v>
      </c>
      <c r="V130" s="36">
        <f>SUMIFS(СВЦЭМ!$D$39:$D$782,СВЦЭМ!$A$39:$A$782,$A130,СВЦЭМ!$B$39:$B$782,V$119)+'СЕТ СН'!$I$14+СВЦЭМ!$D$10+'СЕТ СН'!$I$5-'СЕТ СН'!$I$24</f>
        <v>4769.7988003500004</v>
      </c>
      <c r="W130" s="36">
        <f>SUMIFS(СВЦЭМ!$D$39:$D$782,СВЦЭМ!$A$39:$A$782,$A130,СВЦЭМ!$B$39:$B$782,W$119)+'СЕТ СН'!$I$14+СВЦЭМ!$D$10+'СЕТ СН'!$I$5-'СЕТ СН'!$I$24</f>
        <v>4770.4473798400004</v>
      </c>
      <c r="X130" s="36">
        <f>SUMIFS(СВЦЭМ!$D$39:$D$782,СВЦЭМ!$A$39:$A$782,$A130,СВЦЭМ!$B$39:$B$782,X$119)+'СЕТ СН'!$I$14+СВЦЭМ!$D$10+'СЕТ СН'!$I$5-'СЕТ СН'!$I$24</f>
        <v>4731.0765283300007</v>
      </c>
      <c r="Y130" s="36">
        <f>SUMIFS(СВЦЭМ!$D$39:$D$782,СВЦЭМ!$A$39:$A$782,$A130,СВЦЭМ!$B$39:$B$782,Y$119)+'СЕТ СН'!$I$14+СВЦЭМ!$D$10+'СЕТ СН'!$I$5-'СЕТ СН'!$I$24</f>
        <v>4746.04098858</v>
      </c>
    </row>
    <row r="131" spans="1:25" ht="15.75" x14ac:dyDescent="0.2">
      <c r="A131" s="35">
        <f t="shared" si="3"/>
        <v>44877</v>
      </c>
      <c r="B131" s="36">
        <f>SUMIFS(СВЦЭМ!$D$39:$D$782,СВЦЭМ!$A$39:$A$782,$A131,СВЦЭМ!$B$39:$B$782,B$119)+'СЕТ СН'!$I$14+СВЦЭМ!$D$10+'СЕТ СН'!$I$5-'СЕТ СН'!$I$24</f>
        <v>4648.19926854</v>
      </c>
      <c r="C131" s="36">
        <f>SUMIFS(СВЦЭМ!$D$39:$D$782,СВЦЭМ!$A$39:$A$782,$A131,СВЦЭМ!$B$39:$B$782,C$119)+'СЕТ СН'!$I$14+СВЦЭМ!$D$10+'СЕТ СН'!$I$5-'СЕТ СН'!$I$24</f>
        <v>4690.3956534500003</v>
      </c>
      <c r="D131" s="36">
        <f>SUMIFS(СВЦЭМ!$D$39:$D$782,СВЦЭМ!$A$39:$A$782,$A131,СВЦЭМ!$B$39:$B$782,D$119)+'СЕТ СН'!$I$14+СВЦЭМ!$D$10+'СЕТ СН'!$I$5-'СЕТ СН'!$I$24</f>
        <v>4746.7734643499998</v>
      </c>
      <c r="E131" s="36">
        <f>SUMIFS(СВЦЭМ!$D$39:$D$782,СВЦЭМ!$A$39:$A$782,$A131,СВЦЭМ!$B$39:$B$782,E$119)+'СЕТ СН'!$I$14+СВЦЭМ!$D$10+'СЕТ СН'!$I$5-'СЕТ СН'!$I$24</f>
        <v>4768.5087664900002</v>
      </c>
      <c r="F131" s="36">
        <f>SUMIFS(СВЦЭМ!$D$39:$D$782,СВЦЭМ!$A$39:$A$782,$A131,СВЦЭМ!$B$39:$B$782,F$119)+'СЕТ СН'!$I$14+СВЦЭМ!$D$10+'СЕТ СН'!$I$5-'СЕТ СН'!$I$24</f>
        <v>4769.33208801</v>
      </c>
      <c r="G131" s="36">
        <f>SUMIFS(СВЦЭМ!$D$39:$D$782,СВЦЭМ!$A$39:$A$782,$A131,СВЦЭМ!$B$39:$B$782,G$119)+'СЕТ СН'!$I$14+СВЦЭМ!$D$10+'СЕТ СН'!$I$5-'СЕТ СН'!$I$24</f>
        <v>4778.5582430800005</v>
      </c>
      <c r="H131" s="36">
        <f>SUMIFS(СВЦЭМ!$D$39:$D$782,СВЦЭМ!$A$39:$A$782,$A131,СВЦЭМ!$B$39:$B$782,H$119)+'СЕТ СН'!$I$14+СВЦЭМ!$D$10+'СЕТ СН'!$I$5-'СЕТ СН'!$I$24</f>
        <v>4767.6594860799996</v>
      </c>
      <c r="I131" s="36">
        <f>SUMIFS(СВЦЭМ!$D$39:$D$782,СВЦЭМ!$A$39:$A$782,$A131,СВЦЭМ!$B$39:$B$782,I$119)+'СЕТ СН'!$I$14+СВЦЭМ!$D$10+'СЕТ СН'!$I$5-'СЕТ СН'!$I$24</f>
        <v>4741.89168703</v>
      </c>
      <c r="J131" s="36">
        <f>SUMIFS(СВЦЭМ!$D$39:$D$782,СВЦЭМ!$A$39:$A$782,$A131,СВЦЭМ!$B$39:$B$782,J$119)+'СЕТ СН'!$I$14+СВЦЭМ!$D$10+'СЕТ СН'!$I$5-'СЕТ СН'!$I$24</f>
        <v>4694.2442660400002</v>
      </c>
      <c r="K131" s="36">
        <f>SUMIFS(СВЦЭМ!$D$39:$D$782,СВЦЭМ!$A$39:$A$782,$A131,СВЦЭМ!$B$39:$B$782,K$119)+'СЕТ СН'!$I$14+СВЦЭМ!$D$10+'СЕТ СН'!$I$5-'СЕТ СН'!$I$24</f>
        <v>4664.9794879399997</v>
      </c>
      <c r="L131" s="36">
        <f>SUMIFS(СВЦЭМ!$D$39:$D$782,СВЦЭМ!$A$39:$A$782,$A131,СВЦЭМ!$B$39:$B$782,L$119)+'СЕТ СН'!$I$14+СВЦЭМ!$D$10+'СЕТ СН'!$I$5-'СЕТ СН'!$I$24</f>
        <v>4638.8450246299999</v>
      </c>
      <c r="M131" s="36">
        <f>SUMIFS(СВЦЭМ!$D$39:$D$782,СВЦЭМ!$A$39:$A$782,$A131,СВЦЭМ!$B$39:$B$782,M$119)+'СЕТ СН'!$I$14+СВЦЭМ!$D$10+'СЕТ СН'!$I$5-'СЕТ СН'!$I$24</f>
        <v>4693.9070365999996</v>
      </c>
      <c r="N131" s="36">
        <f>SUMIFS(СВЦЭМ!$D$39:$D$782,СВЦЭМ!$A$39:$A$782,$A131,СВЦЭМ!$B$39:$B$782,N$119)+'СЕТ СН'!$I$14+СВЦЭМ!$D$10+'СЕТ СН'!$I$5-'СЕТ СН'!$I$24</f>
        <v>4723.2204938599998</v>
      </c>
      <c r="O131" s="36">
        <f>SUMIFS(СВЦЭМ!$D$39:$D$782,СВЦЭМ!$A$39:$A$782,$A131,СВЦЭМ!$B$39:$B$782,O$119)+'СЕТ СН'!$I$14+СВЦЭМ!$D$10+'СЕТ СН'!$I$5-'СЕТ СН'!$I$24</f>
        <v>4746.7061510700005</v>
      </c>
      <c r="P131" s="36">
        <f>SUMIFS(СВЦЭМ!$D$39:$D$782,СВЦЭМ!$A$39:$A$782,$A131,СВЦЭМ!$B$39:$B$782,P$119)+'СЕТ СН'!$I$14+СВЦЭМ!$D$10+'СЕТ СН'!$I$5-'СЕТ СН'!$I$24</f>
        <v>4754.9944583300003</v>
      </c>
      <c r="Q131" s="36">
        <f>SUMIFS(СВЦЭМ!$D$39:$D$782,СВЦЭМ!$A$39:$A$782,$A131,СВЦЭМ!$B$39:$B$782,Q$119)+'СЕТ СН'!$I$14+СВЦЭМ!$D$10+'СЕТ СН'!$I$5-'СЕТ СН'!$I$24</f>
        <v>4734.7447063999998</v>
      </c>
      <c r="R131" s="36">
        <f>SUMIFS(СВЦЭМ!$D$39:$D$782,СВЦЭМ!$A$39:$A$782,$A131,СВЦЭМ!$B$39:$B$782,R$119)+'СЕТ СН'!$I$14+СВЦЭМ!$D$10+'СЕТ СН'!$I$5-'СЕТ СН'!$I$24</f>
        <v>4699.0382251199999</v>
      </c>
      <c r="S131" s="36">
        <f>SUMIFS(СВЦЭМ!$D$39:$D$782,СВЦЭМ!$A$39:$A$782,$A131,СВЦЭМ!$B$39:$B$782,S$119)+'СЕТ СН'!$I$14+СВЦЭМ!$D$10+'СЕТ СН'!$I$5-'СЕТ СН'!$I$24</f>
        <v>4648.4848049900002</v>
      </c>
      <c r="T131" s="36">
        <f>SUMIFS(СВЦЭМ!$D$39:$D$782,СВЦЭМ!$A$39:$A$782,$A131,СВЦЭМ!$B$39:$B$782,T$119)+'СЕТ СН'!$I$14+СВЦЭМ!$D$10+'СЕТ СН'!$I$5-'СЕТ СН'!$I$24</f>
        <v>4647.1157617099998</v>
      </c>
      <c r="U131" s="36">
        <f>SUMIFS(СВЦЭМ!$D$39:$D$782,СВЦЭМ!$A$39:$A$782,$A131,СВЦЭМ!$B$39:$B$782,U$119)+'СЕТ СН'!$I$14+СВЦЭМ!$D$10+'СЕТ СН'!$I$5-'СЕТ СН'!$I$24</f>
        <v>4678.6437378600003</v>
      </c>
      <c r="V131" s="36">
        <f>SUMIFS(СВЦЭМ!$D$39:$D$782,СВЦЭМ!$A$39:$A$782,$A131,СВЦЭМ!$B$39:$B$782,V$119)+'СЕТ СН'!$I$14+СВЦЭМ!$D$10+'СЕТ СН'!$I$5-'СЕТ СН'!$I$24</f>
        <v>4708.5284185199998</v>
      </c>
      <c r="W131" s="36">
        <f>SUMIFS(СВЦЭМ!$D$39:$D$782,СВЦЭМ!$A$39:$A$782,$A131,СВЦЭМ!$B$39:$B$782,W$119)+'СЕТ СН'!$I$14+СВЦЭМ!$D$10+'СЕТ СН'!$I$5-'СЕТ СН'!$I$24</f>
        <v>4745.06264809</v>
      </c>
      <c r="X131" s="36">
        <f>SUMIFS(СВЦЭМ!$D$39:$D$782,СВЦЭМ!$A$39:$A$782,$A131,СВЦЭМ!$B$39:$B$782,X$119)+'СЕТ СН'!$I$14+СВЦЭМ!$D$10+'СЕТ СН'!$I$5-'СЕТ СН'!$I$24</f>
        <v>4772.2409143599998</v>
      </c>
      <c r="Y131" s="36">
        <f>SUMIFS(СВЦЭМ!$D$39:$D$782,СВЦЭМ!$A$39:$A$782,$A131,СВЦЭМ!$B$39:$B$782,Y$119)+'СЕТ СН'!$I$14+СВЦЭМ!$D$10+'СЕТ СН'!$I$5-'СЕТ СН'!$I$24</f>
        <v>4810.6070217100005</v>
      </c>
    </row>
    <row r="132" spans="1:25" ht="15.75" x14ac:dyDescent="0.2">
      <c r="A132" s="35">
        <f t="shared" si="3"/>
        <v>44878</v>
      </c>
      <c r="B132" s="36">
        <f>SUMIFS(СВЦЭМ!$D$39:$D$782,СВЦЭМ!$A$39:$A$782,$A132,СВЦЭМ!$B$39:$B$782,B$119)+'СЕТ СН'!$I$14+СВЦЭМ!$D$10+'СЕТ СН'!$I$5-'СЕТ СН'!$I$24</f>
        <v>4754.5344550200007</v>
      </c>
      <c r="C132" s="36">
        <f>SUMIFS(СВЦЭМ!$D$39:$D$782,СВЦЭМ!$A$39:$A$782,$A132,СВЦЭМ!$B$39:$B$782,C$119)+'СЕТ СН'!$I$14+СВЦЭМ!$D$10+'СЕТ СН'!$I$5-'СЕТ СН'!$I$24</f>
        <v>4796.8313937800003</v>
      </c>
      <c r="D132" s="36">
        <f>SUMIFS(СВЦЭМ!$D$39:$D$782,СВЦЭМ!$A$39:$A$782,$A132,СВЦЭМ!$B$39:$B$782,D$119)+'СЕТ СН'!$I$14+СВЦЭМ!$D$10+'СЕТ СН'!$I$5-'СЕТ СН'!$I$24</f>
        <v>4815.5167274900004</v>
      </c>
      <c r="E132" s="36">
        <f>SUMIFS(СВЦЭМ!$D$39:$D$782,СВЦЭМ!$A$39:$A$782,$A132,СВЦЭМ!$B$39:$B$782,E$119)+'СЕТ СН'!$I$14+СВЦЭМ!$D$10+'СЕТ СН'!$I$5-'СЕТ СН'!$I$24</f>
        <v>4794.8807664400001</v>
      </c>
      <c r="F132" s="36">
        <f>SUMIFS(СВЦЭМ!$D$39:$D$782,СВЦЭМ!$A$39:$A$782,$A132,СВЦЭМ!$B$39:$B$782,F$119)+'СЕТ СН'!$I$14+СВЦЭМ!$D$10+'СЕТ СН'!$I$5-'СЕТ СН'!$I$24</f>
        <v>4795.4106945100002</v>
      </c>
      <c r="G132" s="36">
        <f>SUMIFS(СВЦЭМ!$D$39:$D$782,СВЦЭМ!$A$39:$A$782,$A132,СВЦЭМ!$B$39:$B$782,G$119)+'СЕТ СН'!$I$14+СВЦЭМ!$D$10+'СЕТ СН'!$I$5-'СЕТ СН'!$I$24</f>
        <v>4799.8989257200001</v>
      </c>
      <c r="H132" s="36">
        <f>SUMIFS(СВЦЭМ!$D$39:$D$782,СВЦЭМ!$A$39:$A$782,$A132,СВЦЭМ!$B$39:$B$782,H$119)+'СЕТ СН'!$I$14+СВЦЭМ!$D$10+'СЕТ СН'!$I$5-'СЕТ СН'!$I$24</f>
        <v>4765.7647632200005</v>
      </c>
      <c r="I132" s="36">
        <f>SUMIFS(СВЦЭМ!$D$39:$D$782,СВЦЭМ!$A$39:$A$782,$A132,СВЦЭМ!$B$39:$B$782,I$119)+'СЕТ СН'!$I$14+СВЦЭМ!$D$10+'СЕТ СН'!$I$5-'СЕТ СН'!$I$24</f>
        <v>4755.4394202200001</v>
      </c>
      <c r="J132" s="36">
        <f>SUMIFS(СВЦЭМ!$D$39:$D$782,СВЦЭМ!$A$39:$A$782,$A132,СВЦЭМ!$B$39:$B$782,J$119)+'СЕТ СН'!$I$14+СВЦЭМ!$D$10+'СЕТ СН'!$I$5-'СЕТ СН'!$I$24</f>
        <v>4693.5521947699999</v>
      </c>
      <c r="K132" s="36">
        <f>SUMIFS(СВЦЭМ!$D$39:$D$782,СВЦЭМ!$A$39:$A$782,$A132,СВЦЭМ!$B$39:$B$782,K$119)+'СЕТ СН'!$I$14+СВЦЭМ!$D$10+'СЕТ СН'!$I$5-'СЕТ СН'!$I$24</f>
        <v>4652.9400405100005</v>
      </c>
      <c r="L132" s="36">
        <f>SUMIFS(СВЦЭМ!$D$39:$D$782,СВЦЭМ!$A$39:$A$782,$A132,СВЦЭМ!$B$39:$B$782,L$119)+'СЕТ СН'!$I$14+СВЦЭМ!$D$10+'СЕТ СН'!$I$5-'СЕТ СН'!$I$24</f>
        <v>4632.3863379300001</v>
      </c>
      <c r="M132" s="36">
        <f>SUMIFS(СВЦЭМ!$D$39:$D$782,СВЦЭМ!$A$39:$A$782,$A132,СВЦЭМ!$B$39:$B$782,M$119)+'СЕТ СН'!$I$14+СВЦЭМ!$D$10+'СЕТ СН'!$I$5-'СЕТ СН'!$I$24</f>
        <v>4667.11284892</v>
      </c>
      <c r="N132" s="36">
        <f>SUMIFS(СВЦЭМ!$D$39:$D$782,СВЦЭМ!$A$39:$A$782,$A132,СВЦЭМ!$B$39:$B$782,N$119)+'СЕТ СН'!$I$14+СВЦЭМ!$D$10+'СЕТ СН'!$I$5-'СЕТ СН'!$I$24</f>
        <v>4710.9062492600005</v>
      </c>
      <c r="O132" s="36">
        <f>SUMIFS(СВЦЭМ!$D$39:$D$782,СВЦЭМ!$A$39:$A$782,$A132,СВЦЭМ!$B$39:$B$782,O$119)+'СЕТ СН'!$I$14+СВЦЭМ!$D$10+'СЕТ СН'!$I$5-'СЕТ СН'!$I$24</f>
        <v>4726.8622470299997</v>
      </c>
      <c r="P132" s="36">
        <f>SUMIFS(СВЦЭМ!$D$39:$D$782,СВЦЭМ!$A$39:$A$782,$A132,СВЦЭМ!$B$39:$B$782,P$119)+'СЕТ СН'!$I$14+СВЦЭМ!$D$10+'СЕТ СН'!$I$5-'СЕТ СН'!$I$24</f>
        <v>4727.5211508499997</v>
      </c>
      <c r="Q132" s="36">
        <f>SUMIFS(СВЦЭМ!$D$39:$D$782,СВЦЭМ!$A$39:$A$782,$A132,СВЦЭМ!$B$39:$B$782,Q$119)+'СЕТ СН'!$I$14+СВЦЭМ!$D$10+'СЕТ СН'!$I$5-'СЕТ СН'!$I$24</f>
        <v>4723.0027261300002</v>
      </c>
      <c r="R132" s="36">
        <f>SUMIFS(СВЦЭМ!$D$39:$D$782,СВЦЭМ!$A$39:$A$782,$A132,СВЦЭМ!$B$39:$B$782,R$119)+'СЕТ СН'!$I$14+СВЦЭМ!$D$10+'СЕТ СН'!$I$5-'СЕТ СН'!$I$24</f>
        <v>4693.0544974599998</v>
      </c>
      <c r="S132" s="36">
        <f>SUMIFS(СВЦЭМ!$D$39:$D$782,СВЦЭМ!$A$39:$A$782,$A132,СВЦЭМ!$B$39:$B$782,S$119)+'СЕТ СН'!$I$14+СВЦЭМ!$D$10+'СЕТ СН'!$I$5-'СЕТ СН'!$I$24</f>
        <v>4635.3670198500004</v>
      </c>
      <c r="T132" s="36">
        <f>SUMIFS(СВЦЭМ!$D$39:$D$782,СВЦЭМ!$A$39:$A$782,$A132,СВЦЭМ!$B$39:$B$782,T$119)+'СЕТ СН'!$I$14+СВЦЭМ!$D$10+'СЕТ СН'!$I$5-'СЕТ СН'!$I$24</f>
        <v>4594.4828806100004</v>
      </c>
      <c r="U132" s="36">
        <f>SUMIFS(СВЦЭМ!$D$39:$D$782,СВЦЭМ!$A$39:$A$782,$A132,СВЦЭМ!$B$39:$B$782,U$119)+'СЕТ СН'!$I$14+СВЦЭМ!$D$10+'СЕТ СН'!$I$5-'СЕТ СН'!$I$24</f>
        <v>4616.6949795399996</v>
      </c>
      <c r="V132" s="36">
        <f>SUMIFS(СВЦЭМ!$D$39:$D$782,СВЦЭМ!$A$39:$A$782,$A132,СВЦЭМ!$B$39:$B$782,V$119)+'СЕТ СН'!$I$14+СВЦЭМ!$D$10+'СЕТ СН'!$I$5-'СЕТ СН'!$I$24</f>
        <v>4651.6054001399998</v>
      </c>
      <c r="W132" s="36">
        <f>SUMIFS(СВЦЭМ!$D$39:$D$782,СВЦЭМ!$A$39:$A$782,$A132,СВЦЭМ!$B$39:$B$782,W$119)+'СЕТ СН'!$I$14+СВЦЭМ!$D$10+'СЕТ СН'!$I$5-'СЕТ СН'!$I$24</f>
        <v>4708.4629942900001</v>
      </c>
      <c r="X132" s="36">
        <f>SUMIFS(СВЦЭМ!$D$39:$D$782,СВЦЭМ!$A$39:$A$782,$A132,СВЦЭМ!$B$39:$B$782,X$119)+'СЕТ СН'!$I$14+СВЦЭМ!$D$10+'СЕТ СН'!$I$5-'СЕТ СН'!$I$24</f>
        <v>4712.2344546200002</v>
      </c>
      <c r="Y132" s="36">
        <f>SUMIFS(СВЦЭМ!$D$39:$D$782,СВЦЭМ!$A$39:$A$782,$A132,СВЦЭМ!$B$39:$B$782,Y$119)+'СЕТ СН'!$I$14+СВЦЭМ!$D$10+'СЕТ СН'!$I$5-'СЕТ СН'!$I$24</f>
        <v>4763.7776091100004</v>
      </c>
    </row>
    <row r="133" spans="1:25" ht="15.75" x14ac:dyDescent="0.2">
      <c r="A133" s="35">
        <f t="shared" si="3"/>
        <v>44879</v>
      </c>
      <c r="B133" s="36">
        <f>SUMIFS(СВЦЭМ!$D$39:$D$782,СВЦЭМ!$A$39:$A$782,$A133,СВЦЭМ!$B$39:$B$782,B$119)+'СЕТ СН'!$I$14+СВЦЭМ!$D$10+'СЕТ СН'!$I$5-'СЕТ СН'!$I$24</f>
        <v>4721.4531856200001</v>
      </c>
      <c r="C133" s="36">
        <f>SUMIFS(СВЦЭМ!$D$39:$D$782,СВЦЭМ!$A$39:$A$782,$A133,СВЦЭМ!$B$39:$B$782,C$119)+'СЕТ СН'!$I$14+СВЦЭМ!$D$10+'СЕТ СН'!$I$5-'СЕТ СН'!$I$24</f>
        <v>4745.2092117800003</v>
      </c>
      <c r="D133" s="36">
        <f>SUMIFS(СВЦЭМ!$D$39:$D$782,СВЦЭМ!$A$39:$A$782,$A133,СВЦЭМ!$B$39:$B$782,D$119)+'СЕТ СН'!$I$14+СВЦЭМ!$D$10+'СЕТ СН'!$I$5-'СЕТ СН'!$I$24</f>
        <v>4765.0314847400005</v>
      </c>
      <c r="E133" s="36">
        <f>SUMIFS(СВЦЭМ!$D$39:$D$782,СВЦЭМ!$A$39:$A$782,$A133,СВЦЭМ!$B$39:$B$782,E$119)+'СЕТ СН'!$I$14+СВЦЭМ!$D$10+'СЕТ СН'!$I$5-'СЕТ СН'!$I$24</f>
        <v>4768.0663939699998</v>
      </c>
      <c r="F133" s="36">
        <f>SUMIFS(СВЦЭМ!$D$39:$D$782,СВЦЭМ!$A$39:$A$782,$A133,СВЦЭМ!$B$39:$B$782,F$119)+'СЕТ СН'!$I$14+СВЦЭМ!$D$10+'СЕТ СН'!$I$5-'СЕТ СН'!$I$24</f>
        <v>4769.4225759800001</v>
      </c>
      <c r="G133" s="36">
        <f>SUMIFS(СВЦЭМ!$D$39:$D$782,СВЦЭМ!$A$39:$A$782,$A133,СВЦЭМ!$B$39:$B$782,G$119)+'СЕТ СН'!$I$14+СВЦЭМ!$D$10+'СЕТ СН'!$I$5-'СЕТ СН'!$I$24</f>
        <v>4745.0559614000003</v>
      </c>
      <c r="H133" s="36">
        <f>SUMIFS(СВЦЭМ!$D$39:$D$782,СВЦЭМ!$A$39:$A$782,$A133,СВЦЭМ!$B$39:$B$782,H$119)+'СЕТ СН'!$I$14+СВЦЭМ!$D$10+'СЕТ СН'!$I$5-'СЕТ СН'!$I$24</f>
        <v>4668.1360510800005</v>
      </c>
      <c r="I133" s="36">
        <f>SUMIFS(СВЦЭМ!$D$39:$D$782,СВЦЭМ!$A$39:$A$782,$A133,СВЦЭМ!$B$39:$B$782,I$119)+'СЕТ СН'!$I$14+СВЦЭМ!$D$10+'СЕТ СН'!$I$5-'СЕТ СН'!$I$24</f>
        <v>4686.4115925599999</v>
      </c>
      <c r="J133" s="36">
        <f>SUMIFS(СВЦЭМ!$D$39:$D$782,СВЦЭМ!$A$39:$A$782,$A133,СВЦЭМ!$B$39:$B$782,J$119)+'СЕТ СН'!$I$14+СВЦЭМ!$D$10+'СЕТ СН'!$I$5-'СЕТ СН'!$I$24</f>
        <v>4653.9569092299998</v>
      </c>
      <c r="K133" s="36">
        <f>SUMIFS(СВЦЭМ!$D$39:$D$782,СВЦЭМ!$A$39:$A$782,$A133,СВЦЭМ!$B$39:$B$782,K$119)+'СЕТ СН'!$I$14+СВЦЭМ!$D$10+'СЕТ СН'!$I$5-'СЕТ СН'!$I$24</f>
        <v>4639.73833104</v>
      </c>
      <c r="L133" s="36">
        <f>SUMIFS(СВЦЭМ!$D$39:$D$782,СВЦЭМ!$A$39:$A$782,$A133,СВЦЭМ!$B$39:$B$782,L$119)+'СЕТ СН'!$I$14+СВЦЭМ!$D$10+'СЕТ СН'!$I$5-'СЕТ СН'!$I$24</f>
        <v>4642.4807457300003</v>
      </c>
      <c r="M133" s="36">
        <f>SUMIFS(СВЦЭМ!$D$39:$D$782,СВЦЭМ!$A$39:$A$782,$A133,СВЦЭМ!$B$39:$B$782,M$119)+'СЕТ СН'!$I$14+СВЦЭМ!$D$10+'СЕТ СН'!$I$5-'СЕТ СН'!$I$24</f>
        <v>4656.67187904</v>
      </c>
      <c r="N133" s="36">
        <f>SUMIFS(СВЦЭМ!$D$39:$D$782,СВЦЭМ!$A$39:$A$782,$A133,СВЦЭМ!$B$39:$B$782,N$119)+'СЕТ СН'!$I$14+СВЦЭМ!$D$10+'СЕТ СН'!$I$5-'СЕТ СН'!$I$24</f>
        <v>4675.5801007800001</v>
      </c>
      <c r="O133" s="36">
        <f>SUMIFS(СВЦЭМ!$D$39:$D$782,СВЦЭМ!$A$39:$A$782,$A133,СВЦЭМ!$B$39:$B$782,O$119)+'СЕТ СН'!$I$14+СВЦЭМ!$D$10+'СЕТ СН'!$I$5-'СЕТ СН'!$I$24</f>
        <v>4686.4009201999997</v>
      </c>
      <c r="P133" s="36">
        <f>SUMIFS(СВЦЭМ!$D$39:$D$782,СВЦЭМ!$A$39:$A$782,$A133,СВЦЭМ!$B$39:$B$782,P$119)+'СЕТ СН'!$I$14+СВЦЭМ!$D$10+'СЕТ СН'!$I$5-'СЕТ СН'!$I$24</f>
        <v>4700.6452315300003</v>
      </c>
      <c r="Q133" s="36">
        <f>SUMIFS(СВЦЭМ!$D$39:$D$782,СВЦЭМ!$A$39:$A$782,$A133,СВЦЭМ!$B$39:$B$782,Q$119)+'СЕТ СН'!$I$14+СВЦЭМ!$D$10+'СЕТ СН'!$I$5-'СЕТ СН'!$I$24</f>
        <v>4668.2494679800002</v>
      </c>
      <c r="R133" s="36">
        <f>SUMIFS(СВЦЭМ!$D$39:$D$782,СВЦЭМ!$A$39:$A$782,$A133,СВЦЭМ!$B$39:$B$782,R$119)+'СЕТ СН'!$I$14+СВЦЭМ!$D$10+'СЕТ СН'!$I$5-'СЕТ СН'!$I$24</f>
        <v>4639.1751374400001</v>
      </c>
      <c r="S133" s="36">
        <f>SUMIFS(СВЦЭМ!$D$39:$D$782,СВЦЭМ!$A$39:$A$782,$A133,СВЦЭМ!$B$39:$B$782,S$119)+'СЕТ СН'!$I$14+СВЦЭМ!$D$10+'СЕТ СН'!$I$5-'СЕТ СН'!$I$24</f>
        <v>4597.20805372</v>
      </c>
      <c r="T133" s="36">
        <f>SUMIFS(СВЦЭМ!$D$39:$D$782,СВЦЭМ!$A$39:$A$782,$A133,СВЦЭМ!$B$39:$B$782,T$119)+'СЕТ СН'!$I$14+СВЦЭМ!$D$10+'СЕТ СН'!$I$5-'СЕТ СН'!$I$24</f>
        <v>4635.8652836000001</v>
      </c>
      <c r="U133" s="36">
        <f>SUMIFS(СВЦЭМ!$D$39:$D$782,СВЦЭМ!$A$39:$A$782,$A133,СВЦЭМ!$B$39:$B$782,U$119)+'СЕТ СН'!$I$14+СВЦЭМ!$D$10+'СЕТ СН'!$I$5-'СЕТ СН'!$I$24</f>
        <v>4633.3702477099996</v>
      </c>
      <c r="V133" s="36">
        <f>SUMIFS(СВЦЭМ!$D$39:$D$782,СВЦЭМ!$A$39:$A$782,$A133,СВЦЭМ!$B$39:$B$782,V$119)+'СЕТ СН'!$I$14+СВЦЭМ!$D$10+'СЕТ СН'!$I$5-'СЕТ СН'!$I$24</f>
        <v>4668.9594361899999</v>
      </c>
      <c r="W133" s="36">
        <f>SUMIFS(СВЦЭМ!$D$39:$D$782,СВЦЭМ!$A$39:$A$782,$A133,СВЦЭМ!$B$39:$B$782,W$119)+'СЕТ СН'!$I$14+СВЦЭМ!$D$10+'СЕТ СН'!$I$5-'СЕТ СН'!$I$24</f>
        <v>4695.5016042699999</v>
      </c>
      <c r="X133" s="36">
        <f>SUMIFS(СВЦЭМ!$D$39:$D$782,СВЦЭМ!$A$39:$A$782,$A133,СВЦЭМ!$B$39:$B$782,X$119)+'СЕТ СН'!$I$14+СВЦЭМ!$D$10+'СЕТ СН'!$I$5-'СЕТ СН'!$I$24</f>
        <v>4704.2829687499998</v>
      </c>
      <c r="Y133" s="36">
        <f>SUMIFS(СВЦЭМ!$D$39:$D$782,СВЦЭМ!$A$39:$A$782,$A133,СВЦЭМ!$B$39:$B$782,Y$119)+'СЕТ СН'!$I$14+СВЦЭМ!$D$10+'СЕТ СН'!$I$5-'СЕТ СН'!$I$24</f>
        <v>4755.8734773899996</v>
      </c>
    </row>
    <row r="134" spans="1:25" ht="15.75" x14ac:dyDescent="0.2">
      <c r="A134" s="35">
        <f t="shared" si="3"/>
        <v>44880</v>
      </c>
      <c r="B134" s="36">
        <f>SUMIFS(СВЦЭМ!$D$39:$D$782,СВЦЭМ!$A$39:$A$782,$A134,СВЦЭМ!$B$39:$B$782,B$119)+'СЕТ СН'!$I$14+СВЦЭМ!$D$10+'СЕТ СН'!$I$5-'СЕТ СН'!$I$24</f>
        <v>4760.78820928</v>
      </c>
      <c r="C134" s="36">
        <f>SUMIFS(СВЦЭМ!$D$39:$D$782,СВЦЭМ!$A$39:$A$782,$A134,СВЦЭМ!$B$39:$B$782,C$119)+'СЕТ СН'!$I$14+СВЦЭМ!$D$10+'СЕТ СН'!$I$5-'СЕТ СН'!$I$24</f>
        <v>4803.5388542700002</v>
      </c>
      <c r="D134" s="36">
        <f>SUMIFS(СВЦЭМ!$D$39:$D$782,СВЦЭМ!$A$39:$A$782,$A134,СВЦЭМ!$B$39:$B$782,D$119)+'СЕТ СН'!$I$14+СВЦЭМ!$D$10+'СЕТ СН'!$I$5-'СЕТ СН'!$I$24</f>
        <v>4792.2598193100002</v>
      </c>
      <c r="E134" s="36">
        <f>SUMIFS(СВЦЭМ!$D$39:$D$782,СВЦЭМ!$A$39:$A$782,$A134,СВЦЭМ!$B$39:$B$782,E$119)+'СЕТ СН'!$I$14+СВЦЭМ!$D$10+'СЕТ СН'!$I$5-'СЕТ СН'!$I$24</f>
        <v>4767.5975767600003</v>
      </c>
      <c r="F134" s="36">
        <f>SUMIFS(СВЦЭМ!$D$39:$D$782,СВЦЭМ!$A$39:$A$782,$A134,СВЦЭМ!$B$39:$B$782,F$119)+'СЕТ СН'!$I$14+СВЦЭМ!$D$10+'СЕТ СН'!$I$5-'СЕТ СН'!$I$24</f>
        <v>4778.4296309500005</v>
      </c>
      <c r="G134" s="36">
        <f>SUMIFS(СВЦЭМ!$D$39:$D$782,СВЦЭМ!$A$39:$A$782,$A134,СВЦЭМ!$B$39:$B$782,G$119)+'СЕТ СН'!$I$14+СВЦЭМ!$D$10+'СЕТ СН'!$I$5-'СЕТ СН'!$I$24</f>
        <v>4797.6197197299998</v>
      </c>
      <c r="H134" s="36">
        <f>SUMIFS(СВЦЭМ!$D$39:$D$782,СВЦЭМ!$A$39:$A$782,$A134,СВЦЭМ!$B$39:$B$782,H$119)+'СЕТ СН'!$I$14+СВЦЭМ!$D$10+'СЕТ СН'!$I$5-'СЕТ СН'!$I$24</f>
        <v>4713.6885904400006</v>
      </c>
      <c r="I134" s="36">
        <f>SUMIFS(СВЦЭМ!$D$39:$D$782,СВЦЭМ!$A$39:$A$782,$A134,СВЦЭМ!$B$39:$B$782,I$119)+'СЕТ СН'!$I$14+СВЦЭМ!$D$10+'СЕТ СН'!$I$5-'СЕТ СН'!$I$24</f>
        <v>4716.2639628100005</v>
      </c>
      <c r="J134" s="36">
        <f>SUMIFS(СВЦЭМ!$D$39:$D$782,СВЦЭМ!$A$39:$A$782,$A134,СВЦЭМ!$B$39:$B$782,J$119)+'СЕТ СН'!$I$14+СВЦЭМ!$D$10+'СЕТ СН'!$I$5-'СЕТ СН'!$I$24</f>
        <v>4672.2388896800003</v>
      </c>
      <c r="K134" s="36">
        <f>SUMIFS(СВЦЭМ!$D$39:$D$782,СВЦЭМ!$A$39:$A$782,$A134,СВЦЭМ!$B$39:$B$782,K$119)+'СЕТ СН'!$I$14+СВЦЭМ!$D$10+'СЕТ СН'!$I$5-'СЕТ СН'!$I$24</f>
        <v>4662.2589728100002</v>
      </c>
      <c r="L134" s="36">
        <f>SUMIFS(СВЦЭМ!$D$39:$D$782,СВЦЭМ!$A$39:$A$782,$A134,СВЦЭМ!$B$39:$B$782,L$119)+'СЕТ СН'!$I$14+СВЦЭМ!$D$10+'СЕТ СН'!$I$5-'СЕТ СН'!$I$24</f>
        <v>4674.2295825500005</v>
      </c>
      <c r="M134" s="36">
        <f>SUMIFS(СВЦЭМ!$D$39:$D$782,СВЦЭМ!$A$39:$A$782,$A134,СВЦЭМ!$B$39:$B$782,M$119)+'СЕТ СН'!$I$14+СВЦЭМ!$D$10+'СЕТ СН'!$I$5-'СЕТ СН'!$I$24</f>
        <v>4706.7143513500005</v>
      </c>
      <c r="N134" s="36">
        <f>SUMIFS(СВЦЭМ!$D$39:$D$782,СВЦЭМ!$A$39:$A$782,$A134,СВЦЭМ!$B$39:$B$782,N$119)+'СЕТ СН'!$I$14+СВЦЭМ!$D$10+'СЕТ СН'!$I$5-'СЕТ СН'!$I$24</f>
        <v>4722.0539573799997</v>
      </c>
      <c r="O134" s="36">
        <f>SUMIFS(СВЦЭМ!$D$39:$D$782,СВЦЭМ!$A$39:$A$782,$A134,СВЦЭМ!$B$39:$B$782,O$119)+'СЕТ СН'!$I$14+СВЦЭМ!$D$10+'СЕТ СН'!$I$5-'СЕТ СН'!$I$24</f>
        <v>4732.0817442300004</v>
      </c>
      <c r="P134" s="36">
        <f>SUMIFS(СВЦЭМ!$D$39:$D$782,СВЦЭМ!$A$39:$A$782,$A134,СВЦЭМ!$B$39:$B$782,P$119)+'СЕТ СН'!$I$14+СВЦЭМ!$D$10+'СЕТ СН'!$I$5-'СЕТ СН'!$I$24</f>
        <v>4746.0047329200006</v>
      </c>
      <c r="Q134" s="36">
        <f>SUMIFS(СВЦЭМ!$D$39:$D$782,СВЦЭМ!$A$39:$A$782,$A134,СВЦЭМ!$B$39:$B$782,Q$119)+'СЕТ СН'!$I$14+СВЦЭМ!$D$10+'СЕТ СН'!$I$5-'СЕТ СН'!$I$24</f>
        <v>4747.3242528700002</v>
      </c>
      <c r="R134" s="36">
        <f>SUMIFS(СВЦЭМ!$D$39:$D$782,СВЦЭМ!$A$39:$A$782,$A134,СВЦЭМ!$B$39:$B$782,R$119)+'СЕТ СН'!$I$14+СВЦЭМ!$D$10+'СЕТ СН'!$I$5-'СЕТ СН'!$I$24</f>
        <v>4737.5816354100007</v>
      </c>
      <c r="S134" s="36">
        <f>SUMIFS(СВЦЭМ!$D$39:$D$782,СВЦЭМ!$A$39:$A$782,$A134,СВЦЭМ!$B$39:$B$782,S$119)+'СЕТ СН'!$I$14+СВЦЭМ!$D$10+'СЕТ СН'!$I$5-'СЕТ СН'!$I$24</f>
        <v>4676.0474275400002</v>
      </c>
      <c r="T134" s="36">
        <f>SUMIFS(СВЦЭМ!$D$39:$D$782,СВЦЭМ!$A$39:$A$782,$A134,СВЦЭМ!$B$39:$B$782,T$119)+'СЕТ СН'!$I$14+СВЦЭМ!$D$10+'СЕТ СН'!$I$5-'СЕТ СН'!$I$24</f>
        <v>4589.2353271299999</v>
      </c>
      <c r="U134" s="36">
        <f>SUMIFS(СВЦЭМ!$D$39:$D$782,СВЦЭМ!$A$39:$A$782,$A134,СВЦЭМ!$B$39:$B$782,U$119)+'СЕТ СН'!$I$14+СВЦЭМ!$D$10+'СЕТ СН'!$I$5-'СЕТ СН'!$I$24</f>
        <v>4590.4644701100005</v>
      </c>
      <c r="V134" s="36">
        <f>SUMIFS(СВЦЭМ!$D$39:$D$782,СВЦЭМ!$A$39:$A$782,$A134,СВЦЭМ!$B$39:$B$782,V$119)+'СЕТ СН'!$I$14+СВЦЭМ!$D$10+'СЕТ СН'!$I$5-'СЕТ СН'!$I$24</f>
        <v>4616.9965055900002</v>
      </c>
      <c r="W134" s="36">
        <f>SUMIFS(СВЦЭМ!$D$39:$D$782,СВЦЭМ!$A$39:$A$782,$A134,СВЦЭМ!$B$39:$B$782,W$119)+'СЕТ СН'!$I$14+СВЦЭМ!$D$10+'СЕТ СН'!$I$5-'СЕТ СН'!$I$24</f>
        <v>4670.3634447300001</v>
      </c>
      <c r="X134" s="36">
        <f>SUMIFS(СВЦЭМ!$D$39:$D$782,СВЦЭМ!$A$39:$A$782,$A134,СВЦЭМ!$B$39:$B$782,X$119)+'СЕТ СН'!$I$14+СВЦЭМ!$D$10+'СЕТ СН'!$I$5-'СЕТ СН'!$I$24</f>
        <v>4697.1139598299997</v>
      </c>
      <c r="Y134" s="36">
        <f>SUMIFS(СВЦЭМ!$D$39:$D$782,СВЦЭМ!$A$39:$A$782,$A134,СВЦЭМ!$B$39:$B$782,Y$119)+'СЕТ СН'!$I$14+СВЦЭМ!$D$10+'СЕТ СН'!$I$5-'СЕТ СН'!$I$24</f>
        <v>4730.9100953500001</v>
      </c>
    </row>
    <row r="135" spans="1:25" ht="15.75" x14ac:dyDescent="0.2">
      <c r="A135" s="35">
        <f t="shared" si="3"/>
        <v>44881</v>
      </c>
      <c r="B135" s="36">
        <f>SUMIFS(СВЦЭМ!$D$39:$D$782,СВЦЭМ!$A$39:$A$782,$A135,СВЦЭМ!$B$39:$B$782,B$119)+'СЕТ СН'!$I$14+СВЦЭМ!$D$10+'СЕТ СН'!$I$5-'СЕТ СН'!$I$24</f>
        <v>4743.5914679899997</v>
      </c>
      <c r="C135" s="36">
        <f>SUMIFS(СВЦЭМ!$D$39:$D$782,СВЦЭМ!$A$39:$A$782,$A135,СВЦЭМ!$B$39:$B$782,C$119)+'СЕТ СН'!$I$14+СВЦЭМ!$D$10+'СЕТ СН'!$I$5-'СЕТ СН'!$I$24</f>
        <v>4783.0969770800002</v>
      </c>
      <c r="D135" s="36">
        <f>SUMIFS(СВЦЭМ!$D$39:$D$782,СВЦЭМ!$A$39:$A$782,$A135,СВЦЭМ!$B$39:$B$782,D$119)+'СЕТ СН'!$I$14+СВЦЭМ!$D$10+'СЕТ СН'!$I$5-'СЕТ СН'!$I$24</f>
        <v>4820.16960251</v>
      </c>
      <c r="E135" s="36">
        <f>SUMIFS(СВЦЭМ!$D$39:$D$782,СВЦЭМ!$A$39:$A$782,$A135,СВЦЭМ!$B$39:$B$782,E$119)+'СЕТ СН'!$I$14+СВЦЭМ!$D$10+'СЕТ СН'!$I$5-'СЕТ СН'!$I$24</f>
        <v>4816.9938776700001</v>
      </c>
      <c r="F135" s="36">
        <f>SUMIFS(СВЦЭМ!$D$39:$D$782,СВЦЭМ!$A$39:$A$782,$A135,СВЦЭМ!$B$39:$B$782,F$119)+'СЕТ СН'!$I$14+СВЦЭМ!$D$10+'СЕТ СН'!$I$5-'СЕТ СН'!$I$24</f>
        <v>4788.4476301800005</v>
      </c>
      <c r="G135" s="36">
        <f>SUMIFS(СВЦЭМ!$D$39:$D$782,СВЦЭМ!$A$39:$A$782,$A135,СВЦЭМ!$B$39:$B$782,G$119)+'СЕТ СН'!$I$14+СВЦЭМ!$D$10+'СЕТ СН'!$I$5-'СЕТ СН'!$I$24</f>
        <v>4778.3439993000002</v>
      </c>
      <c r="H135" s="36">
        <f>SUMIFS(СВЦЭМ!$D$39:$D$782,СВЦЭМ!$A$39:$A$782,$A135,СВЦЭМ!$B$39:$B$782,H$119)+'СЕТ СН'!$I$14+СВЦЭМ!$D$10+'СЕТ СН'!$I$5-'СЕТ СН'!$I$24</f>
        <v>4742.6913276599998</v>
      </c>
      <c r="I135" s="36">
        <f>SUMIFS(СВЦЭМ!$D$39:$D$782,СВЦЭМ!$A$39:$A$782,$A135,СВЦЭМ!$B$39:$B$782,I$119)+'СЕТ СН'!$I$14+СВЦЭМ!$D$10+'СЕТ СН'!$I$5-'СЕТ СН'!$I$24</f>
        <v>4741.9564332500004</v>
      </c>
      <c r="J135" s="36">
        <f>SUMIFS(СВЦЭМ!$D$39:$D$782,СВЦЭМ!$A$39:$A$782,$A135,СВЦЭМ!$B$39:$B$782,J$119)+'СЕТ СН'!$I$14+СВЦЭМ!$D$10+'СЕТ СН'!$I$5-'СЕТ СН'!$I$24</f>
        <v>4708.2241891399999</v>
      </c>
      <c r="K135" s="36">
        <f>SUMIFS(СВЦЭМ!$D$39:$D$782,СВЦЭМ!$A$39:$A$782,$A135,СВЦЭМ!$B$39:$B$782,K$119)+'СЕТ СН'!$I$14+СВЦЭМ!$D$10+'СЕТ СН'!$I$5-'СЕТ СН'!$I$24</f>
        <v>4704.24776939</v>
      </c>
      <c r="L135" s="36">
        <f>SUMIFS(СВЦЭМ!$D$39:$D$782,СВЦЭМ!$A$39:$A$782,$A135,СВЦЭМ!$B$39:$B$782,L$119)+'СЕТ СН'!$I$14+СВЦЭМ!$D$10+'СЕТ СН'!$I$5-'СЕТ СН'!$I$24</f>
        <v>4714.4884279600001</v>
      </c>
      <c r="M135" s="36">
        <f>SUMIFS(СВЦЭМ!$D$39:$D$782,СВЦЭМ!$A$39:$A$782,$A135,СВЦЭМ!$B$39:$B$782,M$119)+'СЕТ СН'!$I$14+СВЦЭМ!$D$10+'СЕТ СН'!$I$5-'СЕТ СН'!$I$24</f>
        <v>4744.8173873699998</v>
      </c>
      <c r="N135" s="36">
        <f>SUMIFS(СВЦЭМ!$D$39:$D$782,СВЦЭМ!$A$39:$A$782,$A135,СВЦЭМ!$B$39:$B$782,N$119)+'СЕТ СН'!$I$14+СВЦЭМ!$D$10+'СЕТ СН'!$I$5-'СЕТ СН'!$I$24</f>
        <v>4743.9949909699999</v>
      </c>
      <c r="O135" s="36">
        <f>SUMIFS(СВЦЭМ!$D$39:$D$782,СВЦЭМ!$A$39:$A$782,$A135,СВЦЭМ!$B$39:$B$782,O$119)+'СЕТ СН'!$I$14+СВЦЭМ!$D$10+'СЕТ СН'!$I$5-'СЕТ СН'!$I$24</f>
        <v>4761.9894440300004</v>
      </c>
      <c r="P135" s="36">
        <f>SUMIFS(СВЦЭМ!$D$39:$D$782,СВЦЭМ!$A$39:$A$782,$A135,СВЦЭМ!$B$39:$B$782,P$119)+'СЕТ СН'!$I$14+СВЦЭМ!$D$10+'СЕТ СН'!$I$5-'СЕТ СН'!$I$24</f>
        <v>4782.1832504000004</v>
      </c>
      <c r="Q135" s="36">
        <f>SUMIFS(СВЦЭМ!$D$39:$D$782,СВЦЭМ!$A$39:$A$782,$A135,СВЦЭМ!$B$39:$B$782,Q$119)+'СЕТ СН'!$I$14+СВЦЭМ!$D$10+'СЕТ СН'!$I$5-'СЕТ СН'!$I$24</f>
        <v>4743.7307088100006</v>
      </c>
      <c r="R135" s="36">
        <f>SUMIFS(СВЦЭМ!$D$39:$D$782,СВЦЭМ!$A$39:$A$782,$A135,СВЦЭМ!$B$39:$B$782,R$119)+'СЕТ СН'!$I$14+СВЦЭМ!$D$10+'СЕТ СН'!$I$5-'СЕТ СН'!$I$24</f>
        <v>4730.3481120699998</v>
      </c>
      <c r="S135" s="36">
        <f>SUMIFS(СВЦЭМ!$D$39:$D$782,СВЦЭМ!$A$39:$A$782,$A135,СВЦЭМ!$B$39:$B$782,S$119)+'СЕТ СН'!$I$14+СВЦЭМ!$D$10+'СЕТ СН'!$I$5-'СЕТ СН'!$I$24</f>
        <v>4676.36753563</v>
      </c>
      <c r="T135" s="36">
        <f>SUMIFS(СВЦЭМ!$D$39:$D$782,СВЦЭМ!$A$39:$A$782,$A135,СВЦЭМ!$B$39:$B$782,T$119)+'СЕТ СН'!$I$14+СВЦЭМ!$D$10+'СЕТ СН'!$I$5-'СЕТ СН'!$I$24</f>
        <v>4645.5134666699996</v>
      </c>
      <c r="U135" s="36">
        <f>SUMIFS(СВЦЭМ!$D$39:$D$782,СВЦЭМ!$A$39:$A$782,$A135,СВЦЭМ!$B$39:$B$782,U$119)+'СЕТ СН'!$I$14+СВЦЭМ!$D$10+'СЕТ СН'!$I$5-'СЕТ СН'!$I$24</f>
        <v>4666.4202126600003</v>
      </c>
      <c r="V135" s="36">
        <f>SUMIFS(СВЦЭМ!$D$39:$D$782,СВЦЭМ!$A$39:$A$782,$A135,СВЦЭМ!$B$39:$B$782,V$119)+'СЕТ СН'!$I$14+СВЦЭМ!$D$10+'СЕТ СН'!$I$5-'СЕТ СН'!$I$24</f>
        <v>4703.5046970800004</v>
      </c>
      <c r="W135" s="36">
        <f>SUMIFS(СВЦЭМ!$D$39:$D$782,СВЦЭМ!$A$39:$A$782,$A135,СВЦЭМ!$B$39:$B$782,W$119)+'СЕТ СН'!$I$14+СВЦЭМ!$D$10+'СЕТ СН'!$I$5-'СЕТ СН'!$I$24</f>
        <v>4703.97414114</v>
      </c>
      <c r="X135" s="36">
        <f>SUMIFS(СВЦЭМ!$D$39:$D$782,СВЦЭМ!$A$39:$A$782,$A135,СВЦЭМ!$B$39:$B$782,X$119)+'СЕТ СН'!$I$14+СВЦЭМ!$D$10+'СЕТ СН'!$I$5-'СЕТ СН'!$I$24</f>
        <v>4735.7986189599997</v>
      </c>
      <c r="Y135" s="36">
        <f>SUMIFS(СВЦЭМ!$D$39:$D$782,СВЦЭМ!$A$39:$A$782,$A135,СВЦЭМ!$B$39:$B$782,Y$119)+'СЕТ СН'!$I$14+СВЦЭМ!$D$10+'СЕТ СН'!$I$5-'СЕТ СН'!$I$24</f>
        <v>4802.0022478600004</v>
      </c>
    </row>
    <row r="136" spans="1:25" ht="15.75" x14ac:dyDescent="0.2">
      <c r="A136" s="35">
        <f t="shared" si="3"/>
        <v>44882</v>
      </c>
      <c r="B136" s="36">
        <f>SUMIFS(СВЦЭМ!$D$39:$D$782,СВЦЭМ!$A$39:$A$782,$A136,СВЦЭМ!$B$39:$B$782,B$119)+'СЕТ СН'!$I$14+СВЦЭМ!$D$10+'СЕТ СН'!$I$5-'СЕТ СН'!$I$24</f>
        <v>4721.5074563199996</v>
      </c>
      <c r="C136" s="36">
        <f>SUMIFS(СВЦЭМ!$D$39:$D$782,СВЦЭМ!$A$39:$A$782,$A136,СВЦЭМ!$B$39:$B$782,C$119)+'СЕТ СН'!$I$14+СВЦЭМ!$D$10+'СЕТ СН'!$I$5-'СЕТ СН'!$I$24</f>
        <v>4744.2434178000003</v>
      </c>
      <c r="D136" s="36">
        <f>SUMIFS(СВЦЭМ!$D$39:$D$782,СВЦЭМ!$A$39:$A$782,$A136,СВЦЭМ!$B$39:$B$782,D$119)+'СЕТ СН'!$I$14+СВЦЭМ!$D$10+'СЕТ СН'!$I$5-'СЕТ СН'!$I$24</f>
        <v>4781.4955398000002</v>
      </c>
      <c r="E136" s="36">
        <f>SUMIFS(СВЦЭМ!$D$39:$D$782,СВЦЭМ!$A$39:$A$782,$A136,СВЦЭМ!$B$39:$B$782,E$119)+'СЕТ СН'!$I$14+СВЦЭМ!$D$10+'СЕТ СН'!$I$5-'СЕТ СН'!$I$24</f>
        <v>4776.4052322099997</v>
      </c>
      <c r="F136" s="36">
        <f>SUMIFS(СВЦЭМ!$D$39:$D$782,СВЦЭМ!$A$39:$A$782,$A136,СВЦЭМ!$B$39:$B$782,F$119)+'СЕТ СН'!$I$14+СВЦЭМ!$D$10+'СЕТ СН'!$I$5-'СЕТ СН'!$I$24</f>
        <v>4780.3146157800002</v>
      </c>
      <c r="G136" s="36">
        <f>SUMIFS(СВЦЭМ!$D$39:$D$782,СВЦЭМ!$A$39:$A$782,$A136,СВЦЭМ!$B$39:$B$782,G$119)+'СЕТ СН'!$I$14+СВЦЭМ!$D$10+'СЕТ СН'!$I$5-'СЕТ СН'!$I$24</f>
        <v>4787.0830916300001</v>
      </c>
      <c r="H136" s="36">
        <f>SUMIFS(СВЦЭМ!$D$39:$D$782,СВЦЭМ!$A$39:$A$782,$A136,СВЦЭМ!$B$39:$B$782,H$119)+'СЕТ СН'!$I$14+СВЦЭМ!$D$10+'СЕТ СН'!$I$5-'СЕТ СН'!$I$24</f>
        <v>4703.8728622500003</v>
      </c>
      <c r="I136" s="36">
        <f>SUMIFS(СВЦЭМ!$D$39:$D$782,СВЦЭМ!$A$39:$A$782,$A136,СВЦЭМ!$B$39:$B$782,I$119)+'СЕТ СН'!$I$14+СВЦЭМ!$D$10+'СЕТ СН'!$I$5-'СЕТ СН'!$I$24</f>
        <v>4611.9701217700003</v>
      </c>
      <c r="J136" s="36">
        <f>SUMIFS(СВЦЭМ!$D$39:$D$782,СВЦЭМ!$A$39:$A$782,$A136,СВЦЭМ!$B$39:$B$782,J$119)+'СЕТ СН'!$I$14+СВЦЭМ!$D$10+'СЕТ СН'!$I$5-'СЕТ СН'!$I$24</f>
        <v>4648.7847631300001</v>
      </c>
      <c r="K136" s="36">
        <f>SUMIFS(СВЦЭМ!$D$39:$D$782,СВЦЭМ!$A$39:$A$782,$A136,СВЦЭМ!$B$39:$B$782,K$119)+'СЕТ СН'!$I$14+СВЦЭМ!$D$10+'СЕТ СН'!$I$5-'СЕТ СН'!$I$24</f>
        <v>4655.7401231200001</v>
      </c>
      <c r="L136" s="36">
        <f>SUMIFS(СВЦЭМ!$D$39:$D$782,СВЦЭМ!$A$39:$A$782,$A136,СВЦЭМ!$B$39:$B$782,L$119)+'СЕТ СН'!$I$14+СВЦЭМ!$D$10+'СЕТ СН'!$I$5-'СЕТ СН'!$I$24</f>
        <v>4662.1213149699997</v>
      </c>
      <c r="M136" s="36">
        <f>SUMIFS(СВЦЭМ!$D$39:$D$782,СВЦЭМ!$A$39:$A$782,$A136,СВЦЭМ!$B$39:$B$782,M$119)+'СЕТ СН'!$I$14+СВЦЭМ!$D$10+'СЕТ СН'!$I$5-'СЕТ СН'!$I$24</f>
        <v>4692.5044664699999</v>
      </c>
      <c r="N136" s="36">
        <f>SUMIFS(СВЦЭМ!$D$39:$D$782,СВЦЭМ!$A$39:$A$782,$A136,СВЦЭМ!$B$39:$B$782,N$119)+'СЕТ СН'!$I$14+СВЦЭМ!$D$10+'СЕТ СН'!$I$5-'СЕТ СН'!$I$24</f>
        <v>4676.9368649300004</v>
      </c>
      <c r="O136" s="36">
        <f>SUMIFS(СВЦЭМ!$D$39:$D$782,СВЦЭМ!$A$39:$A$782,$A136,СВЦЭМ!$B$39:$B$782,O$119)+'СЕТ СН'!$I$14+СВЦЭМ!$D$10+'СЕТ СН'!$I$5-'СЕТ СН'!$I$24</f>
        <v>4717.0614872300002</v>
      </c>
      <c r="P136" s="36">
        <f>SUMIFS(СВЦЭМ!$D$39:$D$782,СВЦЭМ!$A$39:$A$782,$A136,СВЦЭМ!$B$39:$B$782,P$119)+'СЕТ СН'!$I$14+СВЦЭМ!$D$10+'СЕТ СН'!$I$5-'СЕТ СН'!$I$24</f>
        <v>4725.6898359400002</v>
      </c>
      <c r="Q136" s="36">
        <f>SUMIFS(СВЦЭМ!$D$39:$D$782,СВЦЭМ!$A$39:$A$782,$A136,СВЦЭМ!$B$39:$B$782,Q$119)+'СЕТ СН'!$I$14+СВЦЭМ!$D$10+'СЕТ СН'!$I$5-'СЕТ СН'!$I$24</f>
        <v>4704.6831980400002</v>
      </c>
      <c r="R136" s="36">
        <f>SUMIFS(СВЦЭМ!$D$39:$D$782,СВЦЭМ!$A$39:$A$782,$A136,СВЦЭМ!$B$39:$B$782,R$119)+'СЕТ СН'!$I$14+СВЦЭМ!$D$10+'СЕТ СН'!$I$5-'СЕТ СН'!$I$24</f>
        <v>4676.9002980200003</v>
      </c>
      <c r="S136" s="36">
        <f>SUMIFS(СВЦЭМ!$D$39:$D$782,СВЦЭМ!$A$39:$A$782,$A136,СВЦЭМ!$B$39:$B$782,S$119)+'СЕТ СН'!$I$14+СВЦЭМ!$D$10+'СЕТ СН'!$I$5-'СЕТ СН'!$I$24</f>
        <v>4661.5215064100003</v>
      </c>
      <c r="T136" s="36">
        <f>SUMIFS(СВЦЭМ!$D$39:$D$782,СВЦЭМ!$A$39:$A$782,$A136,СВЦЭМ!$B$39:$B$782,T$119)+'СЕТ СН'!$I$14+СВЦЭМ!$D$10+'СЕТ СН'!$I$5-'СЕТ СН'!$I$24</f>
        <v>4603.81921478</v>
      </c>
      <c r="U136" s="36">
        <f>SUMIFS(СВЦЭМ!$D$39:$D$782,СВЦЭМ!$A$39:$A$782,$A136,СВЦЭМ!$B$39:$B$782,U$119)+'СЕТ СН'!$I$14+СВЦЭМ!$D$10+'СЕТ СН'!$I$5-'СЕТ СН'!$I$24</f>
        <v>4624.6804722899997</v>
      </c>
      <c r="V136" s="36">
        <f>SUMIFS(СВЦЭМ!$D$39:$D$782,СВЦЭМ!$A$39:$A$782,$A136,СВЦЭМ!$B$39:$B$782,V$119)+'СЕТ СН'!$I$14+СВЦЭМ!$D$10+'СЕТ СН'!$I$5-'СЕТ СН'!$I$24</f>
        <v>4643.5126985500001</v>
      </c>
      <c r="W136" s="36">
        <f>SUMIFS(СВЦЭМ!$D$39:$D$782,СВЦЭМ!$A$39:$A$782,$A136,СВЦЭМ!$B$39:$B$782,W$119)+'СЕТ СН'!$I$14+СВЦЭМ!$D$10+'СЕТ СН'!$I$5-'СЕТ СН'!$I$24</f>
        <v>4662.6980482899999</v>
      </c>
      <c r="X136" s="36">
        <f>SUMIFS(СВЦЭМ!$D$39:$D$782,СВЦЭМ!$A$39:$A$782,$A136,СВЦЭМ!$B$39:$B$782,X$119)+'СЕТ СН'!$I$14+СВЦЭМ!$D$10+'СЕТ СН'!$I$5-'СЕТ СН'!$I$24</f>
        <v>4687.2793942099997</v>
      </c>
      <c r="Y136" s="36">
        <f>SUMIFS(СВЦЭМ!$D$39:$D$782,СВЦЭМ!$A$39:$A$782,$A136,СВЦЭМ!$B$39:$B$782,Y$119)+'СЕТ СН'!$I$14+СВЦЭМ!$D$10+'СЕТ СН'!$I$5-'СЕТ СН'!$I$24</f>
        <v>4729.69613536</v>
      </c>
    </row>
    <row r="137" spans="1:25" ht="15.75" x14ac:dyDescent="0.2">
      <c r="A137" s="35">
        <f t="shared" si="3"/>
        <v>44883</v>
      </c>
      <c r="B137" s="36">
        <f>SUMIFS(СВЦЭМ!$D$39:$D$782,СВЦЭМ!$A$39:$A$782,$A137,СВЦЭМ!$B$39:$B$782,B$119)+'СЕТ СН'!$I$14+СВЦЭМ!$D$10+'СЕТ СН'!$I$5-'СЕТ СН'!$I$24</f>
        <v>4728.0239643900004</v>
      </c>
      <c r="C137" s="36">
        <f>SUMIFS(СВЦЭМ!$D$39:$D$782,СВЦЭМ!$A$39:$A$782,$A137,СВЦЭМ!$B$39:$B$782,C$119)+'СЕТ СН'!$I$14+СВЦЭМ!$D$10+'СЕТ СН'!$I$5-'СЕТ СН'!$I$24</f>
        <v>4769.1016276</v>
      </c>
      <c r="D137" s="36">
        <f>SUMIFS(СВЦЭМ!$D$39:$D$782,СВЦЭМ!$A$39:$A$782,$A137,СВЦЭМ!$B$39:$B$782,D$119)+'СЕТ СН'!$I$14+СВЦЭМ!$D$10+'СЕТ СН'!$I$5-'СЕТ СН'!$I$24</f>
        <v>4785.0241493000003</v>
      </c>
      <c r="E137" s="36">
        <f>SUMIFS(СВЦЭМ!$D$39:$D$782,СВЦЭМ!$A$39:$A$782,$A137,СВЦЭМ!$B$39:$B$782,E$119)+'СЕТ СН'!$I$14+СВЦЭМ!$D$10+'СЕТ СН'!$I$5-'СЕТ СН'!$I$24</f>
        <v>4791.40405792</v>
      </c>
      <c r="F137" s="36">
        <f>SUMIFS(СВЦЭМ!$D$39:$D$782,СВЦЭМ!$A$39:$A$782,$A137,СВЦЭМ!$B$39:$B$782,F$119)+'СЕТ СН'!$I$14+СВЦЭМ!$D$10+'СЕТ СН'!$I$5-'СЕТ СН'!$I$24</f>
        <v>4821.7606536800004</v>
      </c>
      <c r="G137" s="36">
        <f>SUMIFS(СВЦЭМ!$D$39:$D$782,СВЦЭМ!$A$39:$A$782,$A137,СВЦЭМ!$B$39:$B$782,G$119)+'СЕТ СН'!$I$14+СВЦЭМ!$D$10+'СЕТ СН'!$I$5-'СЕТ СН'!$I$24</f>
        <v>4803.6147991199996</v>
      </c>
      <c r="H137" s="36">
        <f>SUMIFS(СВЦЭМ!$D$39:$D$782,СВЦЭМ!$A$39:$A$782,$A137,СВЦЭМ!$B$39:$B$782,H$119)+'СЕТ СН'!$I$14+СВЦЭМ!$D$10+'СЕТ СН'!$I$5-'СЕТ СН'!$I$24</f>
        <v>4755.8131061100003</v>
      </c>
      <c r="I137" s="36">
        <f>SUMIFS(СВЦЭМ!$D$39:$D$782,СВЦЭМ!$A$39:$A$782,$A137,СВЦЭМ!$B$39:$B$782,I$119)+'СЕТ СН'!$I$14+СВЦЭМ!$D$10+'СЕТ СН'!$I$5-'СЕТ СН'!$I$24</f>
        <v>4720.7162912200001</v>
      </c>
      <c r="J137" s="36">
        <f>SUMIFS(СВЦЭМ!$D$39:$D$782,СВЦЭМ!$A$39:$A$782,$A137,СВЦЭМ!$B$39:$B$782,J$119)+'СЕТ СН'!$I$14+СВЦЭМ!$D$10+'СЕТ СН'!$I$5-'СЕТ СН'!$I$24</f>
        <v>4676.97675058</v>
      </c>
      <c r="K137" s="36">
        <f>SUMIFS(СВЦЭМ!$D$39:$D$782,СВЦЭМ!$A$39:$A$782,$A137,СВЦЭМ!$B$39:$B$782,K$119)+'СЕТ СН'!$I$14+СВЦЭМ!$D$10+'СЕТ СН'!$I$5-'СЕТ СН'!$I$24</f>
        <v>4661.5536121700006</v>
      </c>
      <c r="L137" s="36">
        <f>SUMIFS(СВЦЭМ!$D$39:$D$782,СВЦЭМ!$A$39:$A$782,$A137,СВЦЭМ!$B$39:$B$782,L$119)+'СЕТ СН'!$I$14+СВЦЭМ!$D$10+'СЕТ СН'!$I$5-'СЕТ СН'!$I$24</f>
        <v>4663.8691182700004</v>
      </c>
      <c r="M137" s="36">
        <f>SUMIFS(СВЦЭМ!$D$39:$D$782,СВЦЭМ!$A$39:$A$782,$A137,СВЦЭМ!$B$39:$B$782,M$119)+'СЕТ СН'!$I$14+СВЦЭМ!$D$10+'СЕТ СН'!$I$5-'СЕТ СН'!$I$24</f>
        <v>4698.6712021399999</v>
      </c>
      <c r="N137" s="36">
        <f>SUMIFS(СВЦЭМ!$D$39:$D$782,СВЦЭМ!$A$39:$A$782,$A137,СВЦЭМ!$B$39:$B$782,N$119)+'СЕТ СН'!$I$14+СВЦЭМ!$D$10+'СЕТ СН'!$I$5-'СЕТ СН'!$I$24</f>
        <v>4728.3175283600003</v>
      </c>
      <c r="O137" s="36">
        <f>SUMIFS(СВЦЭМ!$D$39:$D$782,СВЦЭМ!$A$39:$A$782,$A137,СВЦЭМ!$B$39:$B$782,O$119)+'СЕТ СН'!$I$14+СВЦЭМ!$D$10+'СЕТ СН'!$I$5-'СЕТ СН'!$I$24</f>
        <v>4720.6774487700004</v>
      </c>
      <c r="P137" s="36">
        <f>SUMIFS(СВЦЭМ!$D$39:$D$782,СВЦЭМ!$A$39:$A$782,$A137,СВЦЭМ!$B$39:$B$782,P$119)+'СЕТ СН'!$I$14+СВЦЭМ!$D$10+'СЕТ СН'!$I$5-'СЕТ СН'!$I$24</f>
        <v>4723.9821575799997</v>
      </c>
      <c r="Q137" s="36">
        <f>SUMIFS(СВЦЭМ!$D$39:$D$782,СВЦЭМ!$A$39:$A$782,$A137,СВЦЭМ!$B$39:$B$782,Q$119)+'СЕТ СН'!$I$14+СВЦЭМ!$D$10+'СЕТ СН'!$I$5-'СЕТ СН'!$I$24</f>
        <v>4743.9270841699999</v>
      </c>
      <c r="R137" s="36">
        <f>SUMIFS(СВЦЭМ!$D$39:$D$782,СВЦЭМ!$A$39:$A$782,$A137,СВЦЭМ!$B$39:$B$782,R$119)+'СЕТ СН'!$I$14+СВЦЭМ!$D$10+'СЕТ СН'!$I$5-'СЕТ СН'!$I$24</f>
        <v>4744.1305217700001</v>
      </c>
      <c r="S137" s="36">
        <f>SUMIFS(СВЦЭМ!$D$39:$D$782,СВЦЭМ!$A$39:$A$782,$A137,СВЦЭМ!$B$39:$B$782,S$119)+'СЕТ СН'!$I$14+СВЦЭМ!$D$10+'СЕТ СН'!$I$5-'СЕТ СН'!$I$24</f>
        <v>4718.4965895000005</v>
      </c>
      <c r="T137" s="36">
        <f>SUMIFS(СВЦЭМ!$D$39:$D$782,СВЦЭМ!$A$39:$A$782,$A137,СВЦЭМ!$B$39:$B$782,T$119)+'СЕТ СН'!$I$14+СВЦЭМ!$D$10+'СЕТ СН'!$I$5-'СЕТ СН'!$I$24</f>
        <v>4645.7683966000004</v>
      </c>
      <c r="U137" s="36">
        <f>SUMIFS(СВЦЭМ!$D$39:$D$782,СВЦЭМ!$A$39:$A$782,$A137,СВЦЭМ!$B$39:$B$782,U$119)+'СЕТ СН'!$I$14+СВЦЭМ!$D$10+'СЕТ СН'!$I$5-'СЕТ СН'!$I$24</f>
        <v>4642.5492795199998</v>
      </c>
      <c r="V137" s="36">
        <f>SUMIFS(СВЦЭМ!$D$39:$D$782,СВЦЭМ!$A$39:$A$782,$A137,СВЦЭМ!$B$39:$B$782,V$119)+'СЕТ СН'!$I$14+СВЦЭМ!$D$10+'СЕТ СН'!$I$5-'СЕТ СН'!$I$24</f>
        <v>4666.0989751899997</v>
      </c>
      <c r="W137" s="36">
        <f>SUMIFS(СВЦЭМ!$D$39:$D$782,СВЦЭМ!$A$39:$A$782,$A137,СВЦЭМ!$B$39:$B$782,W$119)+'СЕТ СН'!$I$14+СВЦЭМ!$D$10+'СЕТ СН'!$I$5-'СЕТ СН'!$I$24</f>
        <v>4689.5634548400003</v>
      </c>
      <c r="X137" s="36">
        <f>SUMIFS(СВЦЭМ!$D$39:$D$782,СВЦЭМ!$A$39:$A$782,$A137,СВЦЭМ!$B$39:$B$782,X$119)+'СЕТ СН'!$I$14+СВЦЭМ!$D$10+'СЕТ СН'!$I$5-'СЕТ СН'!$I$24</f>
        <v>4705.9730194800004</v>
      </c>
      <c r="Y137" s="36">
        <f>SUMIFS(СВЦЭМ!$D$39:$D$782,СВЦЭМ!$A$39:$A$782,$A137,СВЦЭМ!$B$39:$B$782,Y$119)+'СЕТ СН'!$I$14+СВЦЭМ!$D$10+'СЕТ СН'!$I$5-'СЕТ СН'!$I$24</f>
        <v>4720.8114487000003</v>
      </c>
    </row>
    <row r="138" spans="1:25" ht="15.75" x14ac:dyDescent="0.2">
      <c r="A138" s="35">
        <f t="shared" si="3"/>
        <v>44884</v>
      </c>
      <c r="B138" s="36">
        <f>SUMIFS(СВЦЭМ!$D$39:$D$782,СВЦЭМ!$A$39:$A$782,$A138,СВЦЭМ!$B$39:$B$782,B$119)+'СЕТ СН'!$I$14+СВЦЭМ!$D$10+'СЕТ СН'!$I$5-'СЕТ СН'!$I$24</f>
        <v>4789.3330815600002</v>
      </c>
      <c r="C138" s="36">
        <f>SUMIFS(СВЦЭМ!$D$39:$D$782,СВЦЭМ!$A$39:$A$782,$A138,СВЦЭМ!$B$39:$B$782,C$119)+'СЕТ СН'!$I$14+СВЦЭМ!$D$10+'СЕТ СН'!$I$5-'СЕТ СН'!$I$24</f>
        <v>4825.4089074200001</v>
      </c>
      <c r="D138" s="36">
        <f>SUMIFS(СВЦЭМ!$D$39:$D$782,СВЦЭМ!$A$39:$A$782,$A138,СВЦЭМ!$B$39:$B$782,D$119)+'СЕТ СН'!$I$14+СВЦЭМ!$D$10+'СЕТ СН'!$I$5-'СЕТ СН'!$I$24</f>
        <v>4854.7391820900002</v>
      </c>
      <c r="E138" s="36">
        <f>SUMIFS(СВЦЭМ!$D$39:$D$782,СВЦЭМ!$A$39:$A$782,$A138,СВЦЭМ!$B$39:$B$782,E$119)+'СЕТ СН'!$I$14+СВЦЭМ!$D$10+'СЕТ СН'!$I$5-'СЕТ СН'!$I$24</f>
        <v>4860.6879789200002</v>
      </c>
      <c r="F138" s="36">
        <f>SUMIFS(СВЦЭМ!$D$39:$D$782,СВЦЭМ!$A$39:$A$782,$A138,СВЦЭМ!$B$39:$B$782,F$119)+'СЕТ СН'!$I$14+СВЦЭМ!$D$10+'СЕТ СН'!$I$5-'СЕТ СН'!$I$24</f>
        <v>4900.1019754200006</v>
      </c>
      <c r="G138" s="36">
        <f>SUMIFS(СВЦЭМ!$D$39:$D$782,СВЦЭМ!$A$39:$A$782,$A138,СВЦЭМ!$B$39:$B$782,G$119)+'СЕТ СН'!$I$14+СВЦЭМ!$D$10+'СЕТ СН'!$I$5-'СЕТ СН'!$I$24</f>
        <v>4747.1074525700005</v>
      </c>
      <c r="H138" s="36">
        <f>SUMIFS(СВЦЭМ!$D$39:$D$782,СВЦЭМ!$A$39:$A$782,$A138,СВЦЭМ!$B$39:$B$782,H$119)+'СЕТ СН'!$I$14+СВЦЭМ!$D$10+'СЕТ СН'!$I$5-'СЕТ СН'!$I$24</f>
        <v>4686.2192454800006</v>
      </c>
      <c r="I138" s="36">
        <f>SUMIFS(СВЦЭМ!$D$39:$D$782,СВЦЭМ!$A$39:$A$782,$A138,СВЦЭМ!$B$39:$B$782,I$119)+'СЕТ СН'!$I$14+СВЦЭМ!$D$10+'СЕТ СН'!$I$5-'СЕТ СН'!$I$24</f>
        <v>4677.3176495999996</v>
      </c>
      <c r="J138" s="36">
        <f>SUMIFS(СВЦЭМ!$D$39:$D$782,СВЦЭМ!$A$39:$A$782,$A138,СВЦЭМ!$B$39:$B$782,J$119)+'СЕТ СН'!$I$14+СВЦЭМ!$D$10+'СЕТ СН'!$I$5-'СЕТ СН'!$I$24</f>
        <v>4515.4091865</v>
      </c>
      <c r="K138" s="36">
        <f>SUMIFS(СВЦЭМ!$D$39:$D$782,СВЦЭМ!$A$39:$A$782,$A138,СВЦЭМ!$B$39:$B$782,K$119)+'СЕТ СН'!$I$14+СВЦЭМ!$D$10+'СЕТ СН'!$I$5-'СЕТ СН'!$I$24</f>
        <v>4469.7313960299998</v>
      </c>
      <c r="L138" s="36">
        <f>SUMIFS(СВЦЭМ!$D$39:$D$782,СВЦЭМ!$A$39:$A$782,$A138,СВЦЭМ!$B$39:$B$782,L$119)+'СЕТ СН'!$I$14+СВЦЭМ!$D$10+'СЕТ СН'!$I$5-'СЕТ СН'!$I$24</f>
        <v>4458.32972677</v>
      </c>
      <c r="M138" s="36">
        <f>SUMIFS(СВЦЭМ!$D$39:$D$782,СВЦЭМ!$A$39:$A$782,$A138,СВЦЭМ!$B$39:$B$782,M$119)+'СЕТ СН'!$I$14+СВЦЭМ!$D$10+'СЕТ СН'!$I$5-'СЕТ СН'!$I$24</f>
        <v>4556.2321555300005</v>
      </c>
      <c r="N138" s="36">
        <f>SUMIFS(СВЦЭМ!$D$39:$D$782,СВЦЭМ!$A$39:$A$782,$A138,СВЦЭМ!$B$39:$B$782,N$119)+'СЕТ СН'!$I$14+СВЦЭМ!$D$10+'СЕТ СН'!$I$5-'СЕТ СН'!$I$24</f>
        <v>4672.3600791200006</v>
      </c>
      <c r="O138" s="36">
        <f>SUMIFS(СВЦЭМ!$D$39:$D$782,СВЦЭМ!$A$39:$A$782,$A138,СВЦЭМ!$B$39:$B$782,O$119)+'СЕТ СН'!$I$14+СВЦЭМ!$D$10+'СЕТ СН'!$I$5-'СЕТ СН'!$I$24</f>
        <v>4664.4449135200002</v>
      </c>
      <c r="P138" s="36">
        <f>SUMIFS(СВЦЭМ!$D$39:$D$782,СВЦЭМ!$A$39:$A$782,$A138,СВЦЭМ!$B$39:$B$782,P$119)+'СЕТ СН'!$I$14+СВЦЭМ!$D$10+'СЕТ СН'!$I$5-'СЕТ СН'!$I$24</f>
        <v>4677.21578976</v>
      </c>
      <c r="Q138" s="36">
        <f>SUMIFS(СВЦЭМ!$D$39:$D$782,СВЦЭМ!$A$39:$A$782,$A138,СВЦЭМ!$B$39:$B$782,Q$119)+'СЕТ СН'!$I$14+СВЦЭМ!$D$10+'СЕТ СН'!$I$5-'СЕТ СН'!$I$24</f>
        <v>4680.4949629900002</v>
      </c>
      <c r="R138" s="36">
        <f>SUMIFS(СВЦЭМ!$D$39:$D$782,СВЦЭМ!$A$39:$A$782,$A138,СВЦЭМ!$B$39:$B$782,R$119)+'СЕТ СН'!$I$14+СВЦЭМ!$D$10+'СЕТ СН'!$I$5-'СЕТ СН'!$I$24</f>
        <v>4587.43515673</v>
      </c>
      <c r="S138" s="36">
        <f>SUMIFS(СВЦЭМ!$D$39:$D$782,СВЦЭМ!$A$39:$A$782,$A138,СВЦЭМ!$B$39:$B$782,S$119)+'СЕТ СН'!$I$14+СВЦЭМ!$D$10+'СЕТ СН'!$I$5-'СЕТ СН'!$I$24</f>
        <v>4509.6284062100003</v>
      </c>
      <c r="T138" s="36">
        <f>SUMIFS(СВЦЭМ!$D$39:$D$782,СВЦЭМ!$A$39:$A$782,$A138,СВЦЭМ!$B$39:$B$782,T$119)+'СЕТ СН'!$I$14+СВЦЭМ!$D$10+'СЕТ СН'!$I$5-'СЕТ СН'!$I$24</f>
        <v>4381.4080229400006</v>
      </c>
      <c r="U138" s="36">
        <f>SUMIFS(СВЦЭМ!$D$39:$D$782,СВЦЭМ!$A$39:$A$782,$A138,СВЦЭМ!$B$39:$B$782,U$119)+'СЕТ СН'!$I$14+СВЦЭМ!$D$10+'СЕТ СН'!$I$5-'СЕТ СН'!$I$24</f>
        <v>4382.5564491499999</v>
      </c>
      <c r="V138" s="36">
        <f>SUMIFS(СВЦЭМ!$D$39:$D$782,СВЦЭМ!$A$39:$A$782,$A138,СВЦЭМ!$B$39:$B$782,V$119)+'СЕТ СН'!$I$14+СВЦЭМ!$D$10+'СЕТ СН'!$I$5-'СЕТ СН'!$I$24</f>
        <v>4394.0988063599998</v>
      </c>
      <c r="W138" s="36">
        <f>SUMIFS(СВЦЭМ!$D$39:$D$782,СВЦЭМ!$A$39:$A$782,$A138,СВЦЭМ!$B$39:$B$782,W$119)+'СЕТ СН'!$I$14+СВЦЭМ!$D$10+'СЕТ СН'!$I$5-'СЕТ СН'!$I$24</f>
        <v>4420.5552987400006</v>
      </c>
      <c r="X138" s="36">
        <f>SUMIFS(СВЦЭМ!$D$39:$D$782,СВЦЭМ!$A$39:$A$782,$A138,СВЦЭМ!$B$39:$B$782,X$119)+'СЕТ СН'!$I$14+СВЦЭМ!$D$10+'СЕТ СН'!$I$5-'СЕТ СН'!$I$24</f>
        <v>4420.1913733000001</v>
      </c>
      <c r="Y138" s="36">
        <f>SUMIFS(СВЦЭМ!$D$39:$D$782,СВЦЭМ!$A$39:$A$782,$A138,СВЦЭМ!$B$39:$B$782,Y$119)+'СЕТ СН'!$I$14+СВЦЭМ!$D$10+'СЕТ СН'!$I$5-'СЕТ СН'!$I$24</f>
        <v>4425.8733381900001</v>
      </c>
    </row>
    <row r="139" spans="1:25" ht="15.75" x14ac:dyDescent="0.2">
      <c r="A139" s="35">
        <f t="shared" si="3"/>
        <v>44885</v>
      </c>
      <c r="B139" s="36">
        <f>SUMIFS(СВЦЭМ!$D$39:$D$782,СВЦЭМ!$A$39:$A$782,$A139,СВЦЭМ!$B$39:$B$782,B$119)+'СЕТ СН'!$I$14+СВЦЭМ!$D$10+'СЕТ СН'!$I$5-'СЕТ СН'!$I$24</f>
        <v>4798.1029314500001</v>
      </c>
      <c r="C139" s="36">
        <f>SUMIFS(СВЦЭМ!$D$39:$D$782,СВЦЭМ!$A$39:$A$782,$A139,СВЦЭМ!$B$39:$B$782,C$119)+'СЕТ СН'!$I$14+СВЦЭМ!$D$10+'СЕТ СН'!$I$5-'СЕТ СН'!$I$24</f>
        <v>4849.1428606999998</v>
      </c>
      <c r="D139" s="36">
        <f>SUMIFS(СВЦЭМ!$D$39:$D$782,СВЦЭМ!$A$39:$A$782,$A139,СВЦЭМ!$B$39:$B$782,D$119)+'СЕТ СН'!$I$14+СВЦЭМ!$D$10+'СЕТ СН'!$I$5-'СЕТ СН'!$I$24</f>
        <v>4858.8239940700005</v>
      </c>
      <c r="E139" s="36">
        <f>SUMIFS(СВЦЭМ!$D$39:$D$782,СВЦЭМ!$A$39:$A$782,$A139,СВЦЭМ!$B$39:$B$782,E$119)+'СЕТ СН'!$I$14+СВЦЭМ!$D$10+'СЕТ СН'!$I$5-'СЕТ СН'!$I$24</f>
        <v>4837.5664995300003</v>
      </c>
      <c r="F139" s="36">
        <f>SUMIFS(СВЦЭМ!$D$39:$D$782,СВЦЭМ!$A$39:$A$782,$A139,СВЦЭМ!$B$39:$B$782,F$119)+'СЕТ СН'!$I$14+СВЦЭМ!$D$10+'СЕТ СН'!$I$5-'СЕТ СН'!$I$24</f>
        <v>4866.6580296100001</v>
      </c>
      <c r="G139" s="36">
        <f>SUMIFS(СВЦЭМ!$D$39:$D$782,СВЦЭМ!$A$39:$A$782,$A139,СВЦЭМ!$B$39:$B$782,G$119)+'СЕТ СН'!$I$14+СВЦЭМ!$D$10+'СЕТ СН'!$I$5-'СЕТ СН'!$I$24</f>
        <v>4858.92860389</v>
      </c>
      <c r="H139" s="36">
        <f>SUMIFS(СВЦЭМ!$D$39:$D$782,СВЦЭМ!$A$39:$A$782,$A139,СВЦЭМ!$B$39:$B$782,H$119)+'СЕТ СН'!$I$14+СВЦЭМ!$D$10+'СЕТ СН'!$I$5-'СЕТ СН'!$I$24</f>
        <v>4846.1382162899999</v>
      </c>
      <c r="I139" s="36">
        <f>SUMIFS(СВЦЭМ!$D$39:$D$782,СВЦЭМ!$A$39:$A$782,$A139,СВЦЭМ!$B$39:$B$782,I$119)+'СЕТ СН'!$I$14+СВЦЭМ!$D$10+'СЕТ СН'!$I$5-'СЕТ СН'!$I$24</f>
        <v>4860.4956590500005</v>
      </c>
      <c r="J139" s="36">
        <f>SUMIFS(СВЦЭМ!$D$39:$D$782,СВЦЭМ!$A$39:$A$782,$A139,СВЦЭМ!$B$39:$B$782,J$119)+'СЕТ СН'!$I$14+СВЦЭМ!$D$10+'СЕТ СН'!$I$5-'СЕТ СН'!$I$24</f>
        <v>4796.3396073599997</v>
      </c>
      <c r="K139" s="36">
        <f>SUMIFS(СВЦЭМ!$D$39:$D$782,СВЦЭМ!$A$39:$A$782,$A139,СВЦЭМ!$B$39:$B$782,K$119)+'СЕТ СН'!$I$14+СВЦЭМ!$D$10+'СЕТ СН'!$I$5-'СЕТ СН'!$I$24</f>
        <v>4726.2404078199997</v>
      </c>
      <c r="L139" s="36">
        <f>SUMIFS(СВЦЭМ!$D$39:$D$782,СВЦЭМ!$A$39:$A$782,$A139,СВЦЭМ!$B$39:$B$782,L$119)+'СЕТ СН'!$I$14+СВЦЭМ!$D$10+'СЕТ СН'!$I$5-'СЕТ СН'!$I$24</f>
        <v>4712.7382843100004</v>
      </c>
      <c r="M139" s="36">
        <f>SUMIFS(СВЦЭМ!$D$39:$D$782,СВЦЭМ!$A$39:$A$782,$A139,СВЦЭМ!$B$39:$B$782,M$119)+'СЕТ СН'!$I$14+СВЦЭМ!$D$10+'СЕТ СН'!$I$5-'СЕТ СН'!$I$24</f>
        <v>4731.6101286700004</v>
      </c>
      <c r="N139" s="36">
        <f>SUMIFS(СВЦЭМ!$D$39:$D$782,СВЦЭМ!$A$39:$A$782,$A139,СВЦЭМ!$B$39:$B$782,N$119)+'СЕТ СН'!$I$14+СВЦЭМ!$D$10+'СЕТ СН'!$I$5-'СЕТ СН'!$I$24</f>
        <v>4748.9283046199998</v>
      </c>
      <c r="O139" s="36">
        <f>SUMIFS(СВЦЭМ!$D$39:$D$782,СВЦЭМ!$A$39:$A$782,$A139,СВЦЭМ!$B$39:$B$782,O$119)+'СЕТ СН'!$I$14+СВЦЭМ!$D$10+'СЕТ СН'!$I$5-'СЕТ СН'!$I$24</f>
        <v>4745.7670172899998</v>
      </c>
      <c r="P139" s="36">
        <f>SUMIFS(СВЦЭМ!$D$39:$D$782,СВЦЭМ!$A$39:$A$782,$A139,СВЦЭМ!$B$39:$B$782,P$119)+'СЕТ СН'!$I$14+СВЦЭМ!$D$10+'СЕТ СН'!$I$5-'СЕТ СН'!$I$24</f>
        <v>4760.1780927700001</v>
      </c>
      <c r="Q139" s="36">
        <f>SUMIFS(СВЦЭМ!$D$39:$D$782,СВЦЭМ!$A$39:$A$782,$A139,СВЦЭМ!$B$39:$B$782,Q$119)+'СЕТ СН'!$I$14+СВЦЭМ!$D$10+'СЕТ СН'!$I$5-'СЕТ СН'!$I$24</f>
        <v>4766.2122310499999</v>
      </c>
      <c r="R139" s="36">
        <f>SUMIFS(СВЦЭМ!$D$39:$D$782,СВЦЭМ!$A$39:$A$782,$A139,СВЦЭМ!$B$39:$B$782,R$119)+'СЕТ СН'!$I$14+СВЦЭМ!$D$10+'СЕТ СН'!$I$5-'СЕТ СН'!$I$24</f>
        <v>4746.5799219</v>
      </c>
      <c r="S139" s="36">
        <f>SUMIFS(СВЦЭМ!$D$39:$D$782,СВЦЭМ!$A$39:$A$782,$A139,СВЦЭМ!$B$39:$B$782,S$119)+'СЕТ СН'!$I$14+СВЦЭМ!$D$10+'СЕТ СН'!$I$5-'СЕТ СН'!$I$24</f>
        <v>4740.8222819900002</v>
      </c>
      <c r="T139" s="36">
        <f>SUMIFS(СВЦЭМ!$D$39:$D$782,СВЦЭМ!$A$39:$A$782,$A139,СВЦЭМ!$B$39:$B$782,T$119)+'СЕТ СН'!$I$14+СВЦЭМ!$D$10+'СЕТ СН'!$I$5-'СЕТ СН'!$I$24</f>
        <v>4654.9194761500003</v>
      </c>
      <c r="U139" s="36">
        <f>SUMIFS(СВЦЭМ!$D$39:$D$782,СВЦЭМ!$A$39:$A$782,$A139,СВЦЭМ!$B$39:$B$782,U$119)+'СЕТ СН'!$I$14+СВЦЭМ!$D$10+'СЕТ СН'!$I$5-'СЕТ СН'!$I$24</f>
        <v>4662.0168322099998</v>
      </c>
      <c r="V139" s="36">
        <f>SUMIFS(СВЦЭМ!$D$39:$D$782,СВЦЭМ!$A$39:$A$782,$A139,СВЦЭМ!$B$39:$B$782,V$119)+'СЕТ СН'!$I$14+СВЦЭМ!$D$10+'СЕТ СН'!$I$5-'СЕТ СН'!$I$24</f>
        <v>4679.9788126000003</v>
      </c>
      <c r="W139" s="36">
        <f>SUMIFS(СВЦЭМ!$D$39:$D$782,СВЦЭМ!$A$39:$A$782,$A139,СВЦЭМ!$B$39:$B$782,W$119)+'СЕТ СН'!$I$14+СВЦЭМ!$D$10+'СЕТ СН'!$I$5-'СЕТ СН'!$I$24</f>
        <v>4707.8049378200003</v>
      </c>
      <c r="X139" s="36">
        <f>SUMIFS(СВЦЭМ!$D$39:$D$782,СВЦЭМ!$A$39:$A$782,$A139,СВЦЭМ!$B$39:$B$782,X$119)+'СЕТ СН'!$I$14+СВЦЭМ!$D$10+'СЕТ СН'!$I$5-'СЕТ СН'!$I$24</f>
        <v>4726.8397895500002</v>
      </c>
      <c r="Y139" s="36">
        <f>SUMIFS(СВЦЭМ!$D$39:$D$782,СВЦЭМ!$A$39:$A$782,$A139,СВЦЭМ!$B$39:$B$782,Y$119)+'СЕТ СН'!$I$14+СВЦЭМ!$D$10+'СЕТ СН'!$I$5-'СЕТ СН'!$I$24</f>
        <v>4760.3796284700002</v>
      </c>
    </row>
    <row r="140" spans="1:25" ht="15.75" x14ac:dyDescent="0.2">
      <c r="A140" s="35">
        <f t="shared" si="3"/>
        <v>44886</v>
      </c>
      <c r="B140" s="36">
        <f>SUMIFS(СВЦЭМ!$D$39:$D$782,СВЦЭМ!$A$39:$A$782,$A140,СВЦЭМ!$B$39:$B$782,B$119)+'СЕТ СН'!$I$14+СВЦЭМ!$D$10+'СЕТ СН'!$I$5-'СЕТ СН'!$I$24</f>
        <v>4845.8419456700003</v>
      </c>
      <c r="C140" s="36">
        <f>SUMIFS(СВЦЭМ!$D$39:$D$782,СВЦЭМ!$A$39:$A$782,$A140,СВЦЭМ!$B$39:$B$782,C$119)+'СЕТ СН'!$I$14+СВЦЭМ!$D$10+'СЕТ СН'!$I$5-'СЕТ СН'!$I$24</f>
        <v>4869.8374731800004</v>
      </c>
      <c r="D140" s="36">
        <f>SUMIFS(СВЦЭМ!$D$39:$D$782,СВЦЭМ!$A$39:$A$782,$A140,СВЦЭМ!$B$39:$B$782,D$119)+'СЕТ СН'!$I$14+СВЦЭМ!$D$10+'СЕТ СН'!$I$5-'СЕТ СН'!$I$24</f>
        <v>4898.7249979799999</v>
      </c>
      <c r="E140" s="36">
        <f>SUMIFS(СВЦЭМ!$D$39:$D$782,СВЦЭМ!$A$39:$A$782,$A140,СВЦЭМ!$B$39:$B$782,E$119)+'СЕТ СН'!$I$14+СВЦЭМ!$D$10+'СЕТ СН'!$I$5-'СЕТ СН'!$I$24</f>
        <v>4906.8403940799999</v>
      </c>
      <c r="F140" s="36">
        <f>SUMIFS(СВЦЭМ!$D$39:$D$782,СВЦЭМ!$A$39:$A$782,$A140,СВЦЭМ!$B$39:$B$782,F$119)+'СЕТ СН'!$I$14+СВЦЭМ!$D$10+'СЕТ СН'!$I$5-'СЕТ СН'!$I$24</f>
        <v>4937.3581233599998</v>
      </c>
      <c r="G140" s="36">
        <f>SUMIFS(СВЦЭМ!$D$39:$D$782,СВЦЭМ!$A$39:$A$782,$A140,СВЦЭМ!$B$39:$B$782,G$119)+'СЕТ СН'!$I$14+СВЦЭМ!$D$10+'СЕТ СН'!$I$5-'СЕТ СН'!$I$24</f>
        <v>4915.50811419</v>
      </c>
      <c r="H140" s="36">
        <f>SUMIFS(СВЦЭМ!$D$39:$D$782,СВЦЭМ!$A$39:$A$782,$A140,СВЦЭМ!$B$39:$B$782,H$119)+'СЕТ СН'!$I$14+СВЦЭМ!$D$10+'СЕТ СН'!$I$5-'СЕТ СН'!$I$24</f>
        <v>4841.7060810599996</v>
      </c>
      <c r="I140" s="36">
        <f>SUMIFS(СВЦЭМ!$D$39:$D$782,СВЦЭМ!$A$39:$A$782,$A140,СВЦЭМ!$B$39:$B$782,I$119)+'СЕТ СН'!$I$14+СВЦЭМ!$D$10+'СЕТ СН'!$I$5-'СЕТ СН'!$I$24</f>
        <v>4772.4364182099998</v>
      </c>
      <c r="J140" s="36">
        <f>SUMIFS(СВЦЭМ!$D$39:$D$782,СВЦЭМ!$A$39:$A$782,$A140,СВЦЭМ!$B$39:$B$782,J$119)+'СЕТ СН'!$I$14+СВЦЭМ!$D$10+'СЕТ СН'!$I$5-'СЕТ СН'!$I$24</f>
        <v>4738.6161420799999</v>
      </c>
      <c r="K140" s="36">
        <f>SUMIFS(СВЦЭМ!$D$39:$D$782,СВЦЭМ!$A$39:$A$782,$A140,СВЦЭМ!$B$39:$B$782,K$119)+'СЕТ СН'!$I$14+СВЦЭМ!$D$10+'СЕТ СН'!$I$5-'СЕТ СН'!$I$24</f>
        <v>4752.1559504400002</v>
      </c>
      <c r="L140" s="36">
        <f>SUMIFS(СВЦЭМ!$D$39:$D$782,СВЦЭМ!$A$39:$A$782,$A140,СВЦЭМ!$B$39:$B$782,L$119)+'СЕТ СН'!$I$14+СВЦЭМ!$D$10+'СЕТ СН'!$I$5-'СЕТ СН'!$I$24</f>
        <v>4749.2826189200005</v>
      </c>
      <c r="M140" s="36">
        <f>SUMIFS(СВЦЭМ!$D$39:$D$782,СВЦЭМ!$A$39:$A$782,$A140,СВЦЭМ!$B$39:$B$782,M$119)+'СЕТ СН'!$I$14+СВЦЭМ!$D$10+'СЕТ СН'!$I$5-'СЕТ СН'!$I$24</f>
        <v>4747.1851597100003</v>
      </c>
      <c r="N140" s="36">
        <f>SUMIFS(СВЦЭМ!$D$39:$D$782,СВЦЭМ!$A$39:$A$782,$A140,СВЦЭМ!$B$39:$B$782,N$119)+'СЕТ СН'!$I$14+СВЦЭМ!$D$10+'СЕТ СН'!$I$5-'СЕТ СН'!$I$24</f>
        <v>4764.2621577299997</v>
      </c>
      <c r="O140" s="36">
        <f>SUMIFS(СВЦЭМ!$D$39:$D$782,СВЦЭМ!$A$39:$A$782,$A140,СВЦЭМ!$B$39:$B$782,O$119)+'СЕТ СН'!$I$14+СВЦЭМ!$D$10+'СЕТ СН'!$I$5-'СЕТ СН'!$I$24</f>
        <v>4758.3325113800001</v>
      </c>
      <c r="P140" s="36">
        <f>SUMIFS(СВЦЭМ!$D$39:$D$782,СВЦЭМ!$A$39:$A$782,$A140,СВЦЭМ!$B$39:$B$782,P$119)+'СЕТ СН'!$I$14+СВЦЭМ!$D$10+'СЕТ СН'!$I$5-'СЕТ СН'!$I$24</f>
        <v>4772.8791951599997</v>
      </c>
      <c r="Q140" s="36">
        <f>SUMIFS(СВЦЭМ!$D$39:$D$782,СВЦЭМ!$A$39:$A$782,$A140,СВЦЭМ!$B$39:$B$782,Q$119)+'СЕТ СН'!$I$14+СВЦЭМ!$D$10+'СЕТ СН'!$I$5-'СЕТ СН'!$I$24</f>
        <v>4771.0800506300002</v>
      </c>
      <c r="R140" s="36">
        <f>SUMIFS(СВЦЭМ!$D$39:$D$782,СВЦЭМ!$A$39:$A$782,$A140,СВЦЭМ!$B$39:$B$782,R$119)+'СЕТ СН'!$I$14+СВЦЭМ!$D$10+'СЕТ СН'!$I$5-'СЕТ СН'!$I$24</f>
        <v>4751.6426896000003</v>
      </c>
      <c r="S140" s="36">
        <f>SUMIFS(СВЦЭМ!$D$39:$D$782,СВЦЭМ!$A$39:$A$782,$A140,СВЦЭМ!$B$39:$B$782,S$119)+'СЕТ СН'!$I$14+СВЦЭМ!$D$10+'СЕТ СН'!$I$5-'СЕТ СН'!$I$24</f>
        <v>4770.1161187100006</v>
      </c>
      <c r="T140" s="36">
        <f>SUMIFS(СВЦЭМ!$D$39:$D$782,СВЦЭМ!$A$39:$A$782,$A140,СВЦЭМ!$B$39:$B$782,T$119)+'СЕТ СН'!$I$14+СВЦЭМ!$D$10+'СЕТ СН'!$I$5-'СЕТ СН'!$I$24</f>
        <v>4745.7296508600002</v>
      </c>
      <c r="U140" s="36">
        <f>SUMIFS(СВЦЭМ!$D$39:$D$782,СВЦЭМ!$A$39:$A$782,$A140,СВЦЭМ!$B$39:$B$782,U$119)+'СЕТ СН'!$I$14+СВЦЭМ!$D$10+'СЕТ СН'!$I$5-'СЕТ СН'!$I$24</f>
        <v>4750.2575684399999</v>
      </c>
      <c r="V140" s="36">
        <f>SUMIFS(СВЦЭМ!$D$39:$D$782,СВЦЭМ!$A$39:$A$782,$A140,СВЦЭМ!$B$39:$B$782,V$119)+'СЕТ СН'!$I$14+СВЦЭМ!$D$10+'СЕТ СН'!$I$5-'СЕТ СН'!$I$24</f>
        <v>4746.4807704699997</v>
      </c>
      <c r="W140" s="36">
        <f>SUMIFS(СВЦЭМ!$D$39:$D$782,СВЦЭМ!$A$39:$A$782,$A140,СВЦЭМ!$B$39:$B$782,W$119)+'СЕТ СН'!$I$14+СВЦЭМ!$D$10+'СЕТ СН'!$I$5-'СЕТ СН'!$I$24</f>
        <v>4769.59049882</v>
      </c>
      <c r="X140" s="36">
        <f>SUMIFS(СВЦЭМ!$D$39:$D$782,СВЦЭМ!$A$39:$A$782,$A140,СВЦЭМ!$B$39:$B$782,X$119)+'СЕТ СН'!$I$14+СВЦЭМ!$D$10+'СЕТ СН'!$I$5-'СЕТ СН'!$I$24</f>
        <v>4795.4775895700004</v>
      </c>
      <c r="Y140" s="36">
        <f>SUMIFS(СВЦЭМ!$D$39:$D$782,СВЦЭМ!$A$39:$A$782,$A140,СВЦЭМ!$B$39:$B$782,Y$119)+'СЕТ СН'!$I$14+СВЦЭМ!$D$10+'СЕТ СН'!$I$5-'СЕТ СН'!$I$24</f>
        <v>4840.4943130800002</v>
      </c>
    </row>
    <row r="141" spans="1:25" ht="15.75" x14ac:dyDescent="0.2">
      <c r="A141" s="35">
        <f t="shared" si="3"/>
        <v>44887</v>
      </c>
      <c r="B141" s="36">
        <f>SUMIFS(СВЦЭМ!$D$39:$D$782,СВЦЭМ!$A$39:$A$782,$A141,СВЦЭМ!$B$39:$B$782,B$119)+'СЕТ СН'!$I$14+СВЦЭМ!$D$10+'СЕТ СН'!$I$5-'СЕТ СН'!$I$24</f>
        <v>4773.3836298799997</v>
      </c>
      <c r="C141" s="36">
        <f>SUMIFS(СВЦЭМ!$D$39:$D$782,СВЦЭМ!$A$39:$A$782,$A141,СВЦЭМ!$B$39:$B$782,C$119)+'СЕТ СН'!$I$14+СВЦЭМ!$D$10+'СЕТ СН'!$I$5-'СЕТ СН'!$I$24</f>
        <v>4809.64806692</v>
      </c>
      <c r="D141" s="36">
        <f>SUMIFS(СВЦЭМ!$D$39:$D$782,СВЦЭМ!$A$39:$A$782,$A141,СВЦЭМ!$B$39:$B$782,D$119)+'СЕТ СН'!$I$14+СВЦЭМ!$D$10+'СЕТ СН'!$I$5-'СЕТ СН'!$I$24</f>
        <v>4803.5486214499997</v>
      </c>
      <c r="E141" s="36">
        <f>SUMIFS(СВЦЭМ!$D$39:$D$782,СВЦЭМ!$A$39:$A$782,$A141,СВЦЭМ!$B$39:$B$782,E$119)+'СЕТ СН'!$I$14+СВЦЭМ!$D$10+'СЕТ СН'!$I$5-'СЕТ СН'!$I$24</f>
        <v>4793.6608002700004</v>
      </c>
      <c r="F141" s="36">
        <f>SUMIFS(СВЦЭМ!$D$39:$D$782,СВЦЭМ!$A$39:$A$782,$A141,СВЦЭМ!$B$39:$B$782,F$119)+'СЕТ СН'!$I$14+СВЦЭМ!$D$10+'СЕТ СН'!$I$5-'СЕТ СН'!$I$24</f>
        <v>4869.1402421700004</v>
      </c>
      <c r="G141" s="36">
        <f>SUMIFS(СВЦЭМ!$D$39:$D$782,СВЦЭМ!$A$39:$A$782,$A141,СВЦЭМ!$B$39:$B$782,G$119)+'СЕТ СН'!$I$14+СВЦЭМ!$D$10+'СЕТ СН'!$I$5-'СЕТ СН'!$I$24</f>
        <v>4806.8269303800007</v>
      </c>
      <c r="H141" s="36">
        <f>SUMIFS(СВЦЭМ!$D$39:$D$782,СВЦЭМ!$A$39:$A$782,$A141,СВЦЭМ!$B$39:$B$782,H$119)+'СЕТ СН'!$I$14+СВЦЭМ!$D$10+'СЕТ СН'!$I$5-'СЕТ СН'!$I$24</f>
        <v>4789.1176934499999</v>
      </c>
      <c r="I141" s="36">
        <f>SUMIFS(СВЦЭМ!$D$39:$D$782,СВЦЭМ!$A$39:$A$782,$A141,СВЦЭМ!$B$39:$B$782,I$119)+'СЕТ СН'!$I$14+СВЦЭМ!$D$10+'СЕТ СН'!$I$5-'СЕТ СН'!$I$24</f>
        <v>4782.3576957700006</v>
      </c>
      <c r="J141" s="36">
        <f>SUMIFS(СВЦЭМ!$D$39:$D$782,СВЦЭМ!$A$39:$A$782,$A141,СВЦЭМ!$B$39:$B$782,J$119)+'СЕТ СН'!$I$14+СВЦЭМ!$D$10+'СЕТ СН'!$I$5-'СЕТ СН'!$I$24</f>
        <v>4769.2809757699997</v>
      </c>
      <c r="K141" s="36">
        <f>SUMIFS(СВЦЭМ!$D$39:$D$782,СВЦЭМ!$A$39:$A$782,$A141,СВЦЭМ!$B$39:$B$782,K$119)+'СЕТ СН'!$I$14+СВЦЭМ!$D$10+'СЕТ СН'!$I$5-'СЕТ СН'!$I$24</f>
        <v>4730.5400354000003</v>
      </c>
      <c r="L141" s="36">
        <f>SUMIFS(СВЦЭМ!$D$39:$D$782,СВЦЭМ!$A$39:$A$782,$A141,СВЦЭМ!$B$39:$B$782,L$119)+'СЕТ СН'!$I$14+СВЦЭМ!$D$10+'СЕТ СН'!$I$5-'СЕТ СН'!$I$24</f>
        <v>4737.7985241000006</v>
      </c>
      <c r="M141" s="36">
        <f>SUMIFS(СВЦЭМ!$D$39:$D$782,СВЦЭМ!$A$39:$A$782,$A141,СВЦЭМ!$B$39:$B$782,M$119)+'СЕТ СН'!$I$14+СВЦЭМ!$D$10+'СЕТ СН'!$I$5-'СЕТ СН'!$I$24</f>
        <v>4744.34878372</v>
      </c>
      <c r="N141" s="36">
        <f>SUMIFS(СВЦЭМ!$D$39:$D$782,СВЦЭМ!$A$39:$A$782,$A141,СВЦЭМ!$B$39:$B$782,N$119)+'СЕТ СН'!$I$14+СВЦЭМ!$D$10+'СЕТ СН'!$I$5-'СЕТ СН'!$I$24</f>
        <v>4787.5970644400004</v>
      </c>
      <c r="O141" s="36">
        <f>SUMIFS(СВЦЭМ!$D$39:$D$782,СВЦЭМ!$A$39:$A$782,$A141,СВЦЭМ!$B$39:$B$782,O$119)+'СЕТ СН'!$I$14+СВЦЭМ!$D$10+'СЕТ СН'!$I$5-'СЕТ СН'!$I$24</f>
        <v>4738.0571101000005</v>
      </c>
      <c r="P141" s="36">
        <f>SUMIFS(СВЦЭМ!$D$39:$D$782,СВЦЭМ!$A$39:$A$782,$A141,СВЦЭМ!$B$39:$B$782,P$119)+'СЕТ СН'!$I$14+СВЦЭМ!$D$10+'СЕТ СН'!$I$5-'СЕТ СН'!$I$24</f>
        <v>4743.3915038300001</v>
      </c>
      <c r="Q141" s="36">
        <f>SUMIFS(СВЦЭМ!$D$39:$D$782,СВЦЭМ!$A$39:$A$782,$A141,СВЦЭМ!$B$39:$B$782,Q$119)+'СЕТ СН'!$I$14+СВЦЭМ!$D$10+'СЕТ СН'!$I$5-'СЕТ СН'!$I$24</f>
        <v>4774.6645238700003</v>
      </c>
      <c r="R141" s="36">
        <f>SUMIFS(СВЦЭМ!$D$39:$D$782,СВЦЭМ!$A$39:$A$782,$A141,СВЦЭМ!$B$39:$B$782,R$119)+'СЕТ СН'!$I$14+СВЦЭМ!$D$10+'СЕТ СН'!$I$5-'СЕТ СН'!$I$24</f>
        <v>4767.5222521800006</v>
      </c>
      <c r="S141" s="36">
        <f>SUMIFS(СВЦЭМ!$D$39:$D$782,СВЦЭМ!$A$39:$A$782,$A141,СВЦЭМ!$B$39:$B$782,S$119)+'СЕТ СН'!$I$14+СВЦЭМ!$D$10+'СЕТ СН'!$I$5-'СЕТ СН'!$I$24</f>
        <v>4771.6790692000004</v>
      </c>
      <c r="T141" s="36">
        <f>SUMIFS(СВЦЭМ!$D$39:$D$782,СВЦЭМ!$A$39:$A$782,$A141,СВЦЭМ!$B$39:$B$782,T$119)+'СЕТ СН'!$I$14+СВЦЭМ!$D$10+'СЕТ СН'!$I$5-'СЕТ СН'!$I$24</f>
        <v>4704.2255188400004</v>
      </c>
      <c r="U141" s="36">
        <f>SUMIFS(СВЦЭМ!$D$39:$D$782,СВЦЭМ!$A$39:$A$782,$A141,СВЦЭМ!$B$39:$B$782,U$119)+'СЕТ СН'!$I$14+СВЦЭМ!$D$10+'СЕТ СН'!$I$5-'СЕТ СН'!$I$24</f>
        <v>4693.49195203</v>
      </c>
      <c r="V141" s="36">
        <f>SUMIFS(СВЦЭМ!$D$39:$D$782,СВЦЭМ!$A$39:$A$782,$A141,СВЦЭМ!$B$39:$B$782,V$119)+'СЕТ СН'!$I$14+СВЦЭМ!$D$10+'СЕТ СН'!$I$5-'СЕТ СН'!$I$24</f>
        <v>4716.0196360600003</v>
      </c>
      <c r="W141" s="36">
        <f>SUMIFS(СВЦЭМ!$D$39:$D$782,СВЦЭМ!$A$39:$A$782,$A141,СВЦЭМ!$B$39:$B$782,W$119)+'СЕТ СН'!$I$14+СВЦЭМ!$D$10+'СЕТ СН'!$I$5-'СЕТ СН'!$I$24</f>
        <v>4707.6106905100005</v>
      </c>
      <c r="X141" s="36">
        <f>SUMIFS(СВЦЭМ!$D$39:$D$782,СВЦЭМ!$A$39:$A$782,$A141,СВЦЭМ!$B$39:$B$782,X$119)+'СЕТ СН'!$I$14+СВЦЭМ!$D$10+'СЕТ СН'!$I$5-'СЕТ СН'!$I$24</f>
        <v>4738.5976712600004</v>
      </c>
      <c r="Y141" s="36">
        <f>SUMIFS(СВЦЭМ!$D$39:$D$782,СВЦЭМ!$A$39:$A$782,$A141,СВЦЭМ!$B$39:$B$782,Y$119)+'СЕТ СН'!$I$14+СВЦЭМ!$D$10+'СЕТ СН'!$I$5-'СЕТ СН'!$I$24</f>
        <v>4752.1211143800001</v>
      </c>
    </row>
    <row r="142" spans="1:25" ht="15.75" x14ac:dyDescent="0.2">
      <c r="A142" s="35">
        <f t="shared" si="3"/>
        <v>44888</v>
      </c>
      <c r="B142" s="36">
        <f>SUMIFS(СВЦЭМ!$D$39:$D$782,СВЦЭМ!$A$39:$A$782,$A142,СВЦЭМ!$B$39:$B$782,B$119)+'СЕТ СН'!$I$14+СВЦЭМ!$D$10+'СЕТ СН'!$I$5-'СЕТ СН'!$I$24</f>
        <v>4757.3177848000005</v>
      </c>
      <c r="C142" s="36">
        <f>SUMIFS(СВЦЭМ!$D$39:$D$782,СВЦЭМ!$A$39:$A$782,$A142,СВЦЭМ!$B$39:$B$782,C$119)+'СЕТ СН'!$I$14+СВЦЭМ!$D$10+'СЕТ СН'!$I$5-'СЕТ СН'!$I$24</f>
        <v>4786.3702260500004</v>
      </c>
      <c r="D142" s="36">
        <f>SUMIFS(СВЦЭМ!$D$39:$D$782,СВЦЭМ!$A$39:$A$782,$A142,СВЦЭМ!$B$39:$B$782,D$119)+'СЕТ СН'!$I$14+СВЦЭМ!$D$10+'СЕТ СН'!$I$5-'СЕТ СН'!$I$24</f>
        <v>4834.7712491399998</v>
      </c>
      <c r="E142" s="36">
        <f>SUMIFS(СВЦЭМ!$D$39:$D$782,СВЦЭМ!$A$39:$A$782,$A142,СВЦЭМ!$B$39:$B$782,E$119)+'СЕТ СН'!$I$14+СВЦЭМ!$D$10+'СЕТ СН'!$I$5-'СЕТ СН'!$I$24</f>
        <v>4842.0613620900003</v>
      </c>
      <c r="F142" s="36">
        <f>SUMIFS(СВЦЭМ!$D$39:$D$782,СВЦЭМ!$A$39:$A$782,$A142,СВЦЭМ!$B$39:$B$782,F$119)+'СЕТ СН'!$I$14+СВЦЭМ!$D$10+'СЕТ СН'!$I$5-'СЕТ СН'!$I$24</f>
        <v>4886.7112738300002</v>
      </c>
      <c r="G142" s="36">
        <f>SUMIFS(СВЦЭМ!$D$39:$D$782,СВЦЭМ!$A$39:$A$782,$A142,СВЦЭМ!$B$39:$B$782,G$119)+'СЕТ СН'!$I$14+СВЦЭМ!$D$10+'СЕТ СН'!$I$5-'СЕТ СН'!$I$24</f>
        <v>4862.6796368400001</v>
      </c>
      <c r="H142" s="36">
        <f>SUMIFS(СВЦЭМ!$D$39:$D$782,СВЦЭМ!$A$39:$A$782,$A142,СВЦЭМ!$B$39:$B$782,H$119)+'СЕТ СН'!$I$14+СВЦЭМ!$D$10+'СЕТ СН'!$I$5-'СЕТ СН'!$I$24</f>
        <v>4789.3488121299997</v>
      </c>
      <c r="I142" s="36">
        <f>SUMIFS(СВЦЭМ!$D$39:$D$782,СВЦЭМ!$A$39:$A$782,$A142,СВЦЭМ!$B$39:$B$782,I$119)+'СЕТ СН'!$I$14+СВЦЭМ!$D$10+'СЕТ СН'!$I$5-'СЕТ СН'!$I$24</f>
        <v>4742.50435268</v>
      </c>
      <c r="J142" s="36">
        <f>SUMIFS(СВЦЭМ!$D$39:$D$782,СВЦЭМ!$A$39:$A$782,$A142,СВЦЭМ!$B$39:$B$782,J$119)+'СЕТ СН'!$I$14+СВЦЭМ!$D$10+'СЕТ СН'!$I$5-'СЕТ СН'!$I$24</f>
        <v>4713.4482946300004</v>
      </c>
      <c r="K142" s="36">
        <f>SUMIFS(СВЦЭМ!$D$39:$D$782,СВЦЭМ!$A$39:$A$782,$A142,СВЦЭМ!$B$39:$B$782,K$119)+'СЕТ СН'!$I$14+СВЦЭМ!$D$10+'СЕТ СН'!$I$5-'СЕТ СН'!$I$24</f>
        <v>4765.7631815599998</v>
      </c>
      <c r="L142" s="36">
        <f>SUMIFS(СВЦЭМ!$D$39:$D$782,СВЦЭМ!$A$39:$A$782,$A142,СВЦЭМ!$B$39:$B$782,L$119)+'СЕТ СН'!$I$14+СВЦЭМ!$D$10+'СЕТ СН'!$I$5-'СЕТ СН'!$I$24</f>
        <v>4800.3091414</v>
      </c>
      <c r="M142" s="36">
        <f>SUMIFS(СВЦЭМ!$D$39:$D$782,СВЦЭМ!$A$39:$A$782,$A142,СВЦЭМ!$B$39:$B$782,M$119)+'СЕТ СН'!$I$14+СВЦЭМ!$D$10+'СЕТ СН'!$I$5-'СЕТ СН'!$I$24</f>
        <v>4799.1529081899998</v>
      </c>
      <c r="N142" s="36">
        <f>SUMIFS(СВЦЭМ!$D$39:$D$782,СВЦЭМ!$A$39:$A$782,$A142,СВЦЭМ!$B$39:$B$782,N$119)+'СЕТ СН'!$I$14+СВЦЭМ!$D$10+'СЕТ СН'!$I$5-'СЕТ СН'!$I$24</f>
        <v>4828.11804183</v>
      </c>
      <c r="O142" s="36">
        <f>SUMIFS(СВЦЭМ!$D$39:$D$782,СВЦЭМ!$A$39:$A$782,$A142,СВЦЭМ!$B$39:$B$782,O$119)+'СЕТ СН'!$I$14+СВЦЭМ!$D$10+'СЕТ СН'!$I$5-'СЕТ СН'!$I$24</f>
        <v>4844.4749892099999</v>
      </c>
      <c r="P142" s="36">
        <f>SUMIFS(СВЦЭМ!$D$39:$D$782,СВЦЭМ!$A$39:$A$782,$A142,СВЦЭМ!$B$39:$B$782,P$119)+'СЕТ СН'!$I$14+СВЦЭМ!$D$10+'СЕТ СН'!$I$5-'СЕТ СН'!$I$24</f>
        <v>4860.0969167399999</v>
      </c>
      <c r="Q142" s="36">
        <f>SUMIFS(СВЦЭМ!$D$39:$D$782,СВЦЭМ!$A$39:$A$782,$A142,СВЦЭМ!$B$39:$B$782,Q$119)+'СЕТ СН'!$I$14+СВЦЭМ!$D$10+'СЕТ СН'!$I$5-'СЕТ СН'!$I$24</f>
        <v>4847.2287791199997</v>
      </c>
      <c r="R142" s="36">
        <f>SUMIFS(СВЦЭМ!$D$39:$D$782,СВЦЭМ!$A$39:$A$782,$A142,СВЦЭМ!$B$39:$B$782,R$119)+'СЕТ СН'!$I$14+СВЦЭМ!$D$10+'СЕТ СН'!$I$5-'СЕТ СН'!$I$24</f>
        <v>4850.4678958200002</v>
      </c>
      <c r="S142" s="36">
        <f>SUMIFS(СВЦЭМ!$D$39:$D$782,СВЦЭМ!$A$39:$A$782,$A142,СВЦЭМ!$B$39:$B$782,S$119)+'СЕТ СН'!$I$14+СВЦЭМ!$D$10+'СЕТ СН'!$I$5-'СЕТ СН'!$I$24</f>
        <v>4825.0905424100001</v>
      </c>
      <c r="T142" s="36">
        <f>SUMIFS(СВЦЭМ!$D$39:$D$782,СВЦЭМ!$A$39:$A$782,$A142,СВЦЭМ!$B$39:$B$782,T$119)+'СЕТ СН'!$I$14+СВЦЭМ!$D$10+'СЕТ СН'!$I$5-'СЕТ СН'!$I$24</f>
        <v>4757.6859116100004</v>
      </c>
      <c r="U142" s="36">
        <f>SUMIFS(СВЦЭМ!$D$39:$D$782,СВЦЭМ!$A$39:$A$782,$A142,СВЦЭМ!$B$39:$B$782,U$119)+'СЕТ СН'!$I$14+СВЦЭМ!$D$10+'СЕТ СН'!$I$5-'СЕТ СН'!$I$24</f>
        <v>4730.9187327500003</v>
      </c>
      <c r="V142" s="36">
        <f>SUMIFS(СВЦЭМ!$D$39:$D$782,СВЦЭМ!$A$39:$A$782,$A142,СВЦЭМ!$B$39:$B$782,V$119)+'СЕТ СН'!$I$14+СВЦЭМ!$D$10+'СЕТ СН'!$I$5-'СЕТ СН'!$I$24</f>
        <v>4711.4669758700002</v>
      </c>
      <c r="W142" s="36">
        <f>SUMIFS(СВЦЭМ!$D$39:$D$782,СВЦЭМ!$A$39:$A$782,$A142,СВЦЭМ!$B$39:$B$782,W$119)+'СЕТ СН'!$I$14+СВЦЭМ!$D$10+'СЕТ СН'!$I$5-'СЕТ СН'!$I$24</f>
        <v>4733.0005348600007</v>
      </c>
      <c r="X142" s="36">
        <f>SUMIFS(СВЦЭМ!$D$39:$D$782,СВЦЭМ!$A$39:$A$782,$A142,СВЦЭМ!$B$39:$B$782,X$119)+'СЕТ СН'!$I$14+СВЦЭМ!$D$10+'СЕТ СН'!$I$5-'СЕТ СН'!$I$24</f>
        <v>4732.7466402200007</v>
      </c>
      <c r="Y142" s="36">
        <f>SUMIFS(СВЦЭМ!$D$39:$D$782,СВЦЭМ!$A$39:$A$782,$A142,СВЦЭМ!$B$39:$B$782,Y$119)+'СЕТ СН'!$I$14+СВЦЭМ!$D$10+'СЕТ СН'!$I$5-'СЕТ СН'!$I$24</f>
        <v>4749.0821095199999</v>
      </c>
    </row>
    <row r="143" spans="1:25" ht="15.75" x14ac:dyDescent="0.2">
      <c r="A143" s="35">
        <f t="shared" si="3"/>
        <v>44889</v>
      </c>
      <c r="B143" s="36">
        <f>SUMIFS(СВЦЭМ!$D$39:$D$782,СВЦЭМ!$A$39:$A$782,$A143,СВЦЭМ!$B$39:$B$782,B$119)+'СЕТ СН'!$I$14+СВЦЭМ!$D$10+'СЕТ СН'!$I$5-'СЕТ СН'!$I$24</f>
        <v>4866.4141486300005</v>
      </c>
      <c r="C143" s="36">
        <f>SUMIFS(СВЦЭМ!$D$39:$D$782,СВЦЭМ!$A$39:$A$782,$A143,СВЦЭМ!$B$39:$B$782,C$119)+'СЕТ СН'!$I$14+СВЦЭМ!$D$10+'СЕТ СН'!$I$5-'СЕТ СН'!$I$24</f>
        <v>4905.6850648</v>
      </c>
      <c r="D143" s="36">
        <f>SUMIFS(СВЦЭМ!$D$39:$D$782,СВЦЭМ!$A$39:$A$782,$A143,СВЦЭМ!$B$39:$B$782,D$119)+'СЕТ СН'!$I$14+СВЦЭМ!$D$10+'СЕТ СН'!$I$5-'СЕТ СН'!$I$24</f>
        <v>4912.3130904600002</v>
      </c>
      <c r="E143" s="36">
        <f>SUMIFS(СВЦЭМ!$D$39:$D$782,СВЦЭМ!$A$39:$A$782,$A143,СВЦЭМ!$B$39:$B$782,E$119)+'СЕТ СН'!$I$14+СВЦЭМ!$D$10+'СЕТ СН'!$I$5-'СЕТ СН'!$I$24</f>
        <v>4921.6540029400003</v>
      </c>
      <c r="F143" s="36">
        <f>SUMIFS(СВЦЭМ!$D$39:$D$782,СВЦЭМ!$A$39:$A$782,$A143,СВЦЭМ!$B$39:$B$782,F$119)+'СЕТ СН'!$I$14+СВЦЭМ!$D$10+'СЕТ СН'!$I$5-'СЕТ СН'!$I$24</f>
        <v>4934.1110883900001</v>
      </c>
      <c r="G143" s="36">
        <f>SUMIFS(СВЦЭМ!$D$39:$D$782,СВЦЭМ!$A$39:$A$782,$A143,СВЦЭМ!$B$39:$B$782,G$119)+'СЕТ СН'!$I$14+СВЦЭМ!$D$10+'СЕТ СН'!$I$5-'СЕТ СН'!$I$24</f>
        <v>4930.9767383799999</v>
      </c>
      <c r="H143" s="36">
        <f>SUMIFS(СВЦЭМ!$D$39:$D$782,СВЦЭМ!$A$39:$A$782,$A143,СВЦЭМ!$B$39:$B$782,H$119)+'СЕТ СН'!$I$14+СВЦЭМ!$D$10+'СЕТ СН'!$I$5-'СЕТ СН'!$I$24</f>
        <v>4913.2269344699998</v>
      </c>
      <c r="I143" s="36">
        <f>SUMIFS(СВЦЭМ!$D$39:$D$782,СВЦЭМ!$A$39:$A$782,$A143,СВЦЭМ!$B$39:$B$782,I$119)+'СЕТ СН'!$I$14+СВЦЭМ!$D$10+'СЕТ СН'!$I$5-'СЕТ СН'!$I$24</f>
        <v>4857.9721763100006</v>
      </c>
      <c r="J143" s="36">
        <f>SUMIFS(СВЦЭМ!$D$39:$D$782,СВЦЭМ!$A$39:$A$782,$A143,СВЦЭМ!$B$39:$B$782,J$119)+'СЕТ СН'!$I$14+СВЦЭМ!$D$10+'СЕТ СН'!$I$5-'СЕТ СН'!$I$24</f>
        <v>4802.0625193699998</v>
      </c>
      <c r="K143" s="36">
        <f>SUMIFS(СВЦЭМ!$D$39:$D$782,СВЦЭМ!$A$39:$A$782,$A143,СВЦЭМ!$B$39:$B$782,K$119)+'СЕТ СН'!$I$14+СВЦЭМ!$D$10+'СЕТ СН'!$I$5-'СЕТ СН'!$I$24</f>
        <v>4881.6771335200001</v>
      </c>
      <c r="L143" s="36">
        <f>SUMIFS(СВЦЭМ!$D$39:$D$782,СВЦЭМ!$A$39:$A$782,$A143,СВЦЭМ!$B$39:$B$782,L$119)+'СЕТ СН'!$I$14+СВЦЭМ!$D$10+'СЕТ СН'!$I$5-'СЕТ СН'!$I$24</f>
        <v>4965.3906354800001</v>
      </c>
      <c r="M143" s="36">
        <f>SUMIFS(СВЦЭМ!$D$39:$D$782,СВЦЭМ!$A$39:$A$782,$A143,СВЦЭМ!$B$39:$B$782,M$119)+'СЕТ СН'!$I$14+СВЦЭМ!$D$10+'СЕТ СН'!$I$5-'СЕТ СН'!$I$24</f>
        <v>4966.8105701499999</v>
      </c>
      <c r="N143" s="36">
        <f>SUMIFS(СВЦЭМ!$D$39:$D$782,СВЦЭМ!$A$39:$A$782,$A143,СВЦЭМ!$B$39:$B$782,N$119)+'СЕТ СН'!$I$14+СВЦЭМ!$D$10+'СЕТ СН'!$I$5-'СЕТ СН'!$I$24</f>
        <v>5002.6990808999999</v>
      </c>
      <c r="O143" s="36">
        <f>SUMIFS(СВЦЭМ!$D$39:$D$782,СВЦЭМ!$A$39:$A$782,$A143,СВЦЭМ!$B$39:$B$782,O$119)+'СЕТ СН'!$I$14+СВЦЭМ!$D$10+'СЕТ СН'!$I$5-'СЕТ СН'!$I$24</f>
        <v>5007.4306396600005</v>
      </c>
      <c r="P143" s="36">
        <f>SUMIFS(СВЦЭМ!$D$39:$D$782,СВЦЭМ!$A$39:$A$782,$A143,СВЦЭМ!$B$39:$B$782,P$119)+'СЕТ СН'!$I$14+СВЦЭМ!$D$10+'СЕТ СН'!$I$5-'СЕТ СН'!$I$24</f>
        <v>5016.6814396999998</v>
      </c>
      <c r="Q143" s="36">
        <f>SUMIFS(СВЦЭМ!$D$39:$D$782,СВЦЭМ!$A$39:$A$782,$A143,СВЦЭМ!$B$39:$B$782,Q$119)+'СЕТ СН'!$I$14+СВЦЭМ!$D$10+'СЕТ СН'!$I$5-'СЕТ СН'!$I$24</f>
        <v>5014.6803386900001</v>
      </c>
      <c r="R143" s="36">
        <f>SUMIFS(СВЦЭМ!$D$39:$D$782,СВЦЭМ!$A$39:$A$782,$A143,СВЦЭМ!$B$39:$B$782,R$119)+'СЕТ СН'!$I$14+СВЦЭМ!$D$10+'СЕТ СН'!$I$5-'СЕТ СН'!$I$24</f>
        <v>5007.31447475</v>
      </c>
      <c r="S143" s="36">
        <f>SUMIFS(СВЦЭМ!$D$39:$D$782,СВЦЭМ!$A$39:$A$782,$A143,СВЦЭМ!$B$39:$B$782,S$119)+'СЕТ СН'!$I$14+СВЦЭМ!$D$10+'СЕТ СН'!$I$5-'СЕТ СН'!$I$24</f>
        <v>4941.43916343</v>
      </c>
      <c r="T143" s="36">
        <f>SUMIFS(СВЦЭМ!$D$39:$D$782,СВЦЭМ!$A$39:$A$782,$A143,СВЦЭМ!$B$39:$B$782,T$119)+'СЕТ СН'!$I$14+СВЦЭМ!$D$10+'СЕТ СН'!$I$5-'СЕТ СН'!$I$24</f>
        <v>4863.5874037699996</v>
      </c>
      <c r="U143" s="36">
        <f>SUMIFS(СВЦЭМ!$D$39:$D$782,СВЦЭМ!$A$39:$A$782,$A143,СВЦЭМ!$B$39:$B$782,U$119)+'СЕТ СН'!$I$14+СВЦЭМ!$D$10+'СЕТ СН'!$I$5-'СЕТ СН'!$I$24</f>
        <v>4804.6793801800004</v>
      </c>
      <c r="V143" s="36">
        <f>SUMIFS(СВЦЭМ!$D$39:$D$782,СВЦЭМ!$A$39:$A$782,$A143,СВЦЭМ!$B$39:$B$782,V$119)+'СЕТ СН'!$I$14+СВЦЭМ!$D$10+'СЕТ СН'!$I$5-'СЕТ СН'!$I$24</f>
        <v>4803.1926072699998</v>
      </c>
      <c r="W143" s="36">
        <f>SUMIFS(СВЦЭМ!$D$39:$D$782,СВЦЭМ!$A$39:$A$782,$A143,СВЦЭМ!$B$39:$B$782,W$119)+'СЕТ СН'!$I$14+СВЦЭМ!$D$10+'СЕТ СН'!$I$5-'СЕТ СН'!$I$24</f>
        <v>4822.6762601999999</v>
      </c>
      <c r="X143" s="36">
        <f>SUMIFS(СВЦЭМ!$D$39:$D$782,СВЦЭМ!$A$39:$A$782,$A143,СВЦЭМ!$B$39:$B$782,X$119)+'СЕТ СН'!$I$14+СВЦЭМ!$D$10+'СЕТ СН'!$I$5-'СЕТ СН'!$I$24</f>
        <v>4834.77569313</v>
      </c>
      <c r="Y143" s="36">
        <f>SUMIFS(СВЦЭМ!$D$39:$D$782,СВЦЭМ!$A$39:$A$782,$A143,СВЦЭМ!$B$39:$B$782,Y$119)+'СЕТ СН'!$I$14+СВЦЭМ!$D$10+'СЕТ СН'!$I$5-'СЕТ СН'!$I$24</f>
        <v>4868.4064991499999</v>
      </c>
    </row>
    <row r="144" spans="1:25" ht="15.75" x14ac:dyDescent="0.2">
      <c r="A144" s="35">
        <f t="shared" si="3"/>
        <v>44890</v>
      </c>
      <c r="B144" s="36">
        <f>SUMIFS(СВЦЭМ!$D$39:$D$782,СВЦЭМ!$A$39:$A$782,$A144,СВЦЭМ!$B$39:$B$782,B$119)+'СЕТ СН'!$I$14+СВЦЭМ!$D$10+'СЕТ СН'!$I$5-'СЕТ СН'!$I$24</f>
        <v>4755.2499229799996</v>
      </c>
      <c r="C144" s="36">
        <f>SUMIFS(СВЦЭМ!$D$39:$D$782,СВЦЭМ!$A$39:$A$782,$A144,СВЦЭМ!$B$39:$B$782,C$119)+'СЕТ СН'!$I$14+СВЦЭМ!$D$10+'СЕТ СН'!$I$5-'СЕТ СН'!$I$24</f>
        <v>4842.3715668900004</v>
      </c>
      <c r="D144" s="36">
        <f>SUMIFS(СВЦЭМ!$D$39:$D$782,СВЦЭМ!$A$39:$A$782,$A144,СВЦЭМ!$B$39:$B$782,D$119)+'СЕТ СН'!$I$14+СВЦЭМ!$D$10+'СЕТ СН'!$I$5-'СЕТ СН'!$I$24</f>
        <v>4921.1849613800005</v>
      </c>
      <c r="E144" s="36">
        <f>SUMIFS(СВЦЭМ!$D$39:$D$782,СВЦЭМ!$A$39:$A$782,$A144,СВЦЭМ!$B$39:$B$782,E$119)+'СЕТ СН'!$I$14+СВЦЭМ!$D$10+'СЕТ СН'!$I$5-'СЕТ СН'!$I$24</f>
        <v>4945.7958010100001</v>
      </c>
      <c r="F144" s="36">
        <f>SUMIFS(СВЦЭМ!$D$39:$D$782,СВЦЭМ!$A$39:$A$782,$A144,СВЦЭМ!$B$39:$B$782,F$119)+'СЕТ СН'!$I$14+СВЦЭМ!$D$10+'СЕТ СН'!$I$5-'СЕТ СН'!$I$24</f>
        <v>4945.1179553700003</v>
      </c>
      <c r="G144" s="36">
        <f>SUMIFS(СВЦЭМ!$D$39:$D$782,СВЦЭМ!$A$39:$A$782,$A144,СВЦЭМ!$B$39:$B$782,G$119)+'СЕТ СН'!$I$14+СВЦЭМ!$D$10+'СЕТ СН'!$I$5-'СЕТ СН'!$I$24</f>
        <v>4929.3745454600003</v>
      </c>
      <c r="H144" s="36">
        <f>SUMIFS(СВЦЭМ!$D$39:$D$782,СВЦЭМ!$A$39:$A$782,$A144,СВЦЭМ!$B$39:$B$782,H$119)+'СЕТ СН'!$I$14+СВЦЭМ!$D$10+'СЕТ СН'!$I$5-'СЕТ СН'!$I$24</f>
        <v>4882.0664708100003</v>
      </c>
      <c r="I144" s="36">
        <f>SUMIFS(СВЦЭМ!$D$39:$D$782,СВЦЭМ!$A$39:$A$782,$A144,СВЦЭМ!$B$39:$B$782,I$119)+'СЕТ СН'!$I$14+СВЦЭМ!$D$10+'СЕТ СН'!$I$5-'СЕТ СН'!$I$24</f>
        <v>4817.6701353500002</v>
      </c>
      <c r="J144" s="36">
        <f>SUMIFS(СВЦЭМ!$D$39:$D$782,СВЦЭМ!$A$39:$A$782,$A144,СВЦЭМ!$B$39:$B$782,J$119)+'СЕТ СН'!$I$14+СВЦЭМ!$D$10+'СЕТ СН'!$I$5-'СЕТ СН'!$I$24</f>
        <v>4762.3822722100003</v>
      </c>
      <c r="K144" s="36">
        <f>SUMIFS(СВЦЭМ!$D$39:$D$782,СВЦЭМ!$A$39:$A$782,$A144,СВЦЭМ!$B$39:$B$782,K$119)+'СЕТ СН'!$I$14+СВЦЭМ!$D$10+'СЕТ СН'!$I$5-'СЕТ СН'!$I$24</f>
        <v>4793.2692804100006</v>
      </c>
      <c r="L144" s="36">
        <f>SUMIFS(СВЦЭМ!$D$39:$D$782,СВЦЭМ!$A$39:$A$782,$A144,СВЦЭМ!$B$39:$B$782,L$119)+'СЕТ СН'!$I$14+СВЦЭМ!$D$10+'СЕТ СН'!$I$5-'СЕТ СН'!$I$24</f>
        <v>4779.5024625699998</v>
      </c>
      <c r="M144" s="36">
        <f>SUMIFS(СВЦЭМ!$D$39:$D$782,СВЦЭМ!$A$39:$A$782,$A144,СВЦЭМ!$B$39:$B$782,M$119)+'СЕТ СН'!$I$14+СВЦЭМ!$D$10+'СЕТ СН'!$I$5-'СЕТ СН'!$I$24</f>
        <v>4802.8960777400007</v>
      </c>
      <c r="N144" s="36">
        <f>SUMIFS(СВЦЭМ!$D$39:$D$782,СВЦЭМ!$A$39:$A$782,$A144,СВЦЭМ!$B$39:$B$782,N$119)+'СЕТ СН'!$I$14+СВЦЭМ!$D$10+'СЕТ СН'!$I$5-'СЕТ СН'!$I$24</f>
        <v>4830.5635314900001</v>
      </c>
      <c r="O144" s="36">
        <f>SUMIFS(СВЦЭМ!$D$39:$D$782,СВЦЭМ!$A$39:$A$782,$A144,СВЦЭМ!$B$39:$B$782,O$119)+'СЕТ СН'!$I$14+СВЦЭМ!$D$10+'СЕТ СН'!$I$5-'СЕТ СН'!$I$24</f>
        <v>4813.6479633199997</v>
      </c>
      <c r="P144" s="36">
        <f>SUMIFS(СВЦЭМ!$D$39:$D$782,СВЦЭМ!$A$39:$A$782,$A144,СВЦЭМ!$B$39:$B$782,P$119)+'СЕТ СН'!$I$14+СВЦЭМ!$D$10+'СЕТ СН'!$I$5-'СЕТ СН'!$I$24</f>
        <v>4822.6121343100003</v>
      </c>
      <c r="Q144" s="36">
        <f>SUMIFS(СВЦЭМ!$D$39:$D$782,СВЦЭМ!$A$39:$A$782,$A144,СВЦЭМ!$B$39:$B$782,Q$119)+'СЕТ СН'!$I$14+СВЦЭМ!$D$10+'СЕТ СН'!$I$5-'СЕТ СН'!$I$24</f>
        <v>4865.8676684900001</v>
      </c>
      <c r="R144" s="36">
        <f>SUMIFS(СВЦЭМ!$D$39:$D$782,СВЦЭМ!$A$39:$A$782,$A144,СВЦЭМ!$B$39:$B$782,R$119)+'СЕТ СН'!$I$14+СВЦЭМ!$D$10+'СЕТ СН'!$I$5-'СЕТ СН'!$I$24</f>
        <v>4843.7003353999999</v>
      </c>
      <c r="S144" s="36">
        <f>SUMIFS(СВЦЭМ!$D$39:$D$782,СВЦЭМ!$A$39:$A$782,$A144,СВЦЭМ!$B$39:$B$782,S$119)+'СЕТ СН'!$I$14+СВЦЭМ!$D$10+'СЕТ СН'!$I$5-'СЕТ СН'!$I$24</f>
        <v>4755.9594323800002</v>
      </c>
      <c r="T144" s="36">
        <f>SUMIFS(СВЦЭМ!$D$39:$D$782,СВЦЭМ!$A$39:$A$782,$A144,СВЦЭМ!$B$39:$B$782,T$119)+'СЕТ СН'!$I$14+СВЦЭМ!$D$10+'СЕТ СН'!$I$5-'СЕТ СН'!$I$24</f>
        <v>4735.7691972100001</v>
      </c>
      <c r="U144" s="36">
        <f>SUMIFS(СВЦЭМ!$D$39:$D$782,СВЦЭМ!$A$39:$A$782,$A144,СВЦЭМ!$B$39:$B$782,U$119)+'СЕТ СН'!$I$14+СВЦЭМ!$D$10+'СЕТ СН'!$I$5-'СЕТ СН'!$I$24</f>
        <v>4750.5159456399997</v>
      </c>
      <c r="V144" s="36">
        <f>SUMIFS(СВЦЭМ!$D$39:$D$782,СВЦЭМ!$A$39:$A$782,$A144,СВЦЭМ!$B$39:$B$782,V$119)+'СЕТ СН'!$I$14+СВЦЭМ!$D$10+'СЕТ СН'!$I$5-'СЕТ СН'!$I$24</f>
        <v>4774.1916704300002</v>
      </c>
      <c r="W144" s="36">
        <f>SUMIFS(СВЦЭМ!$D$39:$D$782,СВЦЭМ!$A$39:$A$782,$A144,СВЦЭМ!$B$39:$B$782,W$119)+'СЕТ СН'!$I$14+СВЦЭМ!$D$10+'СЕТ СН'!$I$5-'СЕТ СН'!$I$24</f>
        <v>4787.6756958799997</v>
      </c>
      <c r="X144" s="36">
        <f>SUMIFS(СВЦЭМ!$D$39:$D$782,СВЦЭМ!$A$39:$A$782,$A144,СВЦЭМ!$B$39:$B$782,X$119)+'СЕТ СН'!$I$14+СВЦЭМ!$D$10+'СЕТ СН'!$I$5-'СЕТ СН'!$I$24</f>
        <v>4800.1193646900001</v>
      </c>
      <c r="Y144" s="36">
        <f>SUMIFS(СВЦЭМ!$D$39:$D$782,СВЦЭМ!$A$39:$A$782,$A144,СВЦЭМ!$B$39:$B$782,Y$119)+'СЕТ СН'!$I$14+СВЦЭМ!$D$10+'СЕТ СН'!$I$5-'СЕТ СН'!$I$24</f>
        <v>4844.1826350800002</v>
      </c>
    </row>
    <row r="145" spans="1:27" ht="15.75" x14ac:dyDescent="0.2">
      <c r="A145" s="35">
        <f t="shared" si="3"/>
        <v>44891</v>
      </c>
      <c r="B145" s="36">
        <f>SUMIFS(СВЦЭМ!$D$39:$D$782,СВЦЭМ!$A$39:$A$782,$A145,СВЦЭМ!$B$39:$B$782,B$119)+'СЕТ СН'!$I$14+СВЦЭМ!$D$10+'СЕТ СН'!$I$5-'СЕТ СН'!$I$24</f>
        <v>4858.5354919800002</v>
      </c>
      <c r="C145" s="36">
        <f>SUMIFS(СВЦЭМ!$D$39:$D$782,СВЦЭМ!$A$39:$A$782,$A145,СВЦЭМ!$B$39:$B$782,C$119)+'СЕТ СН'!$I$14+СВЦЭМ!$D$10+'СЕТ СН'!$I$5-'СЕТ СН'!$I$24</f>
        <v>4887.1367333899998</v>
      </c>
      <c r="D145" s="36">
        <f>SUMIFS(СВЦЭМ!$D$39:$D$782,СВЦЭМ!$A$39:$A$782,$A145,СВЦЭМ!$B$39:$B$782,D$119)+'СЕТ СН'!$I$14+СВЦЭМ!$D$10+'СЕТ СН'!$I$5-'СЕТ СН'!$I$24</f>
        <v>4892.0256981100001</v>
      </c>
      <c r="E145" s="36">
        <f>SUMIFS(СВЦЭМ!$D$39:$D$782,СВЦЭМ!$A$39:$A$782,$A145,СВЦЭМ!$B$39:$B$782,E$119)+'СЕТ СН'!$I$14+СВЦЭМ!$D$10+'СЕТ СН'!$I$5-'СЕТ СН'!$I$24</f>
        <v>4897.7020683000001</v>
      </c>
      <c r="F145" s="36">
        <f>SUMIFS(СВЦЭМ!$D$39:$D$782,СВЦЭМ!$A$39:$A$782,$A145,СВЦЭМ!$B$39:$B$782,F$119)+'СЕТ СН'!$I$14+СВЦЭМ!$D$10+'СЕТ СН'!$I$5-'СЕТ СН'!$I$24</f>
        <v>4902.9264187700001</v>
      </c>
      <c r="G145" s="36">
        <f>SUMIFS(СВЦЭМ!$D$39:$D$782,СВЦЭМ!$A$39:$A$782,$A145,СВЦЭМ!$B$39:$B$782,G$119)+'СЕТ СН'!$I$14+СВЦЭМ!$D$10+'СЕТ СН'!$I$5-'СЕТ СН'!$I$24</f>
        <v>4878.7544331200006</v>
      </c>
      <c r="H145" s="36">
        <f>SUMIFS(СВЦЭМ!$D$39:$D$782,СВЦЭМ!$A$39:$A$782,$A145,СВЦЭМ!$B$39:$B$782,H$119)+'СЕТ СН'!$I$14+СВЦЭМ!$D$10+'СЕТ СН'!$I$5-'СЕТ СН'!$I$24</f>
        <v>4865.0917610200004</v>
      </c>
      <c r="I145" s="36">
        <f>SUMIFS(СВЦЭМ!$D$39:$D$782,СВЦЭМ!$A$39:$A$782,$A145,СВЦЭМ!$B$39:$B$782,I$119)+'СЕТ СН'!$I$14+СВЦЭМ!$D$10+'СЕТ СН'!$I$5-'СЕТ СН'!$I$24</f>
        <v>4852.3248867800003</v>
      </c>
      <c r="J145" s="36">
        <f>SUMIFS(СВЦЭМ!$D$39:$D$782,СВЦЭМ!$A$39:$A$782,$A145,СВЦЭМ!$B$39:$B$782,J$119)+'СЕТ СН'!$I$14+СВЦЭМ!$D$10+'СЕТ СН'!$I$5-'СЕТ СН'!$I$24</f>
        <v>4810.9724305</v>
      </c>
      <c r="K145" s="36">
        <f>SUMIFS(СВЦЭМ!$D$39:$D$782,СВЦЭМ!$A$39:$A$782,$A145,СВЦЭМ!$B$39:$B$782,K$119)+'СЕТ СН'!$I$14+СВЦЭМ!$D$10+'СЕТ СН'!$I$5-'СЕТ СН'!$I$24</f>
        <v>4775.5212173899999</v>
      </c>
      <c r="L145" s="36">
        <f>SUMIFS(СВЦЭМ!$D$39:$D$782,СВЦЭМ!$A$39:$A$782,$A145,СВЦЭМ!$B$39:$B$782,L$119)+'СЕТ СН'!$I$14+СВЦЭМ!$D$10+'СЕТ СН'!$I$5-'СЕТ СН'!$I$24</f>
        <v>4778.4648767199997</v>
      </c>
      <c r="M145" s="36">
        <f>SUMIFS(СВЦЭМ!$D$39:$D$782,СВЦЭМ!$A$39:$A$782,$A145,СВЦЭМ!$B$39:$B$782,M$119)+'СЕТ СН'!$I$14+СВЦЭМ!$D$10+'СЕТ СН'!$I$5-'СЕТ СН'!$I$24</f>
        <v>4808.4509254900004</v>
      </c>
      <c r="N145" s="36">
        <f>SUMIFS(СВЦЭМ!$D$39:$D$782,СВЦЭМ!$A$39:$A$782,$A145,СВЦЭМ!$B$39:$B$782,N$119)+'СЕТ СН'!$I$14+СВЦЭМ!$D$10+'СЕТ СН'!$I$5-'СЕТ СН'!$I$24</f>
        <v>4849.3073279099999</v>
      </c>
      <c r="O145" s="36">
        <f>SUMIFS(СВЦЭМ!$D$39:$D$782,СВЦЭМ!$A$39:$A$782,$A145,СВЦЭМ!$B$39:$B$782,O$119)+'СЕТ СН'!$I$14+СВЦЭМ!$D$10+'СЕТ СН'!$I$5-'СЕТ СН'!$I$24</f>
        <v>4847.6170251700005</v>
      </c>
      <c r="P145" s="36">
        <f>SUMIFS(СВЦЭМ!$D$39:$D$782,СВЦЭМ!$A$39:$A$782,$A145,СВЦЭМ!$B$39:$B$782,P$119)+'СЕТ СН'!$I$14+СВЦЭМ!$D$10+'СЕТ СН'!$I$5-'СЕТ СН'!$I$24</f>
        <v>4866.79768883</v>
      </c>
      <c r="Q145" s="36">
        <f>SUMIFS(СВЦЭМ!$D$39:$D$782,СВЦЭМ!$A$39:$A$782,$A145,СВЦЭМ!$B$39:$B$782,Q$119)+'СЕТ СН'!$I$14+СВЦЭМ!$D$10+'СЕТ СН'!$I$5-'СЕТ СН'!$I$24</f>
        <v>4866.8775399400001</v>
      </c>
      <c r="R145" s="36">
        <f>SUMIFS(СВЦЭМ!$D$39:$D$782,СВЦЭМ!$A$39:$A$782,$A145,СВЦЭМ!$B$39:$B$782,R$119)+'СЕТ СН'!$I$14+СВЦЭМ!$D$10+'СЕТ СН'!$I$5-'СЕТ СН'!$I$24</f>
        <v>4826.0407948000002</v>
      </c>
      <c r="S145" s="36">
        <f>SUMIFS(СВЦЭМ!$D$39:$D$782,СВЦЭМ!$A$39:$A$782,$A145,СВЦЭМ!$B$39:$B$782,S$119)+'СЕТ СН'!$I$14+СВЦЭМ!$D$10+'СЕТ СН'!$I$5-'СЕТ СН'!$I$24</f>
        <v>4788.7091658099998</v>
      </c>
      <c r="T145" s="36">
        <f>SUMIFS(СВЦЭМ!$D$39:$D$782,СВЦЭМ!$A$39:$A$782,$A145,СВЦЭМ!$B$39:$B$782,T$119)+'СЕТ СН'!$I$14+СВЦЭМ!$D$10+'СЕТ СН'!$I$5-'СЕТ СН'!$I$24</f>
        <v>4777.2591932300002</v>
      </c>
      <c r="U145" s="36">
        <f>SUMIFS(СВЦЭМ!$D$39:$D$782,СВЦЭМ!$A$39:$A$782,$A145,СВЦЭМ!$B$39:$B$782,U$119)+'СЕТ СН'!$I$14+СВЦЭМ!$D$10+'СЕТ СН'!$I$5-'СЕТ СН'!$I$24</f>
        <v>4769.8352567500006</v>
      </c>
      <c r="V145" s="36">
        <f>SUMIFS(СВЦЭМ!$D$39:$D$782,СВЦЭМ!$A$39:$A$782,$A145,СВЦЭМ!$B$39:$B$782,V$119)+'СЕТ СН'!$I$14+СВЦЭМ!$D$10+'СЕТ СН'!$I$5-'СЕТ СН'!$I$24</f>
        <v>4812.0489743400003</v>
      </c>
      <c r="W145" s="36">
        <f>SUMIFS(СВЦЭМ!$D$39:$D$782,СВЦЭМ!$A$39:$A$782,$A145,СВЦЭМ!$B$39:$B$782,W$119)+'СЕТ СН'!$I$14+СВЦЭМ!$D$10+'СЕТ СН'!$I$5-'СЕТ СН'!$I$24</f>
        <v>4839.94641314</v>
      </c>
      <c r="X145" s="36">
        <f>SUMIFS(СВЦЭМ!$D$39:$D$782,СВЦЭМ!$A$39:$A$782,$A145,СВЦЭМ!$B$39:$B$782,X$119)+'СЕТ СН'!$I$14+СВЦЭМ!$D$10+'СЕТ СН'!$I$5-'СЕТ СН'!$I$24</f>
        <v>4872.4427384800001</v>
      </c>
      <c r="Y145" s="36">
        <f>SUMIFS(СВЦЭМ!$D$39:$D$782,СВЦЭМ!$A$39:$A$782,$A145,СВЦЭМ!$B$39:$B$782,Y$119)+'СЕТ СН'!$I$14+СВЦЭМ!$D$10+'СЕТ СН'!$I$5-'СЕТ СН'!$I$24</f>
        <v>4888.6724992700001</v>
      </c>
    </row>
    <row r="146" spans="1:27" ht="15.75" x14ac:dyDescent="0.2">
      <c r="A146" s="35">
        <f t="shared" si="3"/>
        <v>44892</v>
      </c>
      <c r="B146" s="36">
        <f>SUMIFS(СВЦЭМ!$D$39:$D$782,СВЦЭМ!$A$39:$A$782,$A146,СВЦЭМ!$B$39:$B$782,B$119)+'СЕТ СН'!$I$14+СВЦЭМ!$D$10+'СЕТ СН'!$I$5-'СЕТ СН'!$I$24</f>
        <v>4932.74989422</v>
      </c>
      <c r="C146" s="36">
        <f>SUMIFS(СВЦЭМ!$D$39:$D$782,СВЦЭМ!$A$39:$A$782,$A146,СВЦЭМ!$B$39:$B$782,C$119)+'СЕТ СН'!$I$14+СВЦЭМ!$D$10+'СЕТ СН'!$I$5-'СЕТ СН'!$I$24</f>
        <v>4919.9077382800006</v>
      </c>
      <c r="D146" s="36">
        <f>SUMIFS(СВЦЭМ!$D$39:$D$782,СВЦЭМ!$A$39:$A$782,$A146,СВЦЭМ!$B$39:$B$782,D$119)+'СЕТ СН'!$I$14+СВЦЭМ!$D$10+'СЕТ СН'!$I$5-'СЕТ СН'!$I$24</f>
        <v>4918.0904567799998</v>
      </c>
      <c r="E146" s="36">
        <f>SUMIFS(СВЦЭМ!$D$39:$D$782,СВЦЭМ!$A$39:$A$782,$A146,СВЦЭМ!$B$39:$B$782,E$119)+'СЕТ СН'!$I$14+СВЦЭМ!$D$10+'СЕТ СН'!$I$5-'СЕТ СН'!$I$24</f>
        <v>4924.6337861700003</v>
      </c>
      <c r="F146" s="36">
        <f>SUMIFS(СВЦЭМ!$D$39:$D$782,СВЦЭМ!$A$39:$A$782,$A146,СВЦЭМ!$B$39:$B$782,F$119)+'СЕТ СН'!$I$14+СВЦЭМ!$D$10+'СЕТ СН'!$I$5-'СЕТ СН'!$I$24</f>
        <v>4960.9679110500001</v>
      </c>
      <c r="G146" s="36">
        <f>SUMIFS(СВЦЭМ!$D$39:$D$782,СВЦЭМ!$A$39:$A$782,$A146,СВЦЭМ!$B$39:$B$782,G$119)+'СЕТ СН'!$I$14+СВЦЭМ!$D$10+'СЕТ СН'!$I$5-'СЕТ СН'!$I$24</f>
        <v>4948.6798339500001</v>
      </c>
      <c r="H146" s="36">
        <f>SUMIFS(СВЦЭМ!$D$39:$D$782,СВЦЭМ!$A$39:$A$782,$A146,СВЦЭМ!$B$39:$B$782,H$119)+'СЕТ СН'!$I$14+СВЦЭМ!$D$10+'СЕТ СН'!$I$5-'СЕТ СН'!$I$24</f>
        <v>4930.5292418400004</v>
      </c>
      <c r="I146" s="36">
        <f>SUMIFS(СВЦЭМ!$D$39:$D$782,СВЦЭМ!$A$39:$A$782,$A146,СВЦЭМ!$B$39:$B$782,I$119)+'СЕТ СН'!$I$14+СВЦЭМ!$D$10+'СЕТ СН'!$I$5-'СЕТ СН'!$I$24</f>
        <v>4914.7646847100004</v>
      </c>
      <c r="J146" s="36">
        <f>SUMIFS(СВЦЭМ!$D$39:$D$782,СВЦЭМ!$A$39:$A$782,$A146,СВЦЭМ!$B$39:$B$782,J$119)+'СЕТ СН'!$I$14+СВЦЭМ!$D$10+'СЕТ СН'!$I$5-'СЕТ СН'!$I$24</f>
        <v>4926.0080378100001</v>
      </c>
      <c r="K146" s="36">
        <f>SUMIFS(СВЦЭМ!$D$39:$D$782,СВЦЭМ!$A$39:$A$782,$A146,СВЦЭМ!$B$39:$B$782,K$119)+'СЕТ СН'!$I$14+СВЦЭМ!$D$10+'СЕТ СН'!$I$5-'СЕТ СН'!$I$24</f>
        <v>4850.6854650799996</v>
      </c>
      <c r="L146" s="36">
        <f>SUMIFS(СВЦЭМ!$D$39:$D$782,СВЦЭМ!$A$39:$A$782,$A146,СВЦЭМ!$B$39:$B$782,L$119)+'СЕТ СН'!$I$14+СВЦЭМ!$D$10+'СЕТ СН'!$I$5-'СЕТ СН'!$I$24</f>
        <v>4789.9275094499999</v>
      </c>
      <c r="M146" s="36">
        <f>SUMIFS(СВЦЭМ!$D$39:$D$782,СВЦЭМ!$A$39:$A$782,$A146,СВЦЭМ!$B$39:$B$782,M$119)+'СЕТ СН'!$I$14+СВЦЭМ!$D$10+'СЕТ СН'!$I$5-'СЕТ СН'!$I$24</f>
        <v>4816.6194199700003</v>
      </c>
      <c r="N146" s="36">
        <f>SUMIFS(СВЦЭМ!$D$39:$D$782,СВЦЭМ!$A$39:$A$782,$A146,СВЦЭМ!$B$39:$B$782,N$119)+'СЕТ СН'!$I$14+СВЦЭМ!$D$10+'СЕТ СН'!$I$5-'СЕТ СН'!$I$24</f>
        <v>4840.8450394000001</v>
      </c>
      <c r="O146" s="36">
        <f>SUMIFS(СВЦЭМ!$D$39:$D$782,СВЦЭМ!$A$39:$A$782,$A146,СВЦЭМ!$B$39:$B$782,O$119)+'СЕТ СН'!$I$14+СВЦЭМ!$D$10+'СЕТ СН'!$I$5-'СЕТ СН'!$I$24</f>
        <v>4869.8003544599997</v>
      </c>
      <c r="P146" s="36">
        <f>SUMIFS(СВЦЭМ!$D$39:$D$782,СВЦЭМ!$A$39:$A$782,$A146,СВЦЭМ!$B$39:$B$782,P$119)+'СЕТ СН'!$I$14+СВЦЭМ!$D$10+'СЕТ СН'!$I$5-'СЕТ СН'!$I$24</f>
        <v>4881.4162420399998</v>
      </c>
      <c r="Q146" s="36">
        <f>SUMIFS(СВЦЭМ!$D$39:$D$782,СВЦЭМ!$A$39:$A$782,$A146,СВЦЭМ!$B$39:$B$782,Q$119)+'СЕТ СН'!$I$14+СВЦЭМ!$D$10+'СЕТ СН'!$I$5-'СЕТ СН'!$I$24</f>
        <v>4882.3210024600003</v>
      </c>
      <c r="R146" s="36">
        <f>SUMIFS(СВЦЭМ!$D$39:$D$782,СВЦЭМ!$A$39:$A$782,$A146,СВЦЭМ!$B$39:$B$782,R$119)+'СЕТ СН'!$I$14+СВЦЭМ!$D$10+'СЕТ СН'!$I$5-'СЕТ СН'!$I$24</f>
        <v>4878.5735012599998</v>
      </c>
      <c r="S146" s="36">
        <f>SUMIFS(СВЦЭМ!$D$39:$D$782,СВЦЭМ!$A$39:$A$782,$A146,СВЦЭМ!$B$39:$B$782,S$119)+'СЕТ СН'!$I$14+СВЦЭМ!$D$10+'СЕТ СН'!$I$5-'СЕТ СН'!$I$24</f>
        <v>4789.9554623900003</v>
      </c>
      <c r="T146" s="36">
        <f>SUMIFS(СВЦЭМ!$D$39:$D$782,СВЦЭМ!$A$39:$A$782,$A146,СВЦЭМ!$B$39:$B$782,T$119)+'СЕТ СН'!$I$14+СВЦЭМ!$D$10+'СЕТ СН'!$I$5-'СЕТ СН'!$I$24</f>
        <v>4766.5008421100001</v>
      </c>
      <c r="U146" s="36">
        <f>SUMIFS(СВЦЭМ!$D$39:$D$782,СВЦЭМ!$A$39:$A$782,$A146,СВЦЭМ!$B$39:$B$782,U$119)+'СЕТ СН'!$I$14+СВЦЭМ!$D$10+'СЕТ СН'!$I$5-'СЕТ СН'!$I$24</f>
        <v>4796.3846119099999</v>
      </c>
      <c r="V146" s="36">
        <f>SUMIFS(СВЦЭМ!$D$39:$D$782,СВЦЭМ!$A$39:$A$782,$A146,СВЦЭМ!$B$39:$B$782,V$119)+'СЕТ СН'!$I$14+СВЦЭМ!$D$10+'СЕТ СН'!$I$5-'СЕТ СН'!$I$24</f>
        <v>4812.7741338100004</v>
      </c>
      <c r="W146" s="36">
        <f>SUMIFS(СВЦЭМ!$D$39:$D$782,СВЦЭМ!$A$39:$A$782,$A146,СВЦЭМ!$B$39:$B$782,W$119)+'СЕТ СН'!$I$14+СВЦЭМ!$D$10+'СЕТ СН'!$I$5-'СЕТ СН'!$I$24</f>
        <v>4838.49946456</v>
      </c>
      <c r="X146" s="36">
        <f>SUMIFS(СВЦЭМ!$D$39:$D$782,СВЦЭМ!$A$39:$A$782,$A146,СВЦЭМ!$B$39:$B$782,X$119)+'СЕТ СН'!$I$14+СВЦЭМ!$D$10+'СЕТ СН'!$I$5-'СЕТ СН'!$I$24</f>
        <v>4834.5913476400001</v>
      </c>
      <c r="Y146" s="36">
        <f>SUMIFS(СВЦЭМ!$D$39:$D$782,СВЦЭМ!$A$39:$A$782,$A146,СВЦЭМ!$B$39:$B$782,Y$119)+'СЕТ СН'!$I$14+СВЦЭМ!$D$10+'СЕТ СН'!$I$5-'СЕТ СН'!$I$24</f>
        <v>4928.1282705499998</v>
      </c>
    </row>
    <row r="147" spans="1:27" ht="15.75" x14ac:dyDescent="0.2">
      <c r="A147" s="35">
        <f t="shared" si="3"/>
        <v>44893</v>
      </c>
      <c r="B147" s="36">
        <f>SUMIFS(СВЦЭМ!$D$39:$D$782,СВЦЭМ!$A$39:$A$782,$A147,СВЦЭМ!$B$39:$B$782,B$119)+'СЕТ СН'!$I$14+СВЦЭМ!$D$10+'СЕТ СН'!$I$5-'СЕТ СН'!$I$24</f>
        <v>4866.4465613000002</v>
      </c>
      <c r="C147" s="36">
        <f>SUMIFS(СВЦЭМ!$D$39:$D$782,СВЦЭМ!$A$39:$A$782,$A147,СВЦЭМ!$B$39:$B$782,C$119)+'СЕТ СН'!$I$14+СВЦЭМ!$D$10+'СЕТ СН'!$I$5-'СЕТ СН'!$I$24</f>
        <v>4893.7526373500004</v>
      </c>
      <c r="D147" s="36">
        <f>SUMIFS(СВЦЭМ!$D$39:$D$782,СВЦЭМ!$A$39:$A$782,$A147,СВЦЭМ!$B$39:$B$782,D$119)+'СЕТ СН'!$I$14+СВЦЭМ!$D$10+'СЕТ СН'!$I$5-'СЕТ СН'!$I$24</f>
        <v>4892.4253041600005</v>
      </c>
      <c r="E147" s="36">
        <f>SUMIFS(СВЦЭМ!$D$39:$D$782,СВЦЭМ!$A$39:$A$782,$A147,СВЦЭМ!$B$39:$B$782,E$119)+'СЕТ СН'!$I$14+СВЦЭМ!$D$10+'СЕТ СН'!$I$5-'СЕТ СН'!$I$24</f>
        <v>4893.44176247</v>
      </c>
      <c r="F147" s="36">
        <f>SUMIFS(СВЦЭМ!$D$39:$D$782,СВЦЭМ!$A$39:$A$782,$A147,СВЦЭМ!$B$39:$B$782,F$119)+'СЕТ СН'!$I$14+СВЦЭМ!$D$10+'СЕТ СН'!$I$5-'СЕТ СН'!$I$24</f>
        <v>4912.02858879</v>
      </c>
      <c r="G147" s="36">
        <f>SUMIFS(СВЦЭМ!$D$39:$D$782,СВЦЭМ!$A$39:$A$782,$A147,СВЦЭМ!$B$39:$B$782,G$119)+'СЕТ СН'!$I$14+СВЦЭМ!$D$10+'СЕТ СН'!$I$5-'СЕТ СН'!$I$24</f>
        <v>4906.6390547999999</v>
      </c>
      <c r="H147" s="36">
        <f>SUMIFS(СВЦЭМ!$D$39:$D$782,СВЦЭМ!$A$39:$A$782,$A147,СВЦЭМ!$B$39:$B$782,H$119)+'СЕТ СН'!$I$14+СВЦЭМ!$D$10+'СЕТ СН'!$I$5-'СЕТ СН'!$I$24</f>
        <v>4791.3215451599999</v>
      </c>
      <c r="I147" s="36">
        <f>SUMIFS(СВЦЭМ!$D$39:$D$782,СВЦЭМ!$A$39:$A$782,$A147,СВЦЭМ!$B$39:$B$782,I$119)+'СЕТ СН'!$I$14+СВЦЭМ!$D$10+'СЕТ СН'!$I$5-'СЕТ СН'!$I$24</f>
        <v>4770.5390608899997</v>
      </c>
      <c r="J147" s="36">
        <f>SUMIFS(СВЦЭМ!$D$39:$D$782,СВЦЭМ!$A$39:$A$782,$A147,СВЦЭМ!$B$39:$B$782,J$119)+'СЕТ СН'!$I$14+СВЦЭМ!$D$10+'СЕТ СН'!$I$5-'СЕТ СН'!$I$24</f>
        <v>4747.6281126499998</v>
      </c>
      <c r="K147" s="36">
        <f>SUMIFS(СВЦЭМ!$D$39:$D$782,СВЦЭМ!$A$39:$A$782,$A147,СВЦЭМ!$B$39:$B$782,K$119)+'СЕТ СН'!$I$14+СВЦЭМ!$D$10+'СЕТ СН'!$I$5-'СЕТ СН'!$I$24</f>
        <v>4705.6976179600006</v>
      </c>
      <c r="L147" s="36">
        <f>SUMIFS(СВЦЭМ!$D$39:$D$782,СВЦЭМ!$A$39:$A$782,$A147,СВЦЭМ!$B$39:$B$782,L$119)+'СЕТ СН'!$I$14+СВЦЭМ!$D$10+'СЕТ СН'!$I$5-'СЕТ СН'!$I$24</f>
        <v>4746.8887977600007</v>
      </c>
      <c r="M147" s="36">
        <f>SUMIFS(СВЦЭМ!$D$39:$D$782,СВЦЭМ!$A$39:$A$782,$A147,СВЦЭМ!$B$39:$B$782,M$119)+'СЕТ СН'!$I$14+СВЦЭМ!$D$10+'СЕТ СН'!$I$5-'СЕТ СН'!$I$24</f>
        <v>4779.7281469999998</v>
      </c>
      <c r="N147" s="36">
        <f>SUMIFS(СВЦЭМ!$D$39:$D$782,СВЦЭМ!$A$39:$A$782,$A147,СВЦЭМ!$B$39:$B$782,N$119)+'СЕТ СН'!$I$14+СВЦЭМ!$D$10+'СЕТ СН'!$I$5-'СЕТ СН'!$I$24</f>
        <v>4795.9433038500001</v>
      </c>
      <c r="O147" s="36">
        <f>SUMIFS(СВЦЭМ!$D$39:$D$782,СВЦЭМ!$A$39:$A$782,$A147,СВЦЭМ!$B$39:$B$782,O$119)+'СЕТ СН'!$I$14+СВЦЭМ!$D$10+'СЕТ СН'!$I$5-'СЕТ СН'!$I$24</f>
        <v>4812.9918723000001</v>
      </c>
      <c r="P147" s="36">
        <f>SUMIFS(СВЦЭМ!$D$39:$D$782,СВЦЭМ!$A$39:$A$782,$A147,СВЦЭМ!$B$39:$B$782,P$119)+'СЕТ СН'!$I$14+СВЦЭМ!$D$10+'СЕТ СН'!$I$5-'СЕТ СН'!$I$24</f>
        <v>4820.3625745400004</v>
      </c>
      <c r="Q147" s="36">
        <f>SUMIFS(СВЦЭМ!$D$39:$D$782,СВЦЭМ!$A$39:$A$782,$A147,СВЦЭМ!$B$39:$B$782,Q$119)+'СЕТ СН'!$I$14+СВЦЭМ!$D$10+'СЕТ СН'!$I$5-'СЕТ СН'!$I$24</f>
        <v>4784.0120936000003</v>
      </c>
      <c r="R147" s="36">
        <f>SUMIFS(СВЦЭМ!$D$39:$D$782,СВЦЭМ!$A$39:$A$782,$A147,СВЦЭМ!$B$39:$B$782,R$119)+'СЕТ СН'!$I$14+СВЦЭМ!$D$10+'СЕТ СН'!$I$5-'СЕТ СН'!$I$24</f>
        <v>4756.7239795100004</v>
      </c>
      <c r="S147" s="36">
        <f>SUMIFS(СВЦЭМ!$D$39:$D$782,СВЦЭМ!$A$39:$A$782,$A147,СВЦЭМ!$B$39:$B$782,S$119)+'СЕТ СН'!$I$14+СВЦЭМ!$D$10+'СЕТ СН'!$I$5-'СЕТ СН'!$I$24</f>
        <v>4696.5542655200006</v>
      </c>
      <c r="T147" s="36">
        <f>SUMIFS(СВЦЭМ!$D$39:$D$782,СВЦЭМ!$A$39:$A$782,$A147,СВЦЭМ!$B$39:$B$782,T$119)+'СЕТ СН'!$I$14+СВЦЭМ!$D$10+'СЕТ СН'!$I$5-'СЕТ СН'!$I$24</f>
        <v>4688.9723035200004</v>
      </c>
      <c r="U147" s="36">
        <f>SUMIFS(СВЦЭМ!$D$39:$D$782,СВЦЭМ!$A$39:$A$782,$A147,СВЦЭМ!$B$39:$B$782,U$119)+'СЕТ СН'!$I$14+СВЦЭМ!$D$10+'СЕТ СН'!$I$5-'СЕТ СН'!$I$24</f>
        <v>4700.3265582100003</v>
      </c>
      <c r="V147" s="36">
        <f>SUMIFS(СВЦЭМ!$D$39:$D$782,СВЦЭМ!$A$39:$A$782,$A147,СВЦЭМ!$B$39:$B$782,V$119)+'СЕТ СН'!$I$14+СВЦЭМ!$D$10+'СЕТ СН'!$I$5-'СЕТ СН'!$I$24</f>
        <v>4720.7013374100006</v>
      </c>
      <c r="W147" s="36">
        <f>SUMIFS(СВЦЭМ!$D$39:$D$782,СВЦЭМ!$A$39:$A$782,$A147,СВЦЭМ!$B$39:$B$782,W$119)+'СЕТ СН'!$I$14+СВЦЭМ!$D$10+'СЕТ СН'!$I$5-'СЕТ СН'!$I$24</f>
        <v>4758.6075868999997</v>
      </c>
      <c r="X147" s="36">
        <f>SUMIFS(СВЦЭМ!$D$39:$D$782,СВЦЭМ!$A$39:$A$782,$A147,СВЦЭМ!$B$39:$B$782,X$119)+'СЕТ СН'!$I$14+СВЦЭМ!$D$10+'СЕТ СН'!$I$5-'СЕТ СН'!$I$24</f>
        <v>4788.1797704099999</v>
      </c>
      <c r="Y147" s="36">
        <f>SUMIFS(СВЦЭМ!$D$39:$D$782,СВЦЭМ!$A$39:$A$782,$A147,СВЦЭМ!$B$39:$B$782,Y$119)+'СЕТ СН'!$I$14+СВЦЭМ!$D$10+'СЕТ СН'!$I$5-'СЕТ СН'!$I$24</f>
        <v>4796.9767768299998</v>
      </c>
    </row>
    <row r="148" spans="1:27" ht="15.75" x14ac:dyDescent="0.2">
      <c r="A148" s="35">
        <f t="shared" si="3"/>
        <v>44894</v>
      </c>
      <c r="B148" s="36">
        <f>SUMIFS(СВЦЭМ!$D$39:$D$782,СВЦЭМ!$A$39:$A$782,$A148,СВЦЭМ!$B$39:$B$782,B$119)+'СЕТ СН'!$I$14+СВЦЭМ!$D$10+'СЕТ СН'!$I$5-'СЕТ СН'!$I$24</f>
        <v>4822.4069238800002</v>
      </c>
      <c r="C148" s="36">
        <f>SUMIFS(СВЦЭМ!$D$39:$D$782,СВЦЭМ!$A$39:$A$782,$A148,СВЦЭМ!$B$39:$B$782,C$119)+'СЕТ СН'!$I$14+СВЦЭМ!$D$10+'СЕТ СН'!$I$5-'СЕТ СН'!$I$24</f>
        <v>4850.2706332600001</v>
      </c>
      <c r="D148" s="36">
        <f>SUMIFS(СВЦЭМ!$D$39:$D$782,СВЦЭМ!$A$39:$A$782,$A148,СВЦЭМ!$B$39:$B$782,D$119)+'СЕТ СН'!$I$14+СВЦЭМ!$D$10+'СЕТ СН'!$I$5-'СЕТ СН'!$I$24</f>
        <v>4881.2994697800004</v>
      </c>
      <c r="E148" s="36">
        <f>SUMIFS(СВЦЭМ!$D$39:$D$782,СВЦЭМ!$A$39:$A$782,$A148,СВЦЭМ!$B$39:$B$782,E$119)+'СЕТ СН'!$I$14+СВЦЭМ!$D$10+'СЕТ СН'!$I$5-'СЕТ СН'!$I$24</f>
        <v>4753.3830049500002</v>
      </c>
      <c r="F148" s="36">
        <f>SUMIFS(СВЦЭМ!$D$39:$D$782,СВЦЭМ!$A$39:$A$782,$A148,СВЦЭМ!$B$39:$B$782,F$119)+'СЕТ СН'!$I$14+СВЦЭМ!$D$10+'СЕТ СН'!$I$5-'СЕТ СН'!$I$24</f>
        <v>4706.5712044000002</v>
      </c>
      <c r="G148" s="36">
        <f>SUMIFS(СВЦЭМ!$D$39:$D$782,СВЦЭМ!$A$39:$A$782,$A148,СВЦЭМ!$B$39:$B$782,G$119)+'СЕТ СН'!$I$14+СВЦЭМ!$D$10+'СЕТ СН'!$I$5-'СЕТ СН'!$I$24</f>
        <v>4676.4188590800004</v>
      </c>
      <c r="H148" s="36">
        <f>SUMIFS(СВЦЭМ!$D$39:$D$782,СВЦЭМ!$A$39:$A$782,$A148,СВЦЭМ!$B$39:$B$782,H$119)+'СЕТ СН'!$I$14+СВЦЭМ!$D$10+'СЕТ СН'!$I$5-'СЕТ СН'!$I$24</f>
        <v>4613.6276844200002</v>
      </c>
      <c r="I148" s="36">
        <f>SUMIFS(СВЦЭМ!$D$39:$D$782,СВЦЭМ!$A$39:$A$782,$A148,СВЦЭМ!$B$39:$B$782,I$119)+'СЕТ СН'!$I$14+СВЦЭМ!$D$10+'СЕТ СН'!$I$5-'СЕТ СН'!$I$24</f>
        <v>4620.04262371</v>
      </c>
      <c r="J148" s="36">
        <f>SUMIFS(СВЦЭМ!$D$39:$D$782,СВЦЭМ!$A$39:$A$782,$A148,СВЦЭМ!$B$39:$B$782,J$119)+'СЕТ СН'!$I$14+СВЦЭМ!$D$10+'СЕТ СН'!$I$5-'СЕТ СН'!$I$24</f>
        <v>4489.14326884</v>
      </c>
      <c r="K148" s="36">
        <f>SUMIFS(СВЦЭМ!$D$39:$D$782,СВЦЭМ!$A$39:$A$782,$A148,СВЦЭМ!$B$39:$B$782,K$119)+'СЕТ СН'!$I$14+СВЦЭМ!$D$10+'СЕТ СН'!$I$5-'СЕТ СН'!$I$24</f>
        <v>4489.6103693499999</v>
      </c>
      <c r="L148" s="36">
        <f>SUMIFS(СВЦЭМ!$D$39:$D$782,СВЦЭМ!$A$39:$A$782,$A148,СВЦЭМ!$B$39:$B$782,L$119)+'СЕТ СН'!$I$14+СВЦЭМ!$D$10+'СЕТ СН'!$I$5-'СЕТ СН'!$I$24</f>
        <v>4486.9247480399999</v>
      </c>
      <c r="M148" s="36">
        <f>SUMIFS(СВЦЭМ!$D$39:$D$782,СВЦЭМ!$A$39:$A$782,$A148,СВЦЭМ!$B$39:$B$782,M$119)+'СЕТ СН'!$I$14+СВЦЭМ!$D$10+'СЕТ СН'!$I$5-'СЕТ СН'!$I$24</f>
        <v>4596.71867036</v>
      </c>
      <c r="N148" s="36">
        <f>SUMIFS(СВЦЭМ!$D$39:$D$782,СВЦЭМ!$A$39:$A$782,$A148,СВЦЭМ!$B$39:$B$782,N$119)+'СЕТ СН'!$I$14+СВЦЭМ!$D$10+'СЕТ СН'!$I$5-'СЕТ СН'!$I$24</f>
        <v>4709.9982503499996</v>
      </c>
      <c r="O148" s="36">
        <f>SUMIFS(СВЦЭМ!$D$39:$D$782,СВЦЭМ!$A$39:$A$782,$A148,СВЦЭМ!$B$39:$B$782,O$119)+'СЕТ СН'!$I$14+СВЦЭМ!$D$10+'СЕТ СН'!$I$5-'СЕТ СН'!$I$24</f>
        <v>4706.9792145700003</v>
      </c>
      <c r="P148" s="36">
        <f>SUMIFS(СВЦЭМ!$D$39:$D$782,СВЦЭМ!$A$39:$A$782,$A148,СВЦЭМ!$B$39:$B$782,P$119)+'СЕТ СН'!$I$14+СВЦЭМ!$D$10+'СЕТ СН'!$I$5-'СЕТ СН'!$I$24</f>
        <v>4712.6023796700001</v>
      </c>
      <c r="Q148" s="36">
        <f>SUMIFS(СВЦЭМ!$D$39:$D$782,СВЦЭМ!$A$39:$A$782,$A148,СВЦЭМ!$B$39:$B$782,Q$119)+'СЕТ СН'!$I$14+СВЦЭМ!$D$10+'СЕТ СН'!$I$5-'СЕТ СН'!$I$24</f>
        <v>4705.6006000500001</v>
      </c>
      <c r="R148" s="36">
        <f>SUMIFS(СВЦЭМ!$D$39:$D$782,СВЦЭМ!$A$39:$A$782,$A148,СВЦЭМ!$B$39:$B$782,R$119)+'СЕТ СН'!$I$14+СВЦЭМ!$D$10+'СЕТ СН'!$I$5-'СЕТ СН'!$I$24</f>
        <v>4584.2863323399997</v>
      </c>
      <c r="S148" s="36">
        <f>SUMIFS(СВЦЭМ!$D$39:$D$782,СВЦЭМ!$A$39:$A$782,$A148,СВЦЭМ!$B$39:$B$782,S$119)+'СЕТ СН'!$I$14+СВЦЭМ!$D$10+'СЕТ СН'!$I$5-'СЕТ СН'!$I$24</f>
        <v>4465.8961869100003</v>
      </c>
      <c r="T148" s="36">
        <f>SUMIFS(СВЦЭМ!$D$39:$D$782,СВЦЭМ!$A$39:$A$782,$A148,СВЦЭМ!$B$39:$B$782,T$119)+'СЕТ СН'!$I$14+СВЦЭМ!$D$10+'СЕТ СН'!$I$5-'СЕТ СН'!$I$24</f>
        <v>4366.9851277300004</v>
      </c>
      <c r="U148" s="36">
        <f>SUMIFS(СВЦЭМ!$D$39:$D$782,СВЦЭМ!$A$39:$A$782,$A148,СВЦЭМ!$B$39:$B$782,U$119)+'СЕТ СН'!$I$14+СВЦЭМ!$D$10+'СЕТ СН'!$I$5-'СЕТ СН'!$I$24</f>
        <v>4399.9359712300002</v>
      </c>
      <c r="V148" s="36">
        <f>SUMIFS(СВЦЭМ!$D$39:$D$782,СВЦЭМ!$A$39:$A$782,$A148,СВЦЭМ!$B$39:$B$782,V$119)+'СЕТ СН'!$I$14+СВЦЭМ!$D$10+'СЕТ СН'!$I$5-'СЕТ СН'!$I$24</f>
        <v>4424.41712173</v>
      </c>
      <c r="W148" s="36">
        <f>SUMIFS(СВЦЭМ!$D$39:$D$782,СВЦЭМ!$A$39:$A$782,$A148,СВЦЭМ!$B$39:$B$782,W$119)+'СЕТ СН'!$I$14+СВЦЭМ!$D$10+'СЕТ СН'!$I$5-'СЕТ СН'!$I$24</f>
        <v>4442.9498318300002</v>
      </c>
      <c r="X148" s="36">
        <f>SUMIFS(СВЦЭМ!$D$39:$D$782,СВЦЭМ!$A$39:$A$782,$A148,СВЦЭМ!$B$39:$B$782,X$119)+'СЕТ СН'!$I$14+СВЦЭМ!$D$10+'СЕТ СН'!$I$5-'СЕТ СН'!$I$24</f>
        <v>4465.1501746399999</v>
      </c>
      <c r="Y148" s="36">
        <f>SUMIFS(СВЦЭМ!$D$39:$D$782,СВЦЭМ!$A$39:$A$782,$A148,СВЦЭМ!$B$39:$B$782,Y$119)+'СЕТ СН'!$I$14+СВЦЭМ!$D$10+'СЕТ СН'!$I$5-'СЕТ СН'!$I$24</f>
        <v>4463.2817703500004</v>
      </c>
    </row>
    <row r="149" spans="1:27" ht="15.75" x14ac:dyDescent="0.2">
      <c r="A149" s="35">
        <f t="shared" si="3"/>
        <v>44895</v>
      </c>
      <c r="B149" s="36">
        <f>SUMIFS(СВЦЭМ!$D$39:$D$782,СВЦЭМ!$A$39:$A$782,$A149,СВЦЭМ!$B$39:$B$782,B$119)+'СЕТ СН'!$I$14+СВЦЭМ!$D$10+'СЕТ СН'!$I$5-'СЕТ СН'!$I$24</f>
        <v>4710.0583282400003</v>
      </c>
      <c r="C149" s="36">
        <f>SUMIFS(СВЦЭМ!$D$39:$D$782,СВЦЭМ!$A$39:$A$782,$A149,СВЦЭМ!$B$39:$B$782,C$119)+'СЕТ СН'!$I$14+СВЦЭМ!$D$10+'СЕТ СН'!$I$5-'СЕТ СН'!$I$24</f>
        <v>4736.0473956599999</v>
      </c>
      <c r="D149" s="36">
        <f>SUMIFS(СВЦЭМ!$D$39:$D$782,СВЦЭМ!$A$39:$A$782,$A149,СВЦЭМ!$B$39:$B$782,D$119)+'СЕТ СН'!$I$14+СВЦЭМ!$D$10+'СЕТ СН'!$I$5-'СЕТ СН'!$I$24</f>
        <v>4800.91571879</v>
      </c>
      <c r="E149" s="36">
        <f>SUMIFS(СВЦЭМ!$D$39:$D$782,СВЦЭМ!$A$39:$A$782,$A149,СВЦЭМ!$B$39:$B$782,E$119)+'СЕТ СН'!$I$14+СВЦЭМ!$D$10+'СЕТ СН'!$I$5-'СЕТ СН'!$I$24</f>
        <v>4842.1733768699996</v>
      </c>
      <c r="F149" s="36">
        <f>SUMIFS(СВЦЭМ!$D$39:$D$782,СВЦЭМ!$A$39:$A$782,$A149,СВЦЭМ!$B$39:$B$782,F$119)+'СЕТ СН'!$I$14+СВЦЭМ!$D$10+'СЕТ СН'!$I$5-'СЕТ СН'!$I$24</f>
        <v>4820.6509538999999</v>
      </c>
      <c r="G149" s="36">
        <f>SUMIFS(СВЦЭМ!$D$39:$D$782,СВЦЭМ!$A$39:$A$782,$A149,СВЦЭМ!$B$39:$B$782,G$119)+'СЕТ СН'!$I$14+СВЦЭМ!$D$10+'СЕТ СН'!$I$5-'СЕТ СН'!$I$24</f>
        <v>4771.0681416400002</v>
      </c>
      <c r="H149" s="36">
        <f>SUMIFS(СВЦЭМ!$D$39:$D$782,СВЦЭМ!$A$39:$A$782,$A149,СВЦЭМ!$B$39:$B$782,H$119)+'СЕТ СН'!$I$14+СВЦЭМ!$D$10+'СЕТ СН'!$I$5-'СЕТ СН'!$I$24</f>
        <v>4727.3828023900005</v>
      </c>
      <c r="I149" s="36">
        <f>SUMIFS(СВЦЭМ!$D$39:$D$782,СВЦЭМ!$A$39:$A$782,$A149,СВЦЭМ!$B$39:$B$782,I$119)+'СЕТ СН'!$I$14+СВЦЭМ!$D$10+'СЕТ СН'!$I$5-'СЕТ СН'!$I$24</f>
        <v>4725.4636916500003</v>
      </c>
      <c r="J149" s="36">
        <f>SUMIFS(СВЦЭМ!$D$39:$D$782,СВЦЭМ!$A$39:$A$782,$A149,СВЦЭМ!$B$39:$B$782,J$119)+'СЕТ СН'!$I$14+СВЦЭМ!$D$10+'СЕТ СН'!$I$5-'СЕТ СН'!$I$24</f>
        <v>4679.36876166</v>
      </c>
      <c r="K149" s="36">
        <f>SUMIFS(СВЦЭМ!$D$39:$D$782,СВЦЭМ!$A$39:$A$782,$A149,СВЦЭМ!$B$39:$B$782,K$119)+'СЕТ СН'!$I$14+СВЦЭМ!$D$10+'СЕТ СН'!$I$5-'СЕТ СН'!$I$24</f>
        <v>4639.8832819899999</v>
      </c>
      <c r="L149" s="36">
        <f>SUMIFS(СВЦЭМ!$D$39:$D$782,СВЦЭМ!$A$39:$A$782,$A149,СВЦЭМ!$B$39:$B$782,L$119)+'СЕТ СН'!$I$14+СВЦЭМ!$D$10+'СЕТ СН'!$I$5-'СЕТ СН'!$I$24</f>
        <v>4652.7593896799999</v>
      </c>
      <c r="M149" s="36">
        <f>SUMIFS(СВЦЭМ!$D$39:$D$782,СВЦЭМ!$A$39:$A$782,$A149,СВЦЭМ!$B$39:$B$782,M$119)+'СЕТ СН'!$I$14+СВЦЭМ!$D$10+'СЕТ СН'!$I$5-'СЕТ СН'!$I$24</f>
        <v>4670.4943158599999</v>
      </c>
      <c r="N149" s="36">
        <f>SUMIFS(СВЦЭМ!$D$39:$D$782,СВЦЭМ!$A$39:$A$782,$A149,СВЦЭМ!$B$39:$B$782,N$119)+'СЕТ СН'!$I$14+СВЦЭМ!$D$10+'СЕТ СН'!$I$5-'СЕТ СН'!$I$24</f>
        <v>4695.1884035100002</v>
      </c>
      <c r="O149" s="36">
        <f>SUMIFS(СВЦЭМ!$D$39:$D$782,СВЦЭМ!$A$39:$A$782,$A149,СВЦЭМ!$B$39:$B$782,O$119)+'СЕТ СН'!$I$14+СВЦЭМ!$D$10+'СЕТ СН'!$I$5-'СЕТ СН'!$I$24</f>
        <v>4713.9871613599998</v>
      </c>
      <c r="P149" s="36">
        <f>SUMIFS(СВЦЭМ!$D$39:$D$782,СВЦЭМ!$A$39:$A$782,$A149,СВЦЭМ!$B$39:$B$782,P$119)+'СЕТ СН'!$I$14+СВЦЭМ!$D$10+'СЕТ СН'!$I$5-'СЕТ СН'!$I$24</f>
        <v>4722.7714308699997</v>
      </c>
      <c r="Q149" s="36">
        <f>SUMIFS(СВЦЭМ!$D$39:$D$782,СВЦЭМ!$A$39:$A$782,$A149,СВЦЭМ!$B$39:$B$782,Q$119)+'СЕТ СН'!$I$14+СВЦЭМ!$D$10+'СЕТ СН'!$I$5-'СЕТ СН'!$I$24</f>
        <v>4715.6669654500001</v>
      </c>
      <c r="R149" s="36">
        <f>SUMIFS(СВЦЭМ!$D$39:$D$782,СВЦЭМ!$A$39:$A$782,$A149,СВЦЭМ!$B$39:$B$782,R$119)+'СЕТ СН'!$I$14+СВЦЭМ!$D$10+'СЕТ СН'!$I$5-'СЕТ СН'!$I$24</f>
        <v>4712.9308234700002</v>
      </c>
      <c r="S149" s="36">
        <f>SUMIFS(СВЦЭМ!$D$39:$D$782,СВЦЭМ!$A$39:$A$782,$A149,СВЦЭМ!$B$39:$B$782,S$119)+'СЕТ СН'!$I$14+СВЦЭМ!$D$10+'СЕТ СН'!$I$5-'СЕТ СН'!$I$24</f>
        <v>4677.4443515599996</v>
      </c>
      <c r="T149" s="36">
        <f>SUMIFS(СВЦЭМ!$D$39:$D$782,СВЦЭМ!$A$39:$A$782,$A149,СВЦЭМ!$B$39:$B$782,T$119)+'СЕТ СН'!$I$14+СВЦЭМ!$D$10+'СЕТ СН'!$I$5-'СЕТ СН'!$I$24</f>
        <v>4621.6407796000003</v>
      </c>
      <c r="U149" s="36">
        <f>SUMIFS(СВЦЭМ!$D$39:$D$782,СВЦЭМ!$A$39:$A$782,$A149,СВЦЭМ!$B$39:$B$782,U$119)+'СЕТ СН'!$I$14+СВЦЭМ!$D$10+'СЕТ СН'!$I$5-'СЕТ СН'!$I$24</f>
        <v>4674.0515617199999</v>
      </c>
      <c r="V149" s="36">
        <f>SUMIFS(СВЦЭМ!$D$39:$D$782,СВЦЭМ!$A$39:$A$782,$A149,СВЦЭМ!$B$39:$B$782,V$119)+'СЕТ СН'!$I$14+СВЦЭМ!$D$10+'СЕТ СН'!$I$5-'СЕТ СН'!$I$24</f>
        <v>4730.3295956600005</v>
      </c>
      <c r="W149" s="36">
        <f>SUMIFS(СВЦЭМ!$D$39:$D$782,СВЦЭМ!$A$39:$A$782,$A149,СВЦЭМ!$B$39:$B$782,W$119)+'СЕТ СН'!$I$14+СВЦЭМ!$D$10+'СЕТ СН'!$I$5-'СЕТ СН'!$I$24</f>
        <v>4760.97454948</v>
      </c>
      <c r="X149" s="36">
        <f>SUMIFS(СВЦЭМ!$D$39:$D$782,СВЦЭМ!$A$39:$A$782,$A149,СВЦЭМ!$B$39:$B$782,X$119)+'СЕТ СН'!$I$14+СВЦЭМ!$D$10+'СЕТ СН'!$I$5-'СЕТ СН'!$I$24</f>
        <v>4775.9929508100004</v>
      </c>
      <c r="Y149" s="36">
        <f>SUMIFS(СВЦЭМ!$D$39:$D$782,СВЦЭМ!$A$39:$A$782,$A149,СВЦЭМ!$B$39:$B$782,Y$119)+'СЕТ СН'!$I$14+СВЦЭМ!$D$10+'СЕТ СН'!$I$5-'СЕТ СН'!$I$24</f>
        <v>4786.8753025200003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СН'!$F$15</f>
        <v>268.03204309</v>
      </c>
      <c r="C156" s="36">
        <f>SUMIFS(СВЦЭМ!$E$39:$E$782,СВЦЭМ!$A$39:$A$782,$A156,СВЦЭМ!$B$39:$B$782,C$155)+'СЕТ СН'!$F$15</f>
        <v>275.57051811000002</v>
      </c>
      <c r="D156" s="36">
        <f>SUMIFS(СВЦЭМ!$E$39:$E$782,СВЦЭМ!$A$39:$A$782,$A156,СВЦЭМ!$B$39:$B$782,D$155)+'СЕТ СН'!$F$15</f>
        <v>285.50160089000002</v>
      </c>
      <c r="E156" s="36">
        <f>SUMIFS(СВЦЭМ!$E$39:$E$782,СВЦЭМ!$A$39:$A$782,$A156,СВЦЭМ!$B$39:$B$782,E$155)+'СЕТ СН'!$F$15</f>
        <v>284.40009794999997</v>
      </c>
      <c r="F156" s="36">
        <f>SUMIFS(СВЦЭМ!$E$39:$E$782,СВЦЭМ!$A$39:$A$782,$A156,СВЦЭМ!$B$39:$B$782,F$155)+'СЕТ СН'!$F$15</f>
        <v>284.17201454000002</v>
      </c>
      <c r="G156" s="36">
        <f>SUMIFS(СВЦЭМ!$E$39:$E$782,СВЦЭМ!$A$39:$A$782,$A156,СВЦЭМ!$B$39:$B$782,G$155)+'СЕТ СН'!$F$15</f>
        <v>278.13183921000001</v>
      </c>
      <c r="H156" s="36">
        <f>SUMIFS(СВЦЭМ!$E$39:$E$782,СВЦЭМ!$A$39:$A$782,$A156,СВЦЭМ!$B$39:$B$782,H$155)+'СЕТ СН'!$F$15</f>
        <v>261.67409315999998</v>
      </c>
      <c r="I156" s="36">
        <f>SUMIFS(СВЦЭМ!$E$39:$E$782,СВЦЭМ!$A$39:$A$782,$A156,СВЦЭМ!$B$39:$B$782,I$155)+'СЕТ СН'!$F$15</f>
        <v>259.54821592000002</v>
      </c>
      <c r="J156" s="36">
        <f>SUMIFS(СВЦЭМ!$E$39:$E$782,СВЦЭМ!$A$39:$A$782,$A156,СВЦЭМ!$B$39:$B$782,J$155)+'СЕТ СН'!$F$15</f>
        <v>254.35565192000001</v>
      </c>
      <c r="K156" s="36">
        <f>SUMIFS(СВЦЭМ!$E$39:$E$782,СВЦЭМ!$A$39:$A$782,$A156,СВЦЭМ!$B$39:$B$782,K$155)+'СЕТ СН'!$F$15</f>
        <v>248.72415902</v>
      </c>
      <c r="L156" s="36">
        <f>SUMIFS(СВЦЭМ!$E$39:$E$782,СВЦЭМ!$A$39:$A$782,$A156,СВЦЭМ!$B$39:$B$782,L$155)+'СЕТ СН'!$F$15</f>
        <v>252.39110538</v>
      </c>
      <c r="M156" s="36">
        <f>SUMIFS(СВЦЭМ!$E$39:$E$782,СВЦЭМ!$A$39:$A$782,$A156,СВЦЭМ!$B$39:$B$782,M$155)+'СЕТ СН'!$F$15</f>
        <v>259.28015008</v>
      </c>
      <c r="N156" s="36">
        <f>SUMIFS(СВЦЭМ!$E$39:$E$782,СВЦЭМ!$A$39:$A$782,$A156,СВЦЭМ!$B$39:$B$782,N$155)+'СЕТ СН'!$F$15</f>
        <v>261.74463761999999</v>
      </c>
      <c r="O156" s="36">
        <f>SUMIFS(СВЦЭМ!$E$39:$E$782,СВЦЭМ!$A$39:$A$782,$A156,СВЦЭМ!$B$39:$B$782,O$155)+'СЕТ СН'!$F$15</f>
        <v>258.19984607999999</v>
      </c>
      <c r="P156" s="36">
        <f>SUMIFS(СВЦЭМ!$E$39:$E$782,СВЦЭМ!$A$39:$A$782,$A156,СВЦЭМ!$B$39:$B$782,P$155)+'СЕТ СН'!$F$15</f>
        <v>260.41088721</v>
      </c>
      <c r="Q156" s="36">
        <f>SUMIFS(СВЦЭМ!$E$39:$E$782,СВЦЭМ!$A$39:$A$782,$A156,СВЦЭМ!$B$39:$B$782,Q$155)+'СЕТ СН'!$F$15</f>
        <v>261.30156656999998</v>
      </c>
      <c r="R156" s="36">
        <f>SUMIFS(СВЦЭМ!$E$39:$E$782,СВЦЭМ!$A$39:$A$782,$A156,СВЦЭМ!$B$39:$B$782,R$155)+'СЕТ СН'!$F$15</f>
        <v>255.73569588000001</v>
      </c>
      <c r="S156" s="36">
        <f>SUMIFS(СВЦЭМ!$E$39:$E$782,СВЦЭМ!$A$39:$A$782,$A156,СВЦЭМ!$B$39:$B$782,S$155)+'СЕТ СН'!$F$15</f>
        <v>242.85500574</v>
      </c>
      <c r="T156" s="36">
        <f>SUMIFS(СВЦЭМ!$E$39:$E$782,СВЦЭМ!$A$39:$A$782,$A156,СВЦЭМ!$B$39:$B$782,T$155)+'СЕТ СН'!$F$15</f>
        <v>242.51673844000001</v>
      </c>
      <c r="U156" s="36">
        <f>SUMIFS(СВЦЭМ!$E$39:$E$782,СВЦЭМ!$A$39:$A$782,$A156,СВЦЭМ!$B$39:$B$782,U$155)+'СЕТ СН'!$F$15</f>
        <v>246.80452740999999</v>
      </c>
      <c r="V156" s="36">
        <f>SUMIFS(СВЦЭМ!$E$39:$E$782,СВЦЭМ!$A$39:$A$782,$A156,СВЦЭМ!$B$39:$B$782,V$155)+'СЕТ СН'!$F$15</f>
        <v>251.47435879</v>
      </c>
      <c r="W156" s="36">
        <f>SUMIFS(СВЦЭМ!$E$39:$E$782,СВЦЭМ!$A$39:$A$782,$A156,СВЦЭМ!$B$39:$B$782,W$155)+'СЕТ СН'!$F$15</f>
        <v>253.78412323000001</v>
      </c>
      <c r="X156" s="36">
        <f>SUMIFS(СВЦЭМ!$E$39:$E$782,СВЦЭМ!$A$39:$A$782,$A156,СВЦЭМ!$B$39:$B$782,X$155)+'СЕТ СН'!$F$15</f>
        <v>266.09972032000002</v>
      </c>
      <c r="Y156" s="36">
        <f>SUMIFS(СВЦЭМ!$E$39:$E$782,СВЦЭМ!$A$39:$A$782,$A156,СВЦЭМ!$B$39:$B$782,Y$155)+'СЕТ СН'!$F$15</f>
        <v>274.42264948000002</v>
      </c>
      <c r="AA156" s="45"/>
    </row>
    <row r="157" spans="1:27" ht="15.75" x14ac:dyDescent="0.2">
      <c r="A157" s="35">
        <f>A156+1</f>
        <v>44867</v>
      </c>
      <c r="B157" s="36">
        <f>SUMIFS(СВЦЭМ!$E$39:$E$782,СВЦЭМ!$A$39:$A$782,$A157,СВЦЭМ!$B$39:$B$782,B$155)+'СЕТ СН'!$F$15</f>
        <v>265.69253780999998</v>
      </c>
      <c r="C157" s="36">
        <f>SUMIFS(СВЦЭМ!$E$39:$E$782,СВЦЭМ!$A$39:$A$782,$A157,СВЦЭМ!$B$39:$B$782,C$155)+'СЕТ СН'!$F$15</f>
        <v>272.84819737999999</v>
      </c>
      <c r="D157" s="36">
        <f>SUMIFS(СВЦЭМ!$E$39:$E$782,СВЦЭМ!$A$39:$A$782,$A157,СВЦЭМ!$B$39:$B$782,D$155)+'СЕТ СН'!$F$15</f>
        <v>282.67035988999999</v>
      </c>
      <c r="E157" s="36">
        <f>SUMIFS(СВЦЭМ!$E$39:$E$782,СВЦЭМ!$A$39:$A$782,$A157,СВЦЭМ!$B$39:$B$782,E$155)+'СЕТ СН'!$F$15</f>
        <v>279.24502352000002</v>
      </c>
      <c r="F157" s="36">
        <f>SUMIFS(СВЦЭМ!$E$39:$E$782,СВЦЭМ!$A$39:$A$782,$A157,СВЦЭМ!$B$39:$B$782,F$155)+'СЕТ СН'!$F$15</f>
        <v>281.00581155999998</v>
      </c>
      <c r="G157" s="36">
        <f>SUMIFS(СВЦЭМ!$E$39:$E$782,СВЦЭМ!$A$39:$A$782,$A157,СВЦЭМ!$B$39:$B$782,G$155)+'СЕТ СН'!$F$15</f>
        <v>282.77286468</v>
      </c>
      <c r="H157" s="36">
        <f>SUMIFS(СВЦЭМ!$E$39:$E$782,СВЦЭМ!$A$39:$A$782,$A157,СВЦЭМ!$B$39:$B$782,H$155)+'СЕТ СН'!$F$15</f>
        <v>269.66185245000003</v>
      </c>
      <c r="I157" s="36">
        <f>SUMIFS(СВЦЭМ!$E$39:$E$782,СВЦЭМ!$A$39:$A$782,$A157,СВЦЭМ!$B$39:$B$782,I$155)+'СЕТ СН'!$F$15</f>
        <v>266.95701179000002</v>
      </c>
      <c r="J157" s="36">
        <f>SUMIFS(СВЦЭМ!$E$39:$E$782,СВЦЭМ!$A$39:$A$782,$A157,СВЦЭМ!$B$39:$B$782,J$155)+'СЕТ СН'!$F$15</f>
        <v>258.59207323999999</v>
      </c>
      <c r="K157" s="36">
        <f>SUMIFS(СВЦЭМ!$E$39:$E$782,СВЦЭМ!$A$39:$A$782,$A157,СВЦЭМ!$B$39:$B$782,K$155)+'СЕТ СН'!$F$15</f>
        <v>254.91854556999999</v>
      </c>
      <c r="L157" s="36">
        <f>SUMIFS(СВЦЭМ!$E$39:$E$782,СВЦЭМ!$A$39:$A$782,$A157,СВЦЭМ!$B$39:$B$782,L$155)+'СЕТ СН'!$F$15</f>
        <v>250.87331449000001</v>
      </c>
      <c r="M157" s="36">
        <f>SUMIFS(СВЦЭМ!$E$39:$E$782,СВЦЭМ!$A$39:$A$782,$A157,СВЦЭМ!$B$39:$B$782,M$155)+'СЕТ СН'!$F$15</f>
        <v>254.44145914999999</v>
      </c>
      <c r="N157" s="36">
        <f>SUMIFS(СВЦЭМ!$E$39:$E$782,СВЦЭМ!$A$39:$A$782,$A157,СВЦЭМ!$B$39:$B$782,N$155)+'СЕТ СН'!$F$15</f>
        <v>262.63228836000002</v>
      </c>
      <c r="O157" s="36">
        <f>SUMIFS(СВЦЭМ!$E$39:$E$782,СВЦЭМ!$A$39:$A$782,$A157,СВЦЭМ!$B$39:$B$782,O$155)+'СЕТ СН'!$F$15</f>
        <v>259.10570187000002</v>
      </c>
      <c r="P157" s="36">
        <f>SUMIFS(СВЦЭМ!$E$39:$E$782,СВЦЭМ!$A$39:$A$782,$A157,СВЦЭМ!$B$39:$B$782,P$155)+'СЕТ СН'!$F$15</f>
        <v>261.66303123</v>
      </c>
      <c r="Q157" s="36">
        <f>SUMIFS(СВЦЭМ!$E$39:$E$782,СВЦЭМ!$A$39:$A$782,$A157,СВЦЭМ!$B$39:$B$782,Q$155)+'СЕТ СН'!$F$15</f>
        <v>262.73414517999998</v>
      </c>
      <c r="R157" s="36">
        <f>SUMIFS(СВЦЭМ!$E$39:$E$782,СВЦЭМ!$A$39:$A$782,$A157,СВЦЭМ!$B$39:$B$782,R$155)+'СЕТ СН'!$F$15</f>
        <v>259.01439323</v>
      </c>
      <c r="S157" s="36">
        <f>SUMIFS(СВЦЭМ!$E$39:$E$782,СВЦЭМ!$A$39:$A$782,$A157,СВЦЭМ!$B$39:$B$782,S$155)+'СЕТ СН'!$F$15</f>
        <v>255.44334386</v>
      </c>
      <c r="T157" s="36">
        <f>SUMIFS(СВЦЭМ!$E$39:$E$782,СВЦЭМ!$A$39:$A$782,$A157,СВЦЭМ!$B$39:$B$782,T$155)+'СЕТ СН'!$F$15</f>
        <v>248.30228883000001</v>
      </c>
      <c r="U157" s="36">
        <f>SUMIFS(СВЦЭМ!$E$39:$E$782,СВЦЭМ!$A$39:$A$782,$A157,СВЦЭМ!$B$39:$B$782,U$155)+'СЕТ СН'!$F$15</f>
        <v>247.19496444000001</v>
      </c>
      <c r="V157" s="36">
        <f>SUMIFS(СВЦЭМ!$E$39:$E$782,СВЦЭМ!$A$39:$A$782,$A157,СВЦЭМ!$B$39:$B$782,V$155)+'СЕТ СН'!$F$15</f>
        <v>254.45992742999999</v>
      </c>
      <c r="W157" s="36">
        <f>SUMIFS(СВЦЭМ!$E$39:$E$782,СВЦЭМ!$A$39:$A$782,$A157,СВЦЭМ!$B$39:$B$782,W$155)+'СЕТ СН'!$F$15</f>
        <v>258.90084859000001</v>
      </c>
      <c r="X157" s="36">
        <f>SUMIFS(СВЦЭМ!$E$39:$E$782,СВЦЭМ!$A$39:$A$782,$A157,СВЦЭМ!$B$39:$B$782,X$155)+'СЕТ СН'!$F$15</f>
        <v>263.68118636999998</v>
      </c>
      <c r="Y157" s="36">
        <f>SUMIFS(СВЦЭМ!$E$39:$E$782,СВЦЭМ!$A$39:$A$782,$A157,СВЦЭМ!$B$39:$B$782,Y$155)+'СЕТ СН'!$F$15</f>
        <v>270.36077018999998</v>
      </c>
    </row>
    <row r="158" spans="1:27" ht="15.75" x14ac:dyDescent="0.2">
      <c r="A158" s="35">
        <f t="shared" ref="A158:A185" si="4">A157+1</f>
        <v>44868</v>
      </c>
      <c r="B158" s="36">
        <f>SUMIFS(СВЦЭМ!$E$39:$E$782,СВЦЭМ!$A$39:$A$782,$A158,СВЦЭМ!$B$39:$B$782,B$155)+'СЕТ СН'!$F$15</f>
        <v>272.15230207000002</v>
      </c>
      <c r="C158" s="36">
        <f>SUMIFS(СВЦЭМ!$E$39:$E$782,СВЦЭМ!$A$39:$A$782,$A158,СВЦЭМ!$B$39:$B$782,C$155)+'СЕТ СН'!$F$15</f>
        <v>277.88327346</v>
      </c>
      <c r="D158" s="36">
        <f>SUMIFS(СВЦЭМ!$E$39:$E$782,СВЦЭМ!$A$39:$A$782,$A158,СВЦЭМ!$B$39:$B$782,D$155)+'СЕТ СН'!$F$15</f>
        <v>283.45900524000001</v>
      </c>
      <c r="E158" s="36">
        <f>SUMIFS(СВЦЭМ!$E$39:$E$782,СВЦЭМ!$A$39:$A$782,$A158,СВЦЭМ!$B$39:$B$782,E$155)+'СЕТ СН'!$F$15</f>
        <v>274.72795139999999</v>
      </c>
      <c r="F158" s="36">
        <f>SUMIFS(СВЦЭМ!$E$39:$E$782,СВЦЭМ!$A$39:$A$782,$A158,СВЦЭМ!$B$39:$B$782,F$155)+'СЕТ СН'!$F$15</f>
        <v>271.10280446000002</v>
      </c>
      <c r="G158" s="36">
        <f>SUMIFS(СВЦЭМ!$E$39:$E$782,СВЦЭМ!$A$39:$A$782,$A158,СВЦЭМ!$B$39:$B$782,G$155)+'СЕТ СН'!$F$15</f>
        <v>260.27834387000001</v>
      </c>
      <c r="H158" s="36">
        <f>SUMIFS(СВЦЭМ!$E$39:$E$782,СВЦЭМ!$A$39:$A$782,$A158,СВЦЭМ!$B$39:$B$782,H$155)+'СЕТ СН'!$F$15</f>
        <v>250.59440552999999</v>
      </c>
      <c r="I158" s="36">
        <f>SUMIFS(СВЦЭМ!$E$39:$E$782,СВЦЭМ!$A$39:$A$782,$A158,СВЦЭМ!$B$39:$B$782,I$155)+'СЕТ СН'!$F$15</f>
        <v>242.25355350000001</v>
      </c>
      <c r="J158" s="36">
        <f>SUMIFS(СВЦЭМ!$E$39:$E$782,СВЦЭМ!$A$39:$A$782,$A158,СВЦЭМ!$B$39:$B$782,J$155)+'СЕТ СН'!$F$15</f>
        <v>235.89711242999999</v>
      </c>
      <c r="K158" s="36">
        <f>SUMIFS(СВЦЭМ!$E$39:$E$782,СВЦЭМ!$A$39:$A$782,$A158,СВЦЭМ!$B$39:$B$782,K$155)+'СЕТ СН'!$F$15</f>
        <v>241.48165114</v>
      </c>
      <c r="L158" s="36">
        <f>SUMIFS(СВЦЭМ!$E$39:$E$782,СВЦЭМ!$A$39:$A$782,$A158,СВЦЭМ!$B$39:$B$782,L$155)+'СЕТ СН'!$F$15</f>
        <v>248.29370360999999</v>
      </c>
      <c r="M158" s="36">
        <f>SUMIFS(СВЦЭМ!$E$39:$E$782,СВЦЭМ!$A$39:$A$782,$A158,СВЦЭМ!$B$39:$B$782,M$155)+'СЕТ СН'!$F$15</f>
        <v>256.26681948999999</v>
      </c>
      <c r="N158" s="36">
        <f>SUMIFS(СВЦЭМ!$E$39:$E$782,СВЦЭМ!$A$39:$A$782,$A158,СВЦЭМ!$B$39:$B$782,N$155)+'СЕТ СН'!$F$15</f>
        <v>257.49972735</v>
      </c>
      <c r="O158" s="36">
        <f>SUMIFS(СВЦЭМ!$E$39:$E$782,СВЦЭМ!$A$39:$A$782,$A158,СВЦЭМ!$B$39:$B$782,O$155)+'СЕТ СН'!$F$15</f>
        <v>256.99272195999998</v>
      </c>
      <c r="P158" s="36">
        <f>SUMIFS(СВЦЭМ!$E$39:$E$782,СВЦЭМ!$A$39:$A$782,$A158,СВЦЭМ!$B$39:$B$782,P$155)+'СЕТ СН'!$F$15</f>
        <v>257.61081631000002</v>
      </c>
      <c r="Q158" s="36">
        <f>SUMIFS(СВЦЭМ!$E$39:$E$782,СВЦЭМ!$A$39:$A$782,$A158,СВЦЭМ!$B$39:$B$782,Q$155)+'СЕТ СН'!$F$15</f>
        <v>259.10574487999997</v>
      </c>
      <c r="R158" s="36">
        <f>SUMIFS(СВЦЭМ!$E$39:$E$782,СВЦЭМ!$A$39:$A$782,$A158,СВЦЭМ!$B$39:$B$782,R$155)+'СЕТ СН'!$F$15</f>
        <v>248.74587646000001</v>
      </c>
      <c r="S158" s="36">
        <f>SUMIFS(СВЦЭМ!$E$39:$E$782,СВЦЭМ!$A$39:$A$782,$A158,СВЦЭМ!$B$39:$B$782,S$155)+'СЕТ СН'!$F$15</f>
        <v>239.60862649000001</v>
      </c>
      <c r="T158" s="36">
        <f>SUMIFS(СВЦЭМ!$E$39:$E$782,СВЦЭМ!$A$39:$A$782,$A158,СВЦЭМ!$B$39:$B$782,T$155)+'СЕТ СН'!$F$15</f>
        <v>237.41043655999999</v>
      </c>
      <c r="U158" s="36">
        <f>SUMIFS(СВЦЭМ!$E$39:$E$782,СВЦЭМ!$A$39:$A$782,$A158,СВЦЭМ!$B$39:$B$782,U$155)+'СЕТ СН'!$F$15</f>
        <v>239.72878288999999</v>
      </c>
      <c r="V158" s="36">
        <f>SUMIFS(СВЦЭМ!$E$39:$E$782,СВЦЭМ!$A$39:$A$782,$A158,СВЦЭМ!$B$39:$B$782,V$155)+'СЕТ СН'!$F$15</f>
        <v>239.36566564</v>
      </c>
      <c r="W158" s="36">
        <f>SUMIFS(СВЦЭМ!$E$39:$E$782,СВЦЭМ!$A$39:$A$782,$A158,СВЦЭМ!$B$39:$B$782,W$155)+'СЕТ СН'!$F$15</f>
        <v>238.78795221999999</v>
      </c>
      <c r="X158" s="36">
        <f>SUMIFS(СВЦЭМ!$E$39:$E$782,СВЦЭМ!$A$39:$A$782,$A158,СВЦЭМ!$B$39:$B$782,X$155)+'СЕТ СН'!$F$15</f>
        <v>246.31767579000001</v>
      </c>
      <c r="Y158" s="36">
        <f>SUMIFS(СВЦЭМ!$E$39:$E$782,СВЦЭМ!$A$39:$A$782,$A158,СВЦЭМ!$B$39:$B$782,Y$155)+'СЕТ СН'!$F$15</f>
        <v>257.12771877</v>
      </c>
    </row>
    <row r="159" spans="1:27" ht="15.75" x14ac:dyDescent="0.2">
      <c r="A159" s="35">
        <f t="shared" si="4"/>
        <v>44869</v>
      </c>
      <c r="B159" s="36">
        <f>SUMIFS(СВЦЭМ!$E$39:$E$782,СВЦЭМ!$A$39:$A$782,$A159,СВЦЭМ!$B$39:$B$782,B$155)+'СЕТ СН'!$F$15</f>
        <v>242.95859023</v>
      </c>
      <c r="C159" s="36">
        <f>SUMIFS(СВЦЭМ!$E$39:$E$782,СВЦЭМ!$A$39:$A$782,$A159,СВЦЭМ!$B$39:$B$782,C$155)+'СЕТ СН'!$F$15</f>
        <v>251.87638379000001</v>
      </c>
      <c r="D159" s="36">
        <f>SUMIFS(СВЦЭМ!$E$39:$E$782,СВЦЭМ!$A$39:$A$782,$A159,СВЦЭМ!$B$39:$B$782,D$155)+'СЕТ СН'!$F$15</f>
        <v>267.34897629</v>
      </c>
      <c r="E159" s="36">
        <f>SUMIFS(СВЦЭМ!$E$39:$E$782,СВЦЭМ!$A$39:$A$782,$A159,СВЦЭМ!$B$39:$B$782,E$155)+'СЕТ СН'!$F$15</f>
        <v>267.21828699999998</v>
      </c>
      <c r="F159" s="36">
        <f>SUMIFS(СВЦЭМ!$E$39:$E$782,СВЦЭМ!$A$39:$A$782,$A159,СВЦЭМ!$B$39:$B$782,F$155)+'СЕТ СН'!$F$15</f>
        <v>269.49179384000001</v>
      </c>
      <c r="G159" s="36">
        <f>SUMIFS(СВЦЭМ!$E$39:$E$782,СВЦЭМ!$A$39:$A$782,$A159,СВЦЭМ!$B$39:$B$782,G$155)+'СЕТ СН'!$F$15</f>
        <v>273.44678429999999</v>
      </c>
      <c r="H159" s="36">
        <f>SUMIFS(СВЦЭМ!$E$39:$E$782,СВЦЭМ!$A$39:$A$782,$A159,СВЦЭМ!$B$39:$B$782,H$155)+'СЕТ СН'!$F$15</f>
        <v>269.18659674999998</v>
      </c>
      <c r="I159" s="36">
        <f>SUMIFS(СВЦЭМ!$E$39:$E$782,СВЦЭМ!$A$39:$A$782,$A159,СВЦЭМ!$B$39:$B$782,I$155)+'СЕТ СН'!$F$15</f>
        <v>262.64663849999999</v>
      </c>
      <c r="J159" s="36">
        <f>SUMIFS(СВЦЭМ!$E$39:$E$782,СВЦЭМ!$A$39:$A$782,$A159,СВЦЭМ!$B$39:$B$782,J$155)+'СЕТ СН'!$F$15</f>
        <v>249.16297573</v>
      </c>
      <c r="K159" s="36">
        <f>SUMIFS(СВЦЭМ!$E$39:$E$782,СВЦЭМ!$A$39:$A$782,$A159,СВЦЭМ!$B$39:$B$782,K$155)+'СЕТ СН'!$F$15</f>
        <v>239.43187655</v>
      </c>
      <c r="L159" s="36">
        <f>SUMIFS(СВЦЭМ!$E$39:$E$782,СВЦЭМ!$A$39:$A$782,$A159,СВЦЭМ!$B$39:$B$782,L$155)+'СЕТ СН'!$F$15</f>
        <v>238.58035321</v>
      </c>
      <c r="M159" s="36">
        <f>SUMIFS(СВЦЭМ!$E$39:$E$782,СВЦЭМ!$A$39:$A$782,$A159,СВЦЭМ!$B$39:$B$782,M$155)+'СЕТ СН'!$F$15</f>
        <v>243.02669241000001</v>
      </c>
      <c r="N159" s="36">
        <f>SUMIFS(СВЦЭМ!$E$39:$E$782,СВЦЭМ!$A$39:$A$782,$A159,СВЦЭМ!$B$39:$B$782,N$155)+'СЕТ СН'!$F$15</f>
        <v>249.11477708999999</v>
      </c>
      <c r="O159" s="36">
        <f>SUMIFS(СВЦЭМ!$E$39:$E$782,СВЦЭМ!$A$39:$A$782,$A159,СВЦЭМ!$B$39:$B$782,O$155)+'СЕТ СН'!$F$15</f>
        <v>251.77509931</v>
      </c>
      <c r="P159" s="36">
        <f>SUMIFS(СВЦЭМ!$E$39:$E$782,СВЦЭМ!$A$39:$A$782,$A159,СВЦЭМ!$B$39:$B$782,P$155)+'СЕТ СН'!$F$15</f>
        <v>253.89651069000001</v>
      </c>
      <c r="Q159" s="36">
        <f>SUMIFS(СВЦЭМ!$E$39:$E$782,СВЦЭМ!$A$39:$A$782,$A159,СВЦЭМ!$B$39:$B$782,Q$155)+'СЕТ СН'!$F$15</f>
        <v>254.87616224999999</v>
      </c>
      <c r="R159" s="36">
        <f>SUMIFS(СВЦЭМ!$E$39:$E$782,СВЦЭМ!$A$39:$A$782,$A159,СВЦЭМ!$B$39:$B$782,R$155)+'СЕТ СН'!$F$15</f>
        <v>247.07123919</v>
      </c>
      <c r="S159" s="36">
        <f>SUMIFS(СВЦЭМ!$E$39:$E$782,СВЦЭМ!$A$39:$A$782,$A159,СВЦЭМ!$B$39:$B$782,S$155)+'СЕТ СН'!$F$15</f>
        <v>233.16023888999999</v>
      </c>
      <c r="T159" s="36">
        <f>SUMIFS(СВЦЭМ!$E$39:$E$782,СВЦЭМ!$A$39:$A$782,$A159,СВЦЭМ!$B$39:$B$782,T$155)+'СЕТ СН'!$F$15</f>
        <v>230.04100771</v>
      </c>
      <c r="U159" s="36">
        <f>SUMIFS(СВЦЭМ!$E$39:$E$782,СВЦЭМ!$A$39:$A$782,$A159,СВЦЭМ!$B$39:$B$782,U$155)+'СЕТ СН'!$F$15</f>
        <v>231.98843638</v>
      </c>
      <c r="V159" s="36">
        <f>SUMIFS(СВЦЭМ!$E$39:$E$782,СВЦЭМ!$A$39:$A$782,$A159,СВЦЭМ!$B$39:$B$782,V$155)+'СЕТ СН'!$F$15</f>
        <v>236.15922749999999</v>
      </c>
      <c r="W159" s="36">
        <f>SUMIFS(СВЦЭМ!$E$39:$E$782,СВЦЭМ!$A$39:$A$782,$A159,СВЦЭМ!$B$39:$B$782,W$155)+'СЕТ СН'!$F$15</f>
        <v>244.1506436</v>
      </c>
      <c r="X159" s="36">
        <f>SUMIFS(СВЦЭМ!$E$39:$E$782,СВЦЭМ!$A$39:$A$782,$A159,СВЦЭМ!$B$39:$B$782,X$155)+'СЕТ СН'!$F$15</f>
        <v>256.26693956999998</v>
      </c>
      <c r="Y159" s="36">
        <f>SUMIFS(СВЦЭМ!$E$39:$E$782,СВЦЭМ!$A$39:$A$782,$A159,СВЦЭМ!$B$39:$B$782,Y$155)+'СЕТ СН'!$F$15</f>
        <v>267.1657118</v>
      </c>
    </row>
    <row r="160" spans="1:27" ht="15.75" x14ac:dyDescent="0.2">
      <c r="A160" s="35">
        <f t="shared" si="4"/>
        <v>44870</v>
      </c>
      <c r="B160" s="36">
        <f>SUMIFS(СВЦЭМ!$E$39:$E$782,СВЦЭМ!$A$39:$A$782,$A160,СВЦЭМ!$B$39:$B$782,B$155)+'СЕТ СН'!$F$15</f>
        <v>251.26108217000001</v>
      </c>
      <c r="C160" s="36">
        <f>SUMIFS(СВЦЭМ!$E$39:$E$782,СВЦЭМ!$A$39:$A$782,$A160,СВЦЭМ!$B$39:$B$782,C$155)+'СЕТ СН'!$F$15</f>
        <v>254.39787269999999</v>
      </c>
      <c r="D160" s="36">
        <f>SUMIFS(СВЦЭМ!$E$39:$E$782,СВЦЭМ!$A$39:$A$782,$A160,СВЦЭМ!$B$39:$B$782,D$155)+'СЕТ СН'!$F$15</f>
        <v>260.12659644000001</v>
      </c>
      <c r="E160" s="36">
        <f>SUMIFS(СВЦЭМ!$E$39:$E$782,СВЦЭМ!$A$39:$A$782,$A160,СВЦЭМ!$B$39:$B$782,E$155)+'СЕТ СН'!$F$15</f>
        <v>256.81736751</v>
      </c>
      <c r="F160" s="36">
        <f>SUMIFS(СВЦЭМ!$E$39:$E$782,СВЦЭМ!$A$39:$A$782,$A160,СВЦЭМ!$B$39:$B$782,F$155)+'СЕТ СН'!$F$15</f>
        <v>260.78078379999999</v>
      </c>
      <c r="G160" s="36">
        <f>SUMIFS(СВЦЭМ!$E$39:$E$782,СВЦЭМ!$A$39:$A$782,$A160,СВЦЭМ!$B$39:$B$782,G$155)+'СЕТ СН'!$F$15</f>
        <v>262.40566923</v>
      </c>
      <c r="H160" s="36">
        <f>SUMIFS(СВЦЭМ!$E$39:$E$782,СВЦЭМ!$A$39:$A$782,$A160,СВЦЭМ!$B$39:$B$782,H$155)+'СЕТ СН'!$F$15</f>
        <v>257.24677893</v>
      </c>
      <c r="I160" s="36">
        <f>SUMIFS(СВЦЭМ!$E$39:$E$782,СВЦЭМ!$A$39:$A$782,$A160,СВЦЭМ!$B$39:$B$782,I$155)+'СЕТ СН'!$F$15</f>
        <v>253.62103150999999</v>
      </c>
      <c r="J160" s="36">
        <f>SUMIFS(СВЦЭМ!$E$39:$E$782,СВЦЭМ!$A$39:$A$782,$A160,СВЦЭМ!$B$39:$B$782,J$155)+'СЕТ СН'!$F$15</f>
        <v>241.40338786000001</v>
      </c>
      <c r="K160" s="36">
        <f>SUMIFS(СВЦЭМ!$E$39:$E$782,СВЦЭМ!$A$39:$A$782,$A160,СВЦЭМ!$B$39:$B$782,K$155)+'СЕТ СН'!$F$15</f>
        <v>237.95695151000001</v>
      </c>
      <c r="L160" s="36">
        <f>SUMIFS(СВЦЭМ!$E$39:$E$782,СВЦЭМ!$A$39:$A$782,$A160,СВЦЭМ!$B$39:$B$782,L$155)+'СЕТ СН'!$F$15</f>
        <v>235.63391066</v>
      </c>
      <c r="M160" s="36">
        <f>SUMIFS(СВЦЭМ!$E$39:$E$782,СВЦЭМ!$A$39:$A$782,$A160,СВЦЭМ!$B$39:$B$782,M$155)+'СЕТ СН'!$F$15</f>
        <v>239.79526415999999</v>
      </c>
      <c r="N160" s="36">
        <f>SUMIFS(СВЦЭМ!$E$39:$E$782,СВЦЭМ!$A$39:$A$782,$A160,СВЦЭМ!$B$39:$B$782,N$155)+'СЕТ СН'!$F$15</f>
        <v>243.93947865999999</v>
      </c>
      <c r="O160" s="36">
        <f>SUMIFS(СВЦЭМ!$E$39:$E$782,СВЦЭМ!$A$39:$A$782,$A160,СВЦЭМ!$B$39:$B$782,O$155)+'СЕТ СН'!$F$15</f>
        <v>244.64662645999999</v>
      </c>
      <c r="P160" s="36">
        <f>SUMIFS(СВЦЭМ!$E$39:$E$782,СВЦЭМ!$A$39:$A$782,$A160,СВЦЭМ!$B$39:$B$782,P$155)+'СЕТ СН'!$F$15</f>
        <v>249.87857621000001</v>
      </c>
      <c r="Q160" s="36">
        <f>SUMIFS(СВЦЭМ!$E$39:$E$782,СВЦЭМ!$A$39:$A$782,$A160,СВЦЭМ!$B$39:$B$782,Q$155)+'СЕТ СН'!$F$15</f>
        <v>253.26480348999999</v>
      </c>
      <c r="R160" s="36">
        <f>SUMIFS(СВЦЭМ!$E$39:$E$782,СВЦЭМ!$A$39:$A$782,$A160,СВЦЭМ!$B$39:$B$782,R$155)+'СЕТ СН'!$F$15</f>
        <v>241.78110140000001</v>
      </c>
      <c r="S160" s="36">
        <f>SUMIFS(СВЦЭМ!$E$39:$E$782,СВЦЭМ!$A$39:$A$782,$A160,СВЦЭМ!$B$39:$B$782,S$155)+'СЕТ СН'!$F$15</f>
        <v>224.14653340000001</v>
      </c>
      <c r="T160" s="36">
        <f>SUMIFS(СВЦЭМ!$E$39:$E$782,СВЦЭМ!$A$39:$A$782,$A160,СВЦЭМ!$B$39:$B$782,T$155)+'СЕТ СН'!$F$15</f>
        <v>226.33079180999999</v>
      </c>
      <c r="U160" s="36">
        <f>SUMIFS(СВЦЭМ!$E$39:$E$782,СВЦЭМ!$A$39:$A$782,$A160,СВЦЭМ!$B$39:$B$782,U$155)+'СЕТ СН'!$F$15</f>
        <v>230.18643372</v>
      </c>
      <c r="V160" s="36">
        <f>SUMIFS(СВЦЭМ!$E$39:$E$782,СВЦЭМ!$A$39:$A$782,$A160,СВЦЭМ!$B$39:$B$782,V$155)+'СЕТ СН'!$F$15</f>
        <v>238.10779962000001</v>
      </c>
      <c r="W160" s="36">
        <f>SUMIFS(СВЦЭМ!$E$39:$E$782,СВЦЭМ!$A$39:$A$782,$A160,СВЦЭМ!$B$39:$B$782,W$155)+'СЕТ СН'!$F$15</f>
        <v>243.01382995</v>
      </c>
      <c r="X160" s="36">
        <f>SUMIFS(СВЦЭМ!$E$39:$E$782,СВЦЭМ!$A$39:$A$782,$A160,СВЦЭМ!$B$39:$B$782,X$155)+'СЕТ СН'!$F$15</f>
        <v>251.65208916</v>
      </c>
      <c r="Y160" s="36">
        <f>SUMIFS(СВЦЭМ!$E$39:$E$782,СВЦЭМ!$A$39:$A$782,$A160,СВЦЭМ!$B$39:$B$782,Y$155)+'СЕТ СН'!$F$15</f>
        <v>258.00853394000001</v>
      </c>
    </row>
    <row r="161" spans="1:25" ht="15.75" x14ac:dyDescent="0.2">
      <c r="A161" s="35">
        <f t="shared" si="4"/>
        <v>44871</v>
      </c>
      <c r="B161" s="36">
        <f>SUMIFS(СВЦЭМ!$E$39:$E$782,СВЦЭМ!$A$39:$A$782,$A161,СВЦЭМ!$B$39:$B$782,B$155)+'СЕТ СН'!$F$15</f>
        <v>228.54924382999999</v>
      </c>
      <c r="C161" s="36">
        <f>SUMIFS(СВЦЭМ!$E$39:$E$782,СВЦЭМ!$A$39:$A$782,$A161,СВЦЭМ!$B$39:$B$782,C$155)+'СЕТ СН'!$F$15</f>
        <v>234.48658655</v>
      </c>
      <c r="D161" s="36">
        <f>SUMIFS(СВЦЭМ!$E$39:$E$782,СВЦЭМ!$A$39:$A$782,$A161,СВЦЭМ!$B$39:$B$782,D$155)+'СЕТ СН'!$F$15</f>
        <v>240.50134775000001</v>
      </c>
      <c r="E161" s="36">
        <f>SUMIFS(СВЦЭМ!$E$39:$E$782,СВЦЭМ!$A$39:$A$782,$A161,СВЦЭМ!$B$39:$B$782,E$155)+'СЕТ СН'!$F$15</f>
        <v>240.65418353000001</v>
      </c>
      <c r="F161" s="36">
        <f>SUMIFS(СВЦЭМ!$E$39:$E$782,СВЦЭМ!$A$39:$A$782,$A161,СВЦЭМ!$B$39:$B$782,F$155)+'СЕТ СН'!$F$15</f>
        <v>240.92274420000001</v>
      </c>
      <c r="G161" s="36">
        <f>SUMIFS(СВЦЭМ!$E$39:$E$782,СВЦЭМ!$A$39:$A$782,$A161,СВЦЭМ!$B$39:$B$782,G$155)+'СЕТ СН'!$F$15</f>
        <v>243.17213853000001</v>
      </c>
      <c r="H161" s="36">
        <f>SUMIFS(СВЦЭМ!$E$39:$E$782,СВЦЭМ!$A$39:$A$782,$A161,СВЦЭМ!$B$39:$B$782,H$155)+'СЕТ СН'!$F$15</f>
        <v>242.83170049</v>
      </c>
      <c r="I161" s="36">
        <f>SUMIFS(СВЦЭМ!$E$39:$E$782,СВЦЭМ!$A$39:$A$782,$A161,СВЦЭМ!$B$39:$B$782,I$155)+'СЕТ СН'!$F$15</f>
        <v>230.45542384999999</v>
      </c>
      <c r="J161" s="36">
        <f>SUMIFS(СВЦЭМ!$E$39:$E$782,СВЦЭМ!$A$39:$A$782,$A161,СВЦЭМ!$B$39:$B$782,J$155)+'СЕТ СН'!$F$15</f>
        <v>223.24989475000001</v>
      </c>
      <c r="K161" s="36">
        <f>SUMIFS(СВЦЭМ!$E$39:$E$782,СВЦЭМ!$A$39:$A$782,$A161,СВЦЭМ!$B$39:$B$782,K$155)+'СЕТ СН'!$F$15</f>
        <v>217.42428945</v>
      </c>
      <c r="L161" s="36">
        <f>SUMIFS(СВЦЭМ!$E$39:$E$782,СВЦЭМ!$A$39:$A$782,$A161,СВЦЭМ!$B$39:$B$782,L$155)+'СЕТ СН'!$F$15</f>
        <v>216.40432819</v>
      </c>
      <c r="M161" s="36">
        <f>SUMIFS(СВЦЭМ!$E$39:$E$782,СВЦЭМ!$A$39:$A$782,$A161,СВЦЭМ!$B$39:$B$782,M$155)+'СЕТ СН'!$F$15</f>
        <v>223.03822199999999</v>
      </c>
      <c r="N161" s="36">
        <f>SUMIFS(СВЦЭМ!$E$39:$E$782,СВЦЭМ!$A$39:$A$782,$A161,СВЦЭМ!$B$39:$B$782,N$155)+'СЕТ СН'!$F$15</f>
        <v>229.60818122000001</v>
      </c>
      <c r="O161" s="36">
        <f>SUMIFS(СВЦЭМ!$E$39:$E$782,СВЦЭМ!$A$39:$A$782,$A161,СВЦЭМ!$B$39:$B$782,O$155)+'СЕТ СН'!$F$15</f>
        <v>231.35606547</v>
      </c>
      <c r="P161" s="36">
        <f>SUMIFS(СВЦЭМ!$E$39:$E$782,СВЦЭМ!$A$39:$A$782,$A161,СВЦЭМ!$B$39:$B$782,P$155)+'СЕТ СН'!$F$15</f>
        <v>233.46602708</v>
      </c>
      <c r="Q161" s="36">
        <f>SUMIFS(СВЦЭМ!$E$39:$E$782,СВЦЭМ!$A$39:$A$782,$A161,СВЦЭМ!$B$39:$B$782,Q$155)+'СЕТ СН'!$F$15</f>
        <v>233.34834971000001</v>
      </c>
      <c r="R161" s="36">
        <f>SUMIFS(СВЦЭМ!$E$39:$E$782,СВЦЭМ!$A$39:$A$782,$A161,СВЦЭМ!$B$39:$B$782,R$155)+'СЕТ СН'!$F$15</f>
        <v>221.80851919</v>
      </c>
      <c r="S161" s="36">
        <f>SUMIFS(СВЦЭМ!$E$39:$E$782,СВЦЭМ!$A$39:$A$782,$A161,СВЦЭМ!$B$39:$B$782,S$155)+'СЕТ СН'!$F$15</f>
        <v>212.70184341999999</v>
      </c>
      <c r="T161" s="36">
        <f>SUMIFS(СВЦЭМ!$E$39:$E$782,СВЦЭМ!$A$39:$A$782,$A161,СВЦЭМ!$B$39:$B$782,T$155)+'СЕТ СН'!$F$15</f>
        <v>214.62222431000001</v>
      </c>
      <c r="U161" s="36">
        <f>SUMIFS(СВЦЭМ!$E$39:$E$782,СВЦЭМ!$A$39:$A$782,$A161,СВЦЭМ!$B$39:$B$782,U$155)+'СЕТ СН'!$F$15</f>
        <v>215.9520278</v>
      </c>
      <c r="V161" s="36">
        <f>SUMIFS(СВЦЭМ!$E$39:$E$782,СВЦЭМ!$A$39:$A$782,$A161,СВЦЭМ!$B$39:$B$782,V$155)+'СЕТ СН'!$F$15</f>
        <v>221.88773918999999</v>
      </c>
      <c r="W161" s="36">
        <f>SUMIFS(СВЦЭМ!$E$39:$E$782,СВЦЭМ!$A$39:$A$782,$A161,СВЦЭМ!$B$39:$B$782,W$155)+'СЕТ СН'!$F$15</f>
        <v>230.45186687</v>
      </c>
      <c r="X161" s="36">
        <f>SUMIFS(СВЦЭМ!$E$39:$E$782,СВЦЭМ!$A$39:$A$782,$A161,СВЦЭМ!$B$39:$B$782,X$155)+'СЕТ СН'!$F$15</f>
        <v>237.85972844</v>
      </c>
      <c r="Y161" s="36">
        <f>SUMIFS(СВЦЭМ!$E$39:$E$782,СВЦЭМ!$A$39:$A$782,$A161,СВЦЭМ!$B$39:$B$782,Y$155)+'СЕТ СН'!$F$15</f>
        <v>247.58462329</v>
      </c>
    </row>
    <row r="162" spans="1:25" ht="15.75" x14ac:dyDescent="0.2">
      <c r="A162" s="35">
        <f t="shared" si="4"/>
        <v>44872</v>
      </c>
      <c r="B162" s="36">
        <f>SUMIFS(СВЦЭМ!$E$39:$E$782,СВЦЭМ!$A$39:$A$782,$A162,СВЦЭМ!$B$39:$B$782,B$155)+'СЕТ СН'!$F$15</f>
        <v>253.72554387</v>
      </c>
      <c r="C162" s="36">
        <f>SUMIFS(СВЦЭМ!$E$39:$E$782,СВЦЭМ!$A$39:$A$782,$A162,СВЦЭМ!$B$39:$B$782,C$155)+'СЕТ СН'!$F$15</f>
        <v>263.57206337999997</v>
      </c>
      <c r="D162" s="36">
        <f>SUMIFS(СВЦЭМ!$E$39:$E$782,СВЦЭМ!$A$39:$A$782,$A162,СВЦЭМ!$B$39:$B$782,D$155)+'СЕТ СН'!$F$15</f>
        <v>273.40564368999998</v>
      </c>
      <c r="E162" s="36">
        <f>SUMIFS(СВЦЭМ!$E$39:$E$782,СВЦЭМ!$A$39:$A$782,$A162,СВЦЭМ!$B$39:$B$782,E$155)+'СЕТ СН'!$F$15</f>
        <v>270.69517758000001</v>
      </c>
      <c r="F162" s="36">
        <f>SUMIFS(СВЦЭМ!$E$39:$E$782,СВЦЭМ!$A$39:$A$782,$A162,СВЦЭМ!$B$39:$B$782,F$155)+'СЕТ СН'!$F$15</f>
        <v>272.15499378999999</v>
      </c>
      <c r="G162" s="36">
        <f>SUMIFS(СВЦЭМ!$E$39:$E$782,СВЦЭМ!$A$39:$A$782,$A162,СВЦЭМ!$B$39:$B$782,G$155)+'СЕТ СН'!$F$15</f>
        <v>273.99004580000002</v>
      </c>
      <c r="H162" s="36">
        <f>SUMIFS(СВЦЭМ!$E$39:$E$782,СВЦЭМ!$A$39:$A$782,$A162,СВЦЭМ!$B$39:$B$782,H$155)+'СЕТ СН'!$F$15</f>
        <v>261.25629643000002</v>
      </c>
      <c r="I162" s="36">
        <f>SUMIFS(СВЦЭМ!$E$39:$E$782,СВЦЭМ!$A$39:$A$782,$A162,СВЦЭМ!$B$39:$B$782,I$155)+'СЕТ СН'!$F$15</f>
        <v>247.63121799999999</v>
      </c>
      <c r="J162" s="36">
        <f>SUMIFS(СВЦЭМ!$E$39:$E$782,СВЦЭМ!$A$39:$A$782,$A162,СВЦЭМ!$B$39:$B$782,J$155)+'СЕТ СН'!$F$15</f>
        <v>238.89489610000001</v>
      </c>
      <c r="K162" s="36">
        <f>SUMIFS(СВЦЭМ!$E$39:$E$782,СВЦЭМ!$A$39:$A$782,$A162,СВЦЭМ!$B$39:$B$782,K$155)+'СЕТ СН'!$F$15</f>
        <v>236.36976387999999</v>
      </c>
      <c r="L162" s="36">
        <f>SUMIFS(СВЦЭМ!$E$39:$E$782,СВЦЭМ!$A$39:$A$782,$A162,СВЦЭМ!$B$39:$B$782,L$155)+'СЕТ СН'!$F$15</f>
        <v>236.56206786000001</v>
      </c>
      <c r="M162" s="36">
        <f>SUMIFS(СВЦЭМ!$E$39:$E$782,СВЦЭМ!$A$39:$A$782,$A162,СВЦЭМ!$B$39:$B$782,M$155)+'СЕТ СН'!$F$15</f>
        <v>239.43675858</v>
      </c>
      <c r="N162" s="36">
        <f>SUMIFS(СВЦЭМ!$E$39:$E$782,СВЦЭМ!$A$39:$A$782,$A162,СВЦЭМ!$B$39:$B$782,N$155)+'СЕТ СН'!$F$15</f>
        <v>241.74227786</v>
      </c>
      <c r="O162" s="36">
        <f>SUMIFS(СВЦЭМ!$E$39:$E$782,СВЦЭМ!$A$39:$A$782,$A162,СВЦЭМ!$B$39:$B$782,O$155)+'СЕТ СН'!$F$15</f>
        <v>239.06238894000001</v>
      </c>
      <c r="P162" s="36">
        <f>SUMIFS(СВЦЭМ!$E$39:$E$782,СВЦЭМ!$A$39:$A$782,$A162,СВЦЭМ!$B$39:$B$782,P$155)+'СЕТ СН'!$F$15</f>
        <v>241.90012586</v>
      </c>
      <c r="Q162" s="36">
        <f>SUMIFS(СВЦЭМ!$E$39:$E$782,СВЦЭМ!$A$39:$A$782,$A162,СВЦЭМ!$B$39:$B$782,Q$155)+'СЕТ СН'!$F$15</f>
        <v>251.81580292000001</v>
      </c>
      <c r="R162" s="36">
        <f>SUMIFS(СВЦЭМ!$E$39:$E$782,СВЦЭМ!$A$39:$A$782,$A162,СВЦЭМ!$B$39:$B$782,R$155)+'СЕТ СН'!$F$15</f>
        <v>243.66088307999999</v>
      </c>
      <c r="S162" s="36">
        <f>SUMIFS(СВЦЭМ!$E$39:$E$782,СВЦЭМ!$A$39:$A$782,$A162,СВЦЭМ!$B$39:$B$782,S$155)+'СЕТ СН'!$F$15</f>
        <v>237.43041199999999</v>
      </c>
      <c r="T162" s="36">
        <f>SUMIFS(СВЦЭМ!$E$39:$E$782,СВЦЭМ!$A$39:$A$782,$A162,СВЦЭМ!$B$39:$B$782,T$155)+'СЕТ СН'!$F$15</f>
        <v>239.80030335999999</v>
      </c>
      <c r="U162" s="36">
        <f>SUMIFS(СВЦЭМ!$E$39:$E$782,СВЦЭМ!$A$39:$A$782,$A162,СВЦЭМ!$B$39:$B$782,U$155)+'СЕТ СН'!$F$15</f>
        <v>239.06989673000001</v>
      </c>
      <c r="V162" s="36">
        <f>SUMIFS(СВЦЭМ!$E$39:$E$782,СВЦЭМ!$A$39:$A$782,$A162,СВЦЭМ!$B$39:$B$782,V$155)+'СЕТ СН'!$F$15</f>
        <v>234.70831003999999</v>
      </c>
      <c r="W162" s="36">
        <f>SUMIFS(СВЦЭМ!$E$39:$E$782,СВЦЭМ!$A$39:$A$782,$A162,СВЦЭМ!$B$39:$B$782,W$155)+'СЕТ СН'!$F$15</f>
        <v>238.30246828</v>
      </c>
      <c r="X162" s="36">
        <f>SUMIFS(СВЦЭМ!$E$39:$E$782,СВЦЭМ!$A$39:$A$782,$A162,СВЦЭМ!$B$39:$B$782,X$155)+'СЕТ СН'!$F$15</f>
        <v>245.75495655</v>
      </c>
      <c r="Y162" s="36">
        <f>SUMIFS(СВЦЭМ!$E$39:$E$782,СВЦЭМ!$A$39:$A$782,$A162,СВЦЭМ!$B$39:$B$782,Y$155)+'СЕТ СН'!$F$15</f>
        <v>245.99639500000001</v>
      </c>
    </row>
    <row r="163" spans="1:25" ht="15.75" x14ac:dyDescent="0.2">
      <c r="A163" s="35">
        <f t="shared" si="4"/>
        <v>44873</v>
      </c>
      <c r="B163" s="36">
        <f>SUMIFS(СВЦЭМ!$E$39:$E$782,СВЦЭМ!$A$39:$A$782,$A163,СВЦЭМ!$B$39:$B$782,B$155)+'СЕТ СН'!$F$15</f>
        <v>250.83642517999999</v>
      </c>
      <c r="C163" s="36">
        <f>SUMIFS(СВЦЭМ!$E$39:$E$782,СВЦЭМ!$A$39:$A$782,$A163,СВЦЭМ!$B$39:$B$782,C$155)+'СЕТ СН'!$F$15</f>
        <v>260.33467696000002</v>
      </c>
      <c r="D163" s="36">
        <f>SUMIFS(СВЦЭМ!$E$39:$E$782,СВЦЭМ!$A$39:$A$782,$A163,СВЦЭМ!$B$39:$B$782,D$155)+'СЕТ СН'!$F$15</f>
        <v>271.44865258999999</v>
      </c>
      <c r="E163" s="36">
        <f>SUMIFS(СВЦЭМ!$E$39:$E$782,СВЦЭМ!$A$39:$A$782,$A163,СВЦЭМ!$B$39:$B$782,E$155)+'СЕТ СН'!$F$15</f>
        <v>268.50635186</v>
      </c>
      <c r="F163" s="36">
        <f>SUMIFS(СВЦЭМ!$E$39:$E$782,СВЦЭМ!$A$39:$A$782,$A163,СВЦЭМ!$B$39:$B$782,F$155)+'СЕТ СН'!$F$15</f>
        <v>269.31874686999998</v>
      </c>
      <c r="G163" s="36">
        <f>SUMIFS(СВЦЭМ!$E$39:$E$782,СВЦЭМ!$A$39:$A$782,$A163,СВЦЭМ!$B$39:$B$782,G$155)+'СЕТ СН'!$F$15</f>
        <v>272.51459839</v>
      </c>
      <c r="H163" s="36">
        <f>SUMIFS(СВЦЭМ!$E$39:$E$782,СВЦЭМ!$A$39:$A$782,$A163,СВЦЭМ!$B$39:$B$782,H$155)+'СЕТ СН'!$F$15</f>
        <v>261.51993699000002</v>
      </c>
      <c r="I163" s="36">
        <f>SUMIFS(СВЦЭМ!$E$39:$E$782,СВЦЭМ!$A$39:$A$782,$A163,СВЦЭМ!$B$39:$B$782,I$155)+'СЕТ СН'!$F$15</f>
        <v>257.42804228</v>
      </c>
      <c r="J163" s="36">
        <f>SUMIFS(СВЦЭМ!$E$39:$E$782,СВЦЭМ!$A$39:$A$782,$A163,СВЦЭМ!$B$39:$B$782,J$155)+'СЕТ СН'!$F$15</f>
        <v>249.20434616</v>
      </c>
      <c r="K163" s="36">
        <f>SUMIFS(СВЦЭМ!$E$39:$E$782,СВЦЭМ!$A$39:$A$782,$A163,СВЦЭМ!$B$39:$B$782,K$155)+'СЕТ СН'!$F$15</f>
        <v>242.31076103000001</v>
      </c>
      <c r="L163" s="36">
        <f>SUMIFS(СВЦЭМ!$E$39:$E$782,СВЦЭМ!$A$39:$A$782,$A163,СВЦЭМ!$B$39:$B$782,L$155)+'СЕТ СН'!$F$15</f>
        <v>239.80059460999999</v>
      </c>
      <c r="M163" s="36">
        <f>SUMIFS(СВЦЭМ!$E$39:$E$782,СВЦЭМ!$A$39:$A$782,$A163,СВЦЭМ!$B$39:$B$782,M$155)+'СЕТ СН'!$F$15</f>
        <v>240.64280310000001</v>
      </c>
      <c r="N163" s="36">
        <f>SUMIFS(СВЦЭМ!$E$39:$E$782,СВЦЭМ!$A$39:$A$782,$A163,СВЦЭМ!$B$39:$B$782,N$155)+'СЕТ СН'!$F$15</f>
        <v>241.15156096999999</v>
      </c>
      <c r="O163" s="36">
        <f>SUMIFS(СВЦЭМ!$E$39:$E$782,СВЦЭМ!$A$39:$A$782,$A163,СВЦЭМ!$B$39:$B$782,O$155)+'СЕТ СН'!$F$15</f>
        <v>240.21916825</v>
      </c>
      <c r="P163" s="36">
        <f>SUMIFS(СВЦЭМ!$E$39:$E$782,СВЦЭМ!$A$39:$A$782,$A163,СВЦЭМ!$B$39:$B$782,P$155)+'СЕТ СН'!$F$15</f>
        <v>242.75689115</v>
      </c>
      <c r="Q163" s="36">
        <f>SUMIFS(СВЦЭМ!$E$39:$E$782,СВЦЭМ!$A$39:$A$782,$A163,СВЦЭМ!$B$39:$B$782,Q$155)+'СЕТ СН'!$F$15</f>
        <v>249.31719409999999</v>
      </c>
      <c r="R163" s="36">
        <f>SUMIFS(СВЦЭМ!$E$39:$E$782,СВЦЭМ!$A$39:$A$782,$A163,СВЦЭМ!$B$39:$B$782,R$155)+'СЕТ СН'!$F$15</f>
        <v>247.60003965999999</v>
      </c>
      <c r="S163" s="36">
        <f>SUMIFS(СВЦЭМ!$E$39:$E$782,СВЦЭМ!$A$39:$A$782,$A163,СВЦЭМ!$B$39:$B$782,S$155)+'СЕТ СН'!$F$15</f>
        <v>245.05333992999999</v>
      </c>
      <c r="T163" s="36">
        <f>SUMIFS(СВЦЭМ!$E$39:$E$782,СВЦЭМ!$A$39:$A$782,$A163,СВЦЭМ!$B$39:$B$782,T$155)+'СЕТ СН'!$F$15</f>
        <v>242.63836537</v>
      </c>
      <c r="U163" s="36">
        <f>SUMIFS(СВЦЭМ!$E$39:$E$782,СВЦЭМ!$A$39:$A$782,$A163,СВЦЭМ!$B$39:$B$782,U$155)+'СЕТ СН'!$F$15</f>
        <v>241.95014777</v>
      </c>
      <c r="V163" s="36">
        <f>SUMIFS(СВЦЭМ!$E$39:$E$782,СВЦЭМ!$A$39:$A$782,$A163,СВЦЭМ!$B$39:$B$782,V$155)+'СЕТ СН'!$F$15</f>
        <v>242.41176339</v>
      </c>
      <c r="W163" s="36">
        <f>SUMIFS(СВЦЭМ!$E$39:$E$782,СВЦЭМ!$A$39:$A$782,$A163,СВЦЭМ!$B$39:$B$782,W$155)+'СЕТ СН'!$F$15</f>
        <v>244.05305860000001</v>
      </c>
      <c r="X163" s="36">
        <f>SUMIFS(СВЦЭМ!$E$39:$E$782,СВЦЭМ!$A$39:$A$782,$A163,СВЦЭМ!$B$39:$B$782,X$155)+'СЕТ СН'!$F$15</f>
        <v>243.88346521</v>
      </c>
      <c r="Y163" s="36">
        <f>SUMIFS(СВЦЭМ!$E$39:$E$782,СВЦЭМ!$A$39:$A$782,$A163,СВЦЭМ!$B$39:$B$782,Y$155)+'СЕТ СН'!$F$15</f>
        <v>246.21094008</v>
      </c>
    </row>
    <row r="164" spans="1:25" ht="15.75" x14ac:dyDescent="0.2">
      <c r="A164" s="35">
        <f t="shared" si="4"/>
        <v>44874</v>
      </c>
      <c r="B164" s="36">
        <f>SUMIFS(СВЦЭМ!$E$39:$E$782,СВЦЭМ!$A$39:$A$782,$A164,СВЦЭМ!$B$39:$B$782,B$155)+'СЕТ СН'!$F$15</f>
        <v>285.34232856</v>
      </c>
      <c r="C164" s="36">
        <f>SUMIFS(СВЦЭМ!$E$39:$E$782,СВЦЭМ!$A$39:$A$782,$A164,СВЦЭМ!$B$39:$B$782,C$155)+'СЕТ СН'!$F$15</f>
        <v>285.08074323</v>
      </c>
      <c r="D164" s="36">
        <f>SUMIFS(СВЦЭМ!$E$39:$E$782,СВЦЭМ!$A$39:$A$782,$A164,СВЦЭМ!$B$39:$B$782,D$155)+'СЕТ СН'!$F$15</f>
        <v>288.72509351999997</v>
      </c>
      <c r="E164" s="36">
        <f>SUMIFS(СВЦЭМ!$E$39:$E$782,СВЦЭМ!$A$39:$A$782,$A164,СВЦЭМ!$B$39:$B$782,E$155)+'СЕТ СН'!$F$15</f>
        <v>284.81613312000002</v>
      </c>
      <c r="F164" s="36">
        <f>SUMIFS(СВЦЭМ!$E$39:$E$782,СВЦЭМ!$A$39:$A$782,$A164,СВЦЭМ!$B$39:$B$782,F$155)+'СЕТ СН'!$F$15</f>
        <v>283.82889650999999</v>
      </c>
      <c r="G164" s="36">
        <f>SUMIFS(СВЦЭМ!$E$39:$E$782,СВЦЭМ!$A$39:$A$782,$A164,СВЦЭМ!$B$39:$B$782,G$155)+'СЕТ СН'!$F$15</f>
        <v>284.26953306000001</v>
      </c>
      <c r="H164" s="36">
        <f>SUMIFS(СВЦЭМ!$E$39:$E$782,СВЦЭМ!$A$39:$A$782,$A164,СВЦЭМ!$B$39:$B$782,H$155)+'СЕТ СН'!$F$15</f>
        <v>272.12321874999998</v>
      </c>
      <c r="I164" s="36">
        <f>SUMIFS(СВЦЭМ!$E$39:$E$782,СВЦЭМ!$A$39:$A$782,$A164,СВЦЭМ!$B$39:$B$782,I$155)+'СЕТ СН'!$F$15</f>
        <v>259.79278968</v>
      </c>
      <c r="J164" s="36">
        <f>SUMIFS(СВЦЭМ!$E$39:$E$782,СВЦЭМ!$A$39:$A$782,$A164,СВЦЭМ!$B$39:$B$782,J$155)+'СЕТ СН'!$F$15</f>
        <v>256.09503919999997</v>
      </c>
      <c r="K164" s="36">
        <f>SUMIFS(СВЦЭМ!$E$39:$E$782,СВЦЭМ!$A$39:$A$782,$A164,СВЦЭМ!$B$39:$B$782,K$155)+'СЕТ СН'!$F$15</f>
        <v>258.86916919999999</v>
      </c>
      <c r="L164" s="36">
        <f>SUMIFS(СВЦЭМ!$E$39:$E$782,СВЦЭМ!$A$39:$A$782,$A164,СВЦЭМ!$B$39:$B$782,L$155)+'СЕТ СН'!$F$15</f>
        <v>262.84466766000003</v>
      </c>
      <c r="M164" s="36">
        <f>SUMIFS(СВЦЭМ!$E$39:$E$782,СВЦЭМ!$A$39:$A$782,$A164,СВЦЭМ!$B$39:$B$782,M$155)+'СЕТ СН'!$F$15</f>
        <v>268.31020846000001</v>
      </c>
      <c r="N164" s="36">
        <f>SUMIFS(СВЦЭМ!$E$39:$E$782,СВЦЭМ!$A$39:$A$782,$A164,СВЦЭМ!$B$39:$B$782,N$155)+'СЕТ СН'!$F$15</f>
        <v>277.43904667999999</v>
      </c>
      <c r="O164" s="36">
        <f>SUMIFS(СВЦЭМ!$E$39:$E$782,СВЦЭМ!$A$39:$A$782,$A164,СВЦЭМ!$B$39:$B$782,O$155)+'СЕТ СН'!$F$15</f>
        <v>276.02087698000003</v>
      </c>
      <c r="P164" s="36">
        <f>SUMIFS(СВЦЭМ!$E$39:$E$782,СВЦЭМ!$A$39:$A$782,$A164,СВЦЭМ!$B$39:$B$782,P$155)+'СЕТ СН'!$F$15</f>
        <v>274.85879263999999</v>
      </c>
      <c r="Q164" s="36">
        <f>SUMIFS(СВЦЭМ!$E$39:$E$782,СВЦЭМ!$A$39:$A$782,$A164,СВЦЭМ!$B$39:$B$782,Q$155)+'СЕТ СН'!$F$15</f>
        <v>268.89129035000002</v>
      </c>
      <c r="R164" s="36">
        <f>SUMIFS(СВЦЭМ!$E$39:$E$782,СВЦЭМ!$A$39:$A$782,$A164,СВЦЭМ!$B$39:$B$782,R$155)+'СЕТ СН'!$F$15</f>
        <v>262.90846821999997</v>
      </c>
      <c r="S164" s="36">
        <f>SUMIFS(СВЦЭМ!$E$39:$E$782,СВЦЭМ!$A$39:$A$782,$A164,СВЦЭМ!$B$39:$B$782,S$155)+'СЕТ СН'!$F$15</f>
        <v>254.60240056000001</v>
      </c>
      <c r="T164" s="36">
        <f>SUMIFS(СВЦЭМ!$E$39:$E$782,СВЦЭМ!$A$39:$A$782,$A164,СВЦЭМ!$B$39:$B$782,T$155)+'СЕТ СН'!$F$15</f>
        <v>265.2544595</v>
      </c>
      <c r="U164" s="36">
        <f>SUMIFS(СВЦЭМ!$E$39:$E$782,СВЦЭМ!$A$39:$A$782,$A164,СВЦЭМ!$B$39:$B$782,U$155)+'СЕТ СН'!$F$15</f>
        <v>265.1914951</v>
      </c>
      <c r="V164" s="36">
        <f>SUMIFS(СВЦЭМ!$E$39:$E$782,СВЦЭМ!$A$39:$A$782,$A164,СВЦЭМ!$B$39:$B$782,V$155)+'СЕТ СН'!$F$15</f>
        <v>268.85760286999999</v>
      </c>
      <c r="W164" s="36">
        <f>SUMIFS(СВЦЭМ!$E$39:$E$782,СВЦЭМ!$A$39:$A$782,$A164,СВЦЭМ!$B$39:$B$782,W$155)+'СЕТ СН'!$F$15</f>
        <v>244.92114701</v>
      </c>
      <c r="X164" s="36">
        <f>SUMIFS(СВЦЭМ!$E$39:$E$782,СВЦЭМ!$A$39:$A$782,$A164,СВЦЭМ!$B$39:$B$782,X$155)+'СЕТ СН'!$F$15</f>
        <v>245.31929167999999</v>
      </c>
      <c r="Y164" s="36">
        <f>SUMIFS(СВЦЭМ!$E$39:$E$782,СВЦЭМ!$A$39:$A$782,$A164,СВЦЭМ!$B$39:$B$782,Y$155)+'СЕТ СН'!$F$15</f>
        <v>237.54197432000001</v>
      </c>
    </row>
    <row r="165" spans="1:25" ht="15.75" x14ac:dyDescent="0.2">
      <c r="A165" s="35">
        <f t="shared" si="4"/>
        <v>44875</v>
      </c>
      <c r="B165" s="36">
        <f>SUMIFS(СВЦЭМ!$E$39:$E$782,СВЦЭМ!$A$39:$A$782,$A165,СВЦЭМ!$B$39:$B$782,B$155)+'СЕТ СН'!$F$15</f>
        <v>266.29999910999999</v>
      </c>
      <c r="C165" s="36">
        <f>SUMIFS(СВЦЭМ!$E$39:$E$782,СВЦЭМ!$A$39:$A$782,$A165,СВЦЭМ!$B$39:$B$782,C$155)+'СЕТ СН'!$F$15</f>
        <v>274.11220836000001</v>
      </c>
      <c r="D165" s="36">
        <f>SUMIFS(СВЦЭМ!$E$39:$E$782,СВЦЭМ!$A$39:$A$782,$A165,СВЦЭМ!$B$39:$B$782,D$155)+'СЕТ СН'!$F$15</f>
        <v>288.99974205000001</v>
      </c>
      <c r="E165" s="36">
        <f>SUMIFS(СВЦЭМ!$E$39:$E$782,СВЦЭМ!$A$39:$A$782,$A165,СВЦЭМ!$B$39:$B$782,E$155)+'СЕТ СН'!$F$15</f>
        <v>284.69343027000002</v>
      </c>
      <c r="F165" s="36">
        <f>SUMIFS(СВЦЭМ!$E$39:$E$782,СВЦЭМ!$A$39:$A$782,$A165,СВЦЭМ!$B$39:$B$782,F$155)+'СЕТ СН'!$F$15</f>
        <v>290.31410968</v>
      </c>
      <c r="G165" s="36">
        <f>SUMIFS(СВЦЭМ!$E$39:$E$782,СВЦЭМ!$A$39:$A$782,$A165,СВЦЭМ!$B$39:$B$782,G$155)+'СЕТ СН'!$F$15</f>
        <v>293.50226143999998</v>
      </c>
      <c r="H165" s="36">
        <f>SUMIFS(СВЦЭМ!$E$39:$E$782,СВЦЭМ!$A$39:$A$782,$A165,СВЦЭМ!$B$39:$B$782,H$155)+'СЕТ СН'!$F$15</f>
        <v>285.35655647999999</v>
      </c>
      <c r="I165" s="36">
        <f>SUMIFS(СВЦЭМ!$E$39:$E$782,СВЦЭМ!$A$39:$A$782,$A165,СВЦЭМ!$B$39:$B$782,I$155)+'СЕТ СН'!$F$15</f>
        <v>280.49371757</v>
      </c>
      <c r="J165" s="36">
        <f>SUMIFS(СВЦЭМ!$E$39:$E$782,СВЦЭМ!$A$39:$A$782,$A165,СВЦЭМ!$B$39:$B$782,J$155)+'СЕТ СН'!$F$15</f>
        <v>275.80846142000001</v>
      </c>
      <c r="K165" s="36">
        <f>SUMIFS(СВЦЭМ!$E$39:$E$782,СВЦЭМ!$A$39:$A$782,$A165,СВЦЭМ!$B$39:$B$782,K$155)+'СЕТ СН'!$F$15</f>
        <v>274.28149440999999</v>
      </c>
      <c r="L165" s="36">
        <f>SUMIFS(СВЦЭМ!$E$39:$E$782,СВЦЭМ!$A$39:$A$782,$A165,СВЦЭМ!$B$39:$B$782,L$155)+'СЕТ СН'!$F$15</f>
        <v>277.45613850000001</v>
      </c>
      <c r="M165" s="36">
        <f>SUMIFS(СВЦЭМ!$E$39:$E$782,СВЦЭМ!$A$39:$A$782,$A165,СВЦЭМ!$B$39:$B$782,M$155)+'СЕТ СН'!$F$15</f>
        <v>282.52959227999997</v>
      </c>
      <c r="N165" s="36">
        <f>SUMIFS(СВЦЭМ!$E$39:$E$782,СВЦЭМ!$A$39:$A$782,$A165,СВЦЭМ!$B$39:$B$782,N$155)+'СЕТ СН'!$F$15</f>
        <v>285.01031012999999</v>
      </c>
      <c r="O165" s="36">
        <f>SUMIFS(СВЦЭМ!$E$39:$E$782,СВЦЭМ!$A$39:$A$782,$A165,СВЦЭМ!$B$39:$B$782,O$155)+'СЕТ СН'!$F$15</f>
        <v>288.76850474000003</v>
      </c>
      <c r="P165" s="36">
        <f>SUMIFS(СВЦЭМ!$E$39:$E$782,СВЦЭМ!$A$39:$A$782,$A165,СВЦЭМ!$B$39:$B$782,P$155)+'СЕТ СН'!$F$15</f>
        <v>291.92726736999998</v>
      </c>
      <c r="Q165" s="36">
        <f>SUMIFS(СВЦЭМ!$E$39:$E$782,СВЦЭМ!$A$39:$A$782,$A165,СВЦЭМ!$B$39:$B$782,Q$155)+'СЕТ СН'!$F$15</f>
        <v>292.96628263999997</v>
      </c>
      <c r="R165" s="36">
        <f>SUMIFS(СВЦЭМ!$E$39:$E$782,СВЦЭМ!$A$39:$A$782,$A165,СВЦЭМ!$B$39:$B$782,R$155)+'СЕТ СН'!$F$15</f>
        <v>292.17947543000002</v>
      </c>
      <c r="S165" s="36">
        <f>SUMIFS(СВЦЭМ!$E$39:$E$782,СВЦЭМ!$A$39:$A$782,$A165,СВЦЭМ!$B$39:$B$782,S$155)+'СЕТ СН'!$F$15</f>
        <v>279.12461601000001</v>
      </c>
      <c r="T165" s="36">
        <f>SUMIFS(СВЦЭМ!$E$39:$E$782,СВЦЭМ!$A$39:$A$782,$A165,СВЦЭМ!$B$39:$B$782,T$155)+'СЕТ СН'!$F$15</f>
        <v>266.75549935999999</v>
      </c>
      <c r="U165" s="36">
        <f>SUMIFS(СВЦЭМ!$E$39:$E$782,СВЦЭМ!$A$39:$A$782,$A165,СВЦЭМ!$B$39:$B$782,U$155)+'СЕТ СН'!$F$15</f>
        <v>271.51574201</v>
      </c>
      <c r="V165" s="36">
        <f>SUMIFS(СВЦЭМ!$E$39:$E$782,СВЦЭМ!$A$39:$A$782,$A165,СВЦЭМ!$B$39:$B$782,V$155)+'СЕТ СН'!$F$15</f>
        <v>272.68110983000003</v>
      </c>
      <c r="W165" s="36">
        <f>SUMIFS(СВЦЭМ!$E$39:$E$782,СВЦЭМ!$A$39:$A$782,$A165,СВЦЭМ!$B$39:$B$782,W$155)+'СЕТ СН'!$F$15</f>
        <v>279.81125003</v>
      </c>
      <c r="X165" s="36">
        <f>SUMIFS(СВЦЭМ!$E$39:$E$782,СВЦЭМ!$A$39:$A$782,$A165,СВЦЭМ!$B$39:$B$782,X$155)+'СЕТ СН'!$F$15</f>
        <v>284.82166661000002</v>
      </c>
      <c r="Y165" s="36">
        <f>SUMIFS(СВЦЭМ!$E$39:$E$782,СВЦЭМ!$A$39:$A$782,$A165,СВЦЭМ!$B$39:$B$782,Y$155)+'СЕТ СН'!$F$15</f>
        <v>285.68054046999998</v>
      </c>
    </row>
    <row r="166" spans="1:25" ht="15.75" x14ac:dyDescent="0.2">
      <c r="A166" s="35">
        <f t="shared" si="4"/>
        <v>44876</v>
      </c>
      <c r="B166" s="36">
        <f>SUMIFS(СВЦЭМ!$E$39:$E$782,СВЦЭМ!$A$39:$A$782,$A166,СВЦЭМ!$B$39:$B$782,B$155)+'СЕТ СН'!$F$15</f>
        <v>263.54882219000001</v>
      </c>
      <c r="C166" s="36">
        <f>SUMIFS(СВЦЭМ!$E$39:$E$782,СВЦЭМ!$A$39:$A$782,$A166,СВЦЭМ!$B$39:$B$782,C$155)+'СЕТ СН'!$F$15</f>
        <v>290.06588632</v>
      </c>
      <c r="D166" s="36">
        <f>SUMIFS(СВЦЭМ!$E$39:$E$782,СВЦЭМ!$A$39:$A$782,$A166,СВЦЭМ!$B$39:$B$782,D$155)+'СЕТ СН'!$F$15</f>
        <v>314.74627908999997</v>
      </c>
      <c r="E166" s="36">
        <f>SUMIFS(СВЦЭМ!$E$39:$E$782,СВЦЭМ!$A$39:$A$782,$A166,СВЦЭМ!$B$39:$B$782,E$155)+'СЕТ СН'!$F$15</f>
        <v>314.67824224999998</v>
      </c>
      <c r="F166" s="36">
        <f>SUMIFS(СВЦЭМ!$E$39:$E$782,СВЦЭМ!$A$39:$A$782,$A166,СВЦЭМ!$B$39:$B$782,F$155)+'СЕТ СН'!$F$15</f>
        <v>310.20466613999997</v>
      </c>
      <c r="G166" s="36">
        <f>SUMIFS(СВЦЭМ!$E$39:$E$782,СВЦЭМ!$A$39:$A$782,$A166,СВЦЭМ!$B$39:$B$782,G$155)+'СЕТ СН'!$F$15</f>
        <v>306.85279754999999</v>
      </c>
      <c r="H166" s="36">
        <f>SUMIFS(СВЦЭМ!$E$39:$E$782,СВЦЭМ!$A$39:$A$782,$A166,СВЦЭМ!$B$39:$B$782,H$155)+'СЕТ СН'!$F$15</f>
        <v>296.06786971999998</v>
      </c>
      <c r="I166" s="36">
        <f>SUMIFS(СВЦЭМ!$E$39:$E$782,СВЦЭМ!$A$39:$A$782,$A166,СВЦЭМ!$B$39:$B$782,I$155)+'СЕТ СН'!$F$15</f>
        <v>291.44085828999999</v>
      </c>
      <c r="J166" s="36">
        <f>SUMIFS(СВЦЭМ!$E$39:$E$782,СВЦЭМ!$A$39:$A$782,$A166,СВЦЭМ!$B$39:$B$782,J$155)+'СЕТ СН'!$F$15</f>
        <v>276.72714394000002</v>
      </c>
      <c r="K166" s="36">
        <f>SUMIFS(СВЦЭМ!$E$39:$E$782,СВЦЭМ!$A$39:$A$782,$A166,СВЦЭМ!$B$39:$B$782,K$155)+'СЕТ СН'!$F$15</f>
        <v>277.02360935000002</v>
      </c>
      <c r="L166" s="36">
        <f>SUMIFS(СВЦЭМ!$E$39:$E$782,СВЦЭМ!$A$39:$A$782,$A166,СВЦЭМ!$B$39:$B$782,L$155)+'СЕТ СН'!$F$15</f>
        <v>281.81284817</v>
      </c>
      <c r="M166" s="36">
        <f>SUMIFS(СВЦЭМ!$E$39:$E$782,СВЦЭМ!$A$39:$A$782,$A166,СВЦЭМ!$B$39:$B$782,M$155)+'СЕТ СН'!$F$15</f>
        <v>287.71648992000001</v>
      </c>
      <c r="N166" s="36">
        <f>SUMIFS(СВЦЭМ!$E$39:$E$782,СВЦЭМ!$A$39:$A$782,$A166,СВЦЭМ!$B$39:$B$782,N$155)+'СЕТ СН'!$F$15</f>
        <v>291.38342843999999</v>
      </c>
      <c r="O166" s="36">
        <f>SUMIFS(СВЦЭМ!$E$39:$E$782,СВЦЭМ!$A$39:$A$782,$A166,СВЦЭМ!$B$39:$B$782,O$155)+'СЕТ СН'!$F$15</f>
        <v>293.8690785</v>
      </c>
      <c r="P166" s="36">
        <f>SUMIFS(СВЦЭМ!$E$39:$E$782,СВЦЭМ!$A$39:$A$782,$A166,СВЦЭМ!$B$39:$B$782,P$155)+'СЕТ СН'!$F$15</f>
        <v>287.84442927999999</v>
      </c>
      <c r="Q166" s="36">
        <f>SUMIFS(СВЦЭМ!$E$39:$E$782,СВЦЭМ!$A$39:$A$782,$A166,СВЦЭМ!$B$39:$B$782,Q$155)+'СЕТ СН'!$F$15</f>
        <v>288.05800350999999</v>
      </c>
      <c r="R166" s="36">
        <f>SUMIFS(СВЦЭМ!$E$39:$E$782,СВЦЭМ!$A$39:$A$782,$A166,СВЦЭМ!$B$39:$B$782,R$155)+'СЕТ СН'!$F$15</f>
        <v>284.29193520000001</v>
      </c>
      <c r="S166" s="36">
        <f>SUMIFS(СВЦЭМ!$E$39:$E$782,СВЦЭМ!$A$39:$A$782,$A166,СВЦЭМ!$B$39:$B$782,S$155)+'СЕТ СН'!$F$15</f>
        <v>270.10402097999997</v>
      </c>
      <c r="T166" s="36">
        <f>SUMIFS(СВЦЭМ!$E$39:$E$782,СВЦЭМ!$A$39:$A$782,$A166,СВЦЭМ!$B$39:$B$782,T$155)+'СЕТ СН'!$F$15</f>
        <v>270.00807787999997</v>
      </c>
      <c r="U166" s="36">
        <f>SUMIFS(СВЦЭМ!$E$39:$E$782,СВЦЭМ!$A$39:$A$782,$A166,СВЦЭМ!$B$39:$B$782,U$155)+'СЕТ СН'!$F$15</f>
        <v>275.18460482</v>
      </c>
      <c r="V166" s="36">
        <f>SUMIFS(СВЦЭМ!$E$39:$E$782,СВЦЭМ!$A$39:$A$782,$A166,СВЦЭМ!$B$39:$B$782,V$155)+'СЕТ СН'!$F$15</f>
        <v>281.09265589</v>
      </c>
      <c r="W166" s="36">
        <f>SUMIFS(СВЦЭМ!$E$39:$E$782,СВЦЭМ!$A$39:$A$782,$A166,СВЦЭМ!$B$39:$B$782,W$155)+'СЕТ СН'!$F$15</f>
        <v>281.20926437000003</v>
      </c>
      <c r="X166" s="36">
        <f>SUMIFS(СВЦЭМ!$E$39:$E$782,СВЦЭМ!$A$39:$A$782,$A166,СВЦЭМ!$B$39:$B$782,X$155)+'СЕТ СН'!$F$15</f>
        <v>274.13075600000002</v>
      </c>
      <c r="Y166" s="36">
        <f>SUMIFS(СВЦЭМ!$E$39:$E$782,СВЦЭМ!$A$39:$A$782,$A166,СВЦЭМ!$B$39:$B$782,Y$155)+'СЕТ СН'!$F$15</f>
        <v>276.82122504</v>
      </c>
    </row>
    <row r="167" spans="1:25" ht="15.75" x14ac:dyDescent="0.2">
      <c r="A167" s="35">
        <f t="shared" si="4"/>
        <v>44877</v>
      </c>
      <c r="B167" s="36">
        <f>SUMIFS(СВЦЭМ!$E$39:$E$782,СВЦЭМ!$A$39:$A$782,$A167,СВЦЭМ!$B$39:$B$782,B$155)+'СЕТ СН'!$F$15</f>
        <v>259.23020508000002</v>
      </c>
      <c r="C167" s="36">
        <f>SUMIFS(СВЦЭМ!$E$39:$E$782,СВЦЭМ!$A$39:$A$782,$A167,СВЦЭМ!$B$39:$B$782,C$155)+'СЕТ СН'!$F$15</f>
        <v>266.81671775000001</v>
      </c>
      <c r="D167" s="36">
        <f>SUMIFS(СВЦЭМ!$E$39:$E$782,СВЦЭМ!$A$39:$A$782,$A167,СВЦЭМ!$B$39:$B$782,D$155)+'СЕТ СН'!$F$15</f>
        <v>276.95291729000002</v>
      </c>
      <c r="E167" s="36">
        <f>SUMIFS(СВЦЭМ!$E$39:$E$782,СВЦЭМ!$A$39:$A$782,$A167,СВЦЭМ!$B$39:$B$782,E$155)+'СЕТ СН'!$F$15</f>
        <v>280.86071994999998</v>
      </c>
      <c r="F167" s="36">
        <f>SUMIFS(СВЦЭМ!$E$39:$E$782,СВЦЭМ!$A$39:$A$782,$A167,СВЦЭМ!$B$39:$B$782,F$155)+'СЕТ СН'!$F$15</f>
        <v>281.00874540000001</v>
      </c>
      <c r="G167" s="36">
        <f>SUMIFS(СВЦЭМ!$E$39:$E$782,СВЦЭМ!$A$39:$A$782,$A167,СВЦЭМ!$B$39:$B$782,G$155)+'СЕТ СН'!$F$15</f>
        <v>282.66752121000002</v>
      </c>
      <c r="H167" s="36">
        <f>SUMIFS(СВЦЭМ!$E$39:$E$782,СВЦЭМ!$A$39:$A$782,$A167,СВЦЭМ!$B$39:$B$782,H$155)+'СЕТ СН'!$F$15</f>
        <v>280.70802732999999</v>
      </c>
      <c r="I167" s="36">
        <f>SUMIFS(СВЦЭМ!$E$39:$E$782,СВЦЭМ!$A$39:$A$782,$A167,СВЦЭМ!$B$39:$B$782,I$155)+'СЕТ СН'!$F$15</f>
        <v>276.07521968999998</v>
      </c>
      <c r="J167" s="36">
        <f>SUMIFS(СВЦЭМ!$E$39:$E$782,СВЦЭМ!$A$39:$A$782,$A167,СВЦЭМ!$B$39:$B$782,J$155)+'СЕТ СН'!$F$15</f>
        <v>267.50866206000001</v>
      </c>
      <c r="K167" s="36">
        <f>SUMIFS(СВЦЭМ!$E$39:$E$782,СВЦЭМ!$A$39:$A$782,$A167,СВЦЭМ!$B$39:$B$782,K$155)+'СЕТ СН'!$F$15</f>
        <v>262.24713051999998</v>
      </c>
      <c r="L167" s="36">
        <f>SUMIFS(СВЦЭМ!$E$39:$E$782,СВЦЭМ!$A$39:$A$782,$A167,СВЦЭМ!$B$39:$B$782,L$155)+'СЕТ СН'!$F$15</f>
        <v>257.54840010999999</v>
      </c>
      <c r="M167" s="36">
        <f>SUMIFS(СВЦЭМ!$E$39:$E$782,СВЦЭМ!$A$39:$A$782,$A167,СВЦЭМ!$B$39:$B$782,M$155)+'СЕТ СН'!$F$15</f>
        <v>267.44803137999997</v>
      </c>
      <c r="N167" s="36">
        <f>SUMIFS(СВЦЭМ!$E$39:$E$782,СВЦЭМ!$A$39:$A$782,$A167,СВЦЭМ!$B$39:$B$782,N$155)+'СЕТ СН'!$F$15</f>
        <v>272.71831496999999</v>
      </c>
      <c r="O167" s="36">
        <f>SUMIFS(СВЦЭМ!$E$39:$E$782,СВЦЭМ!$A$39:$A$782,$A167,СВЦЭМ!$B$39:$B$782,O$155)+'СЕТ СН'!$F$15</f>
        <v>276.94081498999998</v>
      </c>
      <c r="P167" s="36">
        <f>SUMIFS(СВЦЭМ!$E$39:$E$782,СВЦЭМ!$A$39:$A$782,$A167,СВЦЭМ!$B$39:$B$782,P$155)+'СЕТ СН'!$F$15</f>
        <v>278.43097459000001</v>
      </c>
      <c r="Q167" s="36">
        <f>SUMIFS(СВЦЭМ!$E$39:$E$782,СВЦЭМ!$A$39:$A$782,$A167,СВЦЭМ!$B$39:$B$782,Q$155)+'СЕТ СН'!$F$15</f>
        <v>274.79025987</v>
      </c>
      <c r="R167" s="36">
        <f>SUMIFS(СВЦЭМ!$E$39:$E$782,СВЦЭМ!$A$39:$A$782,$A167,СВЦЭМ!$B$39:$B$782,R$155)+'СЕТ СН'!$F$15</f>
        <v>268.37057076000002</v>
      </c>
      <c r="S167" s="36">
        <f>SUMIFS(СВЦЭМ!$E$39:$E$782,СВЦЭМ!$A$39:$A$782,$A167,СВЦЭМ!$B$39:$B$782,S$155)+'СЕТ СН'!$F$15</f>
        <v>259.28154183999999</v>
      </c>
      <c r="T167" s="36">
        <f>SUMIFS(СВЦЭМ!$E$39:$E$782,СВЦЭМ!$A$39:$A$782,$A167,СВЦЭМ!$B$39:$B$782,T$155)+'СЕТ СН'!$F$15</f>
        <v>259.03540075000001</v>
      </c>
      <c r="U167" s="36">
        <f>SUMIFS(СВЦЭМ!$E$39:$E$782,СВЦЭМ!$A$39:$A$782,$A167,СВЦЭМ!$B$39:$B$782,U$155)+'СЕТ СН'!$F$15</f>
        <v>264.70383399000002</v>
      </c>
      <c r="V167" s="36">
        <f>SUMIFS(СВЦЭМ!$E$39:$E$782,СВЦЭМ!$A$39:$A$782,$A167,СВЦЭМ!$B$39:$B$782,V$155)+'СЕТ СН'!$F$15</f>
        <v>270.07681817000002</v>
      </c>
      <c r="W167" s="36">
        <f>SUMIFS(СВЦЭМ!$E$39:$E$782,СВЦЭМ!$A$39:$A$782,$A167,СВЦЭМ!$B$39:$B$782,W$155)+'СЕТ СН'!$F$15</f>
        <v>276.64532862999999</v>
      </c>
      <c r="X167" s="36">
        <f>SUMIFS(СВЦЭМ!$E$39:$E$782,СВЦЭМ!$A$39:$A$782,$A167,СВЦЭМ!$B$39:$B$782,X$155)+'СЕТ СН'!$F$15</f>
        <v>281.53172498999999</v>
      </c>
      <c r="Y167" s="36">
        <f>SUMIFS(СВЦЭМ!$E$39:$E$782,СВЦЭМ!$A$39:$A$782,$A167,СВЦЭМ!$B$39:$B$782,Y$155)+'СЕТ СН'!$F$15</f>
        <v>288.42958983</v>
      </c>
    </row>
    <row r="168" spans="1:25" ht="15.75" x14ac:dyDescent="0.2">
      <c r="A168" s="35">
        <f t="shared" si="4"/>
        <v>44878</v>
      </c>
      <c r="B168" s="36">
        <f>SUMIFS(СВЦЭМ!$E$39:$E$782,СВЦЭМ!$A$39:$A$782,$A168,СВЦЭМ!$B$39:$B$782,B$155)+'СЕТ СН'!$F$15</f>
        <v>278.34827032999999</v>
      </c>
      <c r="C168" s="36">
        <f>SUMIFS(СВЦЭМ!$E$39:$E$782,СВЦЭМ!$A$39:$A$782,$A168,СВЦЭМ!$B$39:$B$782,C$155)+'СЕТ СН'!$F$15</f>
        <v>285.95286163999998</v>
      </c>
      <c r="D168" s="36">
        <f>SUMIFS(СВЦЭМ!$E$39:$E$782,СВЦЭМ!$A$39:$A$782,$A168,СВЦЭМ!$B$39:$B$782,D$155)+'СЕТ СН'!$F$15</f>
        <v>289.31230869000001</v>
      </c>
      <c r="E168" s="36">
        <f>SUMIFS(СВЦЭМ!$E$39:$E$782,СВЦЭМ!$A$39:$A$782,$A168,СВЦЭМ!$B$39:$B$782,E$155)+'СЕТ СН'!$F$15</f>
        <v>285.60215720999997</v>
      </c>
      <c r="F168" s="36">
        <f>SUMIFS(СВЦЭМ!$E$39:$E$782,СВЦЭМ!$A$39:$A$782,$A168,СВЦЭМ!$B$39:$B$782,F$155)+'СЕТ СН'!$F$15</f>
        <v>285.69743328999999</v>
      </c>
      <c r="G168" s="36">
        <f>SUMIFS(СВЦЭМ!$E$39:$E$782,СВЦЭМ!$A$39:$A$782,$A168,СВЦЭМ!$B$39:$B$782,G$155)+'СЕТ СН'!$F$15</f>
        <v>286.50437499999998</v>
      </c>
      <c r="H168" s="36">
        <f>SUMIFS(СВЦЭМ!$E$39:$E$782,СВЦЭМ!$A$39:$A$782,$A168,СВЦЭМ!$B$39:$B$782,H$155)+'СЕТ СН'!$F$15</f>
        <v>280.36737399999998</v>
      </c>
      <c r="I168" s="36">
        <f>SUMIFS(СВЦЭМ!$E$39:$E$782,СВЦЭМ!$A$39:$A$782,$A168,СВЦЭМ!$B$39:$B$782,I$155)+'СЕТ СН'!$F$15</f>
        <v>278.51097455000001</v>
      </c>
      <c r="J168" s="36">
        <f>SUMIFS(СВЦЭМ!$E$39:$E$782,СВЦЭМ!$A$39:$A$782,$A168,СВЦЭМ!$B$39:$B$782,J$155)+'СЕТ СН'!$F$15</f>
        <v>267.38423416000001</v>
      </c>
      <c r="K168" s="36">
        <f>SUMIFS(СВЦЭМ!$E$39:$E$782,СВЦЭМ!$A$39:$A$782,$A168,СВЦЭМ!$B$39:$B$782,K$155)+'СЕТ СН'!$F$15</f>
        <v>260.08255123999999</v>
      </c>
      <c r="L168" s="36">
        <f>SUMIFS(СВЦЭМ!$E$39:$E$782,СВЦЭМ!$A$39:$A$782,$A168,СВЦЭМ!$B$39:$B$782,L$155)+'СЕТ СН'!$F$15</f>
        <v>256.38718905000002</v>
      </c>
      <c r="M168" s="36">
        <f>SUMIFS(СВЦЭМ!$E$39:$E$782,СВЦЭМ!$A$39:$A$782,$A168,СВЦЭМ!$B$39:$B$782,M$155)+'СЕТ СН'!$F$15</f>
        <v>262.63068873999998</v>
      </c>
      <c r="N168" s="36">
        <f>SUMIFS(СВЦЭМ!$E$39:$E$782,СВЦЭМ!$A$39:$A$782,$A168,СВЦЭМ!$B$39:$B$782,N$155)+'СЕТ СН'!$F$15</f>
        <v>270.50432975000001</v>
      </c>
      <c r="O168" s="36">
        <f>SUMIFS(СВЦЭМ!$E$39:$E$782,СВЦЭМ!$A$39:$A$782,$A168,СВЦЭМ!$B$39:$B$782,O$155)+'СЕТ СН'!$F$15</f>
        <v>273.37306790000002</v>
      </c>
      <c r="P168" s="36">
        <f>SUMIFS(СВЦЭМ!$E$39:$E$782,СВЦЭМ!$A$39:$A$782,$A168,СВЦЭМ!$B$39:$B$782,P$155)+'СЕТ СН'!$F$15</f>
        <v>273.49153260000003</v>
      </c>
      <c r="Q168" s="36">
        <f>SUMIFS(СВЦЭМ!$E$39:$E$782,СВЦЭМ!$A$39:$A$782,$A168,СВЦЭМ!$B$39:$B$782,Q$155)+'СЕТ СН'!$F$15</f>
        <v>272.67916238999999</v>
      </c>
      <c r="R168" s="36">
        <f>SUMIFS(СВЦЭМ!$E$39:$E$782,СВЦЭМ!$A$39:$A$782,$A168,СВЦЭМ!$B$39:$B$782,R$155)+'СЕТ СН'!$F$15</f>
        <v>267.29475287000002</v>
      </c>
      <c r="S168" s="36">
        <f>SUMIFS(СВЦЭМ!$E$39:$E$782,СВЦЭМ!$A$39:$A$782,$A168,СВЦЭМ!$B$39:$B$782,S$155)+'СЕТ СН'!$F$15</f>
        <v>256.92308759999997</v>
      </c>
      <c r="T168" s="36">
        <f>SUMIFS(СВЦЭМ!$E$39:$E$782,СВЦЭМ!$A$39:$A$782,$A168,СВЦЭМ!$B$39:$B$782,T$155)+'СЕТ СН'!$F$15</f>
        <v>249.57250433999999</v>
      </c>
      <c r="U168" s="36">
        <f>SUMIFS(СВЦЭМ!$E$39:$E$782,СВЦЭМ!$A$39:$A$782,$A168,СВЦЭМ!$B$39:$B$782,U$155)+'СЕТ СН'!$F$15</f>
        <v>253.56603057000001</v>
      </c>
      <c r="V168" s="36">
        <f>SUMIFS(СВЦЭМ!$E$39:$E$782,СВЦЭМ!$A$39:$A$782,$A168,СВЦЭМ!$B$39:$B$782,V$155)+'СЕТ СН'!$F$15</f>
        <v>259.84259546999999</v>
      </c>
      <c r="W168" s="36">
        <f>SUMIFS(СВЦЭМ!$E$39:$E$782,СВЦЭМ!$A$39:$A$782,$A168,СВЦЭМ!$B$39:$B$782,W$155)+'СЕТ СН'!$F$15</f>
        <v>270.06505550999998</v>
      </c>
      <c r="X168" s="36">
        <f>SUMIFS(СВЦЭМ!$E$39:$E$782,СВЦЭМ!$A$39:$A$782,$A168,СВЦЭМ!$B$39:$B$782,X$155)+'СЕТ СН'!$F$15</f>
        <v>270.74312857000001</v>
      </c>
      <c r="Y168" s="36">
        <f>SUMIFS(СВЦЭМ!$E$39:$E$782,СВЦЭМ!$A$39:$A$782,$A168,СВЦЭМ!$B$39:$B$782,Y$155)+'СЕТ СН'!$F$15</f>
        <v>280.01010239999999</v>
      </c>
    </row>
    <row r="169" spans="1:25" ht="15.75" x14ac:dyDescent="0.2">
      <c r="A169" s="35">
        <f t="shared" si="4"/>
        <v>44879</v>
      </c>
      <c r="B169" s="36">
        <f>SUMIFS(СВЦЭМ!$E$39:$E$782,СВЦЭМ!$A$39:$A$782,$A169,СВЦЭМ!$B$39:$B$782,B$155)+'СЕТ СН'!$F$15</f>
        <v>272.40056958999998</v>
      </c>
      <c r="C169" s="36">
        <f>SUMIFS(СВЦЭМ!$E$39:$E$782,СВЦЭМ!$A$39:$A$782,$A169,СВЦЭМ!$B$39:$B$782,C$155)+'СЕТ СН'!$F$15</f>
        <v>276.67167940000002</v>
      </c>
      <c r="D169" s="36">
        <f>SUMIFS(СВЦЭМ!$E$39:$E$782,СВЦЭМ!$A$39:$A$782,$A169,СВЦЭМ!$B$39:$B$782,D$155)+'СЕТ СН'!$F$15</f>
        <v>280.23553743000002</v>
      </c>
      <c r="E169" s="36">
        <f>SUMIFS(СВЦЭМ!$E$39:$E$782,СВЦЭМ!$A$39:$A$782,$A169,СВЦЭМ!$B$39:$B$782,E$155)+'СЕТ СН'!$F$15</f>
        <v>280.78118553000002</v>
      </c>
      <c r="F169" s="36">
        <f>SUMIFS(СВЦЭМ!$E$39:$E$782,СВЦЭМ!$A$39:$A$782,$A169,СВЦЭМ!$B$39:$B$782,F$155)+'СЕТ СН'!$F$15</f>
        <v>281.02501429</v>
      </c>
      <c r="G169" s="36">
        <f>SUMIFS(СВЦЭМ!$E$39:$E$782,СВЦЭМ!$A$39:$A$782,$A169,СВЦЭМ!$B$39:$B$782,G$155)+'СЕТ СН'!$F$15</f>
        <v>276.64412642999997</v>
      </c>
      <c r="H169" s="36">
        <f>SUMIFS(СВЦЭМ!$E$39:$E$782,СВЦЭМ!$A$39:$A$782,$A169,СВЦЭМ!$B$39:$B$782,H$155)+'СЕТ СН'!$F$15</f>
        <v>262.81465085000002</v>
      </c>
      <c r="I169" s="36">
        <f>SUMIFS(СВЦЭМ!$E$39:$E$782,СВЦЭМ!$A$39:$A$782,$A169,СВЦЭМ!$B$39:$B$782,I$155)+'СЕТ СН'!$F$15</f>
        <v>266.10042112000002</v>
      </c>
      <c r="J169" s="36">
        <f>SUMIFS(СВЦЭМ!$E$39:$E$782,СВЦЭМ!$A$39:$A$782,$A169,СВЦЭМ!$B$39:$B$782,J$155)+'СЕТ СН'!$F$15</f>
        <v>260.26537466000002</v>
      </c>
      <c r="K169" s="36">
        <f>SUMIFS(СВЦЭМ!$E$39:$E$782,СВЦЭМ!$A$39:$A$782,$A169,СВЦЭМ!$B$39:$B$782,K$155)+'СЕТ СН'!$F$15</f>
        <v>257.70900819000002</v>
      </c>
      <c r="L169" s="36">
        <f>SUMIFS(СВЦЭМ!$E$39:$E$782,СВЦЭМ!$A$39:$A$782,$A169,СВЦЭМ!$B$39:$B$782,L$155)+'СЕТ СН'!$F$15</f>
        <v>258.20206853000002</v>
      </c>
      <c r="M169" s="36">
        <f>SUMIFS(СВЦЭМ!$E$39:$E$782,СВЦЭМ!$A$39:$A$782,$A169,СВЦЭМ!$B$39:$B$782,M$155)+'СЕТ СН'!$F$15</f>
        <v>260.75350066999999</v>
      </c>
      <c r="N169" s="36">
        <f>SUMIFS(СВЦЭМ!$E$39:$E$782,СВЦЭМ!$A$39:$A$782,$A169,СВЦЭМ!$B$39:$B$782,N$155)+'СЕТ СН'!$F$15</f>
        <v>264.15302088999999</v>
      </c>
      <c r="O169" s="36">
        <f>SUMIFS(СВЦЭМ!$E$39:$E$782,СВЦЭМ!$A$39:$A$782,$A169,СВЦЭМ!$B$39:$B$782,O$155)+'СЕТ СН'!$F$15</f>
        <v>266.09850232999997</v>
      </c>
      <c r="P169" s="36">
        <f>SUMIFS(СВЦЭМ!$E$39:$E$782,СВЦЭМ!$A$39:$A$782,$A169,СВЦЭМ!$B$39:$B$782,P$155)+'СЕТ СН'!$F$15</f>
        <v>268.65949538000001</v>
      </c>
      <c r="Q169" s="36">
        <f>SUMIFS(СВЦЭМ!$E$39:$E$782,СВЦЭМ!$A$39:$A$782,$A169,СВЦЭМ!$B$39:$B$782,Q$155)+'СЕТ СН'!$F$15</f>
        <v>262.83504213999998</v>
      </c>
      <c r="R169" s="36">
        <f>SUMIFS(СВЦЭМ!$E$39:$E$782,СВЦЭМ!$A$39:$A$782,$A169,СВЦЭМ!$B$39:$B$782,R$155)+'СЕТ СН'!$F$15</f>
        <v>257.60775128</v>
      </c>
      <c r="S169" s="36">
        <f>SUMIFS(СВЦЭМ!$E$39:$E$782,СВЦЭМ!$A$39:$A$782,$A169,СВЦЭМ!$B$39:$B$782,S$155)+'СЕТ СН'!$F$15</f>
        <v>250.06246479999999</v>
      </c>
      <c r="T169" s="36">
        <f>SUMIFS(СВЦЭМ!$E$39:$E$782,СВЦЭМ!$A$39:$A$782,$A169,СВЦЭМ!$B$39:$B$782,T$155)+'СЕТ СН'!$F$15</f>
        <v>257.01267073000002</v>
      </c>
      <c r="U169" s="36">
        <f>SUMIFS(СВЦЭМ!$E$39:$E$782,СВЦЭМ!$A$39:$A$782,$A169,СВЦЭМ!$B$39:$B$782,U$155)+'СЕТ СН'!$F$15</f>
        <v>256.56408677000002</v>
      </c>
      <c r="V169" s="36">
        <f>SUMIFS(СВЦЭМ!$E$39:$E$782,СВЦЭМ!$A$39:$A$782,$A169,СВЦЭМ!$B$39:$B$782,V$155)+'СЕТ СН'!$F$15</f>
        <v>262.96268773999998</v>
      </c>
      <c r="W169" s="36">
        <f>SUMIFS(СВЦЭМ!$E$39:$E$782,СВЦЭМ!$A$39:$A$782,$A169,СВЦЭМ!$B$39:$B$782,W$155)+'СЕТ СН'!$F$15</f>
        <v>267.73471962999997</v>
      </c>
      <c r="X169" s="36">
        <f>SUMIFS(СВЦЭМ!$E$39:$E$782,СВЦЭМ!$A$39:$A$782,$A169,СВЦЭМ!$B$39:$B$782,X$155)+'СЕТ СН'!$F$15</f>
        <v>269.31352628000002</v>
      </c>
      <c r="Y169" s="36">
        <f>SUMIFS(СВЦЭМ!$E$39:$E$782,СВЦЭМ!$A$39:$A$782,$A169,СВЦЭМ!$B$39:$B$782,Y$155)+'СЕТ СН'!$F$15</f>
        <v>278.58901393999997</v>
      </c>
    </row>
    <row r="170" spans="1:25" ht="15.75" x14ac:dyDescent="0.2">
      <c r="A170" s="35">
        <f t="shared" si="4"/>
        <v>44880</v>
      </c>
      <c r="B170" s="36">
        <f>SUMIFS(СВЦЭМ!$E$39:$E$782,СВЦЭМ!$A$39:$A$782,$A170,СВЦЭМ!$B$39:$B$782,B$155)+'СЕТ СН'!$F$15</f>
        <v>279.47263645999999</v>
      </c>
      <c r="C170" s="36">
        <f>SUMIFS(СВЦЭМ!$E$39:$E$782,СВЦЭМ!$A$39:$A$782,$A170,СВЦЭМ!$B$39:$B$782,C$155)+'СЕТ СН'!$F$15</f>
        <v>287.15879988</v>
      </c>
      <c r="D170" s="36">
        <f>SUMIFS(СВЦЭМ!$E$39:$E$782,СВЦЭМ!$A$39:$A$782,$A170,СВЦЭМ!$B$39:$B$782,D$155)+'СЕТ СН'!$F$15</f>
        <v>285.13093559999999</v>
      </c>
      <c r="E170" s="36">
        <f>SUMIFS(СВЦЭМ!$E$39:$E$782,СВЦЭМ!$A$39:$A$782,$A170,СВЦЭМ!$B$39:$B$782,E$155)+'СЕТ СН'!$F$15</f>
        <v>280.69689661000001</v>
      </c>
      <c r="F170" s="36">
        <f>SUMIFS(СВЦЭМ!$E$39:$E$782,СВЦЭМ!$A$39:$A$782,$A170,СВЦЭМ!$B$39:$B$782,F$155)+'СЕТ СН'!$F$15</f>
        <v>282.64439795999999</v>
      </c>
      <c r="G170" s="36">
        <f>SUMIFS(СВЦЭМ!$E$39:$E$782,СВЦЭМ!$A$39:$A$782,$A170,СВЦЭМ!$B$39:$B$782,G$155)+'СЕТ СН'!$F$15</f>
        <v>286.09459521999997</v>
      </c>
      <c r="H170" s="36">
        <f>SUMIFS(СВЦЭМ!$E$39:$E$782,СВЦЭМ!$A$39:$A$782,$A170,СВЦЭМ!$B$39:$B$782,H$155)+'СЕТ СН'!$F$15</f>
        <v>271.00456849</v>
      </c>
      <c r="I170" s="36">
        <f>SUMIFS(СВЦЭМ!$E$39:$E$782,СВЦЭМ!$A$39:$A$782,$A170,СВЦЭМ!$B$39:$B$782,I$155)+'СЕТ СН'!$F$15</f>
        <v>271.46759618999999</v>
      </c>
      <c r="J170" s="36">
        <f>SUMIFS(СВЦЭМ!$E$39:$E$782,СВЦЭМ!$A$39:$A$782,$A170,СВЦЭМ!$B$39:$B$782,J$155)+'СЕТ СН'!$F$15</f>
        <v>263.55230260000002</v>
      </c>
      <c r="K170" s="36">
        <f>SUMIFS(СВЦЭМ!$E$39:$E$782,СВЦЭМ!$A$39:$A$782,$A170,СВЦЭМ!$B$39:$B$782,K$155)+'СЕТ СН'!$F$15</f>
        <v>261.75800751999998</v>
      </c>
      <c r="L170" s="36">
        <f>SUMIFS(СВЦЭМ!$E$39:$E$782,СВЦЭМ!$A$39:$A$782,$A170,СВЦЭМ!$B$39:$B$782,L$155)+'СЕТ СН'!$F$15</f>
        <v>263.91021043000001</v>
      </c>
      <c r="M170" s="36">
        <f>SUMIFS(СВЦЭМ!$E$39:$E$782,СВЦЭМ!$A$39:$A$782,$A170,СВЦЭМ!$B$39:$B$782,M$155)+'СЕТ СН'!$F$15</f>
        <v>269.75066598000001</v>
      </c>
      <c r="N170" s="36">
        <f>SUMIFS(СВЦЭМ!$E$39:$E$782,СВЦЭМ!$A$39:$A$782,$A170,СВЦЭМ!$B$39:$B$782,N$155)+'СЕТ СН'!$F$15</f>
        <v>272.50858269999998</v>
      </c>
      <c r="O170" s="36">
        <f>SUMIFS(СВЦЭМ!$E$39:$E$782,СВЦЭМ!$A$39:$A$782,$A170,СВЦЭМ!$B$39:$B$782,O$155)+'СЕТ СН'!$F$15</f>
        <v>274.31148435</v>
      </c>
      <c r="P170" s="36">
        <f>SUMIFS(СВЦЭМ!$E$39:$E$782,СВЦЭМ!$A$39:$A$782,$A170,СВЦЭМ!$B$39:$B$782,P$155)+'СЕТ СН'!$F$15</f>
        <v>276.81470660999997</v>
      </c>
      <c r="Q170" s="36">
        <f>SUMIFS(СВЦЭМ!$E$39:$E$782,СВЦЭМ!$A$39:$A$782,$A170,СВЦЭМ!$B$39:$B$782,Q$155)+'СЕТ СН'!$F$15</f>
        <v>277.05194388000001</v>
      </c>
      <c r="R170" s="36">
        <f>SUMIFS(СВЦЭМ!$E$39:$E$782,СВЦЭМ!$A$39:$A$782,$A170,СВЦЭМ!$B$39:$B$782,R$155)+'СЕТ СН'!$F$15</f>
        <v>275.30031300000002</v>
      </c>
      <c r="S170" s="36">
        <f>SUMIFS(СВЦЭМ!$E$39:$E$782,СВЦЭМ!$A$39:$A$782,$A170,СВЦЭМ!$B$39:$B$782,S$155)+'СЕТ СН'!$F$15</f>
        <v>264.23704184000002</v>
      </c>
      <c r="T170" s="36">
        <f>SUMIFS(СВЦЭМ!$E$39:$E$782,СВЦЭМ!$A$39:$A$782,$A170,СВЦЭМ!$B$39:$B$782,T$155)+'СЕТ СН'!$F$15</f>
        <v>248.62904363000001</v>
      </c>
      <c r="U170" s="36">
        <f>SUMIFS(СВЦЭМ!$E$39:$E$782,СВЦЭМ!$A$39:$A$782,$A170,СВЦЭМ!$B$39:$B$782,U$155)+'СЕТ СН'!$F$15</f>
        <v>248.85003197</v>
      </c>
      <c r="V170" s="36">
        <f>SUMIFS(СВЦЭМ!$E$39:$E$782,СВЦЭМ!$A$39:$A$782,$A170,СВЦЭМ!$B$39:$B$782,V$155)+'СЕТ СН'!$F$15</f>
        <v>253.62024210999999</v>
      </c>
      <c r="W170" s="36">
        <f>SUMIFS(СВЦЭМ!$E$39:$E$782,СВЦЭМ!$A$39:$A$782,$A170,СВЦЭМ!$B$39:$B$782,W$155)+'СЕТ СН'!$F$15</f>
        <v>263.21511526</v>
      </c>
      <c r="X170" s="36">
        <f>SUMIFS(СВЦЭМ!$E$39:$E$782,СВЦЭМ!$A$39:$A$782,$A170,СВЦЭМ!$B$39:$B$782,X$155)+'СЕТ СН'!$F$15</f>
        <v>268.02460597999999</v>
      </c>
      <c r="Y170" s="36">
        <f>SUMIFS(СВЦЭМ!$E$39:$E$782,СВЦЭМ!$A$39:$A$782,$A170,СВЦЭМ!$B$39:$B$782,Y$155)+'СЕТ СН'!$F$15</f>
        <v>274.10083291000001</v>
      </c>
    </row>
    <row r="171" spans="1:25" ht="15.75" x14ac:dyDescent="0.2">
      <c r="A171" s="35">
        <f t="shared" si="4"/>
        <v>44881</v>
      </c>
      <c r="B171" s="36">
        <f>SUMIFS(СВЦЭМ!$E$39:$E$782,СВЦЭМ!$A$39:$A$782,$A171,СВЦЭМ!$B$39:$B$782,B$155)+'СЕТ СН'!$F$15</f>
        <v>276.38082429999997</v>
      </c>
      <c r="C171" s="36">
        <f>SUMIFS(СВЦЭМ!$E$39:$E$782,СВЦЭМ!$A$39:$A$782,$A171,СВЦЭМ!$B$39:$B$782,C$155)+'СЕТ СН'!$F$15</f>
        <v>283.48354283999998</v>
      </c>
      <c r="D171" s="36">
        <f>SUMIFS(СВЦЭМ!$E$39:$E$782,СВЦЭМ!$A$39:$A$782,$A171,СВЦЭМ!$B$39:$B$782,D$155)+'СЕТ СН'!$F$15</f>
        <v>290.14885181</v>
      </c>
      <c r="E171" s="36">
        <f>SUMIFS(СВЦЭМ!$E$39:$E$782,СВЦЭМ!$A$39:$A$782,$A171,СВЦЭМ!$B$39:$B$782,E$155)+'СЕТ СН'!$F$15</f>
        <v>289.57788639</v>
      </c>
      <c r="F171" s="36">
        <f>SUMIFS(СВЦЭМ!$E$39:$E$782,СВЦЭМ!$A$39:$A$782,$A171,СВЦЭМ!$B$39:$B$782,F$155)+'СЕТ СН'!$F$15</f>
        <v>284.44553989000002</v>
      </c>
      <c r="G171" s="36">
        <f>SUMIFS(СВЦЭМ!$E$39:$E$782,СВЦЭМ!$A$39:$A$782,$A171,СВЦЭМ!$B$39:$B$782,G$155)+'СЕТ СН'!$F$15</f>
        <v>282.62900218999999</v>
      </c>
      <c r="H171" s="36">
        <f>SUMIFS(СВЦЭМ!$E$39:$E$782,СВЦЭМ!$A$39:$A$782,$A171,СВЦЭМ!$B$39:$B$782,H$155)+'СЕТ СН'!$F$15</f>
        <v>276.21898755000001</v>
      </c>
      <c r="I171" s="36">
        <f>SUMIFS(СВЦЭМ!$E$39:$E$782,СВЦЭМ!$A$39:$A$782,$A171,СВЦЭМ!$B$39:$B$782,I$155)+'СЕТ СН'!$F$15</f>
        <v>276.08686045000002</v>
      </c>
      <c r="J171" s="36">
        <f>SUMIFS(СВЦЭМ!$E$39:$E$782,СВЦЭМ!$A$39:$A$782,$A171,СВЦЭМ!$B$39:$B$782,J$155)+'СЕТ СН'!$F$15</f>
        <v>270.02212058999999</v>
      </c>
      <c r="K171" s="36">
        <f>SUMIFS(СВЦЭМ!$E$39:$E$782,СВЦЭМ!$A$39:$A$782,$A171,СВЦЭМ!$B$39:$B$782,K$155)+'СЕТ СН'!$F$15</f>
        <v>269.30719777000002</v>
      </c>
      <c r="L171" s="36">
        <f>SUMIFS(СВЦЭМ!$E$39:$E$782,СВЦЭМ!$A$39:$A$782,$A171,СВЦЭМ!$B$39:$B$782,L$155)+'СЕТ СН'!$F$15</f>
        <v>271.14837175000002</v>
      </c>
      <c r="M171" s="36">
        <f>SUMIFS(СВЦЭМ!$E$39:$E$782,СВЦЭМ!$A$39:$A$782,$A171,СВЦЭМ!$B$39:$B$782,M$155)+'СЕТ СН'!$F$15</f>
        <v>276.60123306000003</v>
      </c>
      <c r="N171" s="36">
        <f>SUMIFS(СВЦЭМ!$E$39:$E$782,СВЦЭМ!$A$39:$A$782,$A171,СВЦЭМ!$B$39:$B$782,N$155)+'СЕТ СН'!$F$15</f>
        <v>276.45337394000001</v>
      </c>
      <c r="O171" s="36">
        <f>SUMIFS(СВЦЭМ!$E$39:$E$782,СВЦЭМ!$A$39:$A$782,$A171,СВЦЭМ!$B$39:$B$782,O$155)+'СЕТ СН'!$F$15</f>
        <v>279.68860716</v>
      </c>
      <c r="P171" s="36">
        <f>SUMIFS(СВЦЭМ!$E$39:$E$782,СВЦЭМ!$A$39:$A$782,$A171,СВЦЭМ!$B$39:$B$782,P$155)+'СЕТ СН'!$F$15</f>
        <v>283.31926339</v>
      </c>
      <c r="Q171" s="36">
        <f>SUMIFS(СВЦЭМ!$E$39:$E$782,СВЦЭМ!$A$39:$A$782,$A171,СВЦЭМ!$B$39:$B$782,Q$155)+'СЕТ СН'!$F$15</f>
        <v>276.40585849000001</v>
      </c>
      <c r="R171" s="36">
        <f>SUMIFS(СВЦЭМ!$E$39:$E$782,СВЦЭМ!$A$39:$A$782,$A171,СВЦЭМ!$B$39:$B$782,R$155)+'СЕТ СН'!$F$15</f>
        <v>273.99979360999998</v>
      </c>
      <c r="S171" s="36">
        <f>SUMIFS(СВЦЭМ!$E$39:$E$782,СВЦЭМ!$A$39:$A$782,$A171,СВЦЭМ!$B$39:$B$782,S$155)+'СЕТ СН'!$F$15</f>
        <v>264.29459426</v>
      </c>
      <c r="T171" s="36">
        <f>SUMIFS(СВЦЭМ!$E$39:$E$782,СВЦЭМ!$A$39:$A$782,$A171,СВЦЭМ!$B$39:$B$782,T$155)+'СЕТ СН'!$F$15</f>
        <v>258.74732318999997</v>
      </c>
      <c r="U171" s="36">
        <f>SUMIFS(СВЦЭМ!$E$39:$E$782,СВЦЭМ!$A$39:$A$782,$A171,СВЦЭМ!$B$39:$B$782,U$155)+'СЕТ СН'!$F$15</f>
        <v>262.50615926</v>
      </c>
      <c r="V171" s="36">
        <f>SUMIFS(СВЦЭМ!$E$39:$E$782,СВЦЭМ!$A$39:$A$782,$A171,СВЦЭМ!$B$39:$B$782,V$155)+'СЕТ СН'!$F$15</f>
        <v>269.17360036000002</v>
      </c>
      <c r="W171" s="36">
        <f>SUMIFS(СВЦЭМ!$E$39:$E$782,СВЦЭМ!$A$39:$A$782,$A171,СВЦЭМ!$B$39:$B$782,W$155)+'СЕТ СН'!$F$15</f>
        <v>269.25800198000002</v>
      </c>
      <c r="X171" s="36">
        <f>SUMIFS(СВЦЭМ!$E$39:$E$782,СВЦЭМ!$A$39:$A$782,$A171,СВЦЭМ!$B$39:$B$782,X$155)+'СЕТ СН'!$F$15</f>
        <v>274.97974342999998</v>
      </c>
      <c r="Y171" s="36">
        <f>SUMIFS(СВЦЭМ!$E$39:$E$782,СВЦЭМ!$A$39:$A$782,$A171,СВЦЭМ!$B$39:$B$782,Y$155)+'СЕТ СН'!$F$15</f>
        <v>286.88253250999998</v>
      </c>
    </row>
    <row r="172" spans="1:25" ht="15.75" x14ac:dyDescent="0.2">
      <c r="A172" s="35">
        <f t="shared" si="4"/>
        <v>44882</v>
      </c>
      <c r="B172" s="36">
        <f>SUMIFS(СВЦЭМ!$E$39:$E$782,СВЦЭМ!$A$39:$A$782,$A172,СВЦЭМ!$B$39:$B$782,B$155)+'СЕТ СН'!$F$15</f>
        <v>272.41032695000001</v>
      </c>
      <c r="C172" s="36">
        <f>SUMIFS(СВЦЭМ!$E$39:$E$782,СВЦЭМ!$A$39:$A$782,$A172,СВЦЭМ!$B$39:$B$782,C$155)+'СЕТ СН'!$F$15</f>
        <v>276.49803874000003</v>
      </c>
      <c r="D172" s="36">
        <f>SUMIFS(СВЦЭМ!$E$39:$E$782,СВЦЭМ!$A$39:$A$782,$A172,СВЦЭМ!$B$39:$B$782,D$155)+'СЕТ СН'!$F$15</f>
        <v>283.19561950000002</v>
      </c>
      <c r="E172" s="36">
        <f>SUMIFS(СВЦЭМ!$E$39:$E$782,СВЦЭМ!$A$39:$A$782,$A172,СВЦЭМ!$B$39:$B$782,E$155)+'СЕТ СН'!$F$15</f>
        <v>282.28043013000001</v>
      </c>
      <c r="F172" s="36">
        <f>SUMIFS(СВЦЭМ!$E$39:$E$782,СВЦЭМ!$A$39:$A$782,$A172,СВЦЭМ!$B$39:$B$782,F$155)+'СЕТ СН'!$F$15</f>
        <v>282.98330048000003</v>
      </c>
      <c r="G172" s="36">
        <f>SUMIFS(СВЦЭМ!$E$39:$E$782,СВЦЭМ!$A$39:$A$782,$A172,СВЦЭМ!$B$39:$B$782,G$155)+'СЕТ СН'!$F$15</f>
        <v>284.20020871000003</v>
      </c>
      <c r="H172" s="36">
        <f>SUMIFS(СВЦЭМ!$E$39:$E$782,СВЦЭМ!$A$39:$A$782,$A172,СВЦЭМ!$B$39:$B$782,H$155)+'СЕТ СН'!$F$15</f>
        <v>269.23979299000001</v>
      </c>
      <c r="I172" s="36">
        <f>SUMIFS(СВЦЭМ!$E$39:$E$782,СВЦЭМ!$A$39:$A$782,$A172,СВЦЭМ!$B$39:$B$782,I$155)+'СЕТ СН'!$F$15</f>
        <v>252.71654563000001</v>
      </c>
      <c r="J172" s="36">
        <f>SUMIFS(СВЦЭМ!$E$39:$E$782,СВЦЭМ!$A$39:$A$782,$A172,СВЦЭМ!$B$39:$B$782,J$155)+'СЕТ СН'!$F$15</f>
        <v>259.33547148999997</v>
      </c>
      <c r="K172" s="36">
        <f>SUMIFS(СВЦЭМ!$E$39:$E$782,СВЦЭМ!$A$39:$A$782,$A172,СВЦЭМ!$B$39:$B$782,K$155)+'СЕТ СН'!$F$15</f>
        <v>260.58597973000002</v>
      </c>
      <c r="L172" s="36">
        <f>SUMIFS(СВЦЭМ!$E$39:$E$782,СВЦЭМ!$A$39:$A$782,$A172,СВЦЭМ!$B$39:$B$782,L$155)+'СЕТ СН'!$F$15</f>
        <v>261.73325792999998</v>
      </c>
      <c r="M172" s="36">
        <f>SUMIFS(СВЦЭМ!$E$39:$E$782,СВЦЭМ!$A$39:$A$782,$A172,СВЦЭМ!$B$39:$B$782,M$155)+'СЕТ СН'!$F$15</f>
        <v>267.19586248000002</v>
      </c>
      <c r="N172" s="36">
        <f>SUMIFS(СВЦЭМ!$E$39:$E$782,СВЦЭМ!$A$39:$A$782,$A172,СВЦЭМ!$B$39:$B$782,N$155)+'СЕТ СН'!$F$15</f>
        <v>264.39695431000001</v>
      </c>
      <c r="O172" s="36">
        <f>SUMIFS(СВЦЭМ!$E$39:$E$782,СВЦЭМ!$A$39:$A$782,$A172,СВЦЭМ!$B$39:$B$782,O$155)+'СЕТ СН'!$F$15</f>
        <v>271.61098357999998</v>
      </c>
      <c r="P172" s="36">
        <f>SUMIFS(СВЦЭМ!$E$39:$E$782,СВЦЭМ!$A$39:$A$782,$A172,СВЦЭМ!$B$39:$B$782,P$155)+'СЕТ СН'!$F$15</f>
        <v>273.16227943000001</v>
      </c>
      <c r="Q172" s="36">
        <f>SUMIFS(СВЦЭМ!$E$39:$E$782,СВЦЭМ!$A$39:$A$782,$A172,СВЦЭМ!$B$39:$B$782,Q$155)+'СЕТ СН'!$F$15</f>
        <v>269.38548373999998</v>
      </c>
      <c r="R172" s="36">
        <f>SUMIFS(СВЦЭМ!$E$39:$E$782,СВЦЭМ!$A$39:$A$782,$A172,СВЦЭМ!$B$39:$B$782,R$155)+'СЕТ СН'!$F$15</f>
        <v>264.39037991999999</v>
      </c>
      <c r="S172" s="36">
        <f>SUMIFS(СВЦЭМ!$E$39:$E$782,СВЦЭМ!$A$39:$A$782,$A172,СВЦЭМ!$B$39:$B$782,S$155)+'СЕТ СН'!$F$15</f>
        <v>261.62541800000002</v>
      </c>
      <c r="T172" s="36">
        <f>SUMIFS(СВЦЭМ!$E$39:$E$782,СВЦЭМ!$A$39:$A$782,$A172,СВЦЭМ!$B$39:$B$782,T$155)+'СЕТ СН'!$F$15</f>
        <v>251.25108931</v>
      </c>
      <c r="U172" s="36">
        <f>SUMIFS(СВЦЭМ!$E$39:$E$782,СВЦЭМ!$A$39:$A$782,$A172,СВЦЭМ!$B$39:$B$782,U$155)+'СЕТ СН'!$F$15</f>
        <v>255.00174697</v>
      </c>
      <c r="V172" s="36">
        <f>SUMIFS(СВЦЭМ!$E$39:$E$782,СВЦЭМ!$A$39:$A$782,$A172,СВЦЭМ!$B$39:$B$782,V$155)+'СЕТ СН'!$F$15</f>
        <v>258.38760393000001</v>
      </c>
      <c r="W172" s="36">
        <f>SUMIFS(СВЦЭМ!$E$39:$E$782,СВЦЭМ!$A$39:$A$782,$A172,СВЦЭМ!$B$39:$B$782,W$155)+'СЕТ СН'!$F$15</f>
        <v>261.83694915000001</v>
      </c>
      <c r="X172" s="36">
        <f>SUMIFS(СВЦЭМ!$E$39:$E$782,СВЦЭМ!$A$39:$A$782,$A172,СВЦЭМ!$B$39:$B$782,X$155)+'СЕТ СН'!$F$15</f>
        <v>266.25644369000003</v>
      </c>
      <c r="Y172" s="36">
        <f>SUMIFS(СВЦЭМ!$E$39:$E$782,СВЦЭМ!$A$39:$A$782,$A172,СВЦЭМ!$B$39:$B$782,Y$155)+'СЕТ СН'!$F$15</f>
        <v>273.88257434000002</v>
      </c>
    </row>
    <row r="173" spans="1:25" ht="15.75" x14ac:dyDescent="0.2">
      <c r="A173" s="35">
        <f t="shared" si="4"/>
        <v>44883</v>
      </c>
      <c r="B173" s="36">
        <f>SUMIFS(СВЦЭМ!$E$39:$E$782,СВЦЭМ!$A$39:$A$782,$A173,СВЦЭМ!$B$39:$B$782,B$155)+'СЕТ СН'!$F$15</f>
        <v>273.58193374000001</v>
      </c>
      <c r="C173" s="36">
        <f>SUMIFS(СВЦЭМ!$E$39:$E$782,СВЦЭМ!$A$39:$A$782,$A173,СВЦЭМ!$B$39:$B$782,C$155)+'СЕТ СН'!$F$15</f>
        <v>280.96731079</v>
      </c>
      <c r="D173" s="36">
        <f>SUMIFS(СВЦЭМ!$E$39:$E$782,СВЦЭМ!$A$39:$A$782,$A173,СВЦЭМ!$B$39:$B$782,D$155)+'СЕТ СН'!$F$15</f>
        <v>283.83003026</v>
      </c>
      <c r="E173" s="36">
        <f>SUMIFS(СВЦЭМ!$E$39:$E$782,СВЦЭМ!$A$39:$A$782,$A173,СВЦЭМ!$B$39:$B$782,E$155)+'СЕТ СН'!$F$15</f>
        <v>284.97707775999999</v>
      </c>
      <c r="F173" s="36">
        <f>SUMIFS(СВЦЭМ!$E$39:$E$782,СВЦЭМ!$A$39:$A$782,$A173,СВЦЭМ!$B$39:$B$782,F$155)+'СЕТ СН'!$F$15</f>
        <v>290.43490782999999</v>
      </c>
      <c r="G173" s="36">
        <f>SUMIFS(СВЦЭМ!$E$39:$E$782,СВЦЭМ!$A$39:$A$782,$A173,СВЦЭМ!$B$39:$B$782,G$155)+'СЕТ СН'!$F$15</f>
        <v>287.17245405</v>
      </c>
      <c r="H173" s="36">
        <f>SUMIFS(СВЦЭМ!$E$39:$E$782,СВЦЭМ!$A$39:$A$782,$A173,СВЦЭМ!$B$39:$B$782,H$155)+'СЕТ СН'!$F$15</f>
        <v>278.57815976000001</v>
      </c>
      <c r="I173" s="36">
        <f>SUMIFS(СВЦЭМ!$E$39:$E$782,СВЦЭМ!$A$39:$A$782,$A173,СВЦЭМ!$B$39:$B$782,I$155)+'СЕТ СН'!$F$15</f>
        <v>272.26808291999998</v>
      </c>
      <c r="J173" s="36">
        <f>SUMIFS(СВЦЭМ!$E$39:$E$782,СВЦЭМ!$A$39:$A$782,$A173,СВЦЭМ!$B$39:$B$782,J$155)+'СЕТ СН'!$F$15</f>
        <v>264.40412536999997</v>
      </c>
      <c r="K173" s="36">
        <f>SUMIFS(СВЦЭМ!$E$39:$E$782,СВЦЭМ!$A$39:$A$782,$A173,СВЦЭМ!$B$39:$B$782,K$155)+'СЕТ СН'!$F$15</f>
        <v>261.63119031999997</v>
      </c>
      <c r="L173" s="36">
        <f>SUMIFS(СВЦЭМ!$E$39:$E$782,СВЦЭМ!$A$39:$A$782,$A173,СВЦЭМ!$B$39:$B$782,L$155)+'СЕТ СН'!$F$15</f>
        <v>262.04749650999997</v>
      </c>
      <c r="M173" s="36">
        <f>SUMIFS(СВЦЭМ!$E$39:$E$782,СВЦЭМ!$A$39:$A$782,$A173,СВЦЭМ!$B$39:$B$782,M$155)+'СЕТ СН'!$F$15</f>
        <v>268.30458348000002</v>
      </c>
      <c r="N173" s="36">
        <f>SUMIFS(СВЦЭМ!$E$39:$E$782,СВЦЭМ!$A$39:$A$782,$A173,СВЦЭМ!$B$39:$B$782,N$155)+'СЕТ СН'!$F$15</f>
        <v>273.63471378000003</v>
      </c>
      <c r="O173" s="36">
        <f>SUMIFS(СВЦЭМ!$E$39:$E$782,СВЦЭМ!$A$39:$A$782,$A173,СВЦЭМ!$B$39:$B$782,O$155)+'СЕТ СН'!$F$15</f>
        <v>272.26109940999999</v>
      </c>
      <c r="P173" s="36">
        <f>SUMIFS(СВЦЭМ!$E$39:$E$782,СВЦЭМ!$A$39:$A$782,$A173,СВЦЭМ!$B$39:$B$782,P$155)+'СЕТ СН'!$F$15</f>
        <v>272.85525494000001</v>
      </c>
      <c r="Q173" s="36">
        <f>SUMIFS(СВЦЭМ!$E$39:$E$782,СВЦЭМ!$A$39:$A$782,$A173,СВЦЭМ!$B$39:$B$782,Q$155)+'СЕТ СН'!$F$15</f>
        <v>276.44116493000001</v>
      </c>
      <c r="R173" s="36">
        <f>SUMIFS(СВЦЭМ!$E$39:$E$782,СВЦЭМ!$A$39:$A$782,$A173,СВЦЭМ!$B$39:$B$782,R$155)+'СЕТ СН'!$F$15</f>
        <v>276.4777411</v>
      </c>
      <c r="S173" s="36">
        <f>SUMIFS(СВЦЭМ!$E$39:$E$782,СВЦЭМ!$A$39:$A$782,$A173,СВЦЭМ!$B$39:$B$782,S$155)+'СЕТ СН'!$F$15</f>
        <v>271.86900144999998</v>
      </c>
      <c r="T173" s="36">
        <f>SUMIFS(СВЦЭМ!$E$39:$E$782,СВЦЭМ!$A$39:$A$782,$A173,СВЦЭМ!$B$39:$B$782,T$155)+'СЕТ СН'!$F$15</f>
        <v>258.79315718999999</v>
      </c>
      <c r="U173" s="36">
        <f>SUMIFS(СВЦЭМ!$E$39:$E$782,СВЦЭМ!$A$39:$A$782,$A173,СВЦЭМ!$B$39:$B$782,U$155)+'СЕТ СН'!$F$15</f>
        <v>258.21439026000002</v>
      </c>
      <c r="V173" s="36">
        <f>SUMIFS(СВЦЭМ!$E$39:$E$782,СВЦЭМ!$A$39:$A$782,$A173,СВЦЭМ!$B$39:$B$782,V$155)+'СЕТ СН'!$F$15</f>
        <v>262.44840378999999</v>
      </c>
      <c r="W173" s="36">
        <f>SUMIFS(СВЦЭМ!$E$39:$E$782,СВЦЭМ!$A$39:$A$782,$A173,СВЦЭМ!$B$39:$B$782,W$155)+'СЕТ СН'!$F$15</f>
        <v>266.66709628000001</v>
      </c>
      <c r="X173" s="36">
        <f>SUMIFS(СВЦЭМ!$E$39:$E$782,СВЦЭМ!$A$39:$A$782,$A173,СВЦЭМ!$B$39:$B$782,X$155)+'СЕТ СН'!$F$15</f>
        <v>269.61738149000001</v>
      </c>
      <c r="Y173" s="36">
        <f>SUMIFS(СВЦЭМ!$E$39:$E$782,СВЦЭМ!$A$39:$A$782,$A173,СВЦЭМ!$B$39:$B$782,Y$155)+'СЕТ СН'!$F$15</f>
        <v>272.28519133999998</v>
      </c>
    </row>
    <row r="174" spans="1:25" ht="15.75" x14ac:dyDescent="0.2">
      <c r="A174" s="35">
        <f t="shared" si="4"/>
        <v>44884</v>
      </c>
      <c r="B174" s="36">
        <f>SUMIFS(СВЦЭМ!$E$39:$E$782,СВЦЭМ!$A$39:$A$782,$A174,СВЦЭМ!$B$39:$B$782,B$155)+'СЕТ СН'!$F$15</f>
        <v>284.60473571</v>
      </c>
      <c r="C174" s="36">
        <f>SUMIFS(СВЦЭМ!$E$39:$E$782,СВЦЭМ!$A$39:$A$782,$A174,СВЦЭМ!$B$39:$B$782,C$155)+'СЕТ СН'!$F$15</f>
        <v>291.09082949999998</v>
      </c>
      <c r="D174" s="36">
        <f>SUMIFS(СВЦЭМ!$E$39:$E$782,СВЦЭМ!$A$39:$A$782,$A174,СВЦЭМ!$B$39:$B$782,D$155)+'СЕТ СН'!$F$15</f>
        <v>296.36413670000002</v>
      </c>
      <c r="E174" s="36">
        <f>SUMIFS(СВЦЭМ!$E$39:$E$782,СВЦЭМ!$A$39:$A$782,$A174,СВЦЭМ!$B$39:$B$782,E$155)+'СЕТ СН'!$F$15</f>
        <v>297.43367436</v>
      </c>
      <c r="F174" s="36">
        <f>SUMIFS(СВЦЭМ!$E$39:$E$782,СВЦЭМ!$A$39:$A$782,$A174,СВЦЭМ!$B$39:$B$782,F$155)+'СЕТ СН'!$F$15</f>
        <v>304.51993979999997</v>
      </c>
      <c r="G174" s="36">
        <f>SUMIFS(СВЦЭМ!$E$39:$E$782,СВЦЭМ!$A$39:$A$782,$A174,СВЦЭМ!$B$39:$B$782,G$155)+'СЕТ СН'!$F$15</f>
        <v>277.01296522000001</v>
      </c>
      <c r="H174" s="36">
        <f>SUMIFS(СВЦЭМ!$E$39:$E$782,СВЦЭМ!$A$39:$A$782,$A174,СВЦЭМ!$B$39:$B$782,H$155)+'СЕТ СН'!$F$15</f>
        <v>266.06583892999998</v>
      </c>
      <c r="I174" s="36">
        <f>SUMIFS(СВЦЭМ!$E$39:$E$782,СВЦЭМ!$A$39:$A$782,$A174,СВЦЭМ!$B$39:$B$782,I$155)+'СЕТ СН'!$F$15</f>
        <v>264.46541581000002</v>
      </c>
      <c r="J174" s="36">
        <f>SUMIFS(СВЦЭМ!$E$39:$E$782,СВЦЭМ!$A$39:$A$782,$A174,СВЦЭМ!$B$39:$B$782,J$155)+'СЕТ СН'!$F$15</f>
        <v>235.35579870999999</v>
      </c>
      <c r="K174" s="36">
        <f>SUMIFS(СВЦЭМ!$E$39:$E$782,СВЦЭМ!$A$39:$A$782,$A174,СВЦЭМ!$B$39:$B$782,K$155)+'СЕТ СН'!$F$15</f>
        <v>227.14336209999999</v>
      </c>
      <c r="L174" s="36">
        <f>SUMIFS(СВЦЭМ!$E$39:$E$782,СВЦЭМ!$A$39:$A$782,$A174,СВЦЭМ!$B$39:$B$782,L$155)+'СЕТ СН'!$F$15</f>
        <v>225.09344933</v>
      </c>
      <c r="M174" s="36">
        <f>SUMIFS(СВЦЭМ!$E$39:$E$782,СВЦЭМ!$A$39:$A$782,$A174,СВЦЭМ!$B$39:$B$782,M$155)+'СЕТ СН'!$F$15</f>
        <v>242.69538415</v>
      </c>
      <c r="N174" s="36">
        <f>SUMIFS(СВЦЭМ!$E$39:$E$782,СВЦЭМ!$A$39:$A$782,$A174,СВЦЭМ!$B$39:$B$782,N$155)+'СЕТ СН'!$F$15</f>
        <v>263.57409131999998</v>
      </c>
      <c r="O174" s="36">
        <f>SUMIFS(СВЦЭМ!$E$39:$E$782,СВЦЭМ!$A$39:$A$782,$A174,СВЦЭМ!$B$39:$B$782,O$155)+'СЕТ СН'!$F$15</f>
        <v>262.15101907000002</v>
      </c>
      <c r="P174" s="36">
        <f>SUMIFS(СВЦЭМ!$E$39:$E$782,СВЦЭМ!$A$39:$A$782,$A174,СВЦЭМ!$B$39:$B$782,P$155)+'СЕТ СН'!$F$15</f>
        <v>264.44710236999998</v>
      </c>
      <c r="Q174" s="36">
        <f>SUMIFS(СВЦЭМ!$E$39:$E$782,СВЦЭМ!$A$39:$A$782,$A174,СВЦЭМ!$B$39:$B$782,Q$155)+'СЕТ СН'!$F$15</f>
        <v>265.03666684000001</v>
      </c>
      <c r="R174" s="36">
        <f>SUMIFS(СВЦЭМ!$E$39:$E$782,СВЦЭМ!$A$39:$A$782,$A174,СВЦЭМ!$B$39:$B$782,R$155)+'СЕТ СН'!$F$15</f>
        <v>248.30538995000001</v>
      </c>
      <c r="S174" s="36">
        <f>SUMIFS(СВЦЭМ!$E$39:$E$782,СВЦЭМ!$A$39:$A$782,$A174,СВЦЭМ!$B$39:$B$782,S$155)+'СЕТ СН'!$F$15</f>
        <v>234.31646885000001</v>
      </c>
      <c r="T174" s="36">
        <f>SUMIFS(СВЦЭМ!$E$39:$E$782,СВЦЭМ!$A$39:$A$782,$A174,СВЦЭМ!$B$39:$B$782,T$155)+'СЕТ СН'!$F$15</f>
        <v>211.26365129999999</v>
      </c>
      <c r="U174" s="36">
        <f>SUMIFS(СВЦЭМ!$E$39:$E$782,СВЦЭМ!$A$39:$A$782,$A174,СВЦЭМ!$B$39:$B$782,U$155)+'СЕТ СН'!$F$15</f>
        <v>211.47012751</v>
      </c>
      <c r="V174" s="36">
        <f>SUMIFS(СВЦЭМ!$E$39:$E$782,СВЦЭМ!$A$39:$A$782,$A174,СВЦЭМ!$B$39:$B$782,V$155)+'СЕТ СН'!$F$15</f>
        <v>213.54533465</v>
      </c>
      <c r="W174" s="36">
        <f>SUMIFS(СВЦЭМ!$E$39:$E$782,СВЦЭМ!$A$39:$A$782,$A174,СВЦЭМ!$B$39:$B$782,W$155)+'СЕТ СН'!$F$15</f>
        <v>218.30196286</v>
      </c>
      <c r="X174" s="36">
        <f>SUMIFS(СВЦЭМ!$E$39:$E$782,СВЦЭМ!$A$39:$A$782,$A174,СВЦЭМ!$B$39:$B$782,X$155)+'СЕТ СН'!$F$15</f>
        <v>218.23653250000001</v>
      </c>
      <c r="Y174" s="36">
        <f>SUMIFS(СВЦЭМ!$E$39:$E$782,СВЦЭМ!$A$39:$A$782,$A174,СВЦЭМ!$B$39:$B$782,Y$155)+'СЕТ СН'!$F$15</f>
        <v>219.25809627999999</v>
      </c>
    </row>
    <row r="175" spans="1:25" ht="15.75" x14ac:dyDescent="0.2">
      <c r="A175" s="35">
        <f t="shared" si="4"/>
        <v>44885</v>
      </c>
      <c r="B175" s="36">
        <f>SUMIFS(СВЦЭМ!$E$39:$E$782,СВЦЭМ!$A$39:$A$782,$A175,СВЦЭМ!$B$39:$B$782,B$155)+'СЕТ СН'!$F$15</f>
        <v>286.18147213999998</v>
      </c>
      <c r="C175" s="36">
        <f>SUMIFS(СВЦЭМ!$E$39:$E$782,СВЦЭМ!$A$39:$A$782,$A175,СВЦЭМ!$B$39:$B$782,C$155)+'СЕТ СН'!$F$15</f>
        <v>295.35797080999998</v>
      </c>
      <c r="D175" s="36">
        <f>SUMIFS(СВЦЭМ!$E$39:$E$782,СВЦЭМ!$A$39:$A$782,$A175,СВЦЭМ!$B$39:$B$782,D$155)+'СЕТ СН'!$F$15</f>
        <v>297.09854743</v>
      </c>
      <c r="E175" s="36">
        <f>SUMIFS(СВЦЭМ!$E$39:$E$782,СВЦЭМ!$A$39:$A$782,$A175,СВЦЭМ!$B$39:$B$782,E$155)+'СЕТ СН'!$F$15</f>
        <v>293.27665008000002</v>
      </c>
      <c r="F175" s="36">
        <f>SUMIFS(СВЦЭМ!$E$39:$E$782,СВЦЭМ!$A$39:$A$782,$A175,СВЦЭМ!$B$39:$B$782,F$155)+'СЕТ СН'!$F$15</f>
        <v>298.50703326000001</v>
      </c>
      <c r="G175" s="36">
        <f>SUMIFS(СВЦЭМ!$E$39:$E$782,СВЦЭМ!$A$39:$A$782,$A175,СВЦЭМ!$B$39:$B$782,G$155)+'СЕТ СН'!$F$15</f>
        <v>297.11735528999998</v>
      </c>
      <c r="H175" s="36">
        <f>SUMIFS(СВЦЭМ!$E$39:$E$782,СВЦЭМ!$A$39:$A$782,$A175,СВЦЭМ!$B$39:$B$782,H$155)+'СЕТ СН'!$F$15</f>
        <v>294.81776403999999</v>
      </c>
      <c r="I175" s="36">
        <f>SUMIFS(СВЦЭМ!$E$39:$E$782,СВЦЭМ!$A$39:$A$782,$A175,СВЦЭМ!$B$39:$B$782,I$155)+'СЕТ СН'!$F$15</f>
        <v>297.39909705999997</v>
      </c>
      <c r="J175" s="36">
        <f>SUMIFS(СВЦЭМ!$E$39:$E$782,СВЦЭМ!$A$39:$A$782,$A175,СВЦЭМ!$B$39:$B$782,J$155)+'СЕТ СН'!$F$15</f>
        <v>285.86444306999999</v>
      </c>
      <c r="K175" s="36">
        <f>SUMIFS(СВЦЭМ!$E$39:$E$782,СВЦЭМ!$A$39:$A$782,$A175,СВЦЭМ!$B$39:$B$782,K$155)+'СЕТ СН'!$F$15</f>
        <v>273.26126706999997</v>
      </c>
      <c r="L175" s="36">
        <f>SUMIFS(СВЦЭМ!$E$39:$E$782,СВЦЭМ!$A$39:$A$782,$A175,СВЦЭМ!$B$39:$B$782,L$155)+'СЕТ СН'!$F$15</f>
        <v>270.83371240000002</v>
      </c>
      <c r="M175" s="36">
        <f>SUMIFS(СВЦЭМ!$E$39:$E$782,СВЦЭМ!$A$39:$A$782,$A175,СВЦЭМ!$B$39:$B$782,M$155)+'СЕТ СН'!$F$15</f>
        <v>274.22669230999998</v>
      </c>
      <c r="N175" s="36">
        <f>SUMIFS(СВЦЭМ!$E$39:$E$782,СВЦЭМ!$A$39:$A$782,$A175,СВЦЭМ!$B$39:$B$782,N$155)+'СЕТ СН'!$F$15</f>
        <v>277.34033728000003</v>
      </c>
      <c r="O175" s="36">
        <f>SUMIFS(СВЦЭМ!$E$39:$E$782,СВЦЭМ!$A$39:$A$782,$A175,СВЦЭМ!$B$39:$B$782,O$155)+'СЕТ СН'!$F$15</f>
        <v>276.77196758000002</v>
      </c>
      <c r="P175" s="36">
        <f>SUMIFS(СВЦЭМ!$E$39:$E$782,СВЦЭМ!$A$39:$A$782,$A175,СВЦЭМ!$B$39:$B$782,P$155)+'СЕТ СН'!$F$15</f>
        <v>279.36294326000001</v>
      </c>
      <c r="Q175" s="36">
        <f>SUMIFS(СВЦЭМ!$E$39:$E$782,СВЦЭМ!$A$39:$A$782,$A175,СВЦЭМ!$B$39:$B$782,Q$155)+'СЕТ СН'!$F$15</f>
        <v>280.44782450000002</v>
      </c>
      <c r="R175" s="36">
        <f>SUMIFS(СВЦЭМ!$E$39:$E$782,СВЦЭМ!$A$39:$A$782,$A175,СВЦЭМ!$B$39:$B$782,R$155)+'СЕТ СН'!$F$15</f>
        <v>276.91812018000002</v>
      </c>
      <c r="S175" s="36">
        <f>SUMIFS(СВЦЭМ!$E$39:$E$782,СВЦЭМ!$A$39:$A$782,$A175,СВЦЭМ!$B$39:$B$782,S$155)+'СЕТ СН'!$F$15</f>
        <v>275.88295074000001</v>
      </c>
      <c r="T175" s="36">
        <f>SUMIFS(СВЦЭМ!$E$39:$E$782,СВЦЭМ!$A$39:$A$782,$A175,СВЦЭМ!$B$39:$B$782,T$155)+'СЕТ СН'!$F$15</f>
        <v>260.43843513000002</v>
      </c>
      <c r="U175" s="36">
        <f>SUMIFS(СВЦЭМ!$E$39:$E$782,СВЦЭМ!$A$39:$A$782,$A175,СВЦЭМ!$B$39:$B$782,U$155)+'СЕТ СН'!$F$15</f>
        <v>261.71447291999999</v>
      </c>
      <c r="V175" s="36">
        <f>SUMIFS(СВЦЭМ!$E$39:$E$782,СВЦЭМ!$A$39:$A$782,$A175,СВЦЭМ!$B$39:$B$782,V$155)+'СЕТ СН'!$F$15</f>
        <v>264.94386786000001</v>
      </c>
      <c r="W175" s="36">
        <f>SUMIFS(СВЦЭМ!$E$39:$E$782,СВЦЭМ!$A$39:$A$782,$A175,СВЦЭМ!$B$39:$B$782,W$155)+'СЕТ СН'!$F$15</f>
        <v>269.94674314999997</v>
      </c>
      <c r="X175" s="36">
        <f>SUMIFS(СВЦЭМ!$E$39:$E$782,СВЦЭМ!$A$39:$A$782,$A175,СВЦЭМ!$B$39:$B$782,X$155)+'СЕТ СН'!$F$15</f>
        <v>273.36903025999999</v>
      </c>
      <c r="Y175" s="36">
        <f>SUMIFS(СВЦЭМ!$E$39:$E$782,СВЦЭМ!$A$39:$A$782,$A175,СВЦЭМ!$B$39:$B$782,Y$155)+'СЕТ СН'!$F$15</f>
        <v>279.39917747999999</v>
      </c>
    </row>
    <row r="176" spans="1:25" ht="15.75" x14ac:dyDescent="0.2">
      <c r="A176" s="35">
        <f t="shared" si="4"/>
        <v>44886</v>
      </c>
      <c r="B176" s="36">
        <f>SUMIFS(СВЦЭМ!$E$39:$E$782,СВЦЭМ!$A$39:$A$782,$A176,СВЦЭМ!$B$39:$B$782,B$155)+'СЕТ СН'!$F$15</f>
        <v>294.76449737000002</v>
      </c>
      <c r="C176" s="36">
        <f>SUMIFS(СВЦЭМ!$E$39:$E$782,СВЦЭМ!$A$39:$A$782,$A176,СВЦЭМ!$B$39:$B$782,C$155)+'СЕТ СН'!$F$15</f>
        <v>299.07866726999998</v>
      </c>
      <c r="D176" s="36">
        <f>SUMIFS(СВЦЭМ!$E$39:$E$782,СВЦЭМ!$A$39:$A$782,$A176,СВЦЭМ!$B$39:$B$782,D$155)+'СЕТ СН'!$F$15</f>
        <v>304.27237222000002</v>
      </c>
      <c r="E176" s="36">
        <f>SUMIFS(СВЦЭМ!$E$39:$E$782,СВЦЭМ!$A$39:$A$782,$A176,СВЦЭМ!$B$39:$B$782,E$155)+'СЕТ СН'!$F$15</f>
        <v>305.73144402000003</v>
      </c>
      <c r="F176" s="36">
        <f>SUMIFS(СВЦЭМ!$E$39:$E$782,СВЦЭМ!$A$39:$A$782,$A176,СВЦЭМ!$B$39:$B$782,F$155)+'СЕТ СН'!$F$15</f>
        <v>311.21824437999999</v>
      </c>
      <c r="G176" s="36">
        <f>SUMIFS(СВЦЭМ!$E$39:$E$782,СВЦЭМ!$A$39:$A$782,$A176,СВЦЭМ!$B$39:$B$782,G$155)+'СЕТ СН'!$F$15</f>
        <v>307.28981848000001</v>
      </c>
      <c r="H176" s="36">
        <f>SUMIFS(СВЦЭМ!$E$39:$E$782,СВЦЭМ!$A$39:$A$782,$A176,СВЦЭМ!$B$39:$B$782,H$155)+'СЕТ СН'!$F$15</f>
        <v>294.02090786000002</v>
      </c>
      <c r="I176" s="36">
        <f>SUMIFS(СВЦЭМ!$E$39:$E$782,СВЦЭМ!$A$39:$A$782,$A176,СВЦЭМ!$B$39:$B$782,I$155)+'СЕТ СН'!$F$15</f>
        <v>281.56687474</v>
      </c>
      <c r="J176" s="36">
        <f>SUMIFS(СВЦЭМ!$E$39:$E$782,СВЦЭМ!$A$39:$A$782,$A176,СВЦЭМ!$B$39:$B$782,J$155)+'СЕТ СН'!$F$15</f>
        <v>275.48630754999999</v>
      </c>
      <c r="K176" s="36">
        <f>SUMIFS(СВЦЭМ!$E$39:$E$782,СВЦЭМ!$A$39:$A$782,$A176,СВЦЭМ!$B$39:$B$782,K$155)+'СЕТ СН'!$F$15</f>
        <v>277.92063760000002</v>
      </c>
      <c r="L176" s="36">
        <f>SUMIFS(СВЦЭМ!$E$39:$E$782,СВЦЭМ!$A$39:$A$782,$A176,СВЦЭМ!$B$39:$B$782,L$155)+'СЕТ СН'!$F$15</f>
        <v>277.40403965000002</v>
      </c>
      <c r="M176" s="36">
        <f>SUMIFS(СВЦЭМ!$E$39:$E$782,СВЦЭМ!$A$39:$A$782,$A176,СВЦЭМ!$B$39:$B$782,M$155)+'СЕТ СН'!$F$15</f>
        <v>277.02693624</v>
      </c>
      <c r="N176" s="36">
        <f>SUMIFS(СВЦЭМ!$E$39:$E$782,СВЦЭМ!$A$39:$A$782,$A176,СВЦЭМ!$B$39:$B$782,N$155)+'СЕТ СН'!$F$15</f>
        <v>280.09721968000002</v>
      </c>
      <c r="O176" s="36">
        <f>SUMIFS(СВЦЭМ!$E$39:$E$782,СВЦЭМ!$A$39:$A$782,$A176,СВЦЭМ!$B$39:$B$782,O$155)+'СЕТ СН'!$F$15</f>
        <v>279.0311251</v>
      </c>
      <c r="P176" s="36">
        <f>SUMIFS(СВЦЭМ!$E$39:$E$782,СВЦЭМ!$A$39:$A$782,$A176,СВЦЭМ!$B$39:$B$782,P$155)+'СЕТ СН'!$F$15</f>
        <v>281.64648187</v>
      </c>
      <c r="Q176" s="36">
        <f>SUMIFS(СВЦЭМ!$E$39:$E$782,СВЦЭМ!$A$39:$A$782,$A176,СВЦЭМ!$B$39:$B$782,Q$155)+'СЕТ СН'!$F$15</f>
        <v>281.32301261999999</v>
      </c>
      <c r="R176" s="36">
        <f>SUMIFS(СВЦЭМ!$E$39:$E$782,СВЦЭМ!$A$39:$A$782,$A176,СВЦЭМ!$B$39:$B$782,R$155)+'СЕТ СН'!$F$15</f>
        <v>277.82835813999998</v>
      </c>
      <c r="S176" s="36">
        <f>SUMIFS(СВЦЭМ!$E$39:$E$782,СВЦЭМ!$A$39:$A$782,$A176,СВЦЭМ!$B$39:$B$782,S$155)+'СЕТ СН'!$F$15</f>
        <v>281.14970674</v>
      </c>
      <c r="T176" s="36">
        <f>SUMIFS(СВЦЭМ!$E$39:$E$782,СВЦЭМ!$A$39:$A$782,$A176,СВЦЭМ!$B$39:$B$782,T$155)+'СЕТ СН'!$F$15</f>
        <v>276.76524945</v>
      </c>
      <c r="U176" s="36">
        <f>SUMIFS(СВЦЭМ!$E$39:$E$782,СВЦЭМ!$A$39:$A$782,$A176,СВЦЭМ!$B$39:$B$782,U$155)+'СЕТ СН'!$F$15</f>
        <v>277.57932639000001</v>
      </c>
      <c r="V176" s="36">
        <f>SUMIFS(СВЦЭМ!$E$39:$E$782,СВЦЭМ!$A$39:$A$782,$A176,СВЦЭМ!$B$39:$B$782,V$155)+'СЕТ СН'!$F$15</f>
        <v>276.90029368</v>
      </c>
      <c r="W176" s="36">
        <f>SUMIFS(СВЦЭМ!$E$39:$E$782,СВЦЭМ!$A$39:$A$782,$A176,СВЦЭМ!$B$39:$B$782,W$155)+'СЕТ СН'!$F$15</f>
        <v>281.05520523000001</v>
      </c>
      <c r="X176" s="36">
        <f>SUMIFS(СВЦЭМ!$E$39:$E$782,СВЦЭМ!$A$39:$A$782,$A176,СВЦЭМ!$B$39:$B$782,X$155)+'СЕТ СН'!$F$15</f>
        <v>285.70946039</v>
      </c>
      <c r="Y176" s="36">
        <f>SUMIFS(СВЦЭМ!$E$39:$E$782,СВЦЭМ!$A$39:$A$782,$A176,СВЦЭМ!$B$39:$B$782,Y$155)+'СЕТ СН'!$F$15</f>
        <v>293.80304339000003</v>
      </c>
    </row>
    <row r="177" spans="1:27" ht="15.75" x14ac:dyDescent="0.2">
      <c r="A177" s="35">
        <f t="shared" si="4"/>
        <v>44887</v>
      </c>
      <c r="B177" s="36">
        <f>SUMIFS(СВЦЭМ!$E$39:$E$782,СВЦЭМ!$A$39:$A$782,$A177,СВЦЭМ!$B$39:$B$782,B$155)+'СЕТ СН'!$F$15</f>
        <v>281.73717448000002</v>
      </c>
      <c r="C177" s="36">
        <f>SUMIFS(СВЦЭМ!$E$39:$E$782,СВЦЭМ!$A$39:$A$782,$A177,СВЦЭМ!$B$39:$B$782,C$155)+'СЕТ СН'!$F$15</f>
        <v>288.25717879000001</v>
      </c>
      <c r="D177" s="36">
        <f>SUMIFS(СВЦЭМ!$E$39:$E$782,СВЦЭМ!$A$39:$A$782,$A177,СВЦЭМ!$B$39:$B$782,D$155)+'СЕТ СН'!$F$15</f>
        <v>287.16055591999998</v>
      </c>
      <c r="E177" s="36">
        <f>SUMIFS(СВЦЭМ!$E$39:$E$782,СВЦЭМ!$A$39:$A$782,$A177,СВЦЭМ!$B$39:$B$782,E$155)+'СЕТ СН'!$F$15</f>
        <v>285.38281877999998</v>
      </c>
      <c r="F177" s="36">
        <f>SUMIFS(СВЦЭМ!$E$39:$E$782,СВЦЭМ!$A$39:$A$782,$A177,СВЦЭМ!$B$39:$B$782,F$155)+'СЕТ СН'!$F$15</f>
        <v>298.95331169999997</v>
      </c>
      <c r="G177" s="36">
        <f>SUMIFS(СВЦЭМ!$E$39:$E$782,СВЦЭМ!$A$39:$A$782,$A177,СВЦЭМ!$B$39:$B$782,G$155)+'СЕТ СН'!$F$15</f>
        <v>287.74996499999997</v>
      </c>
      <c r="H177" s="36">
        <f>SUMIFS(СВЦЭМ!$E$39:$E$782,СВЦЭМ!$A$39:$A$782,$A177,СВЦЭМ!$B$39:$B$782,H$155)+'СЕТ СН'!$F$15</f>
        <v>284.56601095000002</v>
      </c>
      <c r="I177" s="36">
        <f>SUMIFS(СВЦЭМ!$E$39:$E$782,СВЦЭМ!$A$39:$A$782,$A177,СВЦЭМ!$B$39:$B$782,I$155)+'СЕТ СН'!$F$15</f>
        <v>283.35062703</v>
      </c>
      <c r="J177" s="36">
        <f>SUMIFS(СВЦЭМ!$E$39:$E$782,СВЦЭМ!$A$39:$A$782,$A177,СВЦЭМ!$B$39:$B$782,J$155)+'СЕТ СН'!$F$15</f>
        <v>280.99955590000002</v>
      </c>
      <c r="K177" s="36">
        <f>SUMIFS(СВЦЭМ!$E$39:$E$782,СВЦЭМ!$A$39:$A$782,$A177,СВЦЭМ!$B$39:$B$782,K$155)+'СЕТ СН'!$F$15</f>
        <v>274.03429962000001</v>
      </c>
      <c r="L177" s="36">
        <f>SUMIFS(СВЦЭМ!$E$39:$E$782,СВЦЭМ!$A$39:$A$782,$A177,СВЦЭМ!$B$39:$B$782,L$155)+'СЕТ СН'!$F$15</f>
        <v>275.33930753999999</v>
      </c>
      <c r="M177" s="36">
        <f>SUMIFS(СВЦЭМ!$E$39:$E$782,СВЦЭМ!$A$39:$A$782,$A177,СВЦЭМ!$B$39:$B$782,M$155)+'СЕТ СН'!$F$15</f>
        <v>276.51698254000001</v>
      </c>
      <c r="N177" s="36">
        <f>SUMIFS(СВЦЭМ!$E$39:$E$782,СВЦЭМ!$A$39:$A$782,$A177,СВЦЭМ!$B$39:$B$782,N$155)+'СЕТ СН'!$F$15</f>
        <v>284.29261617999998</v>
      </c>
      <c r="O177" s="36">
        <f>SUMIFS(СВЦЭМ!$E$39:$E$782,СВЦЭМ!$A$39:$A$782,$A177,СВЦЭМ!$B$39:$B$782,O$155)+'СЕТ СН'!$F$15</f>
        <v>275.38579886999997</v>
      </c>
      <c r="P177" s="36">
        <f>SUMIFS(СВЦЭМ!$E$39:$E$782,СВЦЭМ!$A$39:$A$782,$A177,СВЦЭМ!$B$39:$B$782,P$155)+'СЕТ СН'!$F$15</f>
        <v>276.34487263</v>
      </c>
      <c r="Q177" s="36">
        <f>SUMIFS(СВЦЭМ!$E$39:$E$782,СВЦЭМ!$A$39:$A$782,$A177,СВЦЭМ!$B$39:$B$782,Q$155)+'СЕТ СН'!$F$15</f>
        <v>281.96746716000001</v>
      </c>
      <c r="R177" s="36">
        <f>SUMIFS(СВЦЭМ!$E$39:$E$782,СВЦЭМ!$A$39:$A$782,$A177,СВЦЭМ!$B$39:$B$782,R$155)+'СЕТ СН'!$F$15</f>
        <v>280.68335395999998</v>
      </c>
      <c r="S177" s="36">
        <f>SUMIFS(СВЦЭМ!$E$39:$E$782,СВЦЭМ!$A$39:$A$782,$A177,СВЦЭМ!$B$39:$B$782,S$155)+'СЕТ СН'!$F$15</f>
        <v>281.43071051999999</v>
      </c>
      <c r="T177" s="36">
        <f>SUMIFS(СВЦЭМ!$E$39:$E$782,СВЦЭМ!$A$39:$A$782,$A177,СВЦЭМ!$B$39:$B$782,T$155)+'СЕТ СН'!$F$15</f>
        <v>269.30319732999999</v>
      </c>
      <c r="U177" s="36">
        <f>SUMIFS(СВЦЭМ!$E$39:$E$782,СВЦЭМ!$A$39:$A$782,$A177,СВЦЭМ!$B$39:$B$782,U$155)+'СЕТ СН'!$F$15</f>
        <v>267.37340308</v>
      </c>
      <c r="V177" s="36">
        <f>SUMIFS(СВЦЭМ!$E$39:$E$782,СВЦЭМ!$A$39:$A$782,$A177,СВЦЭМ!$B$39:$B$782,V$155)+'СЕТ СН'!$F$15</f>
        <v>271.42366855</v>
      </c>
      <c r="W177" s="36">
        <f>SUMIFS(СВЦЭМ!$E$39:$E$782,СВЦЭМ!$A$39:$A$782,$A177,СВЦЭМ!$B$39:$B$782,W$155)+'СЕТ СН'!$F$15</f>
        <v>269.91181932000001</v>
      </c>
      <c r="X177" s="36">
        <f>SUMIFS(СВЦЭМ!$E$39:$E$782,СВЦЭМ!$A$39:$A$782,$A177,СВЦЭМ!$B$39:$B$782,X$155)+'СЕТ СН'!$F$15</f>
        <v>275.48298667</v>
      </c>
      <c r="Y177" s="36">
        <f>SUMIFS(СВЦЭМ!$E$39:$E$782,СВЦЭМ!$A$39:$A$782,$A177,СВЦЭМ!$B$39:$B$782,Y$155)+'СЕТ СН'!$F$15</f>
        <v>277.91437440999999</v>
      </c>
    </row>
    <row r="178" spans="1:27" ht="15.75" x14ac:dyDescent="0.2">
      <c r="A178" s="35">
        <f t="shared" si="4"/>
        <v>44888</v>
      </c>
      <c r="B178" s="36">
        <f>SUMIFS(СВЦЭМ!$E$39:$E$782,СВЦЭМ!$A$39:$A$782,$A178,СВЦЭМ!$B$39:$B$782,B$155)+'СЕТ СН'!$F$15</f>
        <v>278.84868682000001</v>
      </c>
      <c r="C178" s="36">
        <f>SUMIFS(СВЦЭМ!$E$39:$E$782,СВЦЭМ!$A$39:$A$782,$A178,СВЦЭМ!$B$39:$B$782,C$155)+'СЕТ СН'!$F$15</f>
        <v>284.07204218999999</v>
      </c>
      <c r="D178" s="36">
        <f>SUMIFS(СВЦЭМ!$E$39:$E$782,СВЦЭМ!$A$39:$A$782,$A178,СВЦЭМ!$B$39:$B$782,D$155)+'СЕТ СН'!$F$15</f>
        <v>292.77409038000002</v>
      </c>
      <c r="E178" s="36">
        <f>SUMIFS(СВЦЭМ!$E$39:$E$782,СВЦЭМ!$A$39:$A$782,$A178,СВЦЭМ!$B$39:$B$782,E$155)+'СЕТ СН'!$F$15</f>
        <v>294.08478403999999</v>
      </c>
      <c r="F178" s="36">
        <f>SUMIFS(СВЦЭМ!$E$39:$E$782,СВЦЭМ!$A$39:$A$782,$A178,СВЦЭМ!$B$39:$B$782,F$155)+'СЕТ СН'!$F$15</f>
        <v>302.11241774000001</v>
      </c>
      <c r="G178" s="36">
        <f>SUMIFS(СВЦЭМ!$E$39:$E$782,СВЦЭМ!$A$39:$A$782,$A178,СВЦЭМ!$B$39:$B$782,G$155)+'СЕТ СН'!$F$15</f>
        <v>297.79175570000001</v>
      </c>
      <c r="H178" s="36">
        <f>SUMIFS(СВЦЭМ!$E$39:$E$782,СВЦЭМ!$A$39:$A$782,$A178,СВЦЭМ!$B$39:$B$782,H$155)+'СЕТ СН'!$F$15</f>
        <v>284.60756392000002</v>
      </c>
      <c r="I178" s="36">
        <f>SUMIFS(СВЦЭМ!$E$39:$E$782,СВЦЭМ!$A$39:$A$782,$A178,СВЦЭМ!$B$39:$B$782,I$155)+'СЕТ СН'!$F$15</f>
        <v>276.18537121000003</v>
      </c>
      <c r="J178" s="36">
        <f>SUMIFS(СВЦЭМ!$E$39:$E$782,СВЦЭМ!$A$39:$A$782,$A178,СВЦЭМ!$B$39:$B$782,J$155)+'СЕТ СН'!$F$15</f>
        <v>270.96136557</v>
      </c>
      <c r="K178" s="36">
        <f>SUMIFS(СВЦЭМ!$E$39:$E$782,СВЦЭМ!$A$39:$A$782,$A178,СВЦЭМ!$B$39:$B$782,K$155)+'СЕТ СН'!$F$15</f>
        <v>280.36708963000001</v>
      </c>
      <c r="L178" s="36">
        <f>SUMIFS(СВЦЭМ!$E$39:$E$782,СВЦЭМ!$A$39:$A$782,$A178,СВЦЭМ!$B$39:$B$782,L$155)+'СЕТ СН'!$F$15</f>
        <v>286.57812790999998</v>
      </c>
      <c r="M178" s="36">
        <f>SUMIFS(СВЦЭМ!$E$39:$E$782,СВЦЭМ!$A$39:$A$782,$A178,СВЦЭМ!$B$39:$B$782,M$155)+'СЕТ СН'!$F$15</f>
        <v>286.37024807</v>
      </c>
      <c r="N178" s="36">
        <f>SUMIFS(СВЦЭМ!$E$39:$E$782,СВЦЭМ!$A$39:$A$782,$A178,СВЦЭМ!$B$39:$B$782,N$155)+'СЕТ СН'!$F$15</f>
        <v>291.57790635999999</v>
      </c>
      <c r="O178" s="36">
        <f>SUMIFS(СВЦЭМ!$E$39:$E$782,СВЦЭМ!$A$39:$A$782,$A178,СВЦЭМ!$B$39:$B$782,O$155)+'СЕТ СН'!$F$15</f>
        <v>294.51873146999998</v>
      </c>
      <c r="P178" s="36">
        <f>SUMIFS(СВЦЭМ!$E$39:$E$782,СВЦЭМ!$A$39:$A$782,$A178,СВЦЭМ!$B$39:$B$782,P$155)+'СЕТ СН'!$F$15</f>
        <v>297.32740694</v>
      </c>
      <c r="Q178" s="36">
        <f>SUMIFS(СВЦЭМ!$E$39:$E$782,СВЦЭМ!$A$39:$A$782,$A178,СВЦЭМ!$B$39:$B$782,Q$155)+'СЕТ СН'!$F$15</f>
        <v>295.01383697</v>
      </c>
      <c r="R178" s="36">
        <f>SUMIFS(СВЦЭМ!$E$39:$E$782,СВЦЭМ!$A$39:$A$782,$A178,СВЦЭМ!$B$39:$B$782,R$155)+'СЕТ СН'!$F$15</f>
        <v>295.59619965000002</v>
      </c>
      <c r="S178" s="36">
        <f>SUMIFS(СВЦЭМ!$E$39:$E$782,СВЦЭМ!$A$39:$A$782,$A178,СВЦЭМ!$B$39:$B$782,S$155)+'СЕТ СН'!$F$15</f>
        <v>291.03359046999998</v>
      </c>
      <c r="T178" s="36">
        <f>SUMIFS(СВЦЭМ!$E$39:$E$782,СВЦЭМ!$A$39:$A$782,$A178,СВЦЭМ!$B$39:$B$782,T$155)+'СЕТ СН'!$F$15</f>
        <v>278.91487254999998</v>
      </c>
      <c r="U178" s="36">
        <f>SUMIFS(СВЦЭМ!$E$39:$E$782,СВЦЭМ!$A$39:$A$782,$A178,СВЦЭМ!$B$39:$B$782,U$155)+'СЕТ СН'!$F$15</f>
        <v>274.10238584000001</v>
      </c>
      <c r="V178" s="36">
        <f>SUMIFS(СВЦЭМ!$E$39:$E$782,СВЦЭМ!$A$39:$A$782,$A178,СВЦЭМ!$B$39:$B$782,V$155)+'СЕТ СН'!$F$15</f>
        <v>270.60514310999997</v>
      </c>
      <c r="W178" s="36">
        <f>SUMIFS(СВЦЭМ!$E$39:$E$782,СВЦЭМ!$A$39:$A$782,$A178,СВЦЭМ!$B$39:$B$782,W$155)+'СЕТ СН'!$F$15</f>
        <v>274.47667424999997</v>
      </c>
      <c r="X178" s="36">
        <f>SUMIFS(СВЦЭМ!$E$39:$E$782,СВЦЭМ!$A$39:$A$782,$A178,СВЦЭМ!$B$39:$B$782,X$155)+'СЕТ СН'!$F$15</f>
        <v>274.43102639</v>
      </c>
      <c r="Y178" s="36">
        <f>SUMIFS(СВЦЭМ!$E$39:$E$782,СВЦЭМ!$A$39:$A$782,$A178,СВЦЭМ!$B$39:$B$782,Y$155)+'СЕТ СН'!$F$15</f>
        <v>277.36798994999998</v>
      </c>
    </row>
    <row r="179" spans="1:27" ht="15.75" x14ac:dyDescent="0.2">
      <c r="A179" s="35">
        <f t="shared" si="4"/>
        <v>44889</v>
      </c>
      <c r="B179" s="36">
        <f>SUMIFS(СВЦЭМ!$E$39:$E$782,СВЦЭМ!$A$39:$A$782,$A179,СВЦЭМ!$B$39:$B$782,B$155)+'СЕТ СН'!$F$15</f>
        <v>298.46318574999998</v>
      </c>
      <c r="C179" s="36">
        <f>SUMIFS(СВЦЭМ!$E$39:$E$782,СВЦЭМ!$A$39:$A$782,$A179,СВЦЭМ!$B$39:$B$782,C$155)+'СЕТ СН'!$F$15</f>
        <v>305.5237267</v>
      </c>
      <c r="D179" s="36">
        <f>SUMIFS(СВЦЭМ!$E$39:$E$782,СВЦЭМ!$A$39:$A$782,$A179,СВЦЭМ!$B$39:$B$782,D$155)+'СЕТ СН'!$F$15</f>
        <v>306.71538329999998</v>
      </c>
      <c r="E179" s="36">
        <f>SUMIFS(СВЦЭМ!$E$39:$E$782,СВЦЭМ!$A$39:$A$782,$A179,СВЦЭМ!$B$39:$B$782,E$155)+'СЕТ СН'!$F$15</f>
        <v>308.39479140999998</v>
      </c>
      <c r="F179" s="36">
        <f>SUMIFS(СВЦЭМ!$E$39:$E$782,СВЦЭМ!$A$39:$A$782,$A179,СВЦЭМ!$B$39:$B$782,F$155)+'СЕТ СН'!$F$15</f>
        <v>310.63445806999999</v>
      </c>
      <c r="G179" s="36">
        <f>SUMIFS(СВЦЭМ!$E$39:$E$782,СВЦЭМ!$A$39:$A$782,$A179,СВЦЭМ!$B$39:$B$782,G$155)+'СЕТ СН'!$F$15</f>
        <v>310.07093144999999</v>
      </c>
      <c r="H179" s="36">
        <f>SUMIFS(СВЦЭМ!$E$39:$E$782,СВЦЭМ!$A$39:$A$782,$A179,СВЦЭМ!$B$39:$B$782,H$155)+'СЕТ СН'!$F$15</f>
        <v>306.87968384999999</v>
      </c>
      <c r="I179" s="36">
        <f>SUMIFS(СВЦЭМ!$E$39:$E$782,СВЦЭМ!$A$39:$A$782,$A179,СВЦЭМ!$B$39:$B$782,I$155)+'СЕТ СН'!$F$15</f>
        <v>296.94539861999999</v>
      </c>
      <c r="J179" s="36">
        <f>SUMIFS(СВЦЭМ!$E$39:$E$782,СВЦЭМ!$A$39:$A$782,$A179,СВЦЭМ!$B$39:$B$782,J$155)+'СЕТ СН'!$F$15</f>
        <v>286.89336875999999</v>
      </c>
      <c r="K179" s="36">
        <f>SUMIFS(СВЦЭМ!$E$39:$E$782,СВЦЭМ!$A$39:$A$782,$A179,СВЦЭМ!$B$39:$B$782,K$155)+'СЕТ СН'!$F$15</f>
        <v>301.20732672000003</v>
      </c>
      <c r="L179" s="36">
        <f>SUMIFS(СВЦЭМ!$E$39:$E$782,СВЦЭМ!$A$39:$A$782,$A179,СВЦЭМ!$B$39:$B$782,L$155)+'СЕТ СН'!$F$15</f>
        <v>316.2582261</v>
      </c>
      <c r="M179" s="36">
        <f>SUMIFS(СВЦЭМ!$E$39:$E$782,СВЦЭМ!$A$39:$A$782,$A179,СВЦЭМ!$B$39:$B$782,M$155)+'СЕТ СН'!$F$15</f>
        <v>316.51351698000002</v>
      </c>
      <c r="N179" s="36">
        <f>SUMIFS(СВЦЭМ!$E$39:$E$782,СВЦЭМ!$A$39:$A$782,$A179,СВЦЭМ!$B$39:$B$782,N$155)+'СЕТ СН'!$F$15</f>
        <v>322.96593328</v>
      </c>
      <c r="O179" s="36">
        <f>SUMIFS(СВЦЭМ!$E$39:$E$782,СВЦЭМ!$A$39:$A$782,$A179,СВЦЭМ!$B$39:$B$782,O$155)+'СЕТ СН'!$F$15</f>
        <v>323.81662298999998</v>
      </c>
      <c r="P179" s="36">
        <f>SUMIFS(СВЦЭМ!$E$39:$E$782,СВЦЭМ!$A$39:$A$782,$A179,СВЦЭМ!$B$39:$B$782,P$155)+'СЕТ СН'!$F$15</f>
        <v>325.47982973000001</v>
      </c>
      <c r="Q179" s="36">
        <f>SUMIFS(СВЦЭМ!$E$39:$E$782,СВЦЭМ!$A$39:$A$782,$A179,СВЦЭМ!$B$39:$B$782,Q$155)+'СЕТ СН'!$F$15</f>
        <v>325.12005061000002</v>
      </c>
      <c r="R179" s="36">
        <f>SUMIFS(СВЦЭМ!$E$39:$E$782,СВЦЭМ!$A$39:$A$782,$A179,СВЦЭМ!$B$39:$B$782,R$155)+'СЕТ СН'!$F$15</f>
        <v>323.79573764000003</v>
      </c>
      <c r="S179" s="36">
        <f>SUMIFS(СВЦЭМ!$E$39:$E$782,СВЦЭМ!$A$39:$A$782,$A179,СВЦЭМ!$B$39:$B$782,S$155)+'СЕТ СН'!$F$15</f>
        <v>311.95197696000002</v>
      </c>
      <c r="T179" s="36">
        <f>SUMIFS(СВЦЭМ!$E$39:$E$782,СВЦЭМ!$A$39:$A$782,$A179,СВЦЭМ!$B$39:$B$782,T$155)+'СЕТ СН'!$F$15</f>
        <v>297.95496364000002</v>
      </c>
      <c r="U179" s="36">
        <f>SUMIFS(СВЦЭМ!$E$39:$E$782,СВЦЭМ!$A$39:$A$782,$A179,СВЦЭМ!$B$39:$B$782,U$155)+'СЕТ СН'!$F$15</f>
        <v>287.36385569999999</v>
      </c>
      <c r="V179" s="36">
        <f>SUMIFS(СВЦЭМ!$E$39:$E$782,СВЦЭМ!$A$39:$A$782,$A179,СВЦЭМ!$B$39:$B$782,V$155)+'СЕТ СН'!$F$15</f>
        <v>287.09654792999999</v>
      </c>
      <c r="W179" s="36">
        <f>SUMIFS(СВЦЭМ!$E$39:$E$782,СВЦЭМ!$A$39:$A$782,$A179,СВЦЭМ!$B$39:$B$782,W$155)+'СЕТ СН'!$F$15</f>
        <v>290.59952526000001</v>
      </c>
      <c r="X179" s="36">
        <f>SUMIFS(СВЦЭМ!$E$39:$E$782,СВЦЭМ!$A$39:$A$782,$A179,СВЦЭМ!$B$39:$B$782,X$155)+'СЕТ СН'!$F$15</f>
        <v>292.77488936999998</v>
      </c>
      <c r="Y179" s="36">
        <f>SUMIFS(СВЦЭМ!$E$39:$E$782,СВЦЭМ!$A$39:$A$782,$A179,СВЦЭМ!$B$39:$B$782,Y$155)+'СЕТ СН'!$F$15</f>
        <v>298.82139161999999</v>
      </c>
    </row>
    <row r="180" spans="1:27" ht="15.75" x14ac:dyDescent="0.2">
      <c r="A180" s="35">
        <f t="shared" si="4"/>
        <v>44890</v>
      </c>
      <c r="B180" s="36">
        <f>SUMIFS(СВЦЭМ!$E$39:$E$782,СВЦЭМ!$A$39:$A$782,$A180,СВЦЭМ!$B$39:$B$782,B$155)+'СЕТ СН'!$F$15</f>
        <v>278.47690473</v>
      </c>
      <c r="C180" s="36">
        <f>SUMIFS(СВЦЭМ!$E$39:$E$782,СВЦЭМ!$A$39:$A$782,$A180,СВЦЭМ!$B$39:$B$782,C$155)+'СЕТ СН'!$F$15</f>
        <v>294.14055595000002</v>
      </c>
      <c r="D180" s="36">
        <f>SUMIFS(СВЦЭМ!$E$39:$E$782,СВЦЭМ!$A$39:$A$782,$A180,СВЦЭМ!$B$39:$B$782,D$155)+'СЕТ СН'!$F$15</f>
        <v>308.31046214999998</v>
      </c>
      <c r="E180" s="36">
        <f>SUMIFS(СВЦЭМ!$E$39:$E$782,СВЦЭМ!$A$39:$A$782,$A180,СВЦЭМ!$B$39:$B$782,E$155)+'СЕТ СН'!$F$15</f>
        <v>312.73525936999999</v>
      </c>
      <c r="F180" s="36">
        <f>SUMIFS(СВЦЭМ!$E$39:$E$782,СВЦЭМ!$A$39:$A$782,$A180,СВЦЭМ!$B$39:$B$782,F$155)+'СЕТ СН'!$F$15</f>
        <v>312.61338911000001</v>
      </c>
      <c r="G180" s="36">
        <f>SUMIFS(СВЦЭМ!$E$39:$E$782,СВЦЭМ!$A$39:$A$782,$A180,СВЦЭМ!$B$39:$B$782,G$155)+'СЕТ СН'!$F$15</f>
        <v>309.78287225000003</v>
      </c>
      <c r="H180" s="36">
        <f>SUMIFS(СВЦЭМ!$E$39:$E$782,СВЦЭМ!$A$39:$A$782,$A180,СВЦЭМ!$B$39:$B$782,H$155)+'СЕТ СН'!$F$15</f>
        <v>301.27732588999999</v>
      </c>
      <c r="I180" s="36">
        <f>SUMIFS(СВЦЭМ!$E$39:$E$782,СВЦЭМ!$A$39:$A$782,$A180,СВЦЭМ!$B$39:$B$782,I$155)+'СЕТ СН'!$F$15</f>
        <v>289.69947115000002</v>
      </c>
      <c r="J180" s="36">
        <f>SUMIFS(СВЦЭМ!$E$39:$E$782,СВЦЭМ!$A$39:$A$782,$A180,СВЦЭМ!$B$39:$B$782,J$155)+'СЕТ СН'!$F$15</f>
        <v>279.75923396000002</v>
      </c>
      <c r="K180" s="36">
        <f>SUMIFS(СВЦЭМ!$E$39:$E$782,СВЦЭМ!$A$39:$A$782,$A180,СВЦЭМ!$B$39:$B$782,K$155)+'СЕТ СН'!$F$15</f>
        <v>285.3124272</v>
      </c>
      <c r="L180" s="36">
        <f>SUMIFS(СВЦЭМ!$E$39:$E$782,СВЦЭМ!$A$39:$A$782,$A180,СВЦЭМ!$B$39:$B$782,L$155)+'СЕТ СН'!$F$15</f>
        <v>282.83728298</v>
      </c>
      <c r="M180" s="36">
        <f>SUMIFS(СВЦЭМ!$E$39:$E$782,СВЦЭМ!$A$39:$A$782,$A180,СВЦЭМ!$B$39:$B$782,M$155)+'СЕТ СН'!$F$15</f>
        <v>287.04323470999998</v>
      </c>
      <c r="N180" s="36">
        <f>SUMIFS(СВЦЭМ!$E$39:$E$782,СВЦЭМ!$A$39:$A$782,$A180,СВЦЭМ!$B$39:$B$782,N$155)+'СЕТ СН'!$F$15</f>
        <v>292.01758237000001</v>
      </c>
      <c r="O180" s="36">
        <f>SUMIFS(СВЦЭМ!$E$39:$E$782,СВЦЭМ!$A$39:$A$782,$A180,СВЦЭМ!$B$39:$B$782,O$155)+'СЕТ СН'!$F$15</f>
        <v>288.97632248999997</v>
      </c>
      <c r="P180" s="36">
        <f>SUMIFS(СВЦЭМ!$E$39:$E$782,СВЦЭМ!$A$39:$A$782,$A180,СВЦЭМ!$B$39:$B$782,P$155)+'СЕТ СН'!$F$15</f>
        <v>290.58799603</v>
      </c>
      <c r="Q180" s="36">
        <f>SUMIFS(СВЦЭМ!$E$39:$E$782,СВЦЭМ!$A$39:$A$782,$A180,СВЦЭМ!$B$39:$B$782,Q$155)+'СЕТ СН'!$F$15</f>
        <v>298.36493376999999</v>
      </c>
      <c r="R180" s="36">
        <f>SUMIFS(СВЦЭМ!$E$39:$E$782,СВЦЭМ!$A$39:$A$782,$A180,СВЦЭМ!$B$39:$B$782,R$155)+'СЕТ СН'!$F$15</f>
        <v>294.37945601000001</v>
      </c>
      <c r="S180" s="36">
        <f>SUMIFS(СВЦЭМ!$E$39:$E$782,СВЦЭМ!$A$39:$A$782,$A180,СВЦЭМ!$B$39:$B$782,S$155)+'СЕТ СН'!$F$15</f>
        <v>278.60446783999998</v>
      </c>
      <c r="T180" s="36">
        <f>SUMIFS(СВЦЭМ!$E$39:$E$782,СВЦЭМ!$A$39:$A$782,$A180,СВЦЭМ!$B$39:$B$782,T$155)+'СЕТ СН'!$F$15</f>
        <v>274.97445367</v>
      </c>
      <c r="U180" s="36">
        <f>SUMIFS(СВЦЭМ!$E$39:$E$782,СВЦЭМ!$A$39:$A$782,$A180,СВЦЭМ!$B$39:$B$782,U$155)+'СЕТ СН'!$F$15</f>
        <v>277.62578017999999</v>
      </c>
      <c r="V180" s="36">
        <f>SUMIFS(СВЦЭМ!$E$39:$E$782,СВЦЭМ!$A$39:$A$782,$A180,СВЦЭМ!$B$39:$B$782,V$155)+'СЕТ СН'!$F$15</f>
        <v>281.88245255999999</v>
      </c>
      <c r="W180" s="36">
        <f>SUMIFS(СВЦЭМ!$E$39:$E$782,СВЦЭМ!$A$39:$A$782,$A180,СВЦЭМ!$B$39:$B$782,W$155)+'СЕТ СН'!$F$15</f>
        <v>284.30675337000002</v>
      </c>
      <c r="X180" s="36">
        <f>SUMIFS(СВЦЭМ!$E$39:$E$782,СВЦЭМ!$A$39:$A$782,$A180,СВЦЭМ!$B$39:$B$782,X$155)+'СЕТ СН'!$F$15</f>
        <v>286.54400785000001</v>
      </c>
      <c r="Y180" s="36">
        <f>SUMIFS(СВЦЭМ!$E$39:$E$782,СВЦЭМ!$A$39:$A$782,$A180,СВЦЭМ!$B$39:$B$782,Y$155)+'СЕТ СН'!$F$15</f>
        <v>294.46616895</v>
      </c>
    </row>
    <row r="181" spans="1:27" ht="15.75" x14ac:dyDescent="0.2">
      <c r="A181" s="35">
        <f t="shared" si="4"/>
        <v>44891</v>
      </c>
      <c r="B181" s="36">
        <f>SUMIFS(СВЦЭМ!$E$39:$E$782,СВЦЭМ!$A$39:$A$782,$A181,СВЦЭМ!$B$39:$B$782,B$155)+'СЕТ СН'!$F$15</f>
        <v>297.04667747000002</v>
      </c>
      <c r="C181" s="36">
        <f>SUMIFS(СВЦЭМ!$E$39:$E$782,СВЦЭМ!$A$39:$A$782,$A181,СВЦЭМ!$B$39:$B$782,C$155)+'СЕТ СН'!$F$15</f>
        <v>302.18891136000002</v>
      </c>
      <c r="D181" s="36">
        <f>SUMIFS(СВЦЭМ!$E$39:$E$782,СВЦЭМ!$A$39:$A$782,$A181,СВЦЭМ!$B$39:$B$782,D$155)+'СЕТ СН'!$F$15</f>
        <v>303.06790117999998</v>
      </c>
      <c r="E181" s="36">
        <f>SUMIFS(СВЦЭМ!$E$39:$E$782,СВЦЭМ!$A$39:$A$782,$A181,СВЦЭМ!$B$39:$B$782,E$155)+'СЕТ СН'!$F$15</f>
        <v>304.08845909000001</v>
      </c>
      <c r="F181" s="36">
        <f>SUMIFS(СВЦЭМ!$E$39:$E$782,СВЦЭМ!$A$39:$A$782,$A181,СВЦЭМ!$B$39:$B$782,F$155)+'СЕТ СН'!$F$15</f>
        <v>305.02774812000001</v>
      </c>
      <c r="G181" s="36">
        <f>SUMIFS(СВЦЭМ!$E$39:$E$782,СВЦЭМ!$A$39:$A$782,$A181,СВЦЭМ!$B$39:$B$782,G$155)+'СЕТ СН'!$F$15</f>
        <v>300.68185269999998</v>
      </c>
      <c r="H181" s="36">
        <f>SUMIFS(СВЦЭМ!$E$39:$E$782,СВЦЭМ!$A$39:$A$782,$A181,СВЦЭМ!$B$39:$B$782,H$155)+'СЕТ СН'!$F$15</f>
        <v>298.22543290999999</v>
      </c>
      <c r="I181" s="36">
        <f>SUMIFS(СВЦЭМ!$E$39:$E$782,СВЦЭМ!$A$39:$A$782,$A181,СВЦЭМ!$B$39:$B$782,I$155)+'СЕТ СН'!$F$15</f>
        <v>295.93006914</v>
      </c>
      <c r="J181" s="36">
        <f>SUMIFS(СВЦЭМ!$E$39:$E$782,СВЦЭМ!$A$39:$A$782,$A181,СВЦЭМ!$B$39:$B$782,J$155)+'СЕТ СН'!$F$15</f>
        <v>288.49528688999999</v>
      </c>
      <c r="K181" s="36">
        <f>SUMIFS(СВЦЭМ!$E$39:$E$782,СВЦЭМ!$A$39:$A$782,$A181,СВЦЭМ!$B$39:$B$782,K$155)+'СЕТ СН'!$F$15</f>
        <v>282.12149259</v>
      </c>
      <c r="L181" s="36">
        <f>SUMIFS(СВЦЭМ!$E$39:$E$782,СВЦЭМ!$A$39:$A$782,$A181,СВЦЭМ!$B$39:$B$782,L$155)+'СЕТ СН'!$F$15</f>
        <v>282.65073482000003</v>
      </c>
      <c r="M181" s="36">
        <f>SUMIFS(СВЦЭМ!$E$39:$E$782,СВЦЭМ!$A$39:$A$782,$A181,СВЦЭМ!$B$39:$B$782,M$155)+'СЕТ СН'!$F$15</f>
        <v>288.04194403000002</v>
      </c>
      <c r="N181" s="36">
        <f>SUMIFS(СВЦЭМ!$E$39:$E$782,СВЦЭМ!$A$39:$A$782,$A181,СВЦЭМ!$B$39:$B$782,N$155)+'СЕТ СН'!$F$15</f>
        <v>295.38754046999998</v>
      </c>
      <c r="O181" s="36">
        <f>SUMIFS(СВЦЭМ!$E$39:$E$782,СВЦЭМ!$A$39:$A$782,$A181,СВЦЭМ!$B$39:$B$782,O$155)+'СЕТ СН'!$F$15</f>
        <v>295.08363995000002</v>
      </c>
      <c r="P181" s="36">
        <f>SUMIFS(СВЦЭМ!$E$39:$E$782,СВЦЭМ!$A$39:$A$782,$A181,СВЦЭМ!$B$39:$B$782,P$155)+'СЕТ СН'!$F$15</f>
        <v>298.53214266999998</v>
      </c>
      <c r="Q181" s="36">
        <f>SUMIFS(СВЦЭМ!$E$39:$E$782,СВЦЭМ!$A$39:$A$782,$A181,СВЦЭМ!$B$39:$B$782,Q$155)+'СЕТ СН'!$F$15</f>
        <v>298.54649914999999</v>
      </c>
      <c r="R181" s="36">
        <f>SUMIFS(СВЦЭМ!$E$39:$E$782,СВЦЭМ!$A$39:$A$782,$A181,СВЦЭМ!$B$39:$B$782,R$155)+'СЕТ СН'!$F$15</f>
        <v>291.20443690000002</v>
      </c>
      <c r="S181" s="36">
        <f>SUMIFS(СВЦЭМ!$E$39:$E$782,СВЦЭМ!$A$39:$A$782,$A181,СВЦЭМ!$B$39:$B$782,S$155)+'СЕТ СН'!$F$15</f>
        <v>284.49256152999999</v>
      </c>
      <c r="T181" s="36">
        <f>SUMIFS(СВЦЭМ!$E$39:$E$782,СВЦЭМ!$A$39:$A$782,$A181,СВЦЭМ!$B$39:$B$782,T$155)+'СЕТ СН'!$F$15</f>
        <v>282.43396428</v>
      </c>
      <c r="U181" s="36">
        <f>SUMIFS(СВЦЭМ!$E$39:$E$782,СВЦЭМ!$A$39:$A$782,$A181,СВЦЭМ!$B$39:$B$782,U$155)+'СЕТ СН'!$F$15</f>
        <v>281.0992104</v>
      </c>
      <c r="V181" s="36">
        <f>SUMIFS(СВЦЭМ!$E$39:$E$782,СВЦЭМ!$A$39:$A$782,$A181,СВЦЭМ!$B$39:$B$782,V$155)+'СЕТ СН'!$F$15</f>
        <v>288.68883933000001</v>
      </c>
      <c r="W181" s="36">
        <f>SUMIFS(СВЦЭМ!$E$39:$E$782,СВЦЭМ!$A$39:$A$782,$A181,СВЦЭМ!$B$39:$B$782,W$155)+'СЕТ СН'!$F$15</f>
        <v>293.70453614000002</v>
      </c>
      <c r="X181" s="36">
        <f>SUMIFS(СВЦЭМ!$E$39:$E$782,СВЦЭМ!$A$39:$A$782,$A181,СВЦЭМ!$B$39:$B$782,X$155)+'СЕТ СН'!$F$15</f>
        <v>299.54706943999997</v>
      </c>
      <c r="Y181" s="36">
        <f>SUMIFS(СВЦЭМ!$E$39:$E$782,СВЦЭМ!$A$39:$A$782,$A181,СВЦЭМ!$B$39:$B$782,Y$155)+'СЕТ СН'!$F$15</f>
        <v>302.46502760999999</v>
      </c>
    </row>
    <row r="182" spans="1:27" ht="15.75" x14ac:dyDescent="0.2">
      <c r="A182" s="35">
        <f t="shared" si="4"/>
        <v>44892</v>
      </c>
      <c r="B182" s="36">
        <f>SUMIFS(СВЦЭМ!$E$39:$E$782,СВЦЭМ!$A$39:$A$782,$A182,СВЦЭМ!$B$39:$B$782,B$155)+'СЕТ СН'!$F$15</f>
        <v>310.38972818000002</v>
      </c>
      <c r="C182" s="36">
        <f>SUMIFS(СВЦЭМ!$E$39:$E$782,СВЦЭМ!$A$39:$A$782,$A182,СВЦЭМ!$B$39:$B$782,C$155)+'СЕТ СН'!$F$15</f>
        <v>308.08082946000002</v>
      </c>
      <c r="D182" s="36">
        <f>SUMIFS(СВЦЭМ!$E$39:$E$782,СВЦЭМ!$A$39:$A$782,$A182,СВЦЭМ!$B$39:$B$782,D$155)+'СЕТ СН'!$F$15</f>
        <v>307.75409936</v>
      </c>
      <c r="E182" s="36">
        <f>SUMIFS(СВЦЭМ!$E$39:$E$782,СВЦЭМ!$A$39:$A$782,$A182,СВЦЭМ!$B$39:$B$782,E$155)+'СЕТ СН'!$F$15</f>
        <v>308.93052836999999</v>
      </c>
      <c r="F182" s="36">
        <f>SUMIFS(СВЦЭМ!$E$39:$E$782,СВЦЭМ!$A$39:$A$782,$A182,СВЦЭМ!$B$39:$B$782,F$155)+'СЕТ СН'!$F$15</f>
        <v>315.46306189000001</v>
      </c>
      <c r="G182" s="36">
        <f>SUMIFS(СВЦЭМ!$E$39:$E$782,СВЦЭМ!$A$39:$A$782,$A182,СВЦЭМ!$B$39:$B$782,G$155)+'СЕТ СН'!$F$15</f>
        <v>313.25378133999999</v>
      </c>
      <c r="H182" s="36">
        <f>SUMIFS(СВЦЭМ!$E$39:$E$782,СВЦЭМ!$A$39:$A$782,$A182,СВЦЭМ!$B$39:$B$782,H$155)+'СЕТ СН'!$F$15</f>
        <v>309.99047579</v>
      </c>
      <c r="I182" s="36">
        <f>SUMIFS(СВЦЭМ!$E$39:$E$782,СВЦЭМ!$A$39:$A$782,$A182,СВЦЭМ!$B$39:$B$782,I$155)+'СЕТ СН'!$F$15</f>
        <v>307.15615686000001</v>
      </c>
      <c r="J182" s="36">
        <f>SUMIFS(СВЦЭМ!$E$39:$E$782,СВЦЭМ!$A$39:$A$782,$A182,СВЦЭМ!$B$39:$B$782,J$155)+'СЕТ СН'!$F$15</f>
        <v>309.17760587999999</v>
      </c>
      <c r="K182" s="36">
        <f>SUMIFS(СВЦЭМ!$E$39:$E$782,СВЦЭМ!$A$39:$A$782,$A182,СВЦЭМ!$B$39:$B$782,K$155)+'СЕТ СН'!$F$15</f>
        <v>295.63531655999998</v>
      </c>
      <c r="L182" s="36">
        <f>SUMIFS(СВЦЭМ!$E$39:$E$782,СВЦЭМ!$A$39:$A$782,$A182,СВЦЭМ!$B$39:$B$782,L$155)+'СЕТ СН'!$F$15</f>
        <v>284.71160824999998</v>
      </c>
      <c r="M182" s="36">
        <f>SUMIFS(СВЦЭМ!$E$39:$E$782,СВЦЭМ!$A$39:$A$782,$A182,СВЦЭМ!$B$39:$B$782,M$155)+'СЕТ СН'!$F$15</f>
        <v>289.51056241999999</v>
      </c>
      <c r="N182" s="36">
        <f>SUMIFS(СВЦЭМ!$E$39:$E$782,СВЦЭМ!$A$39:$A$782,$A182,СВЦЭМ!$B$39:$B$782,N$155)+'СЕТ СН'!$F$15</f>
        <v>293.86610067999999</v>
      </c>
      <c r="O182" s="36">
        <f>SUMIFS(СВЦЭМ!$E$39:$E$782,СВЦЭМ!$A$39:$A$782,$A182,СВЦЭМ!$B$39:$B$782,O$155)+'СЕТ СН'!$F$15</f>
        <v>299.07199367999999</v>
      </c>
      <c r="P182" s="36">
        <f>SUMIFS(СВЦЭМ!$E$39:$E$782,СВЦЭМ!$A$39:$A$782,$A182,СВЦЭМ!$B$39:$B$782,P$155)+'СЕТ СН'!$F$15</f>
        <v>301.16042088</v>
      </c>
      <c r="Q182" s="36">
        <f>SUMIFS(СВЦЭМ!$E$39:$E$782,СВЦЭМ!$A$39:$A$782,$A182,СВЦЭМ!$B$39:$B$782,Q$155)+'СЕТ СН'!$F$15</f>
        <v>301.32308828999999</v>
      </c>
      <c r="R182" s="36">
        <f>SUMIFS(СВЦЭМ!$E$39:$E$782,СВЦЭМ!$A$39:$A$782,$A182,СВЦЭМ!$B$39:$B$782,R$155)+'СЕТ СН'!$F$15</f>
        <v>300.64932285999998</v>
      </c>
      <c r="S182" s="36">
        <f>SUMIFS(СВЦЭМ!$E$39:$E$782,СВЦЭМ!$A$39:$A$782,$A182,СВЦЭМ!$B$39:$B$782,S$155)+'СЕТ СН'!$F$15</f>
        <v>284.71663391999999</v>
      </c>
      <c r="T182" s="36">
        <f>SUMIFS(СВЦЭМ!$E$39:$E$782,СВЦЭМ!$A$39:$A$782,$A182,СВЦЭМ!$B$39:$B$782,T$155)+'СЕТ СН'!$F$15</f>
        <v>280.49971405000002</v>
      </c>
      <c r="U182" s="36">
        <f>SUMIFS(СВЦЭМ!$E$39:$E$782,СВЦЭМ!$A$39:$A$782,$A182,СВЦЭМ!$B$39:$B$782,U$155)+'СЕТ СН'!$F$15</f>
        <v>285.87253447000001</v>
      </c>
      <c r="V182" s="36">
        <f>SUMIFS(СВЦЭМ!$E$39:$E$782,СВЦЭМ!$A$39:$A$782,$A182,СВЦЭМ!$B$39:$B$782,V$155)+'СЕТ СН'!$F$15</f>
        <v>288.81921618000001</v>
      </c>
      <c r="W182" s="36">
        <f>SUMIFS(СВЦЭМ!$E$39:$E$782,СВЦЭМ!$A$39:$A$782,$A182,СВЦЭМ!$B$39:$B$782,W$155)+'СЕТ СН'!$F$15</f>
        <v>293.44438840999999</v>
      </c>
      <c r="X182" s="36">
        <f>SUMIFS(СВЦЭМ!$E$39:$E$782,СВЦЭМ!$A$39:$A$782,$A182,СВЦЭМ!$B$39:$B$782,X$155)+'СЕТ СН'!$F$15</f>
        <v>292.74174578999998</v>
      </c>
      <c r="Y182" s="36">
        <f>SUMIFS(СВЦЭМ!$E$39:$E$782,СВЦЭМ!$A$39:$A$782,$A182,СВЦЭМ!$B$39:$B$782,Y$155)+'СЕТ СН'!$F$15</f>
        <v>309.55880375999999</v>
      </c>
    </row>
    <row r="183" spans="1:27" ht="15.75" x14ac:dyDescent="0.2">
      <c r="A183" s="35">
        <f t="shared" si="4"/>
        <v>44893</v>
      </c>
      <c r="B183" s="36">
        <f>SUMIFS(СВЦЭМ!$E$39:$E$782,СВЦЭМ!$A$39:$A$782,$A183,СВЦЭМ!$B$39:$B$782,B$155)+'СЕТ СН'!$F$15</f>
        <v>298.46901324999999</v>
      </c>
      <c r="C183" s="36">
        <f>SUMIFS(СВЦЭМ!$E$39:$E$782,СВЦЭМ!$A$39:$A$782,$A183,СВЦЭМ!$B$39:$B$782,C$155)+'СЕТ СН'!$F$15</f>
        <v>303.37838859999999</v>
      </c>
      <c r="D183" s="36">
        <f>SUMIFS(СВЦЭМ!$E$39:$E$782,СВЦЭМ!$A$39:$A$782,$A183,СВЦЭМ!$B$39:$B$782,D$155)+'СЕТ СН'!$F$15</f>
        <v>303.13974659000002</v>
      </c>
      <c r="E183" s="36">
        <f>SUMIFS(СВЦЭМ!$E$39:$E$782,СВЦЭМ!$A$39:$A$782,$A183,СВЦЭМ!$B$39:$B$782,E$155)+'СЕТ СН'!$F$15</f>
        <v>303.32249622</v>
      </c>
      <c r="F183" s="36">
        <f>SUMIFS(СВЦЭМ!$E$39:$E$782,СВЦЭМ!$A$39:$A$782,$A183,СВЦЭМ!$B$39:$B$782,F$155)+'СЕТ СН'!$F$15</f>
        <v>306.66423257999998</v>
      </c>
      <c r="G183" s="36">
        <f>SUMIFS(СВЦЭМ!$E$39:$E$782,СВЦЭМ!$A$39:$A$782,$A183,СВЦЭМ!$B$39:$B$782,G$155)+'СЕТ СН'!$F$15</f>
        <v>305.69524510999997</v>
      </c>
      <c r="H183" s="36">
        <f>SUMIFS(СВЦЭМ!$E$39:$E$782,СВЦЭМ!$A$39:$A$782,$A183,СВЦЭМ!$B$39:$B$782,H$155)+'СЕТ СН'!$F$15</f>
        <v>284.96224274000002</v>
      </c>
      <c r="I183" s="36">
        <f>SUMIFS(СВЦЭМ!$E$39:$E$782,СВЦЭМ!$A$39:$A$782,$A183,СВЦЭМ!$B$39:$B$782,I$155)+'СЕТ СН'!$F$15</f>
        <v>281.22574775999999</v>
      </c>
      <c r="J183" s="36">
        <f>SUMIFS(СВЦЭМ!$E$39:$E$782,СВЦЭМ!$A$39:$A$782,$A183,СВЦЭМ!$B$39:$B$782,J$155)+'СЕТ СН'!$F$15</f>
        <v>277.10657500000002</v>
      </c>
      <c r="K183" s="36">
        <f>SUMIFS(СВЦЭМ!$E$39:$E$782,СВЦЭМ!$A$39:$A$782,$A183,СВЦЭМ!$B$39:$B$782,K$155)+'СЕТ СН'!$F$15</f>
        <v>269.56786689</v>
      </c>
      <c r="L183" s="36">
        <f>SUMIFS(СВЦЭМ!$E$39:$E$782,СВЦЭМ!$A$39:$A$782,$A183,СВЦЭМ!$B$39:$B$782,L$155)+'СЕТ СН'!$F$15</f>
        <v>276.97365315000002</v>
      </c>
      <c r="M183" s="36">
        <f>SUMIFS(СВЦЭМ!$E$39:$E$782,СВЦЭМ!$A$39:$A$782,$A183,СВЦЭМ!$B$39:$B$782,M$155)+'СЕТ СН'!$F$15</f>
        <v>282.87785891999999</v>
      </c>
      <c r="N183" s="36">
        <f>SUMIFS(СВЦЭМ!$E$39:$E$782,СВЦЭМ!$A$39:$A$782,$A183,СВЦЭМ!$B$39:$B$782,N$155)+'СЕТ СН'!$F$15</f>
        <v>285.79319142999998</v>
      </c>
      <c r="O183" s="36">
        <f>SUMIFS(СВЦЭМ!$E$39:$E$782,СВЦЭМ!$A$39:$A$782,$A183,СВЦЭМ!$B$39:$B$782,O$155)+'СЕТ СН'!$F$15</f>
        <v>288.85836351</v>
      </c>
      <c r="P183" s="36">
        <f>SUMIFS(СВЦЭМ!$E$39:$E$782,СВЦЭМ!$A$39:$A$782,$A183,СВЦЭМ!$B$39:$B$782,P$155)+'СЕТ СН'!$F$15</f>
        <v>290.18354635999998</v>
      </c>
      <c r="Q183" s="36">
        <f>SUMIFS(СВЦЭМ!$E$39:$E$782,СВЦЭМ!$A$39:$A$782,$A183,СВЦЭМ!$B$39:$B$782,Q$155)+'СЕТ СН'!$F$15</f>
        <v>283.64807217999999</v>
      </c>
      <c r="R183" s="36">
        <f>SUMIFS(СВЦЭМ!$E$39:$E$782,СВЦЭМ!$A$39:$A$782,$A183,СВЦЭМ!$B$39:$B$782,R$155)+'СЕТ СН'!$F$15</f>
        <v>278.74192621999998</v>
      </c>
      <c r="S183" s="36">
        <f>SUMIFS(СВЦЭМ!$E$39:$E$782,СВЦЭМ!$A$39:$A$782,$A183,СВЦЭМ!$B$39:$B$782,S$155)+'СЕТ СН'!$F$15</f>
        <v>267.92397820999997</v>
      </c>
      <c r="T183" s="36">
        <f>SUMIFS(СВЦЭМ!$E$39:$E$782,СВЦЭМ!$A$39:$A$782,$A183,СВЦЭМ!$B$39:$B$782,T$155)+'СЕТ СН'!$F$15</f>
        <v>266.56081283999998</v>
      </c>
      <c r="U183" s="36">
        <f>SUMIFS(СВЦЭМ!$E$39:$E$782,СВЦЭМ!$A$39:$A$782,$A183,СВЦЭМ!$B$39:$B$782,U$155)+'СЕТ СН'!$F$15</f>
        <v>268.60220091999997</v>
      </c>
      <c r="V183" s="36">
        <f>SUMIFS(СВЦЭМ!$E$39:$E$782,СВЦЭМ!$A$39:$A$782,$A183,СВЦЭМ!$B$39:$B$782,V$155)+'СЕТ СН'!$F$15</f>
        <v>272.26539436000002</v>
      </c>
      <c r="W183" s="36">
        <f>SUMIFS(СВЦЭМ!$E$39:$E$782,СВЦЭМ!$A$39:$A$782,$A183,СВЦЭМ!$B$39:$B$782,W$155)+'СЕТ СН'!$F$15</f>
        <v>279.08058109000001</v>
      </c>
      <c r="X183" s="36">
        <f>SUMIFS(СВЦЭМ!$E$39:$E$782,СВЦЭМ!$A$39:$A$782,$A183,СВЦЭМ!$B$39:$B$782,X$155)+'СЕТ СН'!$F$15</f>
        <v>284.39738122</v>
      </c>
      <c r="Y183" s="36">
        <f>SUMIFS(СВЦЭМ!$E$39:$E$782,СВЦЭМ!$A$39:$A$782,$A183,СВЦЭМ!$B$39:$B$782,Y$155)+'СЕТ СН'!$F$15</f>
        <v>285.97900013999998</v>
      </c>
    </row>
    <row r="184" spans="1:27" ht="15.75" x14ac:dyDescent="0.2">
      <c r="A184" s="35">
        <f t="shared" si="4"/>
        <v>44894</v>
      </c>
      <c r="B184" s="36">
        <f>SUMIFS(СВЦЭМ!$E$39:$E$782,СВЦЭМ!$A$39:$A$782,$A184,СВЦЭМ!$B$39:$B$782,B$155)+'СЕТ СН'!$F$15</f>
        <v>290.55110113000001</v>
      </c>
      <c r="C184" s="36">
        <f>SUMIFS(СВЦЭМ!$E$39:$E$782,СВЦЭМ!$A$39:$A$782,$A184,СВЦЭМ!$B$39:$B$782,C$155)+'СЕТ СН'!$F$15</f>
        <v>295.56073370000001</v>
      </c>
      <c r="D184" s="36">
        <f>SUMIFS(СВЦЭМ!$E$39:$E$782,СВЦЭМ!$A$39:$A$782,$A184,СВЦЭМ!$B$39:$B$782,D$155)+'СЕТ СН'!$F$15</f>
        <v>301.13942632999999</v>
      </c>
      <c r="E184" s="36">
        <f>SUMIFS(СВЦЭМ!$E$39:$E$782,СВЦЭМ!$A$39:$A$782,$A184,СВЦЭМ!$B$39:$B$782,E$155)+'СЕТ СН'!$F$15</f>
        <v>278.14125044999997</v>
      </c>
      <c r="F184" s="36">
        <f>SUMIFS(СВЦЭМ!$E$39:$E$782,СВЦЭМ!$A$39:$A$782,$A184,СВЦЭМ!$B$39:$B$782,F$155)+'СЕТ СН'!$F$15</f>
        <v>269.72492949999997</v>
      </c>
      <c r="G184" s="36">
        <f>SUMIFS(СВЦЭМ!$E$39:$E$782,СВЦЭМ!$A$39:$A$782,$A184,СВЦЭМ!$B$39:$B$782,G$155)+'СЕТ СН'!$F$15</f>
        <v>264.30382173999999</v>
      </c>
      <c r="H184" s="36">
        <f>SUMIFS(СВЦЭМ!$E$39:$E$782,СВЦЭМ!$A$39:$A$782,$A184,СВЦЭМ!$B$39:$B$782,H$155)+'СЕТ СН'!$F$15</f>
        <v>253.01455978999999</v>
      </c>
      <c r="I184" s="36">
        <f>SUMIFS(СВЦЭМ!$E$39:$E$782,СВЦЭМ!$A$39:$A$782,$A184,СВЦЭМ!$B$39:$B$782,I$155)+'СЕТ СН'!$F$15</f>
        <v>254.16790546999999</v>
      </c>
      <c r="J184" s="36">
        <f>SUMIFS(СВЦЭМ!$E$39:$E$782,СВЦЭМ!$A$39:$A$782,$A184,СВЦЭМ!$B$39:$B$782,J$155)+'СЕТ СН'!$F$15</f>
        <v>230.63343405000001</v>
      </c>
      <c r="K184" s="36">
        <f>SUMIFS(СВЦЭМ!$E$39:$E$782,СВЦЭМ!$A$39:$A$782,$A184,СВЦЭМ!$B$39:$B$782,K$155)+'СЕТ СН'!$F$15</f>
        <v>230.71741431999999</v>
      </c>
      <c r="L184" s="36">
        <f>SUMIFS(СВЦЭМ!$E$39:$E$782,СВЦЭМ!$A$39:$A$782,$A184,СВЦЭМ!$B$39:$B$782,L$155)+'СЕТ СН'!$F$15</f>
        <v>230.23456490000001</v>
      </c>
      <c r="M184" s="36">
        <f>SUMIFS(СВЦЭМ!$E$39:$E$782,СВЦЭМ!$A$39:$A$782,$A184,СВЦЭМ!$B$39:$B$782,M$155)+'СЕТ СН'!$F$15</f>
        <v>249.97447828</v>
      </c>
      <c r="N184" s="36">
        <f>SUMIFS(СВЦЭМ!$E$39:$E$782,СВЦЭМ!$A$39:$A$782,$A184,СВЦЭМ!$B$39:$B$782,N$155)+'СЕТ СН'!$F$15</f>
        <v>270.34108008999999</v>
      </c>
      <c r="O184" s="36">
        <f>SUMIFS(СВЦЭМ!$E$39:$E$782,СВЦЭМ!$A$39:$A$782,$A184,СВЦЭМ!$B$39:$B$782,O$155)+'СЕТ СН'!$F$15</f>
        <v>269.79828588999999</v>
      </c>
      <c r="P184" s="36">
        <f>SUMIFS(СВЦЭМ!$E$39:$E$782,СВЦЭМ!$A$39:$A$782,$A184,СВЦЭМ!$B$39:$B$782,P$155)+'СЕТ СН'!$F$15</f>
        <v>270.80927802000002</v>
      </c>
      <c r="Q184" s="36">
        <f>SUMIFS(СВЦЭМ!$E$39:$E$782,СВЦЭМ!$A$39:$A$782,$A184,СВЦЭМ!$B$39:$B$782,Q$155)+'СЕТ СН'!$F$15</f>
        <v>269.55042398000001</v>
      </c>
      <c r="R184" s="36">
        <f>SUMIFS(СВЦЭМ!$E$39:$E$782,СВЦЭМ!$A$39:$A$782,$A184,СВЦЭМ!$B$39:$B$782,R$155)+'СЕТ СН'!$F$15</f>
        <v>247.73926097</v>
      </c>
      <c r="S184" s="36">
        <f>SUMIFS(СВЦЭМ!$E$39:$E$782,СВЦЭМ!$A$39:$A$782,$A184,СВЦЭМ!$B$39:$B$782,S$155)+'СЕТ СН'!$F$15</f>
        <v>226.45382762</v>
      </c>
      <c r="T184" s="36">
        <f>SUMIFS(СВЦЭМ!$E$39:$E$782,СВЦЭМ!$A$39:$A$782,$A184,СВЦЭМ!$B$39:$B$782,T$155)+'СЕТ СН'!$F$15</f>
        <v>208.67055055</v>
      </c>
      <c r="U184" s="36">
        <f>SUMIFS(СВЦЭМ!$E$39:$E$782,СВЦЭМ!$A$39:$A$782,$A184,СВЦЭМ!$B$39:$B$782,U$155)+'СЕТ СН'!$F$15</f>
        <v>214.59480192999999</v>
      </c>
      <c r="V184" s="36">
        <f>SUMIFS(СВЦЭМ!$E$39:$E$782,СВЦЭМ!$A$39:$A$782,$A184,СВЦЭМ!$B$39:$B$782,V$155)+'СЕТ СН'!$F$15</f>
        <v>218.99628226999999</v>
      </c>
      <c r="W184" s="36">
        <f>SUMIFS(СВЦЭМ!$E$39:$E$782,СВЦЭМ!$A$39:$A$782,$A184,СВЦЭМ!$B$39:$B$782,W$155)+'СЕТ СН'!$F$15</f>
        <v>222.32828903999999</v>
      </c>
      <c r="X184" s="36">
        <f>SUMIFS(СВЦЭМ!$E$39:$E$782,СВЦЭМ!$A$39:$A$782,$A184,СВЦЭМ!$B$39:$B$782,X$155)+'СЕТ СН'!$F$15</f>
        <v>226.31970163</v>
      </c>
      <c r="Y184" s="36">
        <f>SUMIFS(СВЦЭМ!$E$39:$E$782,СВЦЭМ!$A$39:$A$782,$A184,СВЦЭМ!$B$39:$B$782,Y$155)+'СЕТ СН'!$F$15</f>
        <v>225.98378013999999</v>
      </c>
    </row>
    <row r="185" spans="1:27" ht="15.75" x14ac:dyDescent="0.2">
      <c r="A185" s="35">
        <f t="shared" si="4"/>
        <v>44895</v>
      </c>
      <c r="B185" s="36">
        <f>SUMIFS(СВЦЭМ!$E$39:$E$782,СВЦЭМ!$A$39:$A$782,$A185,СВЦЭМ!$B$39:$B$782,B$155)+'СЕТ СН'!$F$15</f>
        <v>270.35188153000001</v>
      </c>
      <c r="C185" s="36">
        <f>SUMIFS(СВЦЭМ!$E$39:$E$782,СВЦЭМ!$A$39:$A$782,$A185,СВЦЭМ!$B$39:$B$782,C$155)+'СЕТ СН'!$F$15</f>
        <v>275.02447114</v>
      </c>
      <c r="D185" s="36">
        <f>SUMIFS(СВЦЭМ!$E$39:$E$782,СВЦЭМ!$A$39:$A$782,$A185,СВЦЭМ!$B$39:$B$782,D$155)+'СЕТ СН'!$F$15</f>
        <v>286.68718482000003</v>
      </c>
      <c r="E185" s="36">
        <f>SUMIFS(СВЦЭМ!$E$39:$E$782,СВЦЭМ!$A$39:$A$782,$A185,СВЦЭМ!$B$39:$B$782,E$155)+'СЕТ СН'!$F$15</f>
        <v>294.10492325000001</v>
      </c>
      <c r="F185" s="36">
        <f>SUMIFS(СВЦЭМ!$E$39:$E$782,СВЦЭМ!$A$39:$A$782,$A185,СВЦЭМ!$B$39:$B$782,F$155)+'СЕТ СН'!$F$15</f>
        <v>290.23539426000002</v>
      </c>
      <c r="G185" s="36">
        <f>SUMIFS(СВЦЭМ!$E$39:$E$782,СВЦЭМ!$A$39:$A$782,$A185,СВЦЭМ!$B$39:$B$782,G$155)+'СЕТ СН'!$F$15</f>
        <v>281.32087150000001</v>
      </c>
      <c r="H185" s="36">
        <f>SUMIFS(СВЦЭМ!$E$39:$E$782,СВЦЭМ!$A$39:$A$782,$A185,СВЦЭМ!$B$39:$B$782,H$155)+'СЕТ СН'!$F$15</f>
        <v>273.46665884999999</v>
      </c>
      <c r="I185" s="36">
        <f>SUMIFS(СВЦЭМ!$E$39:$E$782,СВЦЭМ!$A$39:$A$782,$A185,СВЦЭМ!$B$39:$B$782,I$155)+'СЕТ СН'!$F$15</f>
        <v>273.12162081000002</v>
      </c>
      <c r="J185" s="36">
        <f>SUMIFS(СВЦЭМ!$E$39:$E$782,СВЦЭМ!$A$39:$A$782,$A185,СВЦЭМ!$B$39:$B$782,J$155)+'СЕТ СН'!$F$15</f>
        <v>264.83418644</v>
      </c>
      <c r="K185" s="36">
        <f>SUMIFS(СВЦЭМ!$E$39:$E$782,СВЦЭМ!$A$39:$A$782,$A185,СВЦЭМ!$B$39:$B$782,K$155)+'СЕТ СН'!$F$15</f>
        <v>257.73506900000001</v>
      </c>
      <c r="L185" s="36">
        <f>SUMIFS(СВЦЭМ!$E$39:$E$782,СВЦЭМ!$A$39:$A$782,$A185,СВЦЭМ!$B$39:$B$782,L$155)+'СЕТ СН'!$F$15</f>
        <v>260.05007191999999</v>
      </c>
      <c r="M185" s="36">
        <f>SUMIFS(СВЦЭМ!$E$39:$E$782,СВЦЭМ!$A$39:$A$782,$A185,СВЦЭМ!$B$39:$B$782,M$155)+'СЕТ СН'!$F$15</f>
        <v>263.23864465000003</v>
      </c>
      <c r="N185" s="36">
        <f>SUMIFS(СВЦЭМ!$E$39:$E$782,СВЦЭМ!$A$39:$A$782,$A185,СВЦЭМ!$B$39:$B$782,N$155)+'СЕТ СН'!$F$15</f>
        <v>267.67840909</v>
      </c>
      <c r="O185" s="36">
        <f>SUMIFS(СВЦЭМ!$E$39:$E$782,СВЦЭМ!$A$39:$A$782,$A185,СВЦЭМ!$B$39:$B$782,O$155)+'СЕТ СН'!$F$15</f>
        <v>271.05824873</v>
      </c>
      <c r="P185" s="36">
        <f>SUMIFS(СВЦЭМ!$E$39:$E$782,СВЦЭМ!$A$39:$A$782,$A185,СВЦЭМ!$B$39:$B$782,P$155)+'СЕТ СН'!$F$15</f>
        <v>272.63757767999999</v>
      </c>
      <c r="Q185" s="36">
        <f>SUMIFS(СВЦЭМ!$E$39:$E$782,СВЦЭМ!$A$39:$A$782,$A185,СВЦЭМ!$B$39:$B$782,Q$155)+'СЕТ СН'!$F$15</f>
        <v>271.36026169000002</v>
      </c>
      <c r="R185" s="36">
        <f>SUMIFS(СВЦЭМ!$E$39:$E$782,СВЦЭМ!$A$39:$A$782,$A185,СВЦЭМ!$B$39:$B$782,R$155)+'СЕТ СН'!$F$15</f>
        <v>270.86832913000001</v>
      </c>
      <c r="S185" s="36">
        <f>SUMIFS(СВЦЭМ!$E$39:$E$782,СВЦЭМ!$A$39:$A$782,$A185,СВЦЭМ!$B$39:$B$782,S$155)+'СЕТ СН'!$F$15</f>
        <v>264.48819563000001</v>
      </c>
      <c r="T185" s="36">
        <f>SUMIFS(СВЦЭМ!$E$39:$E$782,СВЦЭМ!$A$39:$A$782,$A185,СВЦЭМ!$B$39:$B$782,T$155)+'СЕТ СН'!$F$15</f>
        <v>254.45523885</v>
      </c>
      <c r="U185" s="36">
        <f>SUMIFS(СВЦЭМ!$E$39:$E$782,СВЦЭМ!$A$39:$A$782,$A185,СВЦЭМ!$B$39:$B$782,U$155)+'СЕТ СН'!$F$15</f>
        <v>263.87820396000001</v>
      </c>
      <c r="V185" s="36">
        <f>SUMIFS(СВЦЭМ!$E$39:$E$782,СВЦЭМ!$A$39:$A$782,$A185,СВЦЭМ!$B$39:$B$782,V$155)+'СЕТ СН'!$F$15</f>
        <v>273.99646453999998</v>
      </c>
      <c r="W185" s="36">
        <f>SUMIFS(СВЦЭМ!$E$39:$E$782,СВЦЭМ!$A$39:$A$782,$A185,СВЦЭМ!$B$39:$B$782,W$155)+'СЕТ СН'!$F$15</f>
        <v>279.50613866999998</v>
      </c>
      <c r="X185" s="36">
        <f>SUMIFS(СВЦЭМ!$E$39:$E$782,СВЦЭМ!$A$39:$A$782,$A185,СВЦЭМ!$B$39:$B$782,X$155)+'СЕТ СН'!$F$15</f>
        <v>282.20630581</v>
      </c>
      <c r="Y185" s="36">
        <f>SUMIFS(СВЦЭМ!$E$39:$E$782,СВЦЭМ!$A$39:$A$782,$A185,СВЦЭМ!$B$39:$B$782,Y$155)+'СЕТ СН'!$F$15</f>
        <v>284.16285018000002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СН'!$F$15</f>
        <v>268.03204309</v>
      </c>
      <c r="C191" s="36">
        <f>SUMIFS(СВЦЭМ!$F$39:$F$782,СВЦЭМ!$A$39:$A$782,$A191,СВЦЭМ!$B$39:$B$782,C$190)+'СЕТ СН'!$F$15</f>
        <v>275.57051811000002</v>
      </c>
      <c r="D191" s="36">
        <f>SUMIFS(СВЦЭМ!$F$39:$F$782,СВЦЭМ!$A$39:$A$782,$A191,СВЦЭМ!$B$39:$B$782,D$190)+'СЕТ СН'!$F$15</f>
        <v>285.50160089000002</v>
      </c>
      <c r="E191" s="36">
        <f>SUMIFS(СВЦЭМ!$F$39:$F$782,СВЦЭМ!$A$39:$A$782,$A191,СВЦЭМ!$B$39:$B$782,E$190)+'СЕТ СН'!$F$15</f>
        <v>284.40009794999997</v>
      </c>
      <c r="F191" s="36">
        <f>SUMIFS(СВЦЭМ!$F$39:$F$782,СВЦЭМ!$A$39:$A$782,$A191,СВЦЭМ!$B$39:$B$782,F$190)+'СЕТ СН'!$F$15</f>
        <v>284.17201454000002</v>
      </c>
      <c r="G191" s="36">
        <f>SUMIFS(СВЦЭМ!$F$39:$F$782,СВЦЭМ!$A$39:$A$782,$A191,СВЦЭМ!$B$39:$B$782,G$190)+'СЕТ СН'!$F$15</f>
        <v>278.13183921000001</v>
      </c>
      <c r="H191" s="36">
        <f>SUMIFS(СВЦЭМ!$F$39:$F$782,СВЦЭМ!$A$39:$A$782,$A191,СВЦЭМ!$B$39:$B$782,H$190)+'СЕТ СН'!$F$15</f>
        <v>261.67409315999998</v>
      </c>
      <c r="I191" s="36">
        <f>SUMIFS(СВЦЭМ!$F$39:$F$782,СВЦЭМ!$A$39:$A$782,$A191,СВЦЭМ!$B$39:$B$782,I$190)+'СЕТ СН'!$F$15</f>
        <v>259.54821592000002</v>
      </c>
      <c r="J191" s="36">
        <f>SUMIFS(СВЦЭМ!$F$39:$F$782,СВЦЭМ!$A$39:$A$782,$A191,СВЦЭМ!$B$39:$B$782,J$190)+'СЕТ СН'!$F$15</f>
        <v>254.35565192000001</v>
      </c>
      <c r="K191" s="36">
        <f>SUMIFS(СВЦЭМ!$F$39:$F$782,СВЦЭМ!$A$39:$A$782,$A191,СВЦЭМ!$B$39:$B$782,K$190)+'СЕТ СН'!$F$15</f>
        <v>248.72415902</v>
      </c>
      <c r="L191" s="36">
        <f>SUMIFS(СВЦЭМ!$F$39:$F$782,СВЦЭМ!$A$39:$A$782,$A191,СВЦЭМ!$B$39:$B$782,L$190)+'СЕТ СН'!$F$15</f>
        <v>252.39110538</v>
      </c>
      <c r="M191" s="36">
        <f>SUMIFS(СВЦЭМ!$F$39:$F$782,СВЦЭМ!$A$39:$A$782,$A191,СВЦЭМ!$B$39:$B$782,M$190)+'СЕТ СН'!$F$15</f>
        <v>259.28015008</v>
      </c>
      <c r="N191" s="36">
        <f>SUMIFS(СВЦЭМ!$F$39:$F$782,СВЦЭМ!$A$39:$A$782,$A191,СВЦЭМ!$B$39:$B$782,N$190)+'СЕТ СН'!$F$15</f>
        <v>261.74463761999999</v>
      </c>
      <c r="O191" s="36">
        <f>SUMIFS(СВЦЭМ!$F$39:$F$782,СВЦЭМ!$A$39:$A$782,$A191,СВЦЭМ!$B$39:$B$782,O$190)+'СЕТ СН'!$F$15</f>
        <v>258.19984607999999</v>
      </c>
      <c r="P191" s="36">
        <f>SUMIFS(СВЦЭМ!$F$39:$F$782,СВЦЭМ!$A$39:$A$782,$A191,СВЦЭМ!$B$39:$B$782,P$190)+'СЕТ СН'!$F$15</f>
        <v>260.41088721</v>
      </c>
      <c r="Q191" s="36">
        <f>SUMIFS(СВЦЭМ!$F$39:$F$782,СВЦЭМ!$A$39:$A$782,$A191,СВЦЭМ!$B$39:$B$782,Q$190)+'СЕТ СН'!$F$15</f>
        <v>261.30156656999998</v>
      </c>
      <c r="R191" s="36">
        <f>SUMIFS(СВЦЭМ!$F$39:$F$782,СВЦЭМ!$A$39:$A$782,$A191,СВЦЭМ!$B$39:$B$782,R$190)+'СЕТ СН'!$F$15</f>
        <v>255.73569588000001</v>
      </c>
      <c r="S191" s="36">
        <f>SUMIFS(СВЦЭМ!$F$39:$F$782,СВЦЭМ!$A$39:$A$782,$A191,СВЦЭМ!$B$39:$B$782,S$190)+'СЕТ СН'!$F$15</f>
        <v>242.85500574</v>
      </c>
      <c r="T191" s="36">
        <f>SUMIFS(СВЦЭМ!$F$39:$F$782,СВЦЭМ!$A$39:$A$782,$A191,СВЦЭМ!$B$39:$B$782,T$190)+'СЕТ СН'!$F$15</f>
        <v>242.51673844000001</v>
      </c>
      <c r="U191" s="36">
        <f>SUMIFS(СВЦЭМ!$F$39:$F$782,СВЦЭМ!$A$39:$A$782,$A191,СВЦЭМ!$B$39:$B$782,U$190)+'СЕТ СН'!$F$15</f>
        <v>246.80452740999999</v>
      </c>
      <c r="V191" s="36">
        <f>SUMIFS(СВЦЭМ!$F$39:$F$782,СВЦЭМ!$A$39:$A$782,$A191,СВЦЭМ!$B$39:$B$782,V$190)+'СЕТ СН'!$F$15</f>
        <v>251.47435879</v>
      </c>
      <c r="W191" s="36">
        <f>SUMIFS(СВЦЭМ!$F$39:$F$782,СВЦЭМ!$A$39:$A$782,$A191,СВЦЭМ!$B$39:$B$782,W$190)+'СЕТ СН'!$F$15</f>
        <v>253.78412323000001</v>
      </c>
      <c r="X191" s="36">
        <f>SUMIFS(СВЦЭМ!$F$39:$F$782,СВЦЭМ!$A$39:$A$782,$A191,СВЦЭМ!$B$39:$B$782,X$190)+'СЕТ СН'!$F$15</f>
        <v>266.09972032000002</v>
      </c>
      <c r="Y191" s="36">
        <f>SUMIFS(СВЦЭМ!$F$39:$F$782,СВЦЭМ!$A$39:$A$782,$A191,СВЦЭМ!$B$39:$B$782,Y$190)+'СЕТ СН'!$F$15</f>
        <v>274.42264948000002</v>
      </c>
      <c r="AA191" s="45"/>
    </row>
    <row r="192" spans="1:27" ht="15.75" x14ac:dyDescent="0.2">
      <c r="A192" s="35">
        <f>A191+1</f>
        <v>44867</v>
      </c>
      <c r="B192" s="36">
        <f>SUMIFS(СВЦЭМ!$F$39:$F$782,СВЦЭМ!$A$39:$A$782,$A192,СВЦЭМ!$B$39:$B$782,B$190)+'СЕТ СН'!$F$15</f>
        <v>265.69253780999998</v>
      </c>
      <c r="C192" s="36">
        <f>SUMIFS(СВЦЭМ!$F$39:$F$782,СВЦЭМ!$A$39:$A$782,$A192,СВЦЭМ!$B$39:$B$782,C$190)+'СЕТ СН'!$F$15</f>
        <v>272.84819737999999</v>
      </c>
      <c r="D192" s="36">
        <f>SUMIFS(СВЦЭМ!$F$39:$F$782,СВЦЭМ!$A$39:$A$782,$A192,СВЦЭМ!$B$39:$B$782,D$190)+'СЕТ СН'!$F$15</f>
        <v>282.67035988999999</v>
      </c>
      <c r="E192" s="36">
        <f>SUMIFS(СВЦЭМ!$F$39:$F$782,СВЦЭМ!$A$39:$A$782,$A192,СВЦЭМ!$B$39:$B$782,E$190)+'СЕТ СН'!$F$15</f>
        <v>279.24502352000002</v>
      </c>
      <c r="F192" s="36">
        <f>SUMIFS(СВЦЭМ!$F$39:$F$782,СВЦЭМ!$A$39:$A$782,$A192,СВЦЭМ!$B$39:$B$782,F$190)+'СЕТ СН'!$F$15</f>
        <v>281.00581155999998</v>
      </c>
      <c r="G192" s="36">
        <f>SUMIFS(СВЦЭМ!$F$39:$F$782,СВЦЭМ!$A$39:$A$782,$A192,СВЦЭМ!$B$39:$B$782,G$190)+'СЕТ СН'!$F$15</f>
        <v>282.77286468</v>
      </c>
      <c r="H192" s="36">
        <f>SUMIFS(СВЦЭМ!$F$39:$F$782,СВЦЭМ!$A$39:$A$782,$A192,СВЦЭМ!$B$39:$B$782,H$190)+'СЕТ СН'!$F$15</f>
        <v>269.66185245000003</v>
      </c>
      <c r="I192" s="36">
        <f>SUMIFS(СВЦЭМ!$F$39:$F$782,СВЦЭМ!$A$39:$A$782,$A192,СВЦЭМ!$B$39:$B$782,I$190)+'СЕТ СН'!$F$15</f>
        <v>266.95701179000002</v>
      </c>
      <c r="J192" s="36">
        <f>SUMIFS(СВЦЭМ!$F$39:$F$782,СВЦЭМ!$A$39:$A$782,$A192,СВЦЭМ!$B$39:$B$782,J$190)+'СЕТ СН'!$F$15</f>
        <v>258.59207323999999</v>
      </c>
      <c r="K192" s="36">
        <f>SUMIFS(СВЦЭМ!$F$39:$F$782,СВЦЭМ!$A$39:$A$782,$A192,СВЦЭМ!$B$39:$B$782,K$190)+'СЕТ СН'!$F$15</f>
        <v>254.91854556999999</v>
      </c>
      <c r="L192" s="36">
        <f>SUMIFS(СВЦЭМ!$F$39:$F$782,СВЦЭМ!$A$39:$A$782,$A192,СВЦЭМ!$B$39:$B$782,L$190)+'СЕТ СН'!$F$15</f>
        <v>250.87331449000001</v>
      </c>
      <c r="M192" s="36">
        <f>SUMIFS(СВЦЭМ!$F$39:$F$782,СВЦЭМ!$A$39:$A$782,$A192,СВЦЭМ!$B$39:$B$782,M$190)+'СЕТ СН'!$F$15</f>
        <v>254.44145914999999</v>
      </c>
      <c r="N192" s="36">
        <f>SUMIFS(СВЦЭМ!$F$39:$F$782,СВЦЭМ!$A$39:$A$782,$A192,СВЦЭМ!$B$39:$B$782,N$190)+'СЕТ СН'!$F$15</f>
        <v>262.63228836000002</v>
      </c>
      <c r="O192" s="36">
        <f>SUMIFS(СВЦЭМ!$F$39:$F$782,СВЦЭМ!$A$39:$A$782,$A192,СВЦЭМ!$B$39:$B$782,O$190)+'СЕТ СН'!$F$15</f>
        <v>259.10570187000002</v>
      </c>
      <c r="P192" s="36">
        <f>SUMIFS(СВЦЭМ!$F$39:$F$782,СВЦЭМ!$A$39:$A$782,$A192,СВЦЭМ!$B$39:$B$782,P$190)+'СЕТ СН'!$F$15</f>
        <v>261.66303123</v>
      </c>
      <c r="Q192" s="36">
        <f>SUMIFS(СВЦЭМ!$F$39:$F$782,СВЦЭМ!$A$39:$A$782,$A192,СВЦЭМ!$B$39:$B$782,Q$190)+'СЕТ СН'!$F$15</f>
        <v>262.73414517999998</v>
      </c>
      <c r="R192" s="36">
        <f>SUMIFS(СВЦЭМ!$F$39:$F$782,СВЦЭМ!$A$39:$A$782,$A192,СВЦЭМ!$B$39:$B$782,R$190)+'СЕТ СН'!$F$15</f>
        <v>259.01439323</v>
      </c>
      <c r="S192" s="36">
        <f>SUMIFS(СВЦЭМ!$F$39:$F$782,СВЦЭМ!$A$39:$A$782,$A192,СВЦЭМ!$B$39:$B$782,S$190)+'СЕТ СН'!$F$15</f>
        <v>255.44334386</v>
      </c>
      <c r="T192" s="36">
        <f>SUMIFS(СВЦЭМ!$F$39:$F$782,СВЦЭМ!$A$39:$A$782,$A192,СВЦЭМ!$B$39:$B$782,T$190)+'СЕТ СН'!$F$15</f>
        <v>248.30228883000001</v>
      </c>
      <c r="U192" s="36">
        <f>SUMIFS(СВЦЭМ!$F$39:$F$782,СВЦЭМ!$A$39:$A$782,$A192,СВЦЭМ!$B$39:$B$782,U$190)+'СЕТ СН'!$F$15</f>
        <v>247.19496444000001</v>
      </c>
      <c r="V192" s="36">
        <f>SUMIFS(СВЦЭМ!$F$39:$F$782,СВЦЭМ!$A$39:$A$782,$A192,СВЦЭМ!$B$39:$B$782,V$190)+'СЕТ СН'!$F$15</f>
        <v>254.45992742999999</v>
      </c>
      <c r="W192" s="36">
        <f>SUMIFS(СВЦЭМ!$F$39:$F$782,СВЦЭМ!$A$39:$A$782,$A192,СВЦЭМ!$B$39:$B$782,W$190)+'СЕТ СН'!$F$15</f>
        <v>258.90084859000001</v>
      </c>
      <c r="X192" s="36">
        <f>SUMIFS(СВЦЭМ!$F$39:$F$782,СВЦЭМ!$A$39:$A$782,$A192,СВЦЭМ!$B$39:$B$782,X$190)+'СЕТ СН'!$F$15</f>
        <v>263.68118636999998</v>
      </c>
      <c r="Y192" s="36">
        <f>SUMIFS(СВЦЭМ!$F$39:$F$782,СВЦЭМ!$A$39:$A$782,$A192,СВЦЭМ!$B$39:$B$782,Y$190)+'СЕТ СН'!$F$15</f>
        <v>270.36077018999998</v>
      </c>
    </row>
    <row r="193" spans="1:25" ht="15.75" x14ac:dyDescent="0.2">
      <c r="A193" s="35">
        <f t="shared" ref="A193:A220" si="5">A192+1</f>
        <v>44868</v>
      </c>
      <c r="B193" s="36">
        <f>SUMIFS(СВЦЭМ!$F$39:$F$782,СВЦЭМ!$A$39:$A$782,$A193,СВЦЭМ!$B$39:$B$782,B$190)+'СЕТ СН'!$F$15</f>
        <v>272.15230207000002</v>
      </c>
      <c r="C193" s="36">
        <f>SUMIFS(СВЦЭМ!$F$39:$F$782,СВЦЭМ!$A$39:$A$782,$A193,СВЦЭМ!$B$39:$B$782,C$190)+'СЕТ СН'!$F$15</f>
        <v>277.88327346</v>
      </c>
      <c r="D193" s="36">
        <f>SUMIFS(СВЦЭМ!$F$39:$F$782,СВЦЭМ!$A$39:$A$782,$A193,СВЦЭМ!$B$39:$B$782,D$190)+'СЕТ СН'!$F$15</f>
        <v>283.45900524000001</v>
      </c>
      <c r="E193" s="36">
        <f>SUMIFS(СВЦЭМ!$F$39:$F$782,СВЦЭМ!$A$39:$A$782,$A193,СВЦЭМ!$B$39:$B$782,E$190)+'СЕТ СН'!$F$15</f>
        <v>274.72795139999999</v>
      </c>
      <c r="F193" s="36">
        <f>SUMIFS(СВЦЭМ!$F$39:$F$782,СВЦЭМ!$A$39:$A$782,$A193,СВЦЭМ!$B$39:$B$782,F$190)+'СЕТ СН'!$F$15</f>
        <v>271.10280446000002</v>
      </c>
      <c r="G193" s="36">
        <f>SUMIFS(СВЦЭМ!$F$39:$F$782,СВЦЭМ!$A$39:$A$782,$A193,СВЦЭМ!$B$39:$B$782,G$190)+'СЕТ СН'!$F$15</f>
        <v>260.27834387000001</v>
      </c>
      <c r="H193" s="36">
        <f>SUMIFS(СВЦЭМ!$F$39:$F$782,СВЦЭМ!$A$39:$A$782,$A193,СВЦЭМ!$B$39:$B$782,H$190)+'СЕТ СН'!$F$15</f>
        <v>250.59440552999999</v>
      </c>
      <c r="I193" s="36">
        <f>SUMIFS(СВЦЭМ!$F$39:$F$782,СВЦЭМ!$A$39:$A$782,$A193,СВЦЭМ!$B$39:$B$782,I$190)+'СЕТ СН'!$F$15</f>
        <v>242.25355350000001</v>
      </c>
      <c r="J193" s="36">
        <f>SUMIFS(СВЦЭМ!$F$39:$F$782,СВЦЭМ!$A$39:$A$782,$A193,СВЦЭМ!$B$39:$B$782,J$190)+'СЕТ СН'!$F$15</f>
        <v>235.89711242999999</v>
      </c>
      <c r="K193" s="36">
        <f>SUMIFS(СВЦЭМ!$F$39:$F$782,СВЦЭМ!$A$39:$A$782,$A193,СВЦЭМ!$B$39:$B$782,K$190)+'СЕТ СН'!$F$15</f>
        <v>241.48165114</v>
      </c>
      <c r="L193" s="36">
        <f>SUMIFS(СВЦЭМ!$F$39:$F$782,СВЦЭМ!$A$39:$A$782,$A193,СВЦЭМ!$B$39:$B$782,L$190)+'СЕТ СН'!$F$15</f>
        <v>248.29370360999999</v>
      </c>
      <c r="M193" s="36">
        <f>SUMIFS(СВЦЭМ!$F$39:$F$782,СВЦЭМ!$A$39:$A$782,$A193,СВЦЭМ!$B$39:$B$782,M$190)+'СЕТ СН'!$F$15</f>
        <v>256.26681948999999</v>
      </c>
      <c r="N193" s="36">
        <f>SUMIFS(СВЦЭМ!$F$39:$F$782,СВЦЭМ!$A$39:$A$782,$A193,СВЦЭМ!$B$39:$B$782,N$190)+'СЕТ СН'!$F$15</f>
        <v>257.49972735</v>
      </c>
      <c r="O193" s="36">
        <f>SUMIFS(СВЦЭМ!$F$39:$F$782,СВЦЭМ!$A$39:$A$782,$A193,СВЦЭМ!$B$39:$B$782,O$190)+'СЕТ СН'!$F$15</f>
        <v>256.99272195999998</v>
      </c>
      <c r="P193" s="36">
        <f>SUMIFS(СВЦЭМ!$F$39:$F$782,СВЦЭМ!$A$39:$A$782,$A193,СВЦЭМ!$B$39:$B$782,P$190)+'СЕТ СН'!$F$15</f>
        <v>257.61081631000002</v>
      </c>
      <c r="Q193" s="36">
        <f>SUMIFS(СВЦЭМ!$F$39:$F$782,СВЦЭМ!$A$39:$A$782,$A193,СВЦЭМ!$B$39:$B$782,Q$190)+'СЕТ СН'!$F$15</f>
        <v>259.10574487999997</v>
      </c>
      <c r="R193" s="36">
        <f>SUMIFS(СВЦЭМ!$F$39:$F$782,СВЦЭМ!$A$39:$A$782,$A193,СВЦЭМ!$B$39:$B$782,R$190)+'СЕТ СН'!$F$15</f>
        <v>248.74587646000001</v>
      </c>
      <c r="S193" s="36">
        <f>SUMIFS(СВЦЭМ!$F$39:$F$782,СВЦЭМ!$A$39:$A$782,$A193,СВЦЭМ!$B$39:$B$782,S$190)+'СЕТ СН'!$F$15</f>
        <v>239.60862649000001</v>
      </c>
      <c r="T193" s="36">
        <f>SUMIFS(СВЦЭМ!$F$39:$F$782,СВЦЭМ!$A$39:$A$782,$A193,СВЦЭМ!$B$39:$B$782,T$190)+'СЕТ СН'!$F$15</f>
        <v>237.41043655999999</v>
      </c>
      <c r="U193" s="36">
        <f>SUMIFS(СВЦЭМ!$F$39:$F$782,СВЦЭМ!$A$39:$A$782,$A193,СВЦЭМ!$B$39:$B$782,U$190)+'СЕТ СН'!$F$15</f>
        <v>239.72878288999999</v>
      </c>
      <c r="V193" s="36">
        <f>SUMIFS(СВЦЭМ!$F$39:$F$782,СВЦЭМ!$A$39:$A$782,$A193,СВЦЭМ!$B$39:$B$782,V$190)+'СЕТ СН'!$F$15</f>
        <v>239.36566564</v>
      </c>
      <c r="W193" s="36">
        <f>SUMIFS(СВЦЭМ!$F$39:$F$782,СВЦЭМ!$A$39:$A$782,$A193,СВЦЭМ!$B$39:$B$782,W$190)+'СЕТ СН'!$F$15</f>
        <v>238.78795221999999</v>
      </c>
      <c r="X193" s="36">
        <f>SUMIFS(СВЦЭМ!$F$39:$F$782,СВЦЭМ!$A$39:$A$782,$A193,СВЦЭМ!$B$39:$B$782,X$190)+'СЕТ СН'!$F$15</f>
        <v>246.31767579000001</v>
      </c>
      <c r="Y193" s="36">
        <f>SUMIFS(СВЦЭМ!$F$39:$F$782,СВЦЭМ!$A$39:$A$782,$A193,СВЦЭМ!$B$39:$B$782,Y$190)+'СЕТ СН'!$F$15</f>
        <v>257.12771877</v>
      </c>
    </row>
    <row r="194" spans="1:25" ht="15.75" x14ac:dyDescent="0.2">
      <c r="A194" s="35">
        <f t="shared" si="5"/>
        <v>44869</v>
      </c>
      <c r="B194" s="36">
        <f>SUMIFS(СВЦЭМ!$F$39:$F$782,СВЦЭМ!$A$39:$A$782,$A194,СВЦЭМ!$B$39:$B$782,B$190)+'СЕТ СН'!$F$15</f>
        <v>242.95859023</v>
      </c>
      <c r="C194" s="36">
        <f>SUMIFS(СВЦЭМ!$F$39:$F$782,СВЦЭМ!$A$39:$A$782,$A194,СВЦЭМ!$B$39:$B$782,C$190)+'СЕТ СН'!$F$15</f>
        <v>251.87638379000001</v>
      </c>
      <c r="D194" s="36">
        <f>SUMIFS(СВЦЭМ!$F$39:$F$782,СВЦЭМ!$A$39:$A$782,$A194,СВЦЭМ!$B$39:$B$782,D$190)+'СЕТ СН'!$F$15</f>
        <v>267.34897629</v>
      </c>
      <c r="E194" s="36">
        <f>SUMIFS(СВЦЭМ!$F$39:$F$782,СВЦЭМ!$A$39:$A$782,$A194,СВЦЭМ!$B$39:$B$782,E$190)+'СЕТ СН'!$F$15</f>
        <v>267.21828699999998</v>
      </c>
      <c r="F194" s="36">
        <f>SUMIFS(СВЦЭМ!$F$39:$F$782,СВЦЭМ!$A$39:$A$782,$A194,СВЦЭМ!$B$39:$B$782,F$190)+'СЕТ СН'!$F$15</f>
        <v>269.49179384000001</v>
      </c>
      <c r="G194" s="36">
        <f>SUMIFS(СВЦЭМ!$F$39:$F$782,СВЦЭМ!$A$39:$A$782,$A194,СВЦЭМ!$B$39:$B$782,G$190)+'СЕТ СН'!$F$15</f>
        <v>273.44678429999999</v>
      </c>
      <c r="H194" s="36">
        <f>SUMIFS(СВЦЭМ!$F$39:$F$782,СВЦЭМ!$A$39:$A$782,$A194,СВЦЭМ!$B$39:$B$782,H$190)+'СЕТ СН'!$F$15</f>
        <v>269.18659674999998</v>
      </c>
      <c r="I194" s="36">
        <f>SUMIFS(СВЦЭМ!$F$39:$F$782,СВЦЭМ!$A$39:$A$782,$A194,СВЦЭМ!$B$39:$B$782,I$190)+'СЕТ СН'!$F$15</f>
        <v>262.64663849999999</v>
      </c>
      <c r="J194" s="36">
        <f>SUMIFS(СВЦЭМ!$F$39:$F$782,СВЦЭМ!$A$39:$A$782,$A194,СВЦЭМ!$B$39:$B$782,J$190)+'СЕТ СН'!$F$15</f>
        <v>249.16297573</v>
      </c>
      <c r="K194" s="36">
        <f>SUMIFS(СВЦЭМ!$F$39:$F$782,СВЦЭМ!$A$39:$A$782,$A194,СВЦЭМ!$B$39:$B$782,K$190)+'СЕТ СН'!$F$15</f>
        <v>239.43187655</v>
      </c>
      <c r="L194" s="36">
        <f>SUMIFS(СВЦЭМ!$F$39:$F$782,СВЦЭМ!$A$39:$A$782,$A194,СВЦЭМ!$B$39:$B$782,L$190)+'СЕТ СН'!$F$15</f>
        <v>238.58035321</v>
      </c>
      <c r="M194" s="36">
        <f>SUMIFS(СВЦЭМ!$F$39:$F$782,СВЦЭМ!$A$39:$A$782,$A194,СВЦЭМ!$B$39:$B$782,M$190)+'СЕТ СН'!$F$15</f>
        <v>243.02669241000001</v>
      </c>
      <c r="N194" s="36">
        <f>SUMIFS(СВЦЭМ!$F$39:$F$782,СВЦЭМ!$A$39:$A$782,$A194,СВЦЭМ!$B$39:$B$782,N$190)+'СЕТ СН'!$F$15</f>
        <v>249.11477708999999</v>
      </c>
      <c r="O194" s="36">
        <f>SUMIFS(СВЦЭМ!$F$39:$F$782,СВЦЭМ!$A$39:$A$782,$A194,СВЦЭМ!$B$39:$B$782,O$190)+'СЕТ СН'!$F$15</f>
        <v>251.77509931</v>
      </c>
      <c r="P194" s="36">
        <f>SUMIFS(СВЦЭМ!$F$39:$F$782,СВЦЭМ!$A$39:$A$782,$A194,СВЦЭМ!$B$39:$B$782,P$190)+'СЕТ СН'!$F$15</f>
        <v>253.89651069000001</v>
      </c>
      <c r="Q194" s="36">
        <f>SUMIFS(СВЦЭМ!$F$39:$F$782,СВЦЭМ!$A$39:$A$782,$A194,СВЦЭМ!$B$39:$B$782,Q$190)+'СЕТ СН'!$F$15</f>
        <v>254.87616224999999</v>
      </c>
      <c r="R194" s="36">
        <f>SUMIFS(СВЦЭМ!$F$39:$F$782,СВЦЭМ!$A$39:$A$782,$A194,СВЦЭМ!$B$39:$B$782,R$190)+'СЕТ СН'!$F$15</f>
        <v>247.07123919</v>
      </c>
      <c r="S194" s="36">
        <f>SUMIFS(СВЦЭМ!$F$39:$F$782,СВЦЭМ!$A$39:$A$782,$A194,СВЦЭМ!$B$39:$B$782,S$190)+'СЕТ СН'!$F$15</f>
        <v>233.16023888999999</v>
      </c>
      <c r="T194" s="36">
        <f>SUMIFS(СВЦЭМ!$F$39:$F$782,СВЦЭМ!$A$39:$A$782,$A194,СВЦЭМ!$B$39:$B$782,T$190)+'СЕТ СН'!$F$15</f>
        <v>230.04100771</v>
      </c>
      <c r="U194" s="36">
        <f>SUMIFS(СВЦЭМ!$F$39:$F$782,СВЦЭМ!$A$39:$A$782,$A194,СВЦЭМ!$B$39:$B$782,U$190)+'СЕТ СН'!$F$15</f>
        <v>231.98843638</v>
      </c>
      <c r="V194" s="36">
        <f>SUMIFS(СВЦЭМ!$F$39:$F$782,СВЦЭМ!$A$39:$A$782,$A194,СВЦЭМ!$B$39:$B$782,V$190)+'СЕТ СН'!$F$15</f>
        <v>236.15922749999999</v>
      </c>
      <c r="W194" s="36">
        <f>SUMIFS(СВЦЭМ!$F$39:$F$782,СВЦЭМ!$A$39:$A$782,$A194,СВЦЭМ!$B$39:$B$782,W$190)+'СЕТ СН'!$F$15</f>
        <v>244.1506436</v>
      </c>
      <c r="X194" s="36">
        <f>SUMIFS(СВЦЭМ!$F$39:$F$782,СВЦЭМ!$A$39:$A$782,$A194,СВЦЭМ!$B$39:$B$782,X$190)+'СЕТ СН'!$F$15</f>
        <v>256.26693956999998</v>
      </c>
      <c r="Y194" s="36">
        <f>SUMIFS(СВЦЭМ!$F$39:$F$782,СВЦЭМ!$A$39:$A$782,$A194,СВЦЭМ!$B$39:$B$782,Y$190)+'СЕТ СН'!$F$15</f>
        <v>267.1657118</v>
      </c>
    </row>
    <row r="195" spans="1:25" ht="15.75" x14ac:dyDescent="0.2">
      <c r="A195" s="35">
        <f t="shared" si="5"/>
        <v>44870</v>
      </c>
      <c r="B195" s="36">
        <f>SUMIFS(СВЦЭМ!$F$39:$F$782,СВЦЭМ!$A$39:$A$782,$A195,СВЦЭМ!$B$39:$B$782,B$190)+'СЕТ СН'!$F$15</f>
        <v>251.26108217000001</v>
      </c>
      <c r="C195" s="36">
        <f>SUMIFS(СВЦЭМ!$F$39:$F$782,СВЦЭМ!$A$39:$A$782,$A195,СВЦЭМ!$B$39:$B$782,C$190)+'СЕТ СН'!$F$15</f>
        <v>254.39787269999999</v>
      </c>
      <c r="D195" s="36">
        <f>SUMIFS(СВЦЭМ!$F$39:$F$782,СВЦЭМ!$A$39:$A$782,$A195,СВЦЭМ!$B$39:$B$782,D$190)+'СЕТ СН'!$F$15</f>
        <v>260.12659644000001</v>
      </c>
      <c r="E195" s="36">
        <f>SUMIFS(СВЦЭМ!$F$39:$F$782,СВЦЭМ!$A$39:$A$782,$A195,СВЦЭМ!$B$39:$B$782,E$190)+'СЕТ СН'!$F$15</f>
        <v>256.81736751</v>
      </c>
      <c r="F195" s="36">
        <f>SUMIFS(СВЦЭМ!$F$39:$F$782,СВЦЭМ!$A$39:$A$782,$A195,СВЦЭМ!$B$39:$B$782,F$190)+'СЕТ СН'!$F$15</f>
        <v>260.78078379999999</v>
      </c>
      <c r="G195" s="36">
        <f>SUMIFS(СВЦЭМ!$F$39:$F$782,СВЦЭМ!$A$39:$A$782,$A195,СВЦЭМ!$B$39:$B$782,G$190)+'СЕТ СН'!$F$15</f>
        <v>262.40566923</v>
      </c>
      <c r="H195" s="36">
        <f>SUMIFS(СВЦЭМ!$F$39:$F$782,СВЦЭМ!$A$39:$A$782,$A195,СВЦЭМ!$B$39:$B$782,H$190)+'СЕТ СН'!$F$15</f>
        <v>257.24677893</v>
      </c>
      <c r="I195" s="36">
        <f>SUMIFS(СВЦЭМ!$F$39:$F$782,СВЦЭМ!$A$39:$A$782,$A195,СВЦЭМ!$B$39:$B$782,I$190)+'СЕТ СН'!$F$15</f>
        <v>253.62103150999999</v>
      </c>
      <c r="J195" s="36">
        <f>SUMIFS(СВЦЭМ!$F$39:$F$782,СВЦЭМ!$A$39:$A$782,$A195,СВЦЭМ!$B$39:$B$782,J$190)+'СЕТ СН'!$F$15</f>
        <v>241.40338786000001</v>
      </c>
      <c r="K195" s="36">
        <f>SUMIFS(СВЦЭМ!$F$39:$F$782,СВЦЭМ!$A$39:$A$782,$A195,СВЦЭМ!$B$39:$B$782,K$190)+'СЕТ СН'!$F$15</f>
        <v>237.95695151000001</v>
      </c>
      <c r="L195" s="36">
        <f>SUMIFS(СВЦЭМ!$F$39:$F$782,СВЦЭМ!$A$39:$A$782,$A195,СВЦЭМ!$B$39:$B$782,L$190)+'СЕТ СН'!$F$15</f>
        <v>235.63391066</v>
      </c>
      <c r="M195" s="36">
        <f>SUMIFS(СВЦЭМ!$F$39:$F$782,СВЦЭМ!$A$39:$A$782,$A195,СВЦЭМ!$B$39:$B$782,M$190)+'СЕТ СН'!$F$15</f>
        <v>239.79526415999999</v>
      </c>
      <c r="N195" s="36">
        <f>SUMIFS(СВЦЭМ!$F$39:$F$782,СВЦЭМ!$A$39:$A$782,$A195,СВЦЭМ!$B$39:$B$782,N$190)+'СЕТ СН'!$F$15</f>
        <v>243.93947865999999</v>
      </c>
      <c r="O195" s="36">
        <f>SUMIFS(СВЦЭМ!$F$39:$F$782,СВЦЭМ!$A$39:$A$782,$A195,СВЦЭМ!$B$39:$B$782,O$190)+'СЕТ СН'!$F$15</f>
        <v>244.64662645999999</v>
      </c>
      <c r="P195" s="36">
        <f>SUMIFS(СВЦЭМ!$F$39:$F$782,СВЦЭМ!$A$39:$A$782,$A195,СВЦЭМ!$B$39:$B$782,P$190)+'СЕТ СН'!$F$15</f>
        <v>249.87857621000001</v>
      </c>
      <c r="Q195" s="36">
        <f>SUMIFS(СВЦЭМ!$F$39:$F$782,СВЦЭМ!$A$39:$A$782,$A195,СВЦЭМ!$B$39:$B$782,Q$190)+'СЕТ СН'!$F$15</f>
        <v>253.26480348999999</v>
      </c>
      <c r="R195" s="36">
        <f>SUMIFS(СВЦЭМ!$F$39:$F$782,СВЦЭМ!$A$39:$A$782,$A195,СВЦЭМ!$B$39:$B$782,R$190)+'СЕТ СН'!$F$15</f>
        <v>241.78110140000001</v>
      </c>
      <c r="S195" s="36">
        <f>SUMIFS(СВЦЭМ!$F$39:$F$782,СВЦЭМ!$A$39:$A$782,$A195,СВЦЭМ!$B$39:$B$782,S$190)+'СЕТ СН'!$F$15</f>
        <v>224.14653340000001</v>
      </c>
      <c r="T195" s="36">
        <f>SUMIFS(СВЦЭМ!$F$39:$F$782,СВЦЭМ!$A$39:$A$782,$A195,СВЦЭМ!$B$39:$B$782,T$190)+'СЕТ СН'!$F$15</f>
        <v>226.33079180999999</v>
      </c>
      <c r="U195" s="36">
        <f>SUMIFS(СВЦЭМ!$F$39:$F$782,СВЦЭМ!$A$39:$A$782,$A195,СВЦЭМ!$B$39:$B$782,U$190)+'СЕТ СН'!$F$15</f>
        <v>230.18643372</v>
      </c>
      <c r="V195" s="36">
        <f>SUMIFS(СВЦЭМ!$F$39:$F$782,СВЦЭМ!$A$39:$A$782,$A195,СВЦЭМ!$B$39:$B$782,V$190)+'СЕТ СН'!$F$15</f>
        <v>238.10779962000001</v>
      </c>
      <c r="W195" s="36">
        <f>SUMIFS(СВЦЭМ!$F$39:$F$782,СВЦЭМ!$A$39:$A$782,$A195,СВЦЭМ!$B$39:$B$782,W$190)+'СЕТ СН'!$F$15</f>
        <v>243.01382995</v>
      </c>
      <c r="X195" s="36">
        <f>SUMIFS(СВЦЭМ!$F$39:$F$782,СВЦЭМ!$A$39:$A$782,$A195,СВЦЭМ!$B$39:$B$782,X$190)+'СЕТ СН'!$F$15</f>
        <v>251.65208916</v>
      </c>
      <c r="Y195" s="36">
        <f>SUMIFS(СВЦЭМ!$F$39:$F$782,СВЦЭМ!$A$39:$A$782,$A195,СВЦЭМ!$B$39:$B$782,Y$190)+'СЕТ СН'!$F$15</f>
        <v>258.00853394000001</v>
      </c>
    </row>
    <row r="196" spans="1:25" ht="15.75" x14ac:dyDescent="0.2">
      <c r="A196" s="35">
        <f t="shared" si="5"/>
        <v>44871</v>
      </c>
      <c r="B196" s="36">
        <f>SUMIFS(СВЦЭМ!$F$39:$F$782,СВЦЭМ!$A$39:$A$782,$A196,СВЦЭМ!$B$39:$B$782,B$190)+'СЕТ СН'!$F$15</f>
        <v>228.54924382999999</v>
      </c>
      <c r="C196" s="36">
        <f>SUMIFS(СВЦЭМ!$F$39:$F$782,СВЦЭМ!$A$39:$A$782,$A196,СВЦЭМ!$B$39:$B$782,C$190)+'СЕТ СН'!$F$15</f>
        <v>234.48658655</v>
      </c>
      <c r="D196" s="36">
        <f>SUMIFS(СВЦЭМ!$F$39:$F$782,СВЦЭМ!$A$39:$A$782,$A196,СВЦЭМ!$B$39:$B$782,D$190)+'СЕТ СН'!$F$15</f>
        <v>240.50134775000001</v>
      </c>
      <c r="E196" s="36">
        <f>SUMIFS(СВЦЭМ!$F$39:$F$782,СВЦЭМ!$A$39:$A$782,$A196,СВЦЭМ!$B$39:$B$782,E$190)+'СЕТ СН'!$F$15</f>
        <v>240.65418353000001</v>
      </c>
      <c r="F196" s="36">
        <f>SUMIFS(СВЦЭМ!$F$39:$F$782,СВЦЭМ!$A$39:$A$782,$A196,СВЦЭМ!$B$39:$B$782,F$190)+'СЕТ СН'!$F$15</f>
        <v>240.92274420000001</v>
      </c>
      <c r="G196" s="36">
        <f>SUMIFS(СВЦЭМ!$F$39:$F$782,СВЦЭМ!$A$39:$A$782,$A196,СВЦЭМ!$B$39:$B$782,G$190)+'СЕТ СН'!$F$15</f>
        <v>243.17213853000001</v>
      </c>
      <c r="H196" s="36">
        <f>SUMIFS(СВЦЭМ!$F$39:$F$782,СВЦЭМ!$A$39:$A$782,$A196,СВЦЭМ!$B$39:$B$782,H$190)+'СЕТ СН'!$F$15</f>
        <v>242.83170049</v>
      </c>
      <c r="I196" s="36">
        <f>SUMIFS(СВЦЭМ!$F$39:$F$782,СВЦЭМ!$A$39:$A$782,$A196,СВЦЭМ!$B$39:$B$782,I$190)+'СЕТ СН'!$F$15</f>
        <v>230.45542384999999</v>
      </c>
      <c r="J196" s="36">
        <f>SUMIFS(СВЦЭМ!$F$39:$F$782,СВЦЭМ!$A$39:$A$782,$A196,СВЦЭМ!$B$39:$B$782,J$190)+'СЕТ СН'!$F$15</f>
        <v>223.24989475000001</v>
      </c>
      <c r="K196" s="36">
        <f>SUMIFS(СВЦЭМ!$F$39:$F$782,СВЦЭМ!$A$39:$A$782,$A196,СВЦЭМ!$B$39:$B$782,K$190)+'СЕТ СН'!$F$15</f>
        <v>217.42428945</v>
      </c>
      <c r="L196" s="36">
        <f>SUMIFS(СВЦЭМ!$F$39:$F$782,СВЦЭМ!$A$39:$A$782,$A196,СВЦЭМ!$B$39:$B$782,L$190)+'СЕТ СН'!$F$15</f>
        <v>216.40432819</v>
      </c>
      <c r="M196" s="36">
        <f>SUMIFS(СВЦЭМ!$F$39:$F$782,СВЦЭМ!$A$39:$A$782,$A196,СВЦЭМ!$B$39:$B$782,M$190)+'СЕТ СН'!$F$15</f>
        <v>223.03822199999999</v>
      </c>
      <c r="N196" s="36">
        <f>SUMIFS(СВЦЭМ!$F$39:$F$782,СВЦЭМ!$A$39:$A$782,$A196,СВЦЭМ!$B$39:$B$782,N$190)+'СЕТ СН'!$F$15</f>
        <v>229.60818122000001</v>
      </c>
      <c r="O196" s="36">
        <f>SUMIFS(СВЦЭМ!$F$39:$F$782,СВЦЭМ!$A$39:$A$782,$A196,СВЦЭМ!$B$39:$B$782,O$190)+'СЕТ СН'!$F$15</f>
        <v>231.35606547</v>
      </c>
      <c r="P196" s="36">
        <f>SUMIFS(СВЦЭМ!$F$39:$F$782,СВЦЭМ!$A$39:$A$782,$A196,СВЦЭМ!$B$39:$B$782,P$190)+'СЕТ СН'!$F$15</f>
        <v>233.46602708</v>
      </c>
      <c r="Q196" s="36">
        <f>SUMIFS(СВЦЭМ!$F$39:$F$782,СВЦЭМ!$A$39:$A$782,$A196,СВЦЭМ!$B$39:$B$782,Q$190)+'СЕТ СН'!$F$15</f>
        <v>233.34834971000001</v>
      </c>
      <c r="R196" s="36">
        <f>SUMIFS(СВЦЭМ!$F$39:$F$782,СВЦЭМ!$A$39:$A$782,$A196,СВЦЭМ!$B$39:$B$782,R$190)+'СЕТ СН'!$F$15</f>
        <v>221.80851919</v>
      </c>
      <c r="S196" s="36">
        <f>SUMIFS(СВЦЭМ!$F$39:$F$782,СВЦЭМ!$A$39:$A$782,$A196,СВЦЭМ!$B$39:$B$782,S$190)+'СЕТ СН'!$F$15</f>
        <v>212.70184341999999</v>
      </c>
      <c r="T196" s="36">
        <f>SUMIFS(СВЦЭМ!$F$39:$F$782,СВЦЭМ!$A$39:$A$782,$A196,СВЦЭМ!$B$39:$B$782,T$190)+'СЕТ СН'!$F$15</f>
        <v>214.62222431000001</v>
      </c>
      <c r="U196" s="36">
        <f>SUMIFS(СВЦЭМ!$F$39:$F$782,СВЦЭМ!$A$39:$A$782,$A196,СВЦЭМ!$B$39:$B$782,U$190)+'СЕТ СН'!$F$15</f>
        <v>215.9520278</v>
      </c>
      <c r="V196" s="36">
        <f>SUMIFS(СВЦЭМ!$F$39:$F$782,СВЦЭМ!$A$39:$A$782,$A196,СВЦЭМ!$B$39:$B$782,V$190)+'СЕТ СН'!$F$15</f>
        <v>221.88773918999999</v>
      </c>
      <c r="W196" s="36">
        <f>SUMIFS(СВЦЭМ!$F$39:$F$782,СВЦЭМ!$A$39:$A$782,$A196,СВЦЭМ!$B$39:$B$782,W$190)+'СЕТ СН'!$F$15</f>
        <v>230.45186687</v>
      </c>
      <c r="X196" s="36">
        <f>SUMIFS(СВЦЭМ!$F$39:$F$782,СВЦЭМ!$A$39:$A$782,$A196,СВЦЭМ!$B$39:$B$782,X$190)+'СЕТ СН'!$F$15</f>
        <v>237.85972844</v>
      </c>
      <c r="Y196" s="36">
        <f>SUMIFS(СВЦЭМ!$F$39:$F$782,СВЦЭМ!$A$39:$A$782,$A196,СВЦЭМ!$B$39:$B$782,Y$190)+'СЕТ СН'!$F$15</f>
        <v>247.58462329</v>
      </c>
    </row>
    <row r="197" spans="1:25" ht="15.75" x14ac:dyDescent="0.2">
      <c r="A197" s="35">
        <f t="shared" si="5"/>
        <v>44872</v>
      </c>
      <c r="B197" s="36">
        <f>SUMIFS(СВЦЭМ!$F$39:$F$782,СВЦЭМ!$A$39:$A$782,$A197,СВЦЭМ!$B$39:$B$782,B$190)+'СЕТ СН'!$F$15</f>
        <v>253.72554387</v>
      </c>
      <c r="C197" s="36">
        <f>SUMIFS(СВЦЭМ!$F$39:$F$782,СВЦЭМ!$A$39:$A$782,$A197,СВЦЭМ!$B$39:$B$782,C$190)+'СЕТ СН'!$F$15</f>
        <v>263.57206337999997</v>
      </c>
      <c r="D197" s="36">
        <f>SUMIFS(СВЦЭМ!$F$39:$F$782,СВЦЭМ!$A$39:$A$782,$A197,СВЦЭМ!$B$39:$B$782,D$190)+'СЕТ СН'!$F$15</f>
        <v>273.40564368999998</v>
      </c>
      <c r="E197" s="36">
        <f>SUMIFS(СВЦЭМ!$F$39:$F$782,СВЦЭМ!$A$39:$A$782,$A197,СВЦЭМ!$B$39:$B$782,E$190)+'СЕТ СН'!$F$15</f>
        <v>270.69517758000001</v>
      </c>
      <c r="F197" s="36">
        <f>SUMIFS(СВЦЭМ!$F$39:$F$782,СВЦЭМ!$A$39:$A$782,$A197,СВЦЭМ!$B$39:$B$782,F$190)+'СЕТ СН'!$F$15</f>
        <v>272.15499378999999</v>
      </c>
      <c r="G197" s="36">
        <f>SUMIFS(СВЦЭМ!$F$39:$F$782,СВЦЭМ!$A$39:$A$782,$A197,СВЦЭМ!$B$39:$B$782,G$190)+'СЕТ СН'!$F$15</f>
        <v>273.99004580000002</v>
      </c>
      <c r="H197" s="36">
        <f>SUMIFS(СВЦЭМ!$F$39:$F$782,СВЦЭМ!$A$39:$A$782,$A197,СВЦЭМ!$B$39:$B$782,H$190)+'СЕТ СН'!$F$15</f>
        <v>261.25629643000002</v>
      </c>
      <c r="I197" s="36">
        <f>SUMIFS(СВЦЭМ!$F$39:$F$782,СВЦЭМ!$A$39:$A$782,$A197,СВЦЭМ!$B$39:$B$782,I$190)+'СЕТ СН'!$F$15</f>
        <v>247.63121799999999</v>
      </c>
      <c r="J197" s="36">
        <f>SUMIFS(СВЦЭМ!$F$39:$F$782,СВЦЭМ!$A$39:$A$782,$A197,СВЦЭМ!$B$39:$B$782,J$190)+'СЕТ СН'!$F$15</f>
        <v>238.89489610000001</v>
      </c>
      <c r="K197" s="36">
        <f>SUMIFS(СВЦЭМ!$F$39:$F$782,СВЦЭМ!$A$39:$A$782,$A197,СВЦЭМ!$B$39:$B$782,K$190)+'СЕТ СН'!$F$15</f>
        <v>236.36976387999999</v>
      </c>
      <c r="L197" s="36">
        <f>SUMIFS(СВЦЭМ!$F$39:$F$782,СВЦЭМ!$A$39:$A$782,$A197,СВЦЭМ!$B$39:$B$782,L$190)+'СЕТ СН'!$F$15</f>
        <v>236.56206786000001</v>
      </c>
      <c r="M197" s="36">
        <f>SUMIFS(СВЦЭМ!$F$39:$F$782,СВЦЭМ!$A$39:$A$782,$A197,СВЦЭМ!$B$39:$B$782,M$190)+'СЕТ СН'!$F$15</f>
        <v>239.43675858</v>
      </c>
      <c r="N197" s="36">
        <f>SUMIFS(СВЦЭМ!$F$39:$F$782,СВЦЭМ!$A$39:$A$782,$A197,СВЦЭМ!$B$39:$B$782,N$190)+'СЕТ СН'!$F$15</f>
        <v>241.74227786</v>
      </c>
      <c r="O197" s="36">
        <f>SUMIFS(СВЦЭМ!$F$39:$F$782,СВЦЭМ!$A$39:$A$782,$A197,СВЦЭМ!$B$39:$B$782,O$190)+'СЕТ СН'!$F$15</f>
        <v>239.06238894000001</v>
      </c>
      <c r="P197" s="36">
        <f>SUMIFS(СВЦЭМ!$F$39:$F$782,СВЦЭМ!$A$39:$A$782,$A197,СВЦЭМ!$B$39:$B$782,P$190)+'СЕТ СН'!$F$15</f>
        <v>241.90012586</v>
      </c>
      <c r="Q197" s="36">
        <f>SUMIFS(СВЦЭМ!$F$39:$F$782,СВЦЭМ!$A$39:$A$782,$A197,СВЦЭМ!$B$39:$B$782,Q$190)+'СЕТ СН'!$F$15</f>
        <v>251.81580292000001</v>
      </c>
      <c r="R197" s="36">
        <f>SUMIFS(СВЦЭМ!$F$39:$F$782,СВЦЭМ!$A$39:$A$782,$A197,СВЦЭМ!$B$39:$B$782,R$190)+'СЕТ СН'!$F$15</f>
        <v>243.66088307999999</v>
      </c>
      <c r="S197" s="36">
        <f>SUMIFS(СВЦЭМ!$F$39:$F$782,СВЦЭМ!$A$39:$A$782,$A197,СВЦЭМ!$B$39:$B$782,S$190)+'СЕТ СН'!$F$15</f>
        <v>237.43041199999999</v>
      </c>
      <c r="T197" s="36">
        <f>SUMIFS(СВЦЭМ!$F$39:$F$782,СВЦЭМ!$A$39:$A$782,$A197,СВЦЭМ!$B$39:$B$782,T$190)+'СЕТ СН'!$F$15</f>
        <v>239.80030335999999</v>
      </c>
      <c r="U197" s="36">
        <f>SUMIFS(СВЦЭМ!$F$39:$F$782,СВЦЭМ!$A$39:$A$782,$A197,СВЦЭМ!$B$39:$B$782,U$190)+'СЕТ СН'!$F$15</f>
        <v>239.06989673000001</v>
      </c>
      <c r="V197" s="36">
        <f>SUMIFS(СВЦЭМ!$F$39:$F$782,СВЦЭМ!$A$39:$A$782,$A197,СВЦЭМ!$B$39:$B$782,V$190)+'СЕТ СН'!$F$15</f>
        <v>234.70831003999999</v>
      </c>
      <c r="W197" s="36">
        <f>SUMIFS(СВЦЭМ!$F$39:$F$782,СВЦЭМ!$A$39:$A$782,$A197,СВЦЭМ!$B$39:$B$782,W$190)+'СЕТ СН'!$F$15</f>
        <v>238.30246828</v>
      </c>
      <c r="X197" s="36">
        <f>SUMIFS(СВЦЭМ!$F$39:$F$782,СВЦЭМ!$A$39:$A$782,$A197,СВЦЭМ!$B$39:$B$782,X$190)+'СЕТ СН'!$F$15</f>
        <v>245.75495655</v>
      </c>
      <c r="Y197" s="36">
        <f>SUMIFS(СВЦЭМ!$F$39:$F$782,СВЦЭМ!$A$39:$A$782,$A197,СВЦЭМ!$B$39:$B$782,Y$190)+'СЕТ СН'!$F$15</f>
        <v>245.99639500000001</v>
      </c>
    </row>
    <row r="198" spans="1:25" ht="15.75" x14ac:dyDescent="0.2">
      <c r="A198" s="35">
        <f t="shared" si="5"/>
        <v>44873</v>
      </c>
      <c r="B198" s="36">
        <f>SUMIFS(СВЦЭМ!$F$39:$F$782,СВЦЭМ!$A$39:$A$782,$A198,СВЦЭМ!$B$39:$B$782,B$190)+'СЕТ СН'!$F$15</f>
        <v>250.83642517999999</v>
      </c>
      <c r="C198" s="36">
        <f>SUMIFS(СВЦЭМ!$F$39:$F$782,СВЦЭМ!$A$39:$A$782,$A198,СВЦЭМ!$B$39:$B$782,C$190)+'СЕТ СН'!$F$15</f>
        <v>260.33467696000002</v>
      </c>
      <c r="D198" s="36">
        <f>SUMIFS(СВЦЭМ!$F$39:$F$782,СВЦЭМ!$A$39:$A$782,$A198,СВЦЭМ!$B$39:$B$782,D$190)+'СЕТ СН'!$F$15</f>
        <v>271.44865258999999</v>
      </c>
      <c r="E198" s="36">
        <f>SUMIFS(СВЦЭМ!$F$39:$F$782,СВЦЭМ!$A$39:$A$782,$A198,СВЦЭМ!$B$39:$B$782,E$190)+'СЕТ СН'!$F$15</f>
        <v>268.50635186</v>
      </c>
      <c r="F198" s="36">
        <f>SUMIFS(СВЦЭМ!$F$39:$F$782,СВЦЭМ!$A$39:$A$782,$A198,СВЦЭМ!$B$39:$B$782,F$190)+'СЕТ СН'!$F$15</f>
        <v>269.31874686999998</v>
      </c>
      <c r="G198" s="36">
        <f>SUMIFS(СВЦЭМ!$F$39:$F$782,СВЦЭМ!$A$39:$A$782,$A198,СВЦЭМ!$B$39:$B$782,G$190)+'СЕТ СН'!$F$15</f>
        <v>272.51459839</v>
      </c>
      <c r="H198" s="36">
        <f>SUMIFS(СВЦЭМ!$F$39:$F$782,СВЦЭМ!$A$39:$A$782,$A198,СВЦЭМ!$B$39:$B$782,H$190)+'СЕТ СН'!$F$15</f>
        <v>261.51993699000002</v>
      </c>
      <c r="I198" s="36">
        <f>SUMIFS(СВЦЭМ!$F$39:$F$782,СВЦЭМ!$A$39:$A$782,$A198,СВЦЭМ!$B$39:$B$782,I$190)+'СЕТ СН'!$F$15</f>
        <v>257.42804228</v>
      </c>
      <c r="J198" s="36">
        <f>SUMIFS(СВЦЭМ!$F$39:$F$782,СВЦЭМ!$A$39:$A$782,$A198,СВЦЭМ!$B$39:$B$782,J$190)+'СЕТ СН'!$F$15</f>
        <v>249.20434616</v>
      </c>
      <c r="K198" s="36">
        <f>SUMIFS(СВЦЭМ!$F$39:$F$782,СВЦЭМ!$A$39:$A$782,$A198,СВЦЭМ!$B$39:$B$782,K$190)+'СЕТ СН'!$F$15</f>
        <v>242.31076103000001</v>
      </c>
      <c r="L198" s="36">
        <f>SUMIFS(СВЦЭМ!$F$39:$F$782,СВЦЭМ!$A$39:$A$782,$A198,СВЦЭМ!$B$39:$B$782,L$190)+'СЕТ СН'!$F$15</f>
        <v>239.80059460999999</v>
      </c>
      <c r="M198" s="36">
        <f>SUMIFS(СВЦЭМ!$F$39:$F$782,СВЦЭМ!$A$39:$A$782,$A198,СВЦЭМ!$B$39:$B$782,M$190)+'СЕТ СН'!$F$15</f>
        <v>240.64280310000001</v>
      </c>
      <c r="N198" s="36">
        <f>SUMIFS(СВЦЭМ!$F$39:$F$782,СВЦЭМ!$A$39:$A$782,$A198,СВЦЭМ!$B$39:$B$782,N$190)+'СЕТ СН'!$F$15</f>
        <v>241.15156096999999</v>
      </c>
      <c r="O198" s="36">
        <f>SUMIFS(СВЦЭМ!$F$39:$F$782,СВЦЭМ!$A$39:$A$782,$A198,СВЦЭМ!$B$39:$B$782,O$190)+'СЕТ СН'!$F$15</f>
        <v>240.21916825</v>
      </c>
      <c r="P198" s="36">
        <f>SUMIFS(СВЦЭМ!$F$39:$F$782,СВЦЭМ!$A$39:$A$782,$A198,СВЦЭМ!$B$39:$B$782,P$190)+'СЕТ СН'!$F$15</f>
        <v>242.75689115</v>
      </c>
      <c r="Q198" s="36">
        <f>SUMIFS(СВЦЭМ!$F$39:$F$782,СВЦЭМ!$A$39:$A$782,$A198,СВЦЭМ!$B$39:$B$782,Q$190)+'СЕТ СН'!$F$15</f>
        <v>249.31719409999999</v>
      </c>
      <c r="R198" s="36">
        <f>SUMIFS(СВЦЭМ!$F$39:$F$782,СВЦЭМ!$A$39:$A$782,$A198,СВЦЭМ!$B$39:$B$782,R$190)+'СЕТ СН'!$F$15</f>
        <v>247.60003965999999</v>
      </c>
      <c r="S198" s="36">
        <f>SUMIFS(СВЦЭМ!$F$39:$F$782,СВЦЭМ!$A$39:$A$782,$A198,СВЦЭМ!$B$39:$B$782,S$190)+'СЕТ СН'!$F$15</f>
        <v>245.05333992999999</v>
      </c>
      <c r="T198" s="36">
        <f>SUMIFS(СВЦЭМ!$F$39:$F$782,СВЦЭМ!$A$39:$A$782,$A198,СВЦЭМ!$B$39:$B$782,T$190)+'СЕТ СН'!$F$15</f>
        <v>242.63836537</v>
      </c>
      <c r="U198" s="36">
        <f>SUMIFS(СВЦЭМ!$F$39:$F$782,СВЦЭМ!$A$39:$A$782,$A198,СВЦЭМ!$B$39:$B$782,U$190)+'СЕТ СН'!$F$15</f>
        <v>241.95014777</v>
      </c>
      <c r="V198" s="36">
        <f>SUMIFS(СВЦЭМ!$F$39:$F$782,СВЦЭМ!$A$39:$A$782,$A198,СВЦЭМ!$B$39:$B$782,V$190)+'СЕТ СН'!$F$15</f>
        <v>242.41176339</v>
      </c>
      <c r="W198" s="36">
        <f>SUMIFS(СВЦЭМ!$F$39:$F$782,СВЦЭМ!$A$39:$A$782,$A198,СВЦЭМ!$B$39:$B$782,W$190)+'СЕТ СН'!$F$15</f>
        <v>244.05305860000001</v>
      </c>
      <c r="X198" s="36">
        <f>SUMIFS(СВЦЭМ!$F$39:$F$782,СВЦЭМ!$A$39:$A$782,$A198,СВЦЭМ!$B$39:$B$782,X$190)+'СЕТ СН'!$F$15</f>
        <v>243.88346521</v>
      </c>
      <c r="Y198" s="36">
        <f>SUMIFS(СВЦЭМ!$F$39:$F$782,СВЦЭМ!$A$39:$A$782,$A198,СВЦЭМ!$B$39:$B$782,Y$190)+'СЕТ СН'!$F$15</f>
        <v>246.21094008</v>
      </c>
    </row>
    <row r="199" spans="1:25" ht="15.75" x14ac:dyDescent="0.2">
      <c r="A199" s="35">
        <f t="shared" si="5"/>
        <v>44874</v>
      </c>
      <c r="B199" s="36">
        <f>SUMIFS(СВЦЭМ!$F$39:$F$782,СВЦЭМ!$A$39:$A$782,$A199,СВЦЭМ!$B$39:$B$782,B$190)+'СЕТ СН'!$F$15</f>
        <v>285.34232856</v>
      </c>
      <c r="C199" s="36">
        <f>SUMIFS(СВЦЭМ!$F$39:$F$782,СВЦЭМ!$A$39:$A$782,$A199,СВЦЭМ!$B$39:$B$782,C$190)+'СЕТ СН'!$F$15</f>
        <v>285.08074323</v>
      </c>
      <c r="D199" s="36">
        <f>SUMIFS(СВЦЭМ!$F$39:$F$782,СВЦЭМ!$A$39:$A$782,$A199,СВЦЭМ!$B$39:$B$782,D$190)+'СЕТ СН'!$F$15</f>
        <v>288.72509351999997</v>
      </c>
      <c r="E199" s="36">
        <f>SUMIFS(СВЦЭМ!$F$39:$F$782,СВЦЭМ!$A$39:$A$782,$A199,СВЦЭМ!$B$39:$B$782,E$190)+'СЕТ СН'!$F$15</f>
        <v>284.81613312000002</v>
      </c>
      <c r="F199" s="36">
        <f>SUMIFS(СВЦЭМ!$F$39:$F$782,СВЦЭМ!$A$39:$A$782,$A199,СВЦЭМ!$B$39:$B$782,F$190)+'СЕТ СН'!$F$15</f>
        <v>283.82889650999999</v>
      </c>
      <c r="G199" s="36">
        <f>SUMIFS(СВЦЭМ!$F$39:$F$782,СВЦЭМ!$A$39:$A$782,$A199,СВЦЭМ!$B$39:$B$782,G$190)+'СЕТ СН'!$F$15</f>
        <v>284.26953306000001</v>
      </c>
      <c r="H199" s="36">
        <f>SUMIFS(СВЦЭМ!$F$39:$F$782,СВЦЭМ!$A$39:$A$782,$A199,СВЦЭМ!$B$39:$B$782,H$190)+'СЕТ СН'!$F$15</f>
        <v>272.12321874999998</v>
      </c>
      <c r="I199" s="36">
        <f>SUMIFS(СВЦЭМ!$F$39:$F$782,СВЦЭМ!$A$39:$A$782,$A199,СВЦЭМ!$B$39:$B$782,I$190)+'СЕТ СН'!$F$15</f>
        <v>259.79278968</v>
      </c>
      <c r="J199" s="36">
        <f>SUMIFS(СВЦЭМ!$F$39:$F$782,СВЦЭМ!$A$39:$A$782,$A199,СВЦЭМ!$B$39:$B$782,J$190)+'СЕТ СН'!$F$15</f>
        <v>256.09503919999997</v>
      </c>
      <c r="K199" s="36">
        <f>SUMIFS(СВЦЭМ!$F$39:$F$782,СВЦЭМ!$A$39:$A$782,$A199,СВЦЭМ!$B$39:$B$782,K$190)+'СЕТ СН'!$F$15</f>
        <v>258.86916919999999</v>
      </c>
      <c r="L199" s="36">
        <f>SUMIFS(СВЦЭМ!$F$39:$F$782,СВЦЭМ!$A$39:$A$782,$A199,СВЦЭМ!$B$39:$B$782,L$190)+'СЕТ СН'!$F$15</f>
        <v>262.84466766000003</v>
      </c>
      <c r="M199" s="36">
        <f>SUMIFS(СВЦЭМ!$F$39:$F$782,СВЦЭМ!$A$39:$A$782,$A199,СВЦЭМ!$B$39:$B$782,M$190)+'СЕТ СН'!$F$15</f>
        <v>268.31020846000001</v>
      </c>
      <c r="N199" s="36">
        <f>SUMIFS(СВЦЭМ!$F$39:$F$782,СВЦЭМ!$A$39:$A$782,$A199,СВЦЭМ!$B$39:$B$782,N$190)+'СЕТ СН'!$F$15</f>
        <v>277.43904667999999</v>
      </c>
      <c r="O199" s="36">
        <f>SUMIFS(СВЦЭМ!$F$39:$F$782,СВЦЭМ!$A$39:$A$782,$A199,СВЦЭМ!$B$39:$B$782,O$190)+'СЕТ СН'!$F$15</f>
        <v>276.02087698000003</v>
      </c>
      <c r="P199" s="36">
        <f>SUMIFS(СВЦЭМ!$F$39:$F$782,СВЦЭМ!$A$39:$A$782,$A199,СВЦЭМ!$B$39:$B$782,P$190)+'СЕТ СН'!$F$15</f>
        <v>274.85879263999999</v>
      </c>
      <c r="Q199" s="36">
        <f>SUMIFS(СВЦЭМ!$F$39:$F$782,СВЦЭМ!$A$39:$A$782,$A199,СВЦЭМ!$B$39:$B$782,Q$190)+'СЕТ СН'!$F$15</f>
        <v>268.89129035000002</v>
      </c>
      <c r="R199" s="36">
        <f>SUMIFS(СВЦЭМ!$F$39:$F$782,СВЦЭМ!$A$39:$A$782,$A199,СВЦЭМ!$B$39:$B$782,R$190)+'СЕТ СН'!$F$15</f>
        <v>262.90846821999997</v>
      </c>
      <c r="S199" s="36">
        <f>SUMIFS(СВЦЭМ!$F$39:$F$782,СВЦЭМ!$A$39:$A$782,$A199,СВЦЭМ!$B$39:$B$782,S$190)+'СЕТ СН'!$F$15</f>
        <v>254.60240056000001</v>
      </c>
      <c r="T199" s="36">
        <f>SUMIFS(СВЦЭМ!$F$39:$F$782,СВЦЭМ!$A$39:$A$782,$A199,СВЦЭМ!$B$39:$B$782,T$190)+'СЕТ СН'!$F$15</f>
        <v>265.2544595</v>
      </c>
      <c r="U199" s="36">
        <f>SUMIFS(СВЦЭМ!$F$39:$F$782,СВЦЭМ!$A$39:$A$782,$A199,СВЦЭМ!$B$39:$B$782,U$190)+'СЕТ СН'!$F$15</f>
        <v>265.1914951</v>
      </c>
      <c r="V199" s="36">
        <f>SUMIFS(СВЦЭМ!$F$39:$F$782,СВЦЭМ!$A$39:$A$782,$A199,СВЦЭМ!$B$39:$B$782,V$190)+'СЕТ СН'!$F$15</f>
        <v>268.85760286999999</v>
      </c>
      <c r="W199" s="36">
        <f>SUMIFS(СВЦЭМ!$F$39:$F$782,СВЦЭМ!$A$39:$A$782,$A199,СВЦЭМ!$B$39:$B$782,W$190)+'СЕТ СН'!$F$15</f>
        <v>244.92114701</v>
      </c>
      <c r="X199" s="36">
        <f>SUMIFS(СВЦЭМ!$F$39:$F$782,СВЦЭМ!$A$39:$A$782,$A199,СВЦЭМ!$B$39:$B$782,X$190)+'СЕТ СН'!$F$15</f>
        <v>245.31929167999999</v>
      </c>
      <c r="Y199" s="36">
        <f>SUMIFS(СВЦЭМ!$F$39:$F$782,СВЦЭМ!$A$39:$A$782,$A199,СВЦЭМ!$B$39:$B$782,Y$190)+'СЕТ СН'!$F$15</f>
        <v>237.54197432000001</v>
      </c>
    </row>
    <row r="200" spans="1:25" ht="15.75" x14ac:dyDescent="0.2">
      <c r="A200" s="35">
        <f t="shared" si="5"/>
        <v>44875</v>
      </c>
      <c r="B200" s="36">
        <f>SUMIFS(СВЦЭМ!$F$39:$F$782,СВЦЭМ!$A$39:$A$782,$A200,СВЦЭМ!$B$39:$B$782,B$190)+'СЕТ СН'!$F$15</f>
        <v>266.29999910999999</v>
      </c>
      <c r="C200" s="36">
        <f>SUMIFS(СВЦЭМ!$F$39:$F$782,СВЦЭМ!$A$39:$A$782,$A200,СВЦЭМ!$B$39:$B$782,C$190)+'СЕТ СН'!$F$15</f>
        <v>274.11220836000001</v>
      </c>
      <c r="D200" s="36">
        <f>SUMIFS(СВЦЭМ!$F$39:$F$782,СВЦЭМ!$A$39:$A$782,$A200,СВЦЭМ!$B$39:$B$782,D$190)+'СЕТ СН'!$F$15</f>
        <v>288.99974205000001</v>
      </c>
      <c r="E200" s="36">
        <f>SUMIFS(СВЦЭМ!$F$39:$F$782,СВЦЭМ!$A$39:$A$782,$A200,СВЦЭМ!$B$39:$B$782,E$190)+'СЕТ СН'!$F$15</f>
        <v>284.69343027000002</v>
      </c>
      <c r="F200" s="36">
        <f>SUMIFS(СВЦЭМ!$F$39:$F$782,СВЦЭМ!$A$39:$A$782,$A200,СВЦЭМ!$B$39:$B$782,F$190)+'СЕТ СН'!$F$15</f>
        <v>290.31410968</v>
      </c>
      <c r="G200" s="36">
        <f>SUMIFS(СВЦЭМ!$F$39:$F$782,СВЦЭМ!$A$39:$A$782,$A200,СВЦЭМ!$B$39:$B$782,G$190)+'СЕТ СН'!$F$15</f>
        <v>293.50226143999998</v>
      </c>
      <c r="H200" s="36">
        <f>SUMIFS(СВЦЭМ!$F$39:$F$782,СВЦЭМ!$A$39:$A$782,$A200,СВЦЭМ!$B$39:$B$782,H$190)+'СЕТ СН'!$F$15</f>
        <v>285.35655647999999</v>
      </c>
      <c r="I200" s="36">
        <f>SUMIFS(СВЦЭМ!$F$39:$F$782,СВЦЭМ!$A$39:$A$782,$A200,СВЦЭМ!$B$39:$B$782,I$190)+'СЕТ СН'!$F$15</f>
        <v>280.49371757</v>
      </c>
      <c r="J200" s="36">
        <f>SUMIFS(СВЦЭМ!$F$39:$F$782,СВЦЭМ!$A$39:$A$782,$A200,СВЦЭМ!$B$39:$B$782,J$190)+'СЕТ СН'!$F$15</f>
        <v>275.80846142000001</v>
      </c>
      <c r="K200" s="36">
        <f>SUMIFS(СВЦЭМ!$F$39:$F$782,СВЦЭМ!$A$39:$A$782,$A200,СВЦЭМ!$B$39:$B$782,K$190)+'СЕТ СН'!$F$15</f>
        <v>274.28149440999999</v>
      </c>
      <c r="L200" s="36">
        <f>SUMIFS(СВЦЭМ!$F$39:$F$782,СВЦЭМ!$A$39:$A$782,$A200,СВЦЭМ!$B$39:$B$782,L$190)+'СЕТ СН'!$F$15</f>
        <v>277.45613850000001</v>
      </c>
      <c r="M200" s="36">
        <f>SUMIFS(СВЦЭМ!$F$39:$F$782,СВЦЭМ!$A$39:$A$782,$A200,СВЦЭМ!$B$39:$B$782,M$190)+'СЕТ СН'!$F$15</f>
        <v>282.52959227999997</v>
      </c>
      <c r="N200" s="36">
        <f>SUMIFS(СВЦЭМ!$F$39:$F$782,СВЦЭМ!$A$39:$A$782,$A200,СВЦЭМ!$B$39:$B$782,N$190)+'СЕТ СН'!$F$15</f>
        <v>285.01031012999999</v>
      </c>
      <c r="O200" s="36">
        <f>SUMIFS(СВЦЭМ!$F$39:$F$782,СВЦЭМ!$A$39:$A$782,$A200,СВЦЭМ!$B$39:$B$782,O$190)+'СЕТ СН'!$F$15</f>
        <v>288.76850474000003</v>
      </c>
      <c r="P200" s="36">
        <f>SUMIFS(СВЦЭМ!$F$39:$F$782,СВЦЭМ!$A$39:$A$782,$A200,СВЦЭМ!$B$39:$B$782,P$190)+'СЕТ СН'!$F$15</f>
        <v>291.92726736999998</v>
      </c>
      <c r="Q200" s="36">
        <f>SUMIFS(СВЦЭМ!$F$39:$F$782,СВЦЭМ!$A$39:$A$782,$A200,СВЦЭМ!$B$39:$B$782,Q$190)+'СЕТ СН'!$F$15</f>
        <v>292.96628263999997</v>
      </c>
      <c r="R200" s="36">
        <f>SUMIFS(СВЦЭМ!$F$39:$F$782,СВЦЭМ!$A$39:$A$782,$A200,СВЦЭМ!$B$39:$B$782,R$190)+'СЕТ СН'!$F$15</f>
        <v>292.17947543000002</v>
      </c>
      <c r="S200" s="36">
        <f>SUMIFS(СВЦЭМ!$F$39:$F$782,СВЦЭМ!$A$39:$A$782,$A200,СВЦЭМ!$B$39:$B$782,S$190)+'СЕТ СН'!$F$15</f>
        <v>279.12461601000001</v>
      </c>
      <c r="T200" s="36">
        <f>SUMIFS(СВЦЭМ!$F$39:$F$782,СВЦЭМ!$A$39:$A$782,$A200,СВЦЭМ!$B$39:$B$782,T$190)+'СЕТ СН'!$F$15</f>
        <v>266.75549935999999</v>
      </c>
      <c r="U200" s="36">
        <f>SUMIFS(СВЦЭМ!$F$39:$F$782,СВЦЭМ!$A$39:$A$782,$A200,СВЦЭМ!$B$39:$B$782,U$190)+'СЕТ СН'!$F$15</f>
        <v>271.51574201</v>
      </c>
      <c r="V200" s="36">
        <f>SUMIFS(СВЦЭМ!$F$39:$F$782,СВЦЭМ!$A$39:$A$782,$A200,СВЦЭМ!$B$39:$B$782,V$190)+'СЕТ СН'!$F$15</f>
        <v>272.68110983000003</v>
      </c>
      <c r="W200" s="36">
        <f>SUMIFS(СВЦЭМ!$F$39:$F$782,СВЦЭМ!$A$39:$A$782,$A200,СВЦЭМ!$B$39:$B$782,W$190)+'СЕТ СН'!$F$15</f>
        <v>279.81125003</v>
      </c>
      <c r="X200" s="36">
        <f>SUMIFS(СВЦЭМ!$F$39:$F$782,СВЦЭМ!$A$39:$A$782,$A200,СВЦЭМ!$B$39:$B$782,X$190)+'СЕТ СН'!$F$15</f>
        <v>284.82166661000002</v>
      </c>
      <c r="Y200" s="36">
        <f>SUMIFS(СВЦЭМ!$F$39:$F$782,СВЦЭМ!$A$39:$A$782,$A200,СВЦЭМ!$B$39:$B$782,Y$190)+'СЕТ СН'!$F$15</f>
        <v>285.68054046999998</v>
      </c>
    </row>
    <row r="201" spans="1:25" ht="15.75" x14ac:dyDescent="0.2">
      <c r="A201" s="35">
        <f t="shared" si="5"/>
        <v>44876</v>
      </c>
      <c r="B201" s="36">
        <f>SUMIFS(СВЦЭМ!$F$39:$F$782,СВЦЭМ!$A$39:$A$782,$A201,СВЦЭМ!$B$39:$B$782,B$190)+'СЕТ СН'!$F$15</f>
        <v>263.54882219000001</v>
      </c>
      <c r="C201" s="36">
        <f>SUMIFS(СВЦЭМ!$F$39:$F$782,СВЦЭМ!$A$39:$A$782,$A201,СВЦЭМ!$B$39:$B$782,C$190)+'СЕТ СН'!$F$15</f>
        <v>290.06588632</v>
      </c>
      <c r="D201" s="36">
        <f>SUMIFS(СВЦЭМ!$F$39:$F$782,СВЦЭМ!$A$39:$A$782,$A201,СВЦЭМ!$B$39:$B$782,D$190)+'СЕТ СН'!$F$15</f>
        <v>314.74627908999997</v>
      </c>
      <c r="E201" s="36">
        <f>SUMIFS(СВЦЭМ!$F$39:$F$782,СВЦЭМ!$A$39:$A$782,$A201,СВЦЭМ!$B$39:$B$782,E$190)+'СЕТ СН'!$F$15</f>
        <v>314.67824224999998</v>
      </c>
      <c r="F201" s="36">
        <f>SUMIFS(СВЦЭМ!$F$39:$F$782,СВЦЭМ!$A$39:$A$782,$A201,СВЦЭМ!$B$39:$B$782,F$190)+'СЕТ СН'!$F$15</f>
        <v>310.20466613999997</v>
      </c>
      <c r="G201" s="36">
        <f>SUMIFS(СВЦЭМ!$F$39:$F$782,СВЦЭМ!$A$39:$A$782,$A201,СВЦЭМ!$B$39:$B$782,G$190)+'СЕТ СН'!$F$15</f>
        <v>306.85279754999999</v>
      </c>
      <c r="H201" s="36">
        <f>SUMIFS(СВЦЭМ!$F$39:$F$782,СВЦЭМ!$A$39:$A$782,$A201,СВЦЭМ!$B$39:$B$782,H$190)+'СЕТ СН'!$F$15</f>
        <v>296.06786971999998</v>
      </c>
      <c r="I201" s="36">
        <f>SUMIFS(СВЦЭМ!$F$39:$F$782,СВЦЭМ!$A$39:$A$782,$A201,СВЦЭМ!$B$39:$B$782,I$190)+'СЕТ СН'!$F$15</f>
        <v>291.44085828999999</v>
      </c>
      <c r="J201" s="36">
        <f>SUMIFS(СВЦЭМ!$F$39:$F$782,СВЦЭМ!$A$39:$A$782,$A201,СВЦЭМ!$B$39:$B$782,J$190)+'СЕТ СН'!$F$15</f>
        <v>276.72714394000002</v>
      </c>
      <c r="K201" s="36">
        <f>SUMIFS(СВЦЭМ!$F$39:$F$782,СВЦЭМ!$A$39:$A$782,$A201,СВЦЭМ!$B$39:$B$782,K$190)+'СЕТ СН'!$F$15</f>
        <v>277.02360935000002</v>
      </c>
      <c r="L201" s="36">
        <f>SUMIFS(СВЦЭМ!$F$39:$F$782,СВЦЭМ!$A$39:$A$782,$A201,СВЦЭМ!$B$39:$B$782,L$190)+'СЕТ СН'!$F$15</f>
        <v>281.81284817</v>
      </c>
      <c r="M201" s="36">
        <f>SUMIFS(СВЦЭМ!$F$39:$F$782,СВЦЭМ!$A$39:$A$782,$A201,СВЦЭМ!$B$39:$B$782,M$190)+'СЕТ СН'!$F$15</f>
        <v>287.71648992000001</v>
      </c>
      <c r="N201" s="36">
        <f>SUMIFS(СВЦЭМ!$F$39:$F$782,СВЦЭМ!$A$39:$A$782,$A201,СВЦЭМ!$B$39:$B$782,N$190)+'СЕТ СН'!$F$15</f>
        <v>291.38342843999999</v>
      </c>
      <c r="O201" s="36">
        <f>SUMIFS(СВЦЭМ!$F$39:$F$782,СВЦЭМ!$A$39:$A$782,$A201,СВЦЭМ!$B$39:$B$782,O$190)+'СЕТ СН'!$F$15</f>
        <v>293.8690785</v>
      </c>
      <c r="P201" s="36">
        <f>SUMIFS(СВЦЭМ!$F$39:$F$782,СВЦЭМ!$A$39:$A$782,$A201,СВЦЭМ!$B$39:$B$782,P$190)+'СЕТ СН'!$F$15</f>
        <v>287.84442927999999</v>
      </c>
      <c r="Q201" s="36">
        <f>SUMIFS(СВЦЭМ!$F$39:$F$782,СВЦЭМ!$A$39:$A$782,$A201,СВЦЭМ!$B$39:$B$782,Q$190)+'СЕТ СН'!$F$15</f>
        <v>288.05800350999999</v>
      </c>
      <c r="R201" s="36">
        <f>SUMIFS(СВЦЭМ!$F$39:$F$782,СВЦЭМ!$A$39:$A$782,$A201,СВЦЭМ!$B$39:$B$782,R$190)+'СЕТ СН'!$F$15</f>
        <v>284.29193520000001</v>
      </c>
      <c r="S201" s="36">
        <f>SUMIFS(СВЦЭМ!$F$39:$F$782,СВЦЭМ!$A$39:$A$782,$A201,СВЦЭМ!$B$39:$B$782,S$190)+'СЕТ СН'!$F$15</f>
        <v>270.10402097999997</v>
      </c>
      <c r="T201" s="36">
        <f>SUMIFS(СВЦЭМ!$F$39:$F$782,СВЦЭМ!$A$39:$A$782,$A201,СВЦЭМ!$B$39:$B$782,T$190)+'СЕТ СН'!$F$15</f>
        <v>270.00807787999997</v>
      </c>
      <c r="U201" s="36">
        <f>SUMIFS(СВЦЭМ!$F$39:$F$782,СВЦЭМ!$A$39:$A$782,$A201,СВЦЭМ!$B$39:$B$782,U$190)+'СЕТ СН'!$F$15</f>
        <v>275.18460482</v>
      </c>
      <c r="V201" s="36">
        <f>SUMIFS(СВЦЭМ!$F$39:$F$782,СВЦЭМ!$A$39:$A$782,$A201,СВЦЭМ!$B$39:$B$782,V$190)+'СЕТ СН'!$F$15</f>
        <v>281.09265589</v>
      </c>
      <c r="W201" s="36">
        <f>SUMIFS(СВЦЭМ!$F$39:$F$782,СВЦЭМ!$A$39:$A$782,$A201,СВЦЭМ!$B$39:$B$782,W$190)+'СЕТ СН'!$F$15</f>
        <v>281.20926437000003</v>
      </c>
      <c r="X201" s="36">
        <f>SUMIFS(СВЦЭМ!$F$39:$F$782,СВЦЭМ!$A$39:$A$782,$A201,СВЦЭМ!$B$39:$B$782,X$190)+'СЕТ СН'!$F$15</f>
        <v>274.13075600000002</v>
      </c>
      <c r="Y201" s="36">
        <f>SUMIFS(СВЦЭМ!$F$39:$F$782,СВЦЭМ!$A$39:$A$782,$A201,СВЦЭМ!$B$39:$B$782,Y$190)+'СЕТ СН'!$F$15</f>
        <v>276.82122504</v>
      </c>
    </row>
    <row r="202" spans="1:25" ht="15.75" x14ac:dyDescent="0.2">
      <c r="A202" s="35">
        <f t="shared" si="5"/>
        <v>44877</v>
      </c>
      <c r="B202" s="36">
        <f>SUMIFS(СВЦЭМ!$F$39:$F$782,СВЦЭМ!$A$39:$A$782,$A202,СВЦЭМ!$B$39:$B$782,B$190)+'СЕТ СН'!$F$15</f>
        <v>259.23020508000002</v>
      </c>
      <c r="C202" s="36">
        <f>SUMIFS(СВЦЭМ!$F$39:$F$782,СВЦЭМ!$A$39:$A$782,$A202,СВЦЭМ!$B$39:$B$782,C$190)+'СЕТ СН'!$F$15</f>
        <v>266.81671775000001</v>
      </c>
      <c r="D202" s="36">
        <f>SUMIFS(СВЦЭМ!$F$39:$F$782,СВЦЭМ!$A$39:$A$782,$A202,СВЦЭМ!$B$39:$B$782,D$190)+'СЕТ СН'!$F$15</f>
        <v>276.95291729000002</v>
      </c>
      <c r="E202" s="36">
        <f>SUMIFS(СВЦЭМ!$F$39:$F$782,СВЦЭМ!$A$39:$A$782,$A202,СВЦЭМ!$B$39:$B$782,E$190)+'СЕТ СН'!$F$15</f>
        <v>280.86071994999998</v>
      </c>
      <c r="F202" s="36">
        <f>SUMIFS(СВЦЭМ!$F$39:$F$782,СВЦЭМ!$A$39:$A$782,$A202,СВЦЭМ!$B$39:$B$782,F$190)+'СЕТ СН'!$F$15</f>
        <v>281.00874540000001</v>
      </c>
      <c r="G202" s="36">
        <f>SUMIFS(СВЦЭМ!$F$39:$F$782,СВЦЭМ!$A$39:$A$782,$A202,СВЦЭМ!$B$39:$B$782,G$190)+'СЕТ СН'!$F$15</f>
        <v>282.66752121000002</v>
      </c>
      <c r="H202" s="36">
        <f>SUMIFS(СВЦЭМ!$F$39:$F$782,СВЦЭМ!$A$39:$A$782,$A202,СВЦЭМ!$B$39:$B$782,H$190)+'СЕТ СН'!$F$15</f>
        <v>280.70802732999999</v>
      </c>
      <c r="I202" s="36">
        <f>SUMIFS(СВЦЭМ!$F$39:$F$782,СВЦЭМ!$A$39:$A$782,$A202,СВЦЭМ!$B$39:$B$782,I$190)+'СЕТ СН'!$F$15</f>
        <v>276.07521968999998</v>
      </c>
      <c r="J202" s="36">
        <f>SUMIFS(СВЦЭМ!$F$39:$F$782,СВЦЭМ!$A$39:$A$782,$A202,СВЦЭМ!$B$39:$B$782,J$190)+'СЕТ СН'!$F$15</f>
        <v>267.50866206000001</v>
      </c>
      <c r="K202" s="36">
        <f>SUMIFS(СВЦЭМ!$F$39:$F$782,СВЦЭМ!$A$39:$A$782,$A202,СВЦЭМ!$B$39:$B$782,K$190)+'СЕТ СН'!$F$15</f>
        <v>262.24713051999998</v>
      </c>
      <c r="L202" s="36">
        <f>SUMIFS(СВЦЭМ!$F$39:$F$782,СВЦЭМ!$A$39:$A$782,$A202,СВЦЭМ!$B$39:$B$782,L$190)+'СЕТ СН'!$F$15</f>
        <v>257.54840010999999</v>
      </c>
      <c r="M202" s="36">
        <f>SUMIFS(СВЦЭМ!$F$39:$F$782,СВЦЭМ!$A$39:$A$782,$A202,СВЦЭМ!$B$39:$B$782,M$190)+'СЕТ СН'!$F$15</f>
        <v>267.44803137999997</v>
      </c>
      <c r="N202" s="36">
        <f>SUMIFS(СВЦЭМ!$F$39:$F$782,СВЦЭМ!$A$39:$A$782,$A202,СВЦЭМ!$B$39:$B$782,N$190)+'СЕТ СН'!$F$15</f>
        <v>272.71831496999999</v>
      </c>
      <c r="O202" s="36">
        <f>SUMIFS(СВЦЭМ!$F$39:$F$782,СВЦЭМ!$A$39:$A$782,$A202,СВЦЭМ!$B$39:$B$782,O$190)+'СЕТ СН'!$F$15</f>
        <v>276.94081498999998</v>
      </c>
      <c r="P202" s="36">
        <f>SUMIFS(СВЦЭМ!$F$39:$F$782,СВЦЭМ!$A$39:$A$782,$A202,СВЦЭМ!$B$39:$B$782,P$190)+'СЕТ СН'!$F$15</f>
        <v>278.43097459000001</v>
      </c>
      <c r="Q202" s="36">
        <f>SUMIFS(СВЦЭМ!$F$39:$F$782,СВЦЭМ!$A$39:$A$782,$A202,СВЦЭМ!$B$39:$B$782,Q$190)+'СЕТ СН'!$F$15</f>
        <v>274.79025987</v>
      </c>
      <c r="R202" s="36">
        <f>SUMIFS(СВЦЭМ!$F$39:$F$782,СВЦЭМ!$A$39:$A$782,$A202,СВЦЭМ!$B$39:$B$782,R$190)+'СЕТ СН'!$F$15</f>
        <v>268.37057076000002</v>
      </c>
      <c r="S202" s="36">
        <f>SUMIFS(СВЦЭМ!$F$39:$F$782,СВЦЭМ!$A$39:$A$782,$A202,СВЦЭМ!$B$39:$B$782,S$190)+'СЕТ СН'!$F$15</f>
        <v>259.28154183999999</v>
      </c>
      <c r="T202" s="36">
        <f>SUMIFS(СВЦЭМ!$F$39:$F$782,СВЦЭМ!$A$39:$A$782,$A202,СВЦЭМ!$B$39:$B$782,T$190)+'СЕТ СН'!$F$15</f>
        <v>259.03540075000001</v>
      </c>
      <c r="U202" s="36">
        <f>SUMIFS(СВЦЭМ!$F$39:$F$782,СВЦЭМ!$A$39:$A$782,$A202,СВЦЭМ!$B$39:$B$782,U$190)+'СЕТ СН'!$F$15</f>
        <v>264.70383399000002</v>
      </c>
      <c r="V202" s="36">
        <f>SUMIFS(СВЦЭМ!$F$39:$F$782,СВЦЭМ!$A$39:$A$782,$A202,СВЦЭМ!$B$39:$B$782,V$190)+'СЕТ СН'!$F$15</f>
        <v>270.07681817000002</v>
      </c>
      <c r="W202" s="36">
        <f>SUMIFS(СВЦЭМ!$F$39:$F$782,СВЦЭМ!$A$39:$A$782,$A202,СВЦЭМ!$B$39:$B$782,W$190)+'СЕТ СН'!$F$15</f>
        <v>276.64532862999999</v>
      </c>
      <c r="X202" s="36">
        <f>SUMIFS(СВЦЭМ!$F$39:$F$782,СВЦЭМ!$A$39:$A$782,$A202,СВЦЭМ!$B$39:$B$782,X$190)+'СЕТ СН'!$F$15</f>
        <v>281.53172498999999</v>
      </c>
      <c r="Y202" s="36">
        <f>SUMIFS(СВЦЭМ!$F$39:$F$782,СВЦЭМ!$A$39:$A$782,$A202,СВЦЭМ!$B$39:$B$782,Y$190)+'СЕТ СН'!$F$15</f>
        <v>288.42958983</v>
      </c>
    </row>
    <row r="203" spans="1:25" ht="15.75" x14ac:dyDescent="0.2">
      <c r="A203" s="35">
        <f t="shared" si="5"/>
        <v>44878</v>
      </c>
      <c r="B203" s="36">
        <f>SUMIFS(СВЦЭМ!$F$39:$F$782,СВЦЭМ!$A$39:$A$782,$A203,СВЦЭМ!$B$39:$B$782,B$190)+'СЕТ СН'!$F$15</f>
        <v>278.34827032999999</v>
      </c>
      <c r="C203" s="36">
        <f>SUMIFS(СВЦЭМ!$F$39:$F$782,СВЦЭМ!$A$39:$A$782,$A203,СВЦЭМ!$B$39:$B$782,C$190)+'СЕТ СН'!$F$15</f>
        <v>285.95286163999998</v>
      </c>
      <c r="D203" s="36">
        <f>SUMIFS(СВЦЭМ!$F$39:$F$782,СВЦЭМ!$A$39:$A$782,$A203,СВЦЭМ!$B$39:$B$782,D$190)+'СЕТ СН'!$F$15</f>
        <v>289.31230869000001</v>
      </c>
      <c r="E203" s="36">
        <f>SUMIFS(СВЦЭМ!$F$39:$F$782,СВЦЭМ!$A$39:$A$782,$A203,СВЦЭМ!$B$39:$B$782,E$190)+'СЕТ СН'!$F$15</f>
        <v>285.60215720999997</v>
      </c>
      <c r="F203" s="36">
        <f>SUMIFS(СВЦЭМ!$F$39:$F$782,СВЦЭМ!$A$39:$A$782,$A203,СВЦЭМ!$B$39:$B$782,F$190)+'СЕТ СН'!$F$15</f>
        <v>285.69743328999999</v>
      </c>
      <c r="G203" s="36">
        <f>SUMIFS(СВЦЭМ!$F$39:$F$782,СВЦЭМ!$A$39:$A$782,$A203,СВЦЭМ!$B$39:$B$782,G$190)+'СЕТ СН'!$F$15</f>
        <v>286.50437499999998</v>
      </c>
      <c r="H203" s="36">
        <f>SUMIFS(СВЦЭМ!$F$39:$F$782,СВЦЭМ!$A$39:$A$782,$A203,СВЦЭМ!$B$39:$B$782,H$190)+'СЕТ СН'!$F$15</f>
        <v>280.36737399999998</v>
      </c>
      <c r="I203" s="36">
        <f>SUMIFS(СВЦЭМ!$F$39:$F$782,СВЦЭМ!$A$39:$A$782,$A203,СВЦЭМ!$B$39:$B$782,I$190)+'СЕТ СН'!$F$15</f>
        <v>278.51097455000001</v>
      </c>
      <c r="J203" s="36">
        <f>SUMIFS(СВЦЭМ!$F$39:$F$782,СВЦЭМ!$A$39:$A$782,$A203,СВЦЭМ!$B$39:$B$782,J$190)+'СЕТ СН'!$F$15</f>
        <v>267.38423416000001</v>
      </c>
      <c r="K203" s="36">
        <f>SUMIFS(СВЦЭМ!$F$39:$F$782,СВЦЭМ!$A$39:$A$782,$A203,СВЦЭМ!$B$39:$B$782,K$190)+'СЕТ СН'!$F$15</f>
        <v>260.08255123999999</v>
      </c>
      <c r="L203" s="36">
        <f>SUMIFS(СВЦЭМ!$F$39:$F$782,СВЦЭМ!$A$39:$A$782,$A203,СВЦЭМ!$B$39:$B$782,L$190)+'СЕТ СН'!$F$15</f>
        <v>256.38718905000002</v>
      </c>
      <c r="M203" s="36">
        <f>SUMIFS(СВЦЭМ!$F$39:$F$782,СВЦЭМ!$A$39:$A$782,$A203,СВЦЭМ!$B$39:$B$782,M$190)+'СЕТ СН'!$F$15</f>
        <v>262.63068873999998</v>
      </c>
      <c r="N203" s="36">
        <f>SUMIFS(СВЦЭМ!$F$39:$F$782,СВЦЭМ!$A$39:$A$782,$A203,СВЦЭМ!$B$39:$B$782,N$190)+'СЕТ СН'!$F$15</f>
        <v>270.50432975000001</v>
      </c>
      <c r="O203" s="36">
        <f>SUMIFS(СВЦЭМ!$F$39:$F$782,СВЦЭМ!$A$39:$A$782,$A203,СВЦЭМ!$B$39:$B$782,O$190)+'СЕТ СН'!$F$15</f>
        <v>273.37306790000002</v>
      </c>
      <c r="P203" s="36">
        <f>SUMIFS(СВЦЭМ!$F$39:$F$782,СВЦЭМ!$A$39:$A$782,$A203,СВЦЭМ!$B$39:$B$782,P$190)+'СЕТ СН'!$F$15</f>
        <v>273.49153260000003</v>
      </c>
      <c r="Q203" s="36">
        <f>SUMIFS(СВЦЭМ!$F$39:$F$782,СВЦЭМ!$A$39:$A$782,$A203,СВЦЭМ!$B$39:$B$782,Q$190)+'СЕТ СН'!$F$15</f>
        <v>272.67916238999999</v>
      </c>
      <c r="R203" s="36">
        <f>SUMIFS(СВЦЭМ!$F$39:$F$782,СВЦЭМ!$A$39:$A$782,$A203,СВЦЭМ!$B$39:$B$782,R$190)+'СЕТ СН'!$F$15</f>
        <v>267.29475287000002</v>
      </c>
      <c r="S203" s="36">
        <f>SUMIFS(СВЦЭМ!$F$39:$F$782,СВЦЭМ!$A$39:$A$782,$A203,СВЦЭМ!$B$39:$B$782,S$190)+'СЕТ СН'!$F$15</f>
        <v>256.92308759999997</v>
      </c>
      <c r="T203" s="36">
        <f>SUMIFS(СВЦЭМ!$F$39:$F$782,СВЦЭМ!$A$39:$A$782,$A203,СВЦЭМ!$B$39:$B$782,T$190)+'СЕТ СН'!$F$15</f>
        <v>249.57250433999999</v>
      </c>
      <c r="U203" s="36">
        <f>SUMIFS(СВЦЭМ!$F$39:$F$782,СВЦЭМ!$A$39:$A$782,$A203,СВЦЭМ!$B$39:$B$782,U$190)+'СЕТ СН'!$F$15</f>
        <v>253.56603057000001</v>
      </c>
      <c r="V203" s="36">
        <f>SUMIFS(СВЦЭМ!$F$39:$F$782,СВЦЭМ!$A$39:$A$782,$A203,СВЦЭМ!$B$39:$B$782,V$190)+'СЕТ СН'!$F$15</f>
        <v>259.84259546999999</v>
      </c>
      <c r="W203" s="36">
        <f>SUMIFS(СВЦЭМ!$F$39:$F$782,СВЦЭМ!$A$39:$A$782,$A203,СВЦЭМ!$B$39:$B$782,W$190)+'СЕТ СН'!$F$15</f>
        <v>270.06505550999998</v>
      </c>
      <c r="X203" s="36">
        <f>SUMIFS(СВЦЭМ!$F$39:$F$782,СВЦЭМ!$A$39:$A$782,$A203,СВЦЭМ!$B$39:$B$782,X$190)+'СЕТ СН'!$F$15</f>
        <v>270.74312857000001</v>
      </c>
      <c r="Y203" s="36">
        <f>SUMIFS(СВЦЭМ!$F$39:$F$782,СВЦЭМ!$A$39:$A$782,$A203,СВЦЭМ!$B$39:$B$782,Y$190)+'СЕТ СН'!$F$15</f>
        <v>280.01010239999999</v>
      </c>
    </row>
    <row r="204" spans="1:25" ht="15.75" x14ac:dyDescent="0.2">
      <c r="A204" s="35">
        <f t="shared" si="5"/>
        <v>44879</v>
      </c>
      <c r="B204" s="36">
        <f>SUMIFS(СВЦЭМ!$F$39:$F$782,СВЦЭМ!$A$39:$A$782,$A204,СВЦЭМ!$B$39:$B$782,B$190)+'СЕТ СН'!$F$15</f>
        <v>272.40056958999998</v>
      </c>
      <c r="C204" s="36">
        <f>SUMIFS(СВЦЭМ!$F$39:$F$782,СВЦЭМ!$A$39:$A$782,$A204,СВЦЭМ!$B$39:$B$782,C$190)+'СЕТ СН'!$F$15</f>
        <v>276.67167940000002</v>
      </c>
      <c r="D204" s="36">
        <f>SUMIFS(СВЦЭМ!$F$39:$F$782,СВЦЭМ!$A$39:$A$782,$A204,СВЦЭМ!$B$39:$B$782,D$190)+'СЕТ СН'!$F$15</f>
        <v>280.23553743000002</v>
      </c>
      <c r="E204" s="36">
        <f>SUMIFS(СВЦЭМ!$F$39:$F$782,СВЦЭМ!$A$39:$A$782,$A204,СВЦЭМ!$B$39:$B$782,E$190)+'СЕТ СН'!$F$15</f>
        <v>280.78118553000002</v>
      </c>
      <c r="F204" s="36">
        <f>SUMIFS(СВЦЭМ!$F$39:$F$782,СВЦЭМ!$A$39:$A$782,$A204,СВЦЭМ!$B$39:$B$782,F$190)+'СЕТ СН'!$F$15</f>
        <v>281.02501429</v>
      </c>
      <c r="G204" s="36">
        <f>SUMIFS(СВЦЭМ!$F$39:$F$782,СВЦЭМ!$A$39:$A$782,$A204,СВЦЭМ!$B$39:$B$782,G$190)+'СЕТ СН'!$F$15</f>
        <v>276.64412642999997</v>
      </c>
      <c r="H204" s="36">
        <f>SUMIFS(СВЦЭМ!$F$39:$F$782,СВЦЭМ!$A$39:$A$782,$A204,СВЦЭМ!$B$39:$B$782,H$190)+'СЕТ СН'!$F$15</f>
        <v>262.81465085000002</v>
      </c>
      <c r="I204" s="36">
        <f>SUMIFS(СВЦЭМ!$F$39:$F$782,СВЦЭМ!$A$39:$A$782,$A204,СВЦЭМ!$B$39:$B$782,I$190)+'СЕТ СН'!$F$15</f>
        <v>266.10042112000002</v>
      </c>
      <c r="J204" s="36">
        <f>SUMIFS(СВЦЭМ!$F$39:$F$782,СВЦЭМ!$A$39:$A$782,$A204,СВЦЭМ!$B$39:$B$782,J$190)+'СЕТ СН'!$F$15</f>
        <v>260.26537466000002</v>
      </c>
      <c r="K204" s="36">
        <f>SUMIFS(СВЦЭМ!$F$39:$F$782,СВЦЭМ!$A$39:$A$782,$A204,СВЦЭМ!$B$39:$B$782,K$190)+'СЕТ СН'!$F$15</f>
        <v>257.70900819000002</v>
      </c>
      <c r="L204" s="36">
        <f>SUMIFS(СВЦЭМ!$F$39:$F$782,СВЦЭМ!$A$39:$A$782,$A204,СВЦЭМ!$B$39:$B$782,L$190)+'СЕТ СН'!$F$15</f>
        <v>258.20206853000002</v>
      </c>
      <c r="M204" s="36">
        <f>SUMIFS(СВЦЭМ!$F$39:$F$782,СВЦЭМ!$A$39:$A$782,$A204,СВЦЭМ!$B$39:$B$782,M$190)+'СЕТ СН'!$F$15</f>
        <v>260.75350066999999</v>
      </c>
      <c r="N204" s="36">
        <f>SUMIFS(СВЦЭМ!$F$39:$F$782,СВЦЭМ!$A$39:$A$782,$A204,СВЦЭМ!$B$39:$B$782,N$190)+'СЕТ СН'!$F$15</f>
        <v>264.15302088999999</v>
      </c>
      <c r="O204" s="36">
        <f>SUMIFS(СВЦЭМ!$F$39:$F$782,СВЦЭМ!$A$39:$A$782,$A204,СВЦЭМ!$B$39:$B$782,O$190)+'СЕТ СН'!$F$15</f>
        <v>266.09850232999997</v>
      </c>
      <c r="P204" s="36">
        <f>SUMIFS(СВЦЭМ!$F$39:$F$782,СВЦЭМ!$A$39:$A$782,$A204,СВЦЭМ!$B$39:$B$782,P$190)+'СЕТ СН'!$F$15</f>
        <v>268.65949538000001</v>
      </c>
      <c r="Q204" s="36">
        <f>SUMIFS(СВЦЭМ!$F$39:$F$782,СВЦЭМ!$A$39:$A$782,$A204,СВЦЭМ!$B$39:$B$782,Q$190)+'СЕТ СН'!$F$15</f>
        <v>262.83504213999998</v>
      </c>
      <c r="R204" s="36">
        <f>SUMIFS(СВЦЭМ!$F$39:$F$782,СВЦЭМ!$A$39:$A$782,$A204,СВЦЭМ!$B$39:$B$782,R$190)+'СЕТ СН'!$F$15</f>
        <v>257.60775128</v>
      </c>
      <c r="S204" s="36">
        <f>SUMIFS(СВЦЭМ!$F$39:$F$782,СВЦЭМ!$A$39:$A$782,$A204,СВЦЭМ!$B$39:$B$782,S$190)+'СЕТ СН'!$F$15</f>
        <v>250.06246479999999</v>
      </c>
      <c r="T204" s="36">
        <f>SUMIFS(СВЦЭМ!$F$39:$F$782,СВЦЭМ!$A$39:$A$782,$A204,СВЦЭМ!$B$39:$B$782,T$190)+'СЕТ СН'!$F$15</f>
        <v>257.01267073000002</v>
      </c>
      <c r="U204" s="36">
        <f>SUMIFS(СВЦЭМ!$F$39:$F$782,СВЦЭМ!$A$39:$A$782,$A204,СВЦЭМ!$B$39:$B$782,U$190)+'СЕТ СН'!$F$15</f>
        <v>256.56408677000002</v>
      </c>
      <c r="V204" s="36">
        <f>SUMIFS(СВЦЭМ!$F$39:$F$782,СВЦЭМ!$A$39:$A$782,$A204,СВЦЭМ!$B$39:$B$782,V$190)+'СЕТ СН'!$F$15</f>
        <v>262.96268773999998</v>
      </c>
      <c r="W204" s="36">
        <f>SUMIFS(СВЦЭМ!$F$39:$F$782,СВЦЭМ!$A$39:$A$782,$A204,СВЦЭМ!$B$39:$B$782,W$190)+'СЕТ СН'!$F$15</f>
        <v>267.73471962999997</v>
      </c>
      <c r="X204" s="36">
        <f>SUMIFS(СВЦЭМ!$F$39:$F$782,СВЦЭМ!$A$39:$A$782,$A204,СВЦЭМ!$B$39:$B$782,X$190)+'СЕТ СН'!$F$15</f>
        <v>269.31352628000002</v>
      </c>
      <c r="Y204" s="36">
        <f>SUMIFS(СВЦЭМ!$F$39:$F$782,СВЦЭМ!$A$39:$A$782,$A204,СВЦЭМ!$B$39:$B$782,Y$190)+'СЕТ СН'!$F$15</f>
        <v>278.58901393999997</v>
      </c>
    </row>
    <row r="205" spans="1:25" ht="15.75" x14ac:dyDescent="0.2">
      <c r="A205" s="35">
        <f t="shared" si="5"/>
        <v>44880</v>
      </c>
      <c r="B205" s="36">
        <f>SUMIFS(СВЦЭМ!$F$39:$F$782,СВЦЭМ!$A$39:$A$782,$A205,СВЦЭМ!$B$39:$B$782,B$190)+'СЕТ СН'!$F$15</f>
        <v>279.47263645999999</v>
      </c>
      <c r="C205" s="36">
        <f>SUMIFS(СВЦЭМ!$F$39:$F$782,СВЦЭМ!$A$39:$A$782,$A205,СВЦЭМ!$B$39:$B$782,C$190)+'СЕТ СН'!$F$15</f>
        <v>287.15879988</v>
      </c>
      <c r="D205" s="36">
        <f>SUMIFS(СВЦЭМ!$F$39:$F$782,СВЦЭМ!$A$39:$A$782,$A205,СВЦЭМ!$B$39:$B$782,D$190)+'СЕТ СН'!$F$15</f>
        <v>285.13093559999999</v>
      </c>
      <c r="E205" s="36">
        <f>SUMIFS(СВЦЭМ!$F$39:$F$782,СВЦЭМ!$A$39:$A$782,$A205,СВЦЭМ!$B$39:$B$782,E$190)+'СЕТ СН'!$F$15</f>
        <v>280.69689661000001</v>
      </c>
      <c r="F205" s="36">
        <f>SUMIFS(СВЦЭМ!$F$39:$F$782,СВЦЭМ!$A$39:$A$782,$A205,СВЦЭМ!$B$39:$B$782,F$190)+'СЕТ СН'!$F$15</f>
        <v>282.64439795999999</v>
      </c>
      <c r="G205" s="36">
        <f>SUMIFS(СВЦЭМ!$F$39:$F$782,СВЦЭМ!$A$39:$A$782,$A205,СВЦЭМ!$B$39:$B$782,G$190)+'СЕТ СН'!$F$15</f>
        <v>286.09459521999997</v>
      </c>
      <c r="H205" s="36">
        <f>SUMIFS(СВЦЭМ!$F$39:$F$782,СВЦЭМ!$A$39:$A$782,$A205,СВЦЭМ!$B$39:$B$782,H$190)+'СЕТ СН'!$F$15</f>
        <v>271.00456849</v>
      </c>
      <c r="I205" s="36">
        <f>SUMIFS(СВЦЭМ!$F$39:$F$782,СВЦЭМ!$A$39:$A$782,$A205,СВЦЭМ!$B$39:$B$782,I$190)+'СЕТ СН'!$F$15</f>
        <v>271.46759618999999</v>
      </c>
      <c r="J205" s="36">
        <f>SUMIFS(СВЦЭМ!$F$39:$F$782,СВЦЭМ!$A$39:$A$782,$A205,СВЦЭМ!$B$39:$B$782,J$190)+'СЕТ СН'!$F$15</f>
        <v>263.55230260000002</v>
      </c>
      <c r="K205" s="36">
        <f>SUMIFS(СВЦЭМ!$F$39:$F$782,СВЦЭМ!$A$39:$A$782,$A205,СВЦЭМ!$B$39:$B$782,K$190)+'СЕТ СН'!$F$15</f>
        <v>261.75800751999998</v>
      </c>
      <c r="L205" s="36">
        <f>SUMIFS(СВЦЭМ!$F$39:$F$782,СВЦЭМ!$A$39:$A$782,$A205,СВЦЭМ!$B$39:$B$782,L$190)+'СЕТ СН'!$F$15</f>
        <v>263.91021043000001</v>
      </c>
      <c r="M205" s="36">
        <f>SUMIFS(СВЦЭМ!$F$39:$F$782,СВЦЭМ!$A$39:$A$782,$A205,СВЦЭМ!$B$39:$B$782,M$190)+'СЕТ СН'!$F$15</f>
        <v>269.75066598000001</v>
      </c>
      <c r="N205" s="36">
        <f>SUMIFS(СВЦЭМ!$F$39:$F$782,СВЦЭМ!$A$39:$A$782,$A205,СВЦЭМ!$B$39:$B$782,N$190)+'СЕТ СН'!$F$15</f>
        <v>272.50858269999998</v>
      </c>
      <c r="O205" s="36">
        <f>SUMIFS(СВЦЭМ!$F$39:$F$782,СВЦЭМ!$A$39:$A$782,$A205,СВЦЭМ!$B$39:$B$782,O$190)+'СЕТ СН'!$F$15</f>
        <v>274.31148435</v>
      </c>
      <c r="P205" s="36">
        <f>SUMIFS(СВЦЭМ!$F$39:$F$782,СВЦЭМ!$A$39:$A$782,$A205,СВЦЭМ!$B$39:$B$782,P$190)+'СЕТ СН'!$F$15</f>
        <v>276.81470660999997</v>
      </c>
      <c r="Q205" s="36">
        <f>SUMIFS(СВЦЭМ!$F$39:$F$782,СВЦЭМ!$A$39:$A$782,$A205,СВЦЭМ!$B$39:$B$782,Q$190)+'СЕТ СН'!$F$15</f>
        <v>277.05194388000001</v>
      </c>
      <c r="R205" s="36">
        <f>SUMIFS(СВЦЭМ!$F$39:$F$782,СВЦЭМ!$A$39:$A$782,$A205,СВЦЭМ!$B$39:$B$782,R$190)+'СЕТ СН'!$F$15</f>
        <v>275.30031300000002</v>
      </c>
      <c r="S205" s="36">
        <f>SUMIFS(СВЦЭМ!$F$39:$F$782,СВЦЭМ!$A$39:$A$782,$A205,СВЦЭМ!$B$39:$B$782,S$190)+'СЕТ СН'!$F$15</f>
        <v>264.23704184000002</v>
      </c>
      <c r="T205" s="36">
        <f>SUMIFS(СВЦЭМ!$F$39:$F$782,СВЦЭМ!$A$39:$A$782,$A205,СВЦЭМ!$B$39:$B$782,T$190)+'СЕТ СН'!$F$15</f>
        <v>248.62904363000001</v>
      </c>
      <c r="U205" s="36">
        <f>SUMIFS(СВЦЭМ!$F$39:$F$782,СВЦЭМ!$A$39:$A$782,$A205,СВЦЭМ!$B$39:$B$782,U$190)+'СЕТ СН'!$F$15</f>
        <v>248.85003197</v>
      </c>
      <c r="V205" s="36">
        <f>SUMIFS(СВЦЭМ!$F$39:$F$782,СВЦЭМ!$A$39:$A$782,$A205,СВЦЭМ!$B$39:$B$782,V$190)+'СЕТ СН'!$F$15</f>
        <v>253.62024210999999</v>
      </c>
      <c r="W205" s="36">
        <f>SUMIFS(СВЦЭМ!$F$39:$F$782,СВЦЭМ!$A$39:$A$782,$A205,СВЦЭМ!$B$39:$B$782,W$190)+'СЕТ СН'!$F$15</f>
        <v>263.21511526</v>
      </c>
      <c r="X205" s="36">
        <f>SUMIFS(СВЦЭМ!$F$39:$F$782,СВЦЭМ!$A$39:$A$782,$A205,СВЦЭМ!$B$39:$B$782,X$190)+'СЕТ СН'!$F$15</f>
        <v>268.02460597999999</v>
      </c>
      <c r="Y205" s="36">
        <f>SUMIFS(СВЦЭМ!$F$39:$F$782,СВЦЭМ!$A$39:$A$782,$A205,СВЦЭМ!$B$39:$B$782,Y$190)+'СЕТ СН'!$F$15</f>
        <v>274.10083291000001</v>
      </c>
    </row>
    <row r="206" spans="1:25" ht="15.75" x14ac:dyDescent="0.2">
      <c r="A206" s="35">
        <f t="shared" si="5"/>
        <v>44881</v>
      </c>
      <c r="B206" s="36">
        <f>SUMIFS(СВЦЭМ!$F$39:$F$782,СВЦЭМ!$A$39:$A$782,$A206,СВЦЭМ!$B$39:$B$782,B$190)+'СЕТ СН'!$F$15</f>
        <v>276.38082429999997</v>
      </c>
      <c r="C206" s="36">
        <f>SUMIFS(СВЦЭМ!$F$39:$F$782,СВЦЭМ!$A$39:$A$782,$A206,СВЦЭМ!$B$39:$B$782,C$190)+'СЕТ СН'!$F$15</f>
        <v>283.48354283999998</v>
      </c>
      <c r="D206" s="36">
        <f>SUMIFS(СВЦЭМ!$F$39:$F$782,СВЦЭМ!$A$39:$A$782,$A206,СВЦЭМ!$B$39:$B$782,D$190)+'СЕТ СН'!$F$15</f>
        <v>290.14885181</v>
      </c>
      <c r="E206" s="36">
        <f>SUMIFS(СВЦЭМ!$F$39:$F$782,СВЦЭМ!$A$39:$A$782,$A206,СВЦЭМ!$B$39:$B$782,E$190)+'СЕТ СН'!$F$15</f>
        <v>289.57788639</v>
      </c>
      <c r="F206" s="36">
        <f>SUMIFS(СВЦЭМ!$F$39:$F$782,СВЦЭМ!$A$39:$A$782,$A206,СВЦЭМ!$B$39:$B$782,F$190)+'СЕТ СН'!$F$15</f>
        <v>284.44553989000002</v>
      </c>
      <c r="G206" s="36">
        <f>SUMIFS(СВЦЭМ!$F$39:$F$782,СВЦЭМ!$A$39:$A$782,$A206,СВЦЭМ!$B$39:$B$782,G$190)+'СЕТ СН'!$F$15</f>
        <v>282.62900218999999</v>
      </c>
      <c r="H206" s="36">
        <f>SUMIFS(СВЦЭМ!$F$39:$F$782,СВЦЭМ!$A$39:$A$782,$A206,СВЦЭМ!$B$39:$B$782,H$190)+'СЕТ СН'!$F$15</f>
        <v>276.21898755000001</v>
      </c>
      <c r="I206" s="36">
        <f>SUMIFS(СВЦЭМ!$F$39:$F$782,СВЦЭМ!$A$39:$A$782,$A206,СВЦЭМ!$B$39:$B$782,I$190)+'СЕТ СН'!$F$15</f>
        <v>276.08686045000002</v>
      </c>
      <c r="J206" s="36">
        <f>SUMIFS(СВЦЭМ!$F$39:$F$782,СВЦЭМ!$A$39:$A$782,$A206,СВЦЭМ!$B$39:$B$782,J$190)+'СЕТ СН'!$F$15</f>
        <v>270.02212058999999</v>
      </c>
      <c r="K206" s="36">
        <f>SUMIFS(СВЦЭМ!$F$39:$F$782,СВЦЭМ!$A$39:$A$782,$A206,СВЦЭМ!$B$39:$B$782,K$190)+'СЕТ СН'!$F$15</f>
        <v>269.30719777000002</v>
      </c>
      <c r="L206" s="36">
        <f>SUMIFS(СВЦЭМ!$F$39:$F$782,СВЦЭМ!$A$39:$A$782,$A206,СВЦЭМ!$B$39:$B$782,L$190)+'СЕТ СН'!$F$15</f>
        <v>271.14837175000002</v>
      </c>
      <c r="M206" s="36">
        <f>SUMIFS(СВЦЭМ!$F$39:$F$782,СВЦЭМ!$A$39:$A$782,$A206,СВЦЭМ!$B$39:$B$782,M$190)+'СЕТ СН'!$F$15</f>
        <v>276.60123306000003</v>
      </c>
      <c r="N206" s="36">
        <f>SUMIFS(СВЦЭМ!$F$39:$F$782,СВЦЭМ!$A$39:$A$782,$A206,СВЦЭМ!$B$39:$B$782,N$190)+'СЕТ СН'!$F$15</f>
        <v>276.45337394000001</v>
      </c>
      <c r="O206" s="36">
        <f>SUMIFS(СВЦЭМ!$F$39:$F$782,СВЦЭМ!$A$39:$A$782,$A206,СВЦЭМ!$B$39:$B$782,O$190)+'СЕТ СН'!$F$15</f>
        <v>279.68860716</v>
      </c>
      <c r="P206" s="36">
        <f>SUMIFS(СВЦЭМ!$F$39:$F$782,СВЦЭМ!$A$39:$A$782,$A206,СВЦЭМ!$B$39:$B$782,P$190)+'СЕТ СН'!$F$15</f>
        <v>283.31926339</v>
      </c>
      <c r="Q206" s="36">
        <f>SUMIFS(СВЦЭМ!$F$39:$F$782,СВЦЭМ!$A$39:$A$782,$A206,СВЦЭМ!$B$39:$B$782,Q$190)+'СЕТ СН'!$F$15</f>
        <v>276.40585849000001</v>
      </c>
      <c r="R206" s="36">
        <f>SUMIFS(СВЦЭМ!$F$39:$F$782,СВЦЭМ!$A$39:$A$782,$A206,СВЦЭМ!$B$39:$B$782,R$190)+'СЕТ СН'!$F$15</f>
        <v>273.99979360999998</v>
      </c>
      <c r="S206" s="36">
        <f>SUMIFS(СВЦЭМ!$F$39:$F$782,СВЦЭМ!$A$39:$A$782,$A206,СВЦЭМ!$B$39:$B$782,S$190)+'СЕТ СН'!$F$15</f>
        <v>264.29459426</v>
      </c>
      <c r="T206" s="36">
        <f>SUMIFS(СВЦЭМ!$F$39:$F$782,СВЦЭМ!$A$39:$A$782,$A206,СВЦЭМ!$B$39:$B$782,T$190)+'СЕТ СН'!$F$15</f>
        <v>258.74732318999997</v>
      </c>
      <c r="U206" s="36">
        <f>SUMIFS(СВЦЭМ!$F$39:$F$782,СВЦЭМ!$A$39:$A$782,$A206,СВЦЭМ!$B$39:$B$782,U$190)+'СЕТ СН'!$F$15</f>
        <v>262.50615926</v>
      </c>
      <c r="V206" s="36">
        <f>SUMIFS(СВЦЭМ!$F$39:$F$782,СВЦЭМ!$A$39:$A$782,$A206,СВЦЭМ!$B$39:$B$782,V$190)+'СЕТ СН'!$F$15</f>
        <v>269.17360036000002</v>
      </c>
      <c r="W206" s="36">
        <f>SUMIFS(СВЦЭМ!$F$39:$F$782,СВЦЭМ!$A$39:$A$782,$A206,СВЦЭМ!$B$39:$B$782,W$190)+'СЕТ СН'!$F$15</f>
        <v>269.25800198000002</v>
      </c>
      <c r="X206" s="36">
        <f>SUMIFS(СВЦЭМ!$F$39:$F$782,СВЦЭМ!$A$39:$A$782,$A206,СВЦЭМ!$B$39:$B$782,X$190)+'СЕТ СН'!$F$15</f>
        <v>274.97974342999998</v>
      </c>
      <c r="Y206" s="36">
        <f>SUMIFS(СВЦЭМ!$F$39:$F$782,СВЦЭМ!$A$39:$A$782,$A206,СВЦЭМ!$B$39:$B$782,Y$190)+'СЕТ СН'!$F$15</f>
        <v>286.88253250999998</v>
      </c>
    </row>
    <row r="207" spans="1:25" ht="15.75" x14ac:dyDescent="0.2">
      <c r="A207" s="35">
        <f t="shared" si="5"/>
        <v>44882</v>
      </c>
      <c r="B207" s="36">
        <f>SUMIFS(СВЦЭМ!$F$39:$F$782,СВЦЭМ!$A$39:$A$782,$A207,СВЦЭМ!$B$39:$B$782,B$190)+'СЕТ СН'!$F$15</f>
        <v>272.41032695000001</v>
      </c>
      <c r="C207" s="36">
        <f>SUMIFS(СВЦЭМ!$F$39:$F$782,СВЦЭМ!$A$39:$A$782,$A207,СВЦЭМ!$B$39:$B$782,C$190)+'СЕТ СН'!$F$15</f>
        <v>276.49803874000003</v>
      </c>
      <c r="D207" s="36">
        <f>SUMIFS(СВЦЭМ!$F$39:$F$782,СВЦЭМ!$A$39:$A$782,$A207,СВЦЭМ!$B$39:$B$782,D$190)+'СЕТ СН'!$F$15</f>
        <v>283.19561950000002</v>
      </c>
      <c r="E207" s="36">
        <f>SUMIFS(СВЦЭМ!$F$39:$F$782,СВЦЭМ!$A$39:$A$782,$A207,СВЦЭМ!$B$39:$B$782,E$190)+'СЕТ СН'!$F$15</f>
        <v>282.28043013000001</v>
      </c>
      <c r="F207" s="36">
        <f>SUMIFS(СВЦЭМ!$F$39:$F$782,СВЦЭМ!$A$39:$A$782,$A207,СВЦЭМ!$B$39:$B$782,F$190)+'СЕТ СН'!$F$15</f>
        <v>282.98330048000003</v>
      </c>
      <c r="G207" s="36">
        <f>SUMIFS(СВЦЭМ!$F$39:$F$782,СВЦЭМ!$A$39:$A$782,$A207,СВЦЭМ!$B$39:$B$782,G$190)+'СЕТ СН'!$F$15</f>
        <v>284.20020871000003</v>
      </c>
      <c r="H207" s="36">
        <f>SUMIFS(СВЦЭМ!$F$39:$F$782,СВЦЭМ!$A$39:$A$782,$A207,СВЦЭМ!$B$39:$B$782,H$190)+'СЕТ СН'!$F$15</f>
        <v>269.23979299000001</v>
      </c>
      <c r="I207" s="36">
        <f>SUMIFS(СВЦЭМ!$F$39:$F$782,СВЦЭМ!$A$39:$A$782,$A207,СВЦЭМ!$B$39:$B$782,I$190)+'СЕТ СН'!$F$15</f>
        <v>252.71654563000001</v>
      </c>
      <c r="J207" s="36">
        <f>SUMIFS(СВЦЭМ!$F$39:$F$782,СВЦЭМ!$A$39:$A$782,$A207,СВЦЭМ!$B$39:$B$782,J$190)+'СЕТ СН'!$F$15</f>
        <v>259.33547148999997</v>
      </c>
      <c r="K207" s="36">
        <f>SUMIFS(СВЦЭМ!$F$39:$F$782,СВЦЭМ!$A$39:$A$782,$A207,СВЦЭМ!$B$39:$B$782,K$190)+'СЕТ СН'!$F$15</f>
        <v>260.58597973000002</v>
      </c>
      <c r="L207" s="36">
        <f>SUMIFS(СВЦЭМ!$F$39:$F$782,СВЦЭМ!$A$39:$A$782,$A207,СВЦЭМ!$B$39:$B$782,L$190)+'СЕТ СН'!$F$15</f>
        <v>261.73325792999998</v>
      </c>
      <c r="M207" s="36">
        <f>SUMIFS(СВЦЭМ!$F$39:$F$782,СВЦЭМ!$A$39:$A$782,$A207,СВЦЭМ!$B$39:$B$782,M$190)+'СЕТ СН'!$F$15</f>
        <v>267.19586248000002</v>
      </c>
      <c r="N207" s="36">
        <f>SUMIFS(СВЦЭМ!$F$39:$F$782,СВЦЭМ!$A$39:$A$782,$A207,СВЦЭМ!$B$39:$B$782,N$190)+'СЕТ СН'!$F$15</f>
        <v>264.39695431000001</v>
      </c>
      <c r="O207" s="36">
        <f>SUMIFS(СВЦЭМ!$F$39:$F$782,СВЦЭМ!$A$39:$A$782,$A207,СВЦЭМ!$B$39:$B$782,O$190)+'СЕТ СН'!$F$15</f>
        <v>271.61098357999998</v>
      </c>
      <c r="P207" s="36">
        <f>SUMIFS(СВЦЭМ!$F$39:$F$782,СВЦЭМ!$A$39:$A$782,$A207,СВЦЭМ!$B$39:$B$782,P$190)+'СЕТ СН'!$F$15</f>
        <v>273.16227943000001</v>
      </c>
      <c r="Q207" s="36">
        <f>SUMIFS(СВЦЭМ!$F$39:$F$782,СВЦЭМ!$A$39:$A$782,$A207,СВЦЭМ!$B$39:$B$782,Q$190)+'СЕТ СН'!$F$15</f>
        <v>269.38548373999998</v>
      </c>
      <c r="R207" s="36">
        <f>SUMIFS(СВЦЭМ!$F$39:$F$782,СВЦЭМ!$A$39:$A$782,$A207,СВЦЭМ!$B$39:$B$782,R$190)+'СЕТ СН'!$F$15</f>
        <v>264.39037991999999</v>
      </c>
      <c r="S207" s="36">
        <f>SUMIFS(СВЦЭМ!$F$39:$F$782,СВЦЭМ!$A$39:$A$782,$A207,СВЦЭМ!$B$39:$B$782,S$190)+'СЕТ СН'!$F$15</f>
        <v>261.62541800000002</v>
      </c>
      <c r="T207" s="36">
        <f>SUMIFS(СВЦЭМ!$F$39:$F$782,СВЦЭМ!$A$39:$A$782,$A207,СВЦЭМ!$B$39:$B$782,T$190)+'СЕТ СН'!$F$15</f>
        <v>251.25108931</v>
      </c>
      <c r="U207" s="36">
        <f>SUMIFS(СВЦЭМ!$F$39:$F$782,СВЦЭМ!$A$39:$A$782,$A207,СВЦЭМ!$B$39:$B$782,U$190)+'СЕТ СН'!$F$15</f>
        <v>255.00174697</v>
      </c>
      <c r="V207" s="36">
        <f>SUMIFS(СВЦЭМ!$F$39:$F$782,СВЦЭМ!$A$39:$A$782,$A207,СВЦЭМ!$B$39:$B$782,V$190)+'СЕТ СН'!$F$15</f>
        <v>258.38760393000001</v>
      </c>
      <c r="W207" s="36">
        <f>SUMIFS(СВЦЭМ!$F$39:$F$782,СВЦЭМ!$A$39:$A$782,$A207,СВЦЭМ!$B$39:$B$782,W$190)+'СЕТ СН'!$F$15</f>
        <v>261.83694915000001</v>
      </c>
      <c r="X207" s="36">
        <f>SUMIFS(СВЦЭМ!$F$39:$F$782,СВЦЭМ!$A$39:$A$782,$A207,СВЦЭМ!$B$39:$B$782,X$190)+'СЕТ СН'!$F$15</f>
        <v>266.25644369000003</v>
      </c>
      <c r="Y207" s="36">
        <f>SUMIFS(СВЦЭМ!$F$39:$F$782,СВЦЭМ!$A$39:$A$782,$A207,СВЦЭМ!$B$39:$B$782,Y$190)+'СЕТ СН'!$F$15</f>
        <v>273.88257434000002</v>
      </c>
    </row>
    <row r="208" spans="1:25" ht="15.75" x14ac:dyDescent="0.2">
      <c r="A208" s="35">
        <f t="shared" si="5"/>
        <v>44883</v>
      </c>
      <c r="B208" s="36">
        <f>SUMIFS(СВЦЭМ!$F$39:$F$782,СВЦЭМ!$A$39:$A$782,$A208,СВЦЭМ!$B$39:$B$782,B$190)+'СЕТ СН'!$F$15</f>
        <v>273.58193374000001</v>
      </c>
      <c r="C208" s="36">
        <f>SUMIFS(СВЦЭМ!$F$39:$F$782,СВЦЭМ!$A$39:$A$782,$A208,СВЦЭМ!$B$39:$B$782,C$190)+'СЕТ СН'!$F$15</f>
        <v>280.96731079</v>
      </c>
      <c r="D208" s="36">
        <f>SUMIFS(СВЦЭМ!$F$39:$F$782,СВЦЭМ!$A$39:$A$782,$A208,СВЦЭМ!$B$39:$B$782,D$190)+'СЕТ СН'!$F$15</f>
        <v>283.83003026</v>
      </c>
      <c r="E208" s="36">
        <f>SUMIFS(СВЦЭМ!$F$39:$F$782,СВЦЭМ!$A$39:$A$782,$A208,СВЦЭМ!$B$39:$B$782,E$190)+'СЕТ СН'!$F$15</f>
        <v>284.97707775999999</v>
      </c>
      <c r="F208" s="36">
        <f>SUMIFS(СВЦЭМ!$F$39:$F$782,СВЦЭМ!$A$39:$A$782,$A208,СВЦЭМ!$B$39:$B$782,F$190)+'СЕТ СН'!$F$15</f>
        <v>290.43490782999999</v>
      </c>
      <c r="G208" s="36">
        <f>SUMIFS(СВЦЭМ!$F$39:$F$782,СВЦЭМ!$A$39:$A$782,$A208,СВЦЭМ!$B$39:$B$782,G$190)+'СЕТ СН'!$F$15</f>
        <v>287.17245405</v>
      </c>
      <c r="H208" s="36">
        <f>SUMIFS(СВЦЭМ!$F$39:$F$782,СВЦЭМ!$A$39:$A$782,$A208,СВЦЭМ!$B$39:$B$782,H$190)+'СЕТ СН'!$F$15</f>
        <v>278.57815976000001</v>
      </c>
      <c r="I208" s="36">
        <f>SUMIFS(СВЦЭМ!$F$39:$F$782,СВЦЭМ!$A$39:$A$782,$A208,СВЦЭМ!$B$39:$B$782,I$190)+'СЕТ СН'!$F$15</f>
        <v>272.26808291999998</v>
      </c>
      <c r="J208" s="36">
        <f>SUMIFS(СВЦЭМ!$F$39:$F$782,СВЦЭМ!$A$39:$A$782,$A208,СВЦЭМ!$B$39:$B$782,J$190)+'СЕТ СН'!$F$15</f>
        <v>264.40412536999997</v>
      </c>
      <c r="K208" s="36">
        <f>SUMIFS(СВЦЭМ!$F$39:$F$782,СВЦЭМ!$A$39:$A$782,$A208,СВЦЭМ!$B$39:$B$782,K$190)+'СЕТ СН'!$F$15</f>
        <v>261.63119031999997</v>
      </c>
      <c r="L208" s="36">
        <f>SUMIFS(СВЦЭМ!$F$39:$F$782,СВЦЭМ!$A$39:$A$782,$A208,СВЦЭМ!$B$39:$B$782,L$190)+'СЕТ СН'!$F$15</f>
        <v>262.04749650999997</v>
      </c>
      <c r="M208" s="36">
        <f>SUMIFS(СВЦЭМ!$F$39:$F$782,СВЦЭМ!$A$39:$A$782,$A208,СВЦЭМ!$B$39:$B$782,M$190)+'СЕТ СН'!$F$15</f>
        <v>268.30458348000002</v>
      </c>
      <c r="N208" s="36">
        <f>SUMIFS(СВЦЭМ!$F$39:$F$782,СВЦЭМ!$A$39:$A$782,$A208,СВЦЭМ!$B$39:$B$782,N$190)+'СЕТ СН'!$F$15</f>
        <v>273.63471378000003</v>
      </c>
      <c r="O208" s="36">
        <f>SUMIFS(СВЦЭМ!$F$39:$F$782,СВЦЭМ!$A$39:$A$782,$A208,СВЦЭМ!$B$39:$B$782,O$190)+'СЕТ СН'!$F$15</f>
        <v>272.26109940999999</v>
      </c>
      <c r="P208" s="36">
        <f>SUMIFS(СВЦЭМ!$F$39:$F$782,СВЦЭМ!$A$39:$A$782,$A208,СВЦЭМ!$B$39:$B$782,P$190)+'СЕТ СН'!$F$15</f>
        <v>272.85525494000001</v>
      </c>
      <c r="Q208" s="36">
        <f>SUMIFS(СВЦЭМ!$F$39:$F$782,СВЦЭМ!$A$39:$A$782,$A208,СВЦЭМ!$B$39:$B$782,Q$190)+'СЕТ СН'!$F$15</f>
        <v>276.44116493000001</v>
      </c>
      <c r="R208" s="36">
        <f>SUMIFS(СВЦЭМ!$F$39:$F$782,СВЦЭМ!$A$39:$A$782,$A208,СВЦЭМ!$B$39:$B$782,R$190)+'СЕТ СН'!$F$15</f>
        <v>276.4777411</v>
      </c>
      <c r="S208" s="36">
        <f>SUMIFS(СВЦЭМ!$F$39:$F$782,СВЦЭМ!$A$39:$A$782,$A208,СВЦЭМ!$B$39:$B$782,S$190)+'СЕТ СН'!$F$15</f>
        <v>271.86900144999998</v>
      </c>
      <c r="T208" s="36">
        <f>SUMIFS(СВЦЭМ!$F$39:$F$782,СВЦЭМ!$A$39:$A$782,$A208,СВЦЭМ!$B$39:$B$782,T$190)+'СЕТ СН'!$F$15</f>
        <v>258.79315718999999</v>
      </c>
      <c r="U208" s="36">
        <f>SUMIFS(СВЦЭМ!$F$39:$F$782,СВЦЭМ!$A$39:$A$782,$A208,СВЦЭМ!$B$39:$B$782,U$190)+'СЕТ СН'!$F$15</f>
        <v>258.21439026000002</v>
      </c>
      <c r="V208" s="36">
        <f>SUMIFS(СВЦЭМ!$F$39:$F$782,СВЦЭМ!$A$39:$A$782,$A208,СВЦЭМ!$B$39:$B$782,V$190)+'СЕТ СН'!$F$15</f>
        <v>262.44840378999999</v>
      </c>
      <c r="W208" s="36">
        <f>SUMIFS(СВЦЭМ!$F$39:$F$782,СВЦЭМ!$A$39:$A$782,$A208,СВЦЭМ!$B$39:$B$782,W$190)+'СЕТ СН'!$F$15</f>
        <v>266.66709628000001</v>
      </c>
      <c r="X208" s="36">
        <f>SUMIFS(СВЦЭМ!$F$39:$F$782,СВЦЭМ!$A$39:$A$782,$A208,СВЦЭМ!$B$39:$B$782,X$190)+'СЕТ СН'!$F$15</f>
        <v>269.61738149000001</v>
      </c>
      <c r="Y208" s="36">
        <f>SUMIFS(СВЦЭМ!$F$39:$F$782,СВЦЭМ!$A$39:$A$782,$A208,СВЦЭМ!$B$39:$B$782,Y$190)+'СЕТ СН'!$F$15</f>
        <v>272.28519133999998</v>
      </c>
    </row>
    <row r="209" spans="1:25" ht="15.75" x14ac:dyDescent="0.2">
      <c r="A209" s="35">
        <f t="shared" si="5"/>
        <v>44884</v>
      </c>
      <c r="B209" s="36">
        <f>SUMIFS(СВЦЭМ!$F$39:$F$782,СВЦЭМ!$A$39:$A$782,$A209,СВЦЭМ!$B$39:$B$782,B$190)+'СЕТ СН'!$F$15</f>
        <v>284.60473571</v>
      </c>
      <c r="C209" s="36">
        <f>SUMIFS(СВЦЭМ!$F$39:$F$782,СВЦЭМ!$A$39:$A$782,$A209,СВЦЭМ!$B$39:$B$782,C$190)+'СЕТ СН'!$F$15</f>
        <v>291.09082949999998</v>
      </c>
      <c r="D209" s="36">
        <f>SUMIFS(СВЦЭМ!$F$39:$F$782,СВЦЭМ!$A$39:$A$782,$A209,СВЦЭМ!$B$39:$B$782,D$190)+'СЕТ СН'!$F$15</f>
        <v>296.36413670000002</v>
      </c>
      <c r="E209" s="36">
        <f>SUMIFS(СВЦЭМ!$F$39:$F$782,СВЦЭМ!$A$39:$A$782,$A209,СВЦЭМ!$B$39:$B$782,E$190)+'СЕТ СН'!$F$15</f>
        <v>297.43367436</v>
      </c>
      <c r="F209" s="36">
        <f>SUMIFS(СВЦЭМ!$F$39:$F$782,СВЦЭМ!$A$39:$A$782,$A209,СВЦЭМ!$B$39:$B$782,F$190)+'СЕТ СН'!$F$15</f>
        <v>304.51993979999997</v>
      </c>
      <c r="G209" s="36">
        <f>SUMIFS(СВЦЭМ!$F$39:$F$782,СВЦЭМ!$A$39:$A$782,$A209,СВЦЭМ!$B$39:$B$782,G$190)+'СЕТ СН'!$F$15</f>
        <v>277.01296522000001</v>
      </c>
      <c r="H209" s="36">
        <f>SUMIFS(СВЦЭМ!$F$39:$F$782,СВЦЭМ!$A$39:$A$782,$A209,СВЦЭМ!$B$39:$B$782,H$190)+'СЕТ СН'!$F$15</f>
        <v>266.06583892999998</v>
      </c>
      <c r="I209" s="36">
        <f>SUMIFS(СВЦЭМ!$F$39:$F$782,СВЦЭМ!$A$39:$A$782,$A209,СВЦЭМ!$B$39:$B$782,I$190)+'СЕТ СН'!$F$15</f>
        <v>264.46541581000002</v>
      </c>
      <c r="J209" s="36">
        <f>SUMIFS(СВЦЭМ!$F$39:$F$782,СВЦЭМ!$A$39:$A$782,$A209,СВЦЭМ!$B$39:$B$782,J$190)+'СЕТ СН'!$F$15</f>
        <v>235.35579870999999</v>
      </c>
      <c r="K209" s="36">
        <f>SUMIFS(СВЦЭМ!$F$39:$F$782,СВЦЭМ!$A$39:$A$782,$A209,СВЦЭМ!$B$39:$B$782,K$190)+'СЕТ СН'!$F$15</f>
        <v>227.14336209999999</v>
      </c>
      <c r="L209" s="36">
        <f>SUMIFS(СВЦЭМ!$F$39:$F$782,СВЦЭМ!$A$39:$A$782,$A209,СВЦЭМ!$B$39:$B$782,L$190)+'СЕТ СН'!$F$15</f>
        <v>225.09344933</v>
      </c>
      <c r="M209" s="36">
        <f>SUMIFS(СВЦЭМ!$F$39:$F$782,СВЦЭМ!$A$39:$A$782,$A209,СВЦЭМ!$B$39:$B$782,M$190)+'СЕТ СН'!$F$15</f>
        <v>242.69538415</v>
      </c>
      <c r="N209" s="36">
        <f>SUMIFS(СВЦЭМ!$F$39:$F$782,СВЦЭМ!$A$39:$A$782,$A209,СВЦЭМ!$B$39:$B$782,N$190)+'СЕТ СН'!$F$15</f>
        <v>263.57409131999998</v>
      </c>
      <c r="O209" s="36">
        <f>SUMIFS(СВЦЭМ!$F$39:$F$782,СВЦЭМ!$A$39:$A$782,$A209,СВЦЭМ!$B$39:$B$782,O$190)+'СЕТ СН'!$F$15</f>
        <v>262.15101907000002</v>
      </c>
      <c r="P209" s="36">
        <f>SUMIFS(СВЦЭМ!$F$39:$F$782,СВЦЭМ!$A$39:$A$782,$A209,СВЦЭМ!$B$39:$B$782,P$190)+'СЕТ СН'!$F$15</f>
        <v>264.44710236999998</v>
      </c>
      <c r="Q209" s="36">
        <f>SUMIFS(СВЦЭМ!$F$39:$F$782,СВЦЭМ!$A$39:$A$782,$A209,СВЦЭМ!$B$39:$B$782,Q$190)+'СЕТ СН'!$F$15</f>
        <v>265.03666684000001</v>
      </c>
      <c r="R209" s="36">
        <f>SUMIFS(СВЦЭМ!$F$39:$F$782,СВЦЭМ!$A$39:$A$782,$A209,СВЦЭМ!$B$39:$B$782,R$190)+'СЕТ СН'!$F$15</f>
        <v>248.30538995000001</v>
      </c>
      <c r="S209" s="36">
        <f>SUMIFS(СВЦЭМ!$F$39:$F$782,СВЦЭМ!$A$39:$A$782,$A209,СВЦЭМ!$B$39:$B$782,S$190)+'СЕТ СН'!$F$15</f>
        <v>234.31646885000001</v>
      </c>
      <c r="T209" s="36">
        <f>SUMIFS(СВЦЭМ!$F$39:$F$782,СВЦЭМ!$A$39:$A$782,$A209,СВЦЭМ!$B$39:$B$782,T$190)+'СЕТ СН'!$F$15</f>
        <v>211.26365129999999</v>
      </c>
      <c r="U209" s="36">
        <f>SUMIFS(СВЦЭМ!$F$39:$F$782,СВЦЭМ!$A$39:$A$782,$A209,СВЦЭМ!$B$39:$B$782,U$190)+'СЕТ СН'!$F$15</f>
        <v>211.47012751</v>
      </c>
      <c r="V209" s="36">
        <f>SUMIFS(СВЦЭМ!$F$39:$F$782,СВЦЭМ!$A$39:$A$782,$A209,СВЦЭМ!$B$39:$B$782,V$190)+'СЕТ СН'!$F$15</f>
        <v>213.54533465</v>
      </c>
      <c r="W209" s="36">
        <f>SUMIFS(СВЦЭМ!$F$39:$F$782,СВЦЭМ!$A$39:$A$782,$A209,СВЦЭМ!$B$39:$B$782,W$190)+'СЕТ СН'!$F$15</f>
        <v>218.30196286</v>
      </c>
      <c r="X209" s="36">
        <f>SUMIFS(СВЦЭМ!$F$39:$F$782,СВЦЭМ!$A$39:$A$782,$A209,СВЦЭМ!$B$39:$B$782,X$190)+'СЕТ СН'!$F$15</f>
        <v>218.23653250000001</v>
      </c>
      <c r="Y209" s="36">
        <f>SUMIFS(СВЦЭМ!$F$39:$F$782,СВЦЭМ!$A$39:$A$782,$A209,СВЦЭМ!$B$39:$B$782,Y$190)+'СЕТ СН'!$F$15</f>
        <v>219.25809627999999</v>
      </c>
    </row>
    <row r="210" spans="1:25" ht="15.75" x14ac:dyDescent="0.2">
      <c r="A210" s="35">
        <f t="shared" si="5"/>
        <v>44885</v>
      </c>
      <c r="B210" s="36">
        <f>SUMIFS(СВЦЭМ!$F$39:$F$782,СВЦЭМ!$A$39:$A$782,$A210,СВЦЭМ!$B$39:$B$782,B$190)+'СЕТ СН'!$F$15</f>
        <v>286.18147213999998</v>
      </c>
      <c r="C210" s="36">
        <f>SUMIFS(СВЦЭМ!$F$39:$F$782,СВЦЭМ!$A$39:$A$782,$A210,СВЦЭМ!$B$39:$B$782,C$190)+'СЕТ СН'!$F$15</f>
        <v>295.35797080999998</v>
      </c>
      <c r="D210" s="36">
        <f>SUMIFS(СВЦЭМ!$F$39:$F$782,СВЦЭМ!$A$39:$A$782,$A210,СВЦЭМ!$B$39:$B$782,D$190)+'СЕТ СН'!$F$15</f>
        <v>297.09854743</v>
      </c>
      <c r="E210" s="36">
        <f>SUMIFS(СВЦЭМ!$F$39:$F$782,СВЦЭМ!$A$39:$A$782,$A210,СВЦЭМ!$B$39:$B$782,E$190)+'СЕТ СН'!$F$15</f>
        <v>293.27665008000002</v>
      </c>
      <c r="F210" s="36">
        <f>SUMIFS(СВЦЭМ!$F$39:$F$782,СВЦЭМ!$A$39:$A$782,$A210,СВЦЭМ!$B$39:$B$782,F$190)+'СЕТ СН'!$F$15</f>
        <v>298.50703326000001</v>
      </c>
      <c r="G210" s="36">
        <f>SUMIFS(СВЦЭМ!$F$39:$F$782,СВЦЭМ!$A$39:$A$782,$A210,СВЦЭМ!$B$39:$B$782,G$190)+'СЕТ СН'!$F$15</f>
        <v>297.11735528999998</v>
      </c>
      <c r="H210" s="36">
        <f>SUMIFS(СВЦЭМ!$F$39:$F$782,СВЦЭМ!$A$39:$A$782,$A210,СВЦЭМ!$B$39:$B$782,H$190)+'СЕТ СН'!$F$15</f>
        <v>294.81776403999999</v>
      </c>
      <c r="I210" s="36">
        <f>SUMIFS(СВЦЭМ!$F$39:$F$782,СВЦЭМ!$A$39:$A$782,$A210,СВЦЭМ!$B$39:$B$782,I$190)+'СЕТ СН'!$F$15</f>
        <v>297.39909705999997</v>
      </c>
      <c r="J210" s="36">
        <f>SUMIFS(СВЦЭМ!$F$39:$F$782,СВЦЭМ!$A$39:$A$782,$A210,СВЦЭМ!$B$39:$B$782,J$190)+'СЕТ СН'!$F$15</f>
        <v>285.86444306999999</v>
      </c>
      <c r="K210" s="36">
        <f>SUMIFS(СВЦЭМ!$F$39:$F$782,СВЦЭМ!$A$39:$A$782,$A210,СВЦЭМ!$B$39:$B$782,K$190)+'СЕТ СН'!$F$15</f>
        <v>273.26126706999997</v>
      </c>
      <c r="L210" s="36">
        <f>SUMIFS(СВЦЭМ!$F$39:$F$782,СВЦЭМ!$A$39:$A$782,$A210,СВЦЭМ!$B$39:$B$782,L$190)+'СЕТ СН'!$F$15</f>
        <v>270.83371240000002</v>
      </c>
      <c r="M210" s="36">
        <f>SUMIFS(СВЦЭМ!$F$39:$F$782,СВЦЭМ!$A$39:$A$782,$A210,СВЦЭМ!$B$39:$B$782,M$190)+'СЕТ СН'!$F$15</f>
        <v>274.22669230999998</v>
      </c>
      <c r="N210" s="36">
        <f>SUMIFS(СВЦЭМ!$F$39:$F$782,СВЦЭМ!$A$39:$A$782,$A210,СВЦЭМ!$B$39:$B$782,N$190)+'СЕТ СН'!$F$15</f>
        <v>277.34033728000003</v>
      </c>
      <c r="O210" s="36">
        <f>SUMIFS(СВЦЭМ!$F$39:$F$782,СВЦЭМ!$A$39:$A$782,$A210,СВЦЭМ!$B$39:$B$782,O$190)+'СЕТ СН'!$F$15</f>
        <v>276.77196758000002</v>
      </c>
      <c r="P210" s="36">
        <f>SUMIFS(СВЦЭМ!$F$39:$F$782,СВЦЭМ!$A$39:$A$782,$A210,СВЦЭМ!$B$39:$B$782,P$190)+'СЕТ СН'!$F$15</f>
        <v>279.36294326000001</v>
      </c>
      <c r="Q210" s="36">
        <f>SUMIFS(СВЦЭМ!$F$39:$F$782,СВЦЭМ!$A$39:$A$782,$A210,СВЦЭМ!$B$39:$B$782,Q$190)+'СЕТ СН'!$F$15</f>
        <v>280.44782450000002</v>
      </c>
      <c r="R210" s="36">
        <f>SUMIFS(СВЦЭМ!$F$39:$F$782,СВЦЭМ!$A$39:$A$782,$A210,СВЦЭМ!$B$39:$B$782,R$190)+'СЕТ СН'!$F$15</f>
        <v>276.91812018000002</v>
      </c>
      <c r="S210" s="36">
        <f>SUMIFS(СВЦЭМ!$F$39:$F$782,СВЦЭМ!$A$39:$A$782,$A210,СВЦЭМ!$B$39:$B$782,S$190)+'СЕТ СН'!$F$15</f>
        <v>275.88295074000001</v>
      </c>
      <c r="T210" s="36">
        <f>SUMIFS(СВЦЭМ!$F$39:$F$782,СВЦЭМ!$A$39:$A$782,$A210,СВЦЭМ!$B$39:$B$782,T$190)+'СЕТ СН'!$F$15</f>
        <v>260.43843513000002</v>
      </c>
      <c r="U210" s="36">
        <f>SUMIFS(СВЦЭМ!$F$39:$F$782,СВЦЭМ!$A$39:$A$782,$A210,СВЦЭМ!$B$39:$B$782,U$190)+'СЕТ СН'!$F$15</f>
        <v>261.71447291999999</v>
      </c>
      <c r="V210" s="36">
        <f>SUMIFS(СВЦЭМ!$F$39:$F$782,СВЦЭМ!$A$39:$A$782,$A210,СВЦЭМ!$B$39:$B$782,V$190)+'СЕТ СН'!$F$15</f>
        <v>264.94386786000001</v>
      </c>
      <c r="W210" s="36">
        <f>SUMIFS(СВЦЭМ!$F$39:$F$782,СВЦЭМ!$A$39:$A$782,$A210,СВЦЭМ!$B$39:$B$782,W$190)+'СЕТ СН'!$F$15</f>
        <v>269.94674314999997</v>
      </c>
      <c r="X210" s="36">
        <f>SUMIFS(СВЦЭМ!$F$39:$F$782,СВЦЭМ!$A$39:$A$782,$A210,СВЦЭМ!$B$39:$B$782,X$190)+'СЕТ СН'!$F$15</f>
        <v>273.36903025999999</v>
      </c>
      <c r="Y210" s="36">
        <f>SUMIFS(СВЦЭМ!$F$39:$F$782,СВЦЭМ!$A$39:$A$782,$A210,СВЦЭМ!$B$39:$B$782,Y$190)+'СЕТ СН'!$F$15</f>
        <v>279.39917747999999</v>
      </c>
    </row>
    <row r="211" spans="1:25" ht="15.75" x14ac:dyDescent="0.2">
      <c r="A211" s="35">
        <f t="shared" si="5"/>
        <v>44886</v>
      </c>
      <c r="B211" s="36">
        <f>SUMIFS(СВЦЭМ!$F$39:$F$782,СВЦЭМ!$A$39:$A$782,$A211,СВЦЭМ!$B$39:$B$782,B$190)+'СЕТ СН'!$F$15</f>
        <v>294.76449737000002</v>
      </c>
      <c r="C211" s="36">
        <f>SUMIFS(СВЦЭМ!$F$39:$F$782,СВЦЭМ!$A$39:$A$782,$A211,СВЦЭМ!$B$39:$B$782,C$190)+'СЕТ СН'!$F$15</f>
        <v>299.07866726999998</v>
      </c>
      <c r="D211" s="36">
        <f>SUMIFS(СВЦЭМ!$F$39:$F$782,СВЦЭМ!$A$39:$A$782,$A211,СВЦЭМ!$B$39:$B$782,D$190)+'СЕТ СН'!$F$15</f>
        <v>304.27237222000002</v>
      </c>
      <c r="E211" s="36">
        <f>SUMIFS(СВЦЭМ!$F$39:$F$782,СВЦЭМ!$A$39:$A$782,$A211,СВЦЭМ!$B$39:$B$782,E$190)+'СЕТ СН'!$F$15</f>
        <v>305.73144402000003</v>
      </c>
      <c r="F211" s="36">
        <f>SUMIFS(СВЦЭМ!$F$39:$F$782,СВЦЭМ!$A$39:$A$782,$A211,СВЦЭМ!$B$39:$B$782,F$190)+'СЕТ СН'!$F$15</f>
        <v>311.21824437999999</v>
      </c>
      <c r="G211" s="36">
        <f>SUMIFS(СВЦЭМ!$F$39:$F$782,СВЦЭМ!$A$39:$A$782,$A211,СВЦЭМ!$B$39:$B$782,G$190)+'СЕТ СН'!$F$15</f>
        <v>307.28981848000001</v>
      </c>
      <c r="H211" s="36">
        <f>SUMIFS(СВЦЭМ!$F$39:$F$782,СВЦЭМ!$A$39:$A$782,$A211,СВЦЭМ!$B$39:$B$782,H$190)+'СЕТ СН'!$F$15</f>
        <v>294.02090786000002</v>
      </c>
      <c r="I211" s="36">
        <f>SUMIFS(СВЦЭМ!$F$39:$F$782,СВЦЭМ!$A$39:$A$782,$A211,СВЦЭМ!$B$39:$B$782,I$190)+'СЕТ СН'!$F$15</f>
        <v>281.56687474</v>
      </c>
      <c r="J211" s="36">
        <f>SUMIFS(СВЦЭМ!$F$39:$F$782,СВЦЭМ!$A$39:$A$782,$A211,СВЦЭМ!$B$39:$B$782,J$190)+'СЕТ СН'!$F$15</f>
        <v>275.48630754999999</v>
      </c>
      <c r="K211" s="36">
        <f>SUMIFS(СВЦЭМ!$F$39:$F$782,СВЦЭМ!$A$39:$A$782,$A211,СВЦЭМ!$B$39:$B$782,K$190)+'СЕТ СН'!$F$15</f>
        <v>277.92063760000002</v>
      </c>
      <c r="L211" s="36">
        <f>SUMIFS(СВЦЭМ!$F$39:$F$782,СВЦЭМ!$A$39:$A$782,$A211,СВЦЭМ!$B$39:$B$782,L$190)+'СЕТ СН'!$F$15</f>
        <v>277.40403965000002</v>
      </c>
      <c r="M211" s="36">
        <f>SUMIFS(СВЦЭМ!$F$39:$F$782,СВЦЭМ!$A$39:$A$782,$A211,СВЦЭМ!$B$39:$B$782,M$190)+'СЕТ СН'!$F$15</f>
        <v>277.02693624</v>
      </c>
      <c r="N211" s="36">
        <f>SUMIFS(СВЦЭМ!$F$39:$F$782,СВЦЭМ!$A$39:$A$782,$A211,СВЦЭМ!$B$39:$B$782,N$190)+'СЕТ СН'!$F$15</f>
        <v>280.09721968000002</v>
      </c>
      <c r="O211" s="36">
        <f>SUMIFS(СВЦЭМ!$F$39:$F$782,СВЦЭМ!$A$39:$A$782,$A211,СВЦЭМ!$B$39:$B$782,O$190)+'СЕТ СН'!$F$15</f>
        <v>279.0311251</v>
      </c>
      <c r="P211" s="36">
        <f>SUMIFS(СВЦЭМ!$F$39:$F$782,СВЦЭМ!$A$39:$A$782,$A211,СВЦЭМ!$B$39:$B$782,P$190)+'СЕТ СН'!$F$15</f>
        <v>281.64648187</v>
      </c>
      <c r="Q211" s="36">
        <f>SUMIFS(СВЦЭМ!$F$39:$F$782,СВЦЭМ!$A$39:$A$782,$A211,СВЦЭМ!$B$39:$B$782,Q$190)+'СЕТ СН'!$F$15</f>
        <v>281.32301261999999</v>
      </c>
      <c r="R211" s="36">
        <f>SUMIFS(СВЦЭМ!$F$39:$F$782,СВЦЭМ!$A$39:$A$782,$A211,СВЦЭМ!$B$39:$B$782,R$190)+'СЕТ СН'!$F$15</f>
        <v>277.82835813999998</v>
      </c>
      <c r="S211" s="36">
        <f>SUMIFS(СВЦЭМ!$F$39:$F$782,СВЦЭМ!$A$39:$A$782,$A211,СВЦЭМ!$B$39:$B$782,S$190)+'СЕТ СН'!$F$15</f>
        <v>281.14970674</v>
      </c>
      <c r="T211" s="36">
        <f>SUMIFS(СВЦЭМ!$F$39:$F$782,СВЦЭМ!$A$39:$A$782,$A211,СВЦЭМ!$B$39:$B$782,T$190)+'СЕТ СН'!$F$15</f>
        <v>276.76524945</v>
      </c>
      <c r="U211" s="36">
        <f>SUMIFS(СВЦЭМ!$F$39:$F$782,СВЦЭМ!$A$39:$A$782,$A211,СВЦЭМ!$B$39:$B$782,U$190)+'СЕТ СН'!$F$15</f>
        <v>277.57932639000001</v>
      </c>
      <c r="V211" s="36">
        <f>SUMIFS(СВЦЭМ!$F$39:$F$782,СВЦЭМ!$A$39:$A$782,$A211,СВЦЭМ!$B$39:$B$782,V$190)+'СЕТ СН'!$F$15</f>
        <v>276.90029368</v>
      </c>
      <c r="W211" s="36">
        <f>SUMIFS(СВЦЭМ!$F$39:$F$782,СВЦЭМ!$A$39:$A$782,$A211,СВЦЭМ!$B$39:$B$782,W$190)+'СЕТ СН'!$F$15</f>
        <v>281.05520523000001</v>
      </c>
      <c r="X211" s="36">
        <f>SUMIFS(СВЦЭМ!$F$39:$F$782,СВЦЭМ!$A$39:$A$782,$A211,СВЦЭМ!$B$39:$B$782,X$190)+'СЕТ СН'!$F$15</f>
        <v>285.70946039</v>
      </c>
      <c r="Y211" s="36">
        <f>SUMIFS(СВЦЭМ!$F$39:$F$782,СВЦЭМ!$A$39:$A$782,$A211,СВЦЭМ!$B$39:$B$782,Y$190)+'СЕТ СН'!$F$15</f>
        <v>293.80304339000003</v>
      </c>
    </row>
    <row r="212" spans="1:25" ht="15.75" x14ac:dyDescent="0.2">
      <c r="A212" s="35">
        <f t="shared" si="5"/>
        <v>44887</v>
      </c>
      <c r="B212" s="36">
        <f>SUMIFS(СВЦЭМ!$F$39:$F$782,СВЦЭМ!$A$39:$A$782,$A212,СВЦЭМ!$B$39:$B$782,B$190)+'СЕТ СН'!$F$15</f>
        <v>281.73717448000002</v>
      </c>
      <c r="C212" s="36">
        <f>SUMIFS(СВЦЭМ!$F$39:$F$782,СВЦЭМ!$A$39:$A$782,$A212,СВЦЭМ!$B$39:$B$782,C$190)+'СЕТ СН'!$F$15</f>
        <v>288.25717879000001</v>
      </c>
      <c r="D212" s="36">
        <f>SUMIFS(СВЦЭМ!$F$39:$F$782,СВЦЭМ!$A$39:$A$782,$A212,СВЦЭМ!$B$39:$B$782,D$190)+'СЕТ СН'!$F$15</f>
        <v>287.16055591999998</v>
      </c>
      <c r="E212" s="36">
        <f>SUMIFS(СВЦЭМ!$F$39:$F$782,СВЦЭМ!$A$39:$A$782,$A212,СВЦЭМ!$B$39:$B$782,E$190)+'СЕТ СН'!$F$15</f>
        <v>285.38281877999998</v>
      </c>
      <c r="F212" s="36">
        <f>SUMIFS(СВЦЭМ!$F$39:$F$782,СВЦЭМ!$A$39:$A$782,$A212,СВЦЭМ!$B$39:$B$782,F$190)+'СЕТ СН'!$F$15</f>
        <v>298.95331169999997</v>
      </c>
      <c r="G212" s="36">
        <f>SUMIFS(СВЦЭМ!$F$39:$F$782,СВЦЭМ!$A$39:$A$782,$A212,СВЦЭМ!$B$39:$B$782,G$190)+'СЕТ СН'!$F$15</f>
        <v>287.74996499999997</v>
      </c>
      <c r="H212" s="36">
        <f>SUMIFS(СВЦЭМ!$F$39:$F$782,СВЦЭМ!$A$39:$A$782,$A212,СВЦЭМ!$B$39:$B$782,H$190)+'СЕТ СН'!$F$15</f>
        <v>284.56601095000002</v>
      </c>
      <c r="I212" s="36">
        <f>SUMIFS(СВЦЭМ!$F$39:$F$782,СВЦЭМ!$A$39:$A$782,$A212,СВЦЭМ!$B$39:$B$782,I$190)+'СЕТ СН'!$F$15</f>
        <v>283.35062703</v>
      </c>
      <c r="J212" s="36">
        <f>SUMIFS(СВЦЭМ!$F$39:$F$782,СВЦЭМ!$A$39:$A$782,$A212,СВЦЭМ!$B$39:$B$782,J$190)+'СЕТ СН'!$F$15</f>
        <v>280.99955590000002</v>
      </c>
      <c r="K212" s="36">
        <f>SUMIFS(СВЦЭМ!$F$39:$F$782,СВЦЭМ!$A$39:$A$782,$A212,СВЦЭМ!$B$39:$B$782,K$190)+'СЕТ СН'!$F$15</f>
        <v>274.03429962000001</v>
      </c>
      <c r="L212" s="36">
        <f>SUMIFS(СВЦЭМ!$F$39:$F$782,СВЦЭМ!$A$39:$A$782,$A212,СВЦЭМ!$B$39:$B$782,L$190)+'СЕТ СН'!$F$15</f>
        <v>275.33930753999999</v>
      </c>
      <c r="M212" s="36">
        <f>SUMIFS(СВЦЭМ!$F$39:$F$782,СВЦЭМ!$A$39:$A$782,$A212,СВЦЭМ!$B$39:$B$782,M$190)+'СЕТ СН'!$F$15</f>
        <v>276.51698254000001</v>
      </c>
      <c r="N212" s="36">
        <f>SUMIFS(СВЦЭМ!$F$39:$F$782,СВЦЭМ!$A$39:$A$782,$A212,СВЦЭМ!$B$39:$B$782,N$190)+'СЕТ СН'!$F$15</f>
        <v>284.29261617999998</v>
      </c>
      <c r="O212" s="36">
        <f>SUMIFS(СВЦЭМ!$F$39:$F$782,СВЦЭМ!$A$39:$A$782,$A212,СВЦЭМ!$B$39:$B$782,O$190)+'СЕТ СН'!$F$15</f>
        <v>275.38579886999997</v>
      </c>
      <c r="P212" s="36">
        <f>SUMIFS(СВЦЭМ!$F$39:$F$782,СВЦЭМ!$A$39:$A$782,$A212,СВЦЭМ!$B$39:$B$782,P$190)+'СЕТ СН'!$F$15</f>
        <v>276.34487263</v>
      </c>
      <c r="Q212" s="36">
        <f>SUMIFS(СВЦЭМ!$F$39:$F$782,СВЦЭМ!$A$39:$A$782,$A212,СВЦЭМ!$B$39:$B$782,Q$190)+'СЕТ СН'!$F$15</f>
        <v>281.96746716000001</v>
      </c>
      <c r="R212" s="36">
        <f>SUMIFS(СВЦЭМ!$F$39:$F$782,СВЦЭМ!$A$39:$A$782,$A212,СВЦЭМ!$B$39:$B$782,R$190)+'СЕТ СН'!$F$15</f>
        <v>280.68335395999998</v>
      </c>
      <c r="S212" s="36">
        <f>SUMIFS(СВЦЭМ!$F$39:$F$782,СВЦЭМ!$A$39:$A$782,$A212,СВЦЭМ!$B$39:$B$782,S$190)+'СЕТ СН'!$F$15</f>
        <v>281.43071051999999</v>
      </c>
      <c r="T212" s="36">
        <f>SUMIFS(СВЦЭМ!$F$39:$F$782,СВЦЭМ!$A$39:$A$782,$A212,СВЦЭМ!$B$39:$B$782,T$190)+'СЕТ СН'!$F$15</f>
        <v>269.30319732999999</v>
      </c>
      <c r="U212" s="36">
        <f>SUMIFS(СВЦЭМ!$F$39:$F$782,СВЦЭМ!$A$39:$A$782,$A212,СВЦЭМ!$B$39:$B$782,U$190)+'СЕТ СН'!$F$15</f>
        <v>267.37340308</v>
      </c>
      <c r="V212" s="36">
        <f>SUMIFS(СВЦЭМ!$F$39:$F$782,СВЦЭМ!$A$39:$A$782,$A212,СВЦЭМ!$B$39:$B$782,V$190)+'СЕТ СН'!$F$15</f>
        <v>271.42366855</v>
      </c>
      <c r="W212" s="36">
        <f>SUMIFS(СВЦЭМ!$F$39:$F$782,СВЦЭМ!$A$39:$A$782,$A212,СВЦЭМ!$B$39:$B$782,W$190)+'СЕТ СН'!$F$15</f>
        <v>269.91181932000001</v>
      </c>
      <c r="X212" s="36">
        <f>SUMIFS(СВЦЭМ!$F$39:$F$782,СВЦЭМ!$A$39:$A$782,$A212,СВЦЭМ!$B$39:$B$782,X$190)+'СЕТ СН'!$F$15</f>
        <v>275.48298667</v>
      </c>
      <c r="Y212" s="36">
        <f>SUMIFS(СВЦЭМ!$F$39:$F$782,СВЦЭМ!$A$39:$A$782,$A212,СВЦЭМ!$B$39:$B$782,Y$190)+'СЕТ СН'!$F$15</f>
        <v>277.91437440999999</v>
      </c>
    </row>
    <row r="213" spans="1:25" ht="15.75" x14ac:dyDescent="0.2">
      <c r="A213" s="35">
        <f t="shared" si="5"/>
        <v>44888</v>
      </c>
      <c r="B213" s="36">
        <f>SUMIFS(СВЦЭМ!$F$39:$F$782,СВЦЭМ!$A$39:$A$782,$A213,СВЦЭМ!$B$39:$B$782,B$190)+'СЕТ СН'!$F$15</f>
        <v>278.84868682000001</v>
      </c>
      <c r="C213" s="36">
        <f>SUMIFS(СВЦЭМ!$F$39:$F$782,СВЦЭМ!$A$39:$A$782,$A213,СВЦЭМ!$B$39:$B$782,C$190)+'СЕТ СН'!$F$15</f>
        <v>284.07204218999999</v>
      </c>
      <c r="D213" s="36">
        <f>SUMIFS(СВЦЭМ!$F$39:$F$782,СВЦЭМ!$A$39:$A$782,$A213,СВЦЭМ!$B$39:$B$782,D$190)+'СЕТ СН'!$F$15</f>
        <v>292.77409038000002</v>
      </c>
      <c r="E213" s="36">
        <f>SUMIFS(СВЦЭМ!$F$39:$F$782,СВЦЭМ!$A$39:$A$782,$A213,СВЦЭМ!$B$39:$B$782,E$190)+'СЕТ СН'!$F$15</f>
        <v>294.08478403999999</v>
      </c>
      <c r="F213" s="36">
        <f>SUMIFS(СВЦЭМ!$F$39:$F$782,СВЦЭМ!$A$39:$A$782,$A213,СВЦЭМ!$B$39:$B$782,F$190)+'СЕТ СН'!$F$15</f>
        <v>302.11241774000001</v>
      </c>
      <c r="G213" s="36">
        <f>SUMIFS(СВЦЭМ!$F$39:$F$782,СВЦЭМ!$A$39:$A$782,$A213,СВЦЭМ!$B$39:$B$782,G$190)+'СЕТ СН'!$F$15</f>
        <v>297.79175570000001</v>
      </c>
      <c r="H213" s="36">
        <f>SUMIFS(СВЦЭМ!$F$39:$F$782,СВЦЭМ!$A$39:$A$782,$A213,СВЦЭМ!$B$39:$B$782,H$190)+'СЕТ СН'!$F$15</f>
        <v>284.60756392000002</v>
      </c>
      <c r="I213" s="36">
        <f>SUMIFS(СВЦЭМ!$F$39:$F$782,СВЦЭМ!$A$39:$A$782,$A213,СВЦЭМ!$B$39:$B$782,I$190)+'СЕТ СН'!$F$15</f>
        <v>276.18537121000003</v>
      </c>
      <c r="J213" s="36">
        <f>SUMIFS(СВЦЭМ!$F$39:$F$782,СВЦЭМ!$A$39:$A$782,$A213,СВЦЭМ!$B$39:$B$782,J$190)+'СЕТ СН'!$F$15</f>
        <v>270.96136557</v>
      </c>
      <c r="K213" s="36">
        <f>SUMIFS(СВЦЭМ!$F$39:$F$782,СВЦЭМ!$A$39:$A$782,$A213,СВЦЭМ!$B$39:$B$782,K$190)+'СЕТ СН'!$F$15</f>
        <v>280.36708963000001</v>
      </c>
      <c r="L213" s="36">
        <f>SUMIFS(СВЦЭМ!$F$39:$F$782,СВЦЭМ!$A$39:$A$782,$A213,СВЦЭМ!$B$39:$B$782,L$190)+'СЕТ СН'!$F$15</f>
        <v>286.57812790999998</v>
      </c>
      <c r="M213" s="36">
        <f>SUMIFS(СВЦЭМ!$F$39:$F$782,СВЦЭМ!$A$39:$A$782,$A213,СВЦЭМ!$B$39:$B$782,M$190)+'СЕТ СН'!$F$15</f>
        <v>286.37024807</v>
      </c>
      <c r="N213" s="36">
        <f>SUMIFS(СВЦЭМ!$F$39:$F$782,СВЦЭМ!$A$39:$A$782,$A213,СВЦЭМ!$B$39:$B$782,N$190)+'СЕТ СН'!$F$15</f>
        <v>291.57790635999999</v>
      </c>
      <c r="O213" s="36">
        <f>SUMIFS(СВЦЭМ!$F$39:$F$782,СВЦЭМ!$A$39:$A$782,$A213,СВЦЭМ!$B$39:$B$782,O$190)+'СЕТ СН'!$F$15</f>
        <v>294.51873146999998</v>
      </c>
      <c r="P213" s="36">
        <f>SUMIFS(СВЦЭМ!$F$39:$F$782,СВЦЭМ!$A$39:$A$782,$A213,СВЦЭМ!$B$39:$B$782,P$190)+'СЕТ СН'!$F$15</f>
        <v>297.32740694</v>
      </c>
      <c r="Q213" s="36">
        <f>SUMIFS(СВЦЭМ!$F$39:$F$782,СВЦЭМ!$A$39:$A$782,$A213,СВЦЭМ!$B$39:$B$782,Q$190)+'СЕТ СН'!$F$15</f>
        <v>295.01383697</v>
      </c>
      <c r="R213" s="36">
        <f>SUMIFS(СВЦЭМ!$F$39:$F$782,СВЦЭМ!$A$39:$A$782,$A213,СВЦЭМ!$B$39:$B$782,R$190)+'СЕТ СН'!$F$15</f>
        <v>295.59619965000002</v>
      </c>
      <c r="S213" s="36">
        <f>SUMIFS(СВЦЭМ!$F$39:$F$782,СВЦЭМ!$A$39:$A$782,$A213,СВЦЭМ!$B$39:$B$782,S$190)+'СЕТ СН'!$F$15</f>
        <v>291.03359046999998</v>
      </c>
      <c r="T213" s="36">
        <f>SUMIFS(СВЦЭМ!$F$39:$F$782,СВЦЭМ!$A$39:$A$782,$A213,СВЦЭМ!$B$39:$B$782,T$190)+'СЕТ СН'!$F$15</f>
        <v>278.91487254999998</v>
      </c>
      <c r="U213" s="36">
        <f>SUMIFS(СВЦЭМ!$F$39:$F$782,СВЦЭМ!$A$39:$A$782,$A213,СВЦЭМ!$B$39:$B$782,U$190)+'СЕТ СН'!$F$15</f>
        <v>274.10238584000001</v>
      </c>
      <c r="V213" s="36">
        <f>SUMIFS(СВЦЭМ!$F$39:$F$782,СВЦЭМ!$A$39:$A$782,$A213,СВЦЭМ!$B$39:$B$782,V$190)+'СЕТ СН'!$F$15</f>
        <v>270.60514310999997</v>
      </c>
      <c r="W213" s="36">
        <f>SUMIFS(СВЦЭМ!$F$39:$F$782,СВЦЭМ!$A$39:$A$782,$A213,СВЦЭМ!$B$39:$B$782,W$190)+'СЕТ СН'!$F$15</f>
        <v>274.47667424999997</v>
      </c>
      <c r="X213" s="36">
        <f>SUMIFS(СВЦЭМ!$F$39:$F$782,СВЦЭМ!$A$39:$A$782,$A213,СВЦЭМ!$B$39:$B$782,X$190)+'СЕТ СН'!$F$15</f>
        <v>274.43102639</v>
      </c>
      <c r="Y213" s="36">
        <f>SUMIFS(СВЦЭМ!$F$39:$F$782,СВЦЭМ!$A$39:$A$782,$A213,СВЦЭМ!$B$39:$B$782,Y$190)+'СЕТ СН'!$F$15</f>
        <v>277.36798994999998</v>
      </c>
    </row>
    <row r="214" spans="1:25" ht="15.75" x14ac:dyDescent="0.2">
      <c r="A214" s="35">
        <f t="shared" si="5"/>
        <v>44889</v>
      </c>
      <c r="B214" s="36">
        <f>SUMIFS(СВЦЭМ!$F$39:$F$782,СВЦЭМ!$A$39:$A$782,$A214,СВЦЭМ!$B$39:$B$782,B$190)+'СЕТ СН'!$F$15</f>
        <v>298.46318574999998</v>
      </c>
      <c r="C214" s="36">
        <f>SUMIFS(СВЦЭМ!$F$39:$F$782,СВЦЭМ!$A$39:$A$782,$A214,СВЦЭМ!$B$39:$B$782,C$190)+'СЕТ СН'!$F$15</f>
        <v>305.5237267</v>
      </c>
      <c r="D214" s="36">
        <f>SUMIFS(СВЦЭМ!$F$39:$F$782,СВЦЭМ!$A$39:$A$782,$A214,СВЦЭМ!$B$39:$B$782,D$190)+'СЕТ СН'!$F$15</f>
        <v>306.71538329999998</v>
      </c>
      <c r="E214" s="36">
        <f>SUMIFS(СВЦЭМ!$F$39:$F$782,СВЦЭМ!$A$39:$A$782,$A214,СВЦЭМ!$B$39:$B$782,E$190)+'СЕТ СН'!$F$15</f>
        <v>308.39479140999998</v>
      </c>
      <c r="F214" s="36">
        <f>SUMIFS(СВЦЭМ!$F$39:$F$782,СВЦЭМ!$A$39:$A$782,$A214,СВЦЭМ!$B$39:$B$782,F$190)+'СЕТ СН'!$F$15</f>
        <v>310.63445806999999</v>
      </c>
      <c r="G214" s="36">
        <f>SUMIFS(СВЦЭМ!$F$39:$F$782,СВЦЭМ!$A$39:$A$782,$A214,СВЦЭМ!$B$39:$B$782,G$190)+'СЕТ СН'!$F$15</f>
        <v>310.07093144999999</v>
      </c>
      <c r="H214" s="36">
        <f>SUMIFS(СВЦЭМ!$F$39:$F$782,СВЦЭМ!$A$39:$A$782,$A214,СВЦЭМ!$B$39:$B$782,H$190)+'СЕТ СН'!$F$15</f>
        <v>306.87968384999999</v>
      </c>
      <c r="I214" s="36">
        <f>SUMIFS(СВЦЭМ!$F$39:$F$782,СВЦЭМ!$A$39:$A$782,$A214,СВЦЭМ!$B$39:$B$782,I$190)+'СЕТ СН'!$F$15</f>
        <v>296.94539861999999</v>
      </c>
      <c r="J214" s="36">
        <f>SUMIFS(СВЦЭМ!$F$39:$F$782,СВЦЭМ!$A$39:$A$782,$A214,СВЦЭМ!$B$39:$B$782,J$190)+'СЕТ СН'!$F$15</f>
        <v>286.89336875999999</v>
      </c>
      <c r="K214" s="36">
        <f>SUMIFS(СВЦЭМ!$F$39:$F$782,СВЦЭМ!$A$39:$A$782,$A214,СВЦЭМ!$B$39:$B$782,K$190)+'СЕТ СН'!$F$15</f>
        <v>301.20732672000003</v>
      </c>
      <c r="L214" s="36">
        <f>SUMIFS(СВЦЭМ!$F$39:$F$782,СВЦЭМ!$A$39:$A$782,$A214,СВЦЭМ!$B$39:$B$782,L$190)+'СЕТ СН'!$F$15</f>
        <v>316.2582261</v>
      </c>
      <c r="M214" s="36">
        <f>SUMIFS(СВЦЭМ!$F$39:$F$782,СВЦЭМ!$A$39:$A$782,$A214,СВЦЭМ!$B$39:$B$782,M$190)+'СЕТ СН'!$F$15</f>
        <v>316.51351698000002</v>
      </c>
      <c r="N214" s="36">
        <f>SUMIFS(СВЦЭМ!$F$39:$F$782,СВЦЭМ!$A$39:$A$782,$A214,СВЦЭМ!$B$39:$B$782,N$190)+'СЕТ СН'!$F$15</f>
        <v>322.96593328</v>
      </c>
      <c r="O214" s="36">
        <f>SUMIFS(СВЦЭМ!$F$39:$F$782,СВЦЭМ!$A$39:$A$782,$A214,СВЦЭМ!$B$39:$B$782,O$190)+'СЕТ СН'!$F$15</f>
        <v>323.81662298999998</v>
      </c>
      <c r="P214" s="36">
        <f>SUMIFS(СВЦЭМ!$F$39:$F$782,СВЦЭМ!$A$39:$A$782,$A214,СВЦЭМ!$B$39:$B$782,P$190)+'СЕТ СН'!$F$15</f>
        <v>325.47982973000001</v>
      </c>
      <c r="Q214" s="36">
        <f>SUMIFS(СВЦЭМ!$F$39:$F$782,СВЦЭМ!$A$39:$A$782,$A214,СВЦЭМ!$B$39:$B$782,Q$190)+'СЕТ СН'!$F$15</f>
        <v>325.12005061000002</v>
      </c>
      <c r="R214" s="36">
        <f>SUMIFS(СВЦЭМ!$F$39:$F$782,СВЦЭМ!$A$39:$A$782,$A214,СВЦЭМ!$B$39:$B$782,R$190)+'СЕТ СН'!$F$15</f>
        <v>323.79573764000003</v>
      </c>
      <c r="S214" s="36">
        <f>SUMIFS(СВЦЭМ!$F$39:$F$782,СВЦЭМ!$A$39:$A$782,$A214,СВЦЭМ!$B$39:$B$782,S$190)+'СЕТ СН'!$F$15</f>
        <v>311.95197696000002</v>
      </c>
      <c r="T214" s="36">
        <f>SUMIFS(СВЦЭМ!$F$39:$F$782,СВЦЭМ!$A$39:$A$782,$A214,СВЦЭМ!$B$39:$B$782,T$190)+'СЕТ СН'!$F$15</f>
        <v>297.95496364000002</v>
      </c>
      <c r="U214" s="36">
        <f>SUMIFS(СВЦЭМ!$F$39:$F$782,СВЦЭМ!$A$39:$A$782,$A214,СВЦЭМ!$B$39:$B$782,U$190)+'СЕТ СН'!$F$15</f>
        <v>287.36385569999999</v>
      </c>
      <c r="V214" s="36">
        <f>SUMIFS(СВЦЭМ!$F$39:$F$782,СВЦЭМ!$A$39:$A$782,$A214,СВЦЭМ!$B$39:$B$782,V$190)+'СЕТ СН'!$F$15</f>
        <v>287.09654792999999</v>
      </c>
      <c r="W214" s="36">
        <f>SUMIFS(СВЦЭМ!$F$39:$F$782,СВЦЭМ!$A$39:$A$782,$A214,СВЦЭМ!$B$39:$B$782,W$190)+'СЕТ СН'!$F$15</f>
        <v>290.59952526000001</v>
      </c>
      <c r="X214" s="36">
        <f>SUMIFS(СВЦЭМ!$F$39:$F$782,СВЦЭМ!$A$39:$A$782,$A214,СВЦЭМ!$B$39:$B$782,X$190)+'СЕТ СН'!$F$15</f>
        <v>292.77488936999998</v>
      </c>
      <c r="Y214" s="36">
        <f>SUMIFS(СВЦЭМ!$F$39:$F$782,СВЦЭМ!$A$39:$A$782,$A214,СВЦЭМ!$B$39:$B$782,Y$190)+'СЕТ СН'!$F$15</f>
        <v>298.82139161999999</v>
      </c>
    </row>
    <row r="215" spans="1:25" ht="15.75" x14ac:dyDescent="0.2">
      <c r="A215" s="35">
        <f t="shared" si="5"/>
        <v>44890</v>
      </c>
      <c r="B215" s="36">
        <f>SUMIFS(СВЦЭМ!$F$39:$F$782,СВЦЭМ!$A$39:$A$782,$A215,СВЦЭМ!$B$39:$B$782,B$190)+'СЕТ СН'!$F$15</f>
        <v>278.47690473</v>
      </c>
      <c r="C215" s="36">
        <f>SUMIFS(СВЦЭМ!$F$39:$F$782,СВЦЭМ!$A$39:$A$782,$A215,СВЦЭМ!$B$39:$B$782,C$190)+'СЕТ СН'!$F$15</f>
        <v>294.14055595000002</v>
      </c>
      <c r="D215" s="36">
        <f>SUMIFS(СВЦЭМ!$F$39:$F$782,СВЦЭМ!$A$39:$A$782,$A215,СВЦЭМ!$B$39:$B$782,D$190)+'СЕТ СН'!$F$15</f>
        <v>308.31046214999998</v>
      </c>
      <c r="E215" s="36">
        <f>SUMIFS(СВЦЭМ!$F$39:$F$782,СВЦЭМ!$A$39:$A$782,$A215,СВЦЭМ!$B$39:$B$782,E$190)+'СЕТ СН'!$F$15</f>
        <v>312.73525936999999</v>
      </c>
      <c r="F215" s="36">
        <f>SUMIFS(СВЦЭМ!$F$39:$F$782,СВЦЭМ!$A$39:$A$782,$A215,СВЦЭМ!$B$39:$B$782,F$190)+'СЕТ СН'!$F$15</f>
        <v>312.61338911000001</v>
      </c>
      <c r="G215" s="36">
        <f>SUMIFS(СВЦЭМ!$F$39:$F$782,СВЦЭМ!$A$39:$A$782,$A215,СВЦЭМ!$B$39:$B$782,G$190)+'СЕТ СН'!$F$15</f>
        <v>309.78287225000003</v>
      </c>
      <c r="H215" s="36">
        <f>SUMIFS(СВЦЭМ!$F$39:$F$782,СВЦЭМ!$A$39:$A$782,$A215,СВЦЭМ!$B$39:$B$782,H$190)+'СЕТ СН'!$F$15</f>
        <v>301.27732588999999</v>
      </c>
      <c r="I215" s="36">
        <f>SUMIFS(СВЦЭМ!$F$39:$F$782,СВЦЭМ!$A$39:$A$782,$A215,СВЦЭМ!$B$39:$B$782,I$190)+'СЕТ СН'!$F$15</f>
        <v>289.69947115000002</v>
      </c>
      <c r="J215" s="36">
        <f>SUMIFS(СВЦЭМ!$F$39:$F$782,СВЦЭМ!$A$39:$A$782,$A215,СВЦЭМ!$B$39:$B$782,J$190)+'СЕТ СН'!$F$15</f>
        <v>279.75923396000002</v>
      </c>
      <c r="K215" s="36">
        <f>SUMIFS(СВЦЭМ!$F$39:$F$782,СВЦЭМ!$A$39:$A$782,$A215,СВЦЭМ!$B$39:$B$782,K$190)+'СЕТ СН'!$F$15</f>
        <v>285.3124272</v>
      </c>
      <c r="L215" s="36">
        <f>SUMIFS(СВЦЭМ!$F$39:$F$782,СВЦЭМ!$A$39:$A$782,$A215,СВЦЭМ!$B$39:$B$782,L$190)+'СЕТ СН'!$F$15</f>
        <v>282.83728298</v>
      </c>
      <c r="M215" s="36">
        <f>SUMIFS(СВЦЭМ!$F$39:$F$782,СВЦЭМ!$A$39:$A$782,$A215,СВЦЭМ!$B$39:$B$782,M$190)+'СЕТ СН'!$F$15</f>
        <v>287.04323470999998</v>
      </c>
      <c r="N215" s="36">
        <f>SUMIFS(СВЦЭМ!$F$39:$F$782,СВЦЭМ!$A$39:$A$782,$A215,СВЦЭМ!$B$39:$B$782,N$190)+'СЕТ СН'!$F$15</f>
        <v>292.01758237000001</v>
      </c>
      <c r="O215" s="36">
        <f>SUMIFS(СВЦЭМ!$F$39:$F$782,СВЦЭМ!$A$39:$A$782,$A215,СВЦЭМ!$B$39:$B$782,O$190)+'СЕТ СН'!$F$15</f>
        <v>288.97632248999997</v>
      </c>
      <c r="P215" s="36">
        <f>SUMIFS(СВЦЭМ!$F$39:$F$782,СВЦЭМ!$A$39:$A$782,$A215,СВЦЭМ!$B$39:$B$782,P$190)+'СЕТ СН'!$F$15</f>
        <v>290.58799603</v>
      </c>
      <c r="Q215" s="36">
        <f>SUMIFS(СВЦЭМ!$F$39:$F$782,СВЦЭМ!$A$39:$A$782,$A215,СВЦЭМ!$B$39:$B$782,Q$190)+'СЕТ СН'!$F$15</f>
        <v>298.36493376999999</v>
      </c>
      <c r="R215" s="36">
        <f>SUMIFS(СВЦЭМ!$F$39:$F$782,СВЦЭМ!$A$39:$A$782,$A215,СВЦЭМ!$B$39:$B$782,R$190)+'СЕТ СН'!$F$15</f>
        <v>294.37945601000001</v>
      </c>
      <c r="S215" s="36">
        <f>SUMIFS(СВЦЭМ!$F$39:$F$782,СВЦЭМ!$A$39:$A$782,$A215,СВЦЭМ!$B$39:$B$782,S$190)+'СЕТ СН'!$F$15</f>
        <v>278.60446783999998</v>
      </c>
      <c r="T215" s="36">
        <f>SUMIFS(СВЦЭМ!$F$39:$F$782,СВЦЭМ!$A$39:$A$782,$A215,СВЦЭМ!$B$39:$B$782,T$190)+'СЕТ СН'!$F$15</f>
        <v>274.97445367</v>
      </c>
      <c r="U215" s="36">
        <f>SUMIFS(СВЦЭМ!$F$39:$F$782,СВЦЭМ!$A$39:$A$782,$A215,СВЦЭМ!$B$39:$B$782,U$190)+'СЕТ СН'!$F$15</f>
        <v>277.62578017999999</v>
      </c>
      <c r="V215" s="36">
        <f>SUMIFS(СВЦЭМ!$F$39:$F$782,СВЦЭМ!$A$39:$A$782,$A215,СВЦЭМ!$B$39:$B$782,V$190)+'СЕТ СН'!$F$15</f>
        <v>281.88245255999999</v>
      </c>
      <c r="W215" s="36">
        <f>SUMIFS(СВЦЭМ!$F$39:$F$782,СВЦЭМ!$A$39:$A$782,$A215,СВЦЭМ!$B$39:$B$782,W$190)+'СЕТ СН'!$F$15</f>
        <v>284.30675337000002</v>
      </c>
      <c r="X215" s="36">
        <f>SUMIFS(СВЦЭМ!$F$39:$F$782,СВЦЭМ!$A$39:$A$782,$A215,СВЦЭМ!$B$39:$B$782,X$190)+'СЕТ СН'!$F$15</f>
        <v>286.54400785000001</v>
      </c>
      <c r="Y215" s="36">
        <f>SUMIFS(СВЦЭМ!$F$39:$F$782,СВЦЭМ!$A$39:$A$782,$A215,СВЦЭМ!$B$39:$B$782,Y$190)+'СЕТ СН'!$F$15</f>
        <v>294.46616895</v>
      </c>
    </row>
    <row r="216" spans="1:25" ht="15.75" x14ac:dyDescent="0.2">
      <c r="A216" s="35">
        <f t="shared" si="5"/>
        <v>44891</v>
      </c>
      <c r="B216" s="36">
        <f>SUMIFS(СВЦЭМ!$F$39:$F$782,СВЦЭМ!$A$39:$A$782,$A216,СВЦЭМ!$B$39:$B$782,B$190)+'СЕТ СН'!$F$15</f>
        <v>297.04667747000002</v>
      </c>
      <c r="C216" s="36">
        <f>SUMIFS(СВЦЭМ!$F$39:$F$782,СВЦЭМ!$A$39:$A$782,$A216,СВЦЭМ!$B$39:$B$782,C$190)+'СЕТ СН'!$F$15</f>
        <v>302.18891136000002</v>
      </c>
      <c r="D216" s="36">
        <f>SUMIFS(СВЦЭМ!$F$39:$F$782,СВЦЭМ!$A$39:$A$782,$A216,СВЦЭМ!$B$39:$B$782,D$190)+'СЕТ СН'!$F$15</f>
        <v>303.06790117999998</v>
      </c>
      <c r="E216" s="36">
        <f>SUMIFS(СВЦЭМ!$F$39:$F$782,СВЦЭМ!$A$39:$A$782,$A216,СВЦЭМ!$B$39:$B$782,E$190)+'СЕТ СН'!$F$15</f>
        <v>304.08845909000001</v>
      </c>
      <c r="F216" s="36">
        <f>SUMIFS(СВЦЭМ!$F$39:$F$782,СВЦЭМ!$A$39:$A$782,$A216,СВЦЭМ!$B$39:$B$782,F$190)+'СЕТ СН'!$F$15</f>
        <v>305.02774812000001</v>
      </c>
      <c r="G216" s="36">
        <f>SUMIFS(СВЦЭМ!$F$39:$F$782,СВЦЭМ!$A$39:$A$782,$A216,СВЦЭМ!$B$39:$B$782,G$190)+'СЕТ СН'!$F$15</f>
        <v>300.68185269999998</v>
      </c>
      <c r="H216" s="36">
        <f>SUMIFS(СВЦЭМ!$F$39:$F$782,СВЦЭМ!$A$39:$A$782,$A216,СВЦЭМ!$B$39:$B$782,H$190)+'СЕТ СН'!$F$15</f>
        <v>298.22543290999999</v>
      </c>
      <c r="I216" s="36">
        <f>SUMIFS(СВЦЭМ!$F$39:$F$782,СВЦЭМ!$A$39:$A$782,$A216,СВЦЭМ!$B$39:$B$782,I$190)+'СЕТ СН'!$F$15</f>
        <v>295.93006914</v>
      </c>
      <c r="J216" s="36">
        <f>SUMIFS(СВЦЭМ!$F$39:$F$782,СВЦЭМ!$A$39:$A$782,$A216,СВЦЭМ!$B$39:$B$782,J$190)+'СЕТ СН'!$F$15</f>
        <v>288.49528688999999</v>
      </c>
      <c r="K216" s="36">
        <f>SUMIFS(СВЦЭМ!$F$39:$F$782,СВЦЭМ!$A$39:$A$782,$A216,СВЦЭМ!$B$39:$B$782,K$190)+'СЕТ СН'!$F$15</f>
        <v>282.12149259</v>
      </c>
      <c r="L216" s="36">
        <f>SUMIFS(СВЦЭМ!$F$39:$F$782,СВЦЭМ!$A$39:$A$782,$A216,СВЦЭМ!$B$39:$B$782,L$190)+'СЕТ СН'!$F$15</f>
        <v>282.65073482000003</v>
      </c>
      <c r="M216" s="36">
        <f>SUMIFS(СВЦЭМ!$F$39:$F$782,СВЦЭМ!$A$39:$A$782,$A216,СВЦЭМ!$B$39:$B$782,M$190)+'СЕТ СН'!$F$15</f>
        <v>288.04194403000002</v>
      </c>
      <c r="N216" s="36">
        <f>SUMIFS(СВЦЭМ!$F$39:$F$782,СВЦЭМ!$A$39:$A$782,$A216,СВЦЭМ!$B$39:$B$782,N$190)+'СЕТ СН'!$F$15</f>
        <v>295.38754046999998</v>
      </c>
      <c r="O216" s="36">
        <f>SUMIFS(СВЦЭМ!$F$39:$F$782,СВЦЭМ!$A$39:$A$782,$A216,СВЦЭМ!$B$39:$B$782,O$190)+'СЕТ СН'!$F$15</f>
        <v>295.08363995000002</v>
      </c>
      <c r="P216" s="36">
        <f>SUMIFS(СВЦЭМ!$F$39:$F$782,СВЦЭМ!$A$39:$A$782,$A216,СВЦЭМ!$B$39:$B$782,P$190)+'СЕТ СН'!$F$15</f>
        <v>298.53214266999998</v>
      </c>
      <c r="Q216" s="36">
        <f>SUMIFS(СВЦЭМ!$F$39:$F$782,СВЦЭМ!$A$39:$A$782,$A216,СВЦЭМ!$B$39:$B$782,Q$190)+'СЕТ СН'!$F$15</f>
        <v>298.54649914999999</v>
      </c>
      <c r="R216" s="36">
        <f>SUMIFS(СВЦЭМ!$F$39:$F$782,СВЦЭМ!$A$39:$A$782,$A216,СВЦЭМ!$B$39:$B$782,R$190)+'СЕТ СН'!$F$15</f>
        <v>291.20443690000002</v>
      </c>
      <c r="S216" s="36">
        <f>SUMIFS(СВЦЭМ!$F$39:$F$782,СВЦЭМ!$A$39:$A$782,$A216,СВЦЭМ!$B$39:$B$782,S$190)+'СЕТ СН'!$F$15</f>
        <v>284.49256152999999</v>
      </c>
      <c r="T216" s="36">
        <f>SUMIFS(СВЦЭМ!$F$39:$F$782,СВЦЭМ!$A$39:$A$782,$A216,СВЦЭМ!$B$39:$B$782,T$190)+'СЕТ СН'!$F$15</f>
        <v>282.43396428</v>
      </c>
      <c r="U216" s="36">
        <f>SUMIFS(СВЦЭМ!$F$39:$F$782,СВЦЭМ!$A$39:$A$782,$A216,СВЦЭМ!$B$39:$B$782,U$190)+'СЕТ СН'!$F$15</f>
        <v>281.0992104</v>
      </c>
      <c r="V216" s="36">
        <f>SUMIFS(СВЦЭМ!$F$39:$F$782,СВЦЭМ!$A$39:$A$782,$A216,СВЦЭМ!$B$39:$B$782,V$190)+'СЕТ СН'!$F$15</f>
        <v>288.68883933000001</v>
      </c>
      <c r="W216" s="36">
        <f>SUMIFS(СВЦЭМ!$F$39:$F$782,СВЦЭМ!$A$39:$A$782,$A216,СВЦЭМ!$B$39:$B$782,W$190)+'СЕТ СН'!$F$15</f>
        <v>293.70453614000002</v>
      </c>
      <c r="X216" s="36">
        <f>SUMIFS(СВЦЭМ!$F$39:$F$782,СВЦЭМ!$A$39:$A$782,$A216,СВЦЭМ!$B$39:$B$782,X$190)+'СЕТ СН'!$F$15</f>
        <v>299.54706943999997</v>
      </c>
      <c r="Y216" s="36">
        <f>SUMIFS(СВЦЭМ!$F$39:$F$782,СВЦЭМ!$A$39:$A$782,$A216,СВЦЭМ!$B$39:$B$782,Y$190)+'СЕТ СН'!$F$15</f>
        <v>302.46502760999999</v>
      </c>
    </row>
    <row r="217" spans="1:25" ht="15.75" x14ac:dyDescent="0.2">
      <c r="A217" s="35">
        <f t="shared" si="5"/>
        <v>44892</v>
      </c>
      <c r="B217" s="36">
        <f>SUMIFS(СВЦЭМ!$F$39:$F$782,СВЦЭМ!$A$39:$A$782,$A217,СВЦЭМ!$B$39:$B$782,B$190)+'СЕТ СН'!$F$15</f>
        <v>310.38972818000002</v>
      </c>
      <c r="C217" s="36">
        <f>SUMIFS(СВЦЭМ!$F$39:$F$782,СВЦЭМ!$A$39:$A$782,$A217,СВЦЭМ!$B$39:$B$782,C$190)+'СЕТ СН'!$F$15</f>
        <v>308.08082946000002</v>
      </c>
      <c r="D217" s="36">
        <f>SUMIFS(СВЦЭМ!$F$39:$F$782,СВЦЭМ!$A$39:$A$782,$A217,СВЦЭМ!$B$39:$B$782,D$190)+'СЕТ СН'!$F$15</f>
        <v>307.75409936</v>
      </c>
      <c r="E217" s="36">
        <f>SUMIFS(СВЦЭМ!$F$39:$F$782,СВЦЭМ!$A$39:$A$782,$A217,СВЦЭМ!$B$39:$B$782,E$190)+'СЕТ СН'!$F$15</f>
        <v>308.93052836999999</v>
      </c>
      <c r="F217" s="36">
        <f>SUMIFS(СВЦЭМ!$F$39:$F$782,СВЦЭМ!$A$39:$A$782,$A217,СВЦЭМ!$B$39:$B$782,F$190)+'СЕТ СН'!$F$15</f>
        <v>315.46306189000001</v>
      </c>
      <c r="G217" s="36">
        <f>SUMIFS(СВЦЭМ!$F$39:$F$782,СВЦЭМ!$A$39:$A$782,$A217,СВЦЭМ!$B$39:$B$782,G$190)+'СЕТ СН'!$F$15</f>
        <v>313.25378133999999</v>
      </c>
      <c r="H217" s="36">
        <f>SUMIFS(СВЦЭМ!$F$39:$F$782,СВЦЭМ!$A$39:$A$782,$A217,СВЦЭМ!$B$39:$B$782,H$190)+'СЕТ СН'!$F$15</f>
        <v>309.99047579</v>
      </c>
      <c r="I217" s="36">
        <f>SUMIFS(СВЦЭМ!$F$39:$F$782,СВЦЭМ!$A$39:$A$782,$A217,СВЦЭМ!$B$39:$B$782,I$190)+'СЕТ СН'!$F$15</f>
        <v>307.15615686000001</v>
      </c>
      <c r="J217" s="36">
        <f>SUMIFS(СВЦЭМ!$F$39:$F$782,СВЦЭМ!$A$39:$A$782,$A217,СВЦЭМ!$B$39:$B$782,J$190)+'СЕТ СН'!$F$15</f>
        <v>309.17760587999999</v>
      </c>
      <c r="K217" s="36">
        <f>SUMIFS(СВЦЭМ!$F$39:$F$782,СВЦЭМ!$A$39:$A$782,$A217,СВЦЭМ!$B$39:$B$782,K$190)+'СЕТ СН'!$F$15</f>
        <v>295.63531655999998</v>
      </c>
      <c r="L217" s="36">
        <f>SUMIFS(СВЦЭМ!$F$39:$F$782,СВЦЭМ!$A$39:$A$782,$A217,СВЦЭМ!$B$39:$B$782,L$190)+'СЕТ СН'!$F$15</f>
        <v>284.71160824999998</v>
      </c>
      <c r="M217" s="36">
        <f>SUMIFS(СВЦЭМ!$F$39:$F$782,СВЦЭМ!$A$39:$A$782,$A217,СВЦЭМ!$B$39:$B$782,M$190)+'СЕТ СН'!$F$15</f>
        <v>289.51056241999999</v>
      </c>
      <c r="N217" s="36">
        <f>SUMIFS(СВЦЭМ!$F$39:$F$782,СВЦЭМ!$A$39:$A$782,$A217,СВЦЭМ!$B$39:$B$782,N$190)+'СЕТ СН'!$F$15</f>
        <v>293.86610067999999</v>
      </c>
      <c r="O217" s="36">
        <f>SUMIFS(СВЦЭМ!$F$39:$F$782,СВЦЭМ!$A$39:$A$782,$A217,СВЦЭМ!$B$39:$B$782,O$190)+'СЕТ СН'!$F$15</f>
        <v>299.07199367999999</v>
      </c>
      <c r="P217" s="36">
        <f>SUMIFS(СВЦЭМ!$F$39:$F$782,СВЦЭМ!$A$39:$A$782,$A217,СВЦЭМ!$B$39:$B$782,P$190)+'СЕТ СН'!$F$15</f>
        <v>301.16042088</v>
      </c>
      <c r="Q217" s="36">
        <f>SUMIFS(СВЦЭМ!$F$39:$F$782,СВЦЭМ!$A$39:$A$782,$A217,СВЦЭМ!$B$39:$B$782,Q$190)+'СЕТ СН'!$F$15</f>
        <v>301.32308828999999</v>
      </c>
      <c r="R217" s="36">
        <f>SUMIFS(СВЦЭМ!$F$39:$F$782,СВЦЭМ!$A$39:$A$782,$A217,СВЦЭМ!$B$39:$B$782,R$190)+'СЕТ СН'!$F$15</f>
        <v>300.64932285999998</v>
      </c>
      <c r="S217" s="36">
        <f>SUMIFS(СВЦЭМ!$F$39:$F$782,СВЦЭМ!$A$39:$A$782,$A217,СВЦЭМ!$B$39:$B$782,S$190)+'СЕТ СН'!$F$15</f>
        <v>284.71663391999999</v>
      </c>
      <c r="T217" s="36">
        <f>SUMIFS(СВЦЭМ!$F$39:$F$782,СВЦЭМ!$A$39:$A$782,$A217,СВЦЭМ!$B$39:$B$782,T$190)+'СЕТ СН'!$F$15</f>
        <v>280.49971405000002</v>
      </c>
      <c r="U217" s="36">
        <f>SUMIFS(СВЦЭМ!$F$39:$F$782,СВЦЭМ!$A$39:$A$782,$A217,СВЦЭМ!$B$39:$B$782,U$190)+'СЕТ СН'!$F$15</f>
        <v>285.87253447000001</v>
      </c>
      <c r="V217" s="36">
        <f>SUMIFS(СВЦЭМ!$F$39:$F$782,СВЦЭМ!$A$39:$A$782,$A217,СВЦЭМ!$B$39:$B$782,V$190)+'СЕТ СН'!$F$15</f>
        <v>288.81921618000001</v>
      </c>
      <c r="W217" s="36">
        <f>SUMIFS(СВЦЭМ!$F$39:$F$782,СВЦЭМ!$A$39:$A$782,$A217,СВЦЭМ!$B$39:$B$782,W$190)+'СЕТ СН'!$F$15</f>
        <v>293.44438840999999</v>
      </c>
      <c r="X217" s="36">
        <f>SUMIFS(СВЦЭМ!$F$39:$F$782,СВЦЭМ!$A$39:$A$782,$A217,СВЦЭМ!$B$39:$B$782,X$190)+'СЕТ СН'!$F$15</f>
        <v>292.74174578999998</v>
      </c>
      <c r="Y217" s="36">
        <f>SUMIFS(СВЦЭМ!$F$39:$F$782,СВЦЭМ!$A$39:$A$782,$A217,СВЦЭМ!$B$39:$B$782,Y$190)+'СЕТ СН'!$F$15</f>
        <v>309.55880375999999</v>
      </c>
    </row>
    <row r="218" spans="1:25" ht="15.75" x14ac:dyDescent="0.2">
      <c r="A218" s="35">
        <f t="shared" si="5"/>
        <v>44893</v>
      </c>
      <c r="B218" s="36">
        <f>SUMIFS(СВЦЭМ!$F$39:$F$782,СВЦЭМ!$A$39:$A$782,$A218,СВЦЭМ!$B$39:$B$782,B$190)+'СЕТ СН'!$F$15</f>
        <v>298.46901324999999</v>
      </c>
      <c r="C218" s="36">
        <f>SUMIFS(СВЦЭМ!$F$39:$F$782,СВЦЭМ!$A$39:$A$782,$A218,СВЦЭМ!$B$39:$B$782,C$190)+'СЕТ СН'!$F$15</f>
        <v>303.37838859999999</v>
      </c>
      <c r="D218" s="36">
        <f>SUMIFS(СВЦЭМ!$F$39:$F$782,СВЦЭМ!$A$39:$A$782,$A218,СВЦЭМ!$B$39:$B$782,D$190)+'СЕТ СН'!$F$15</f>
        <v>303.13974659000002</v>
      </c>
      <c r="E218" s="36">
        <f>SUMIFS(СВЦЭМ!$F$39:$F$782,СВЦЭМ!$A$39:$A$782,$A218,СВЦЭМ!$B$39:$B$782,E$190)+'СЕТ СН'!$F$15</f>
        <v>303.32249622</v>
      </c>
      <c r="F218" s="36">
        <f>SUMIFS(СВЦЭМ!$F$39:$F$782,СВЦЭМ!$A$39:$A$782,$A218,СВЦЭМ!$B$39:$B$782,F$190)+'СЕТ СН'!$F$15</f>
        <v>306.66423257999998</v>
      </c>
      <c r="G218" s="36">
        <f>SUMIFS(СВЦЭМ!$F$39:$F$782,СВЦЭМ!$A$39:$A$782,$A218,СВЦЭМ!$B$39:$B$782,G$190)+'СЕТ СН'!$F$15</f>
        <v>305.69524510999997</v>
      </c>
      <c r="H218" s="36">
        <f>SUMIFS(СВЦЭМ!$F$39:$F$782,СВЦЭМ!$A$39:$A$782,$A218,СВЦЭМ!$B$39:$B$782,H$190)+'СЕТ СН'!$F$15</f>
        <v>284.96224274000002</v>
      </c>
      <c r="I218" s="36">
        <f>SUMIFS(СВЦЭМ!$F$39:$F$782,СВЦЭМ!$A$39:$A$782,$A218,СВЦЭМ!$B$39:$B$782,I$190)+'СЕТ СН'!$F$15</f>
        <v>281.22574775999999</v>
      </c>
      <c r="J218" s="36">
        <f>SUMIFS(СВЦЭМ!$F$39:$F$782,СВЦЭМ!$A$39:$A$782,$A218,СВЦЭМ!$B$39:$B$782,J$190)+'СЕТ СН'!$F$15</f>
        <v>277.10657500000002</v>
      </c>
      <c r="K218" s="36">
        <f>SUMIFS(СВЦЭМ!$F$39:$F$782,СВЦЭМ!$A$39:$A$782,$A218,СВЦЭМ!$B$39:$B$782,K$190)+'СЕТ СН'!$F$15</f>
        <v>269.56786689</v>
      </c>
      <c r="L218" s="36">
        <f>SUMIFS(СВЦЭМ!$F$39:$F$782,СВЦЭМ!$A$39:$A$782,$A218,СВЦЭМ!$B$39:$B$782,L$190)+'СЕТ СН'!$F$15</f>
        <v>276.97365315000002</v>
      </c>
      <c r="M218" s="36">
        <f>SUMIFS(СВЦЭМ!$F$39:$F$782,СВЦЭМ!$A$39:$A$782,$A218,СВЦЭМ!$B$39:$B$782,M$190)+'СЕТ СН'!$F$15</f>
        <v>282.87785891999999</v>
      </c>
      <c r="N218" s="36">
        <f>SUMIFS(СВЦЭМ!$F$39:$F$782,СВЦЭМ!$A$39:$A$782,$A218,СВЦЭМ!$B$39:$B$782,N$190)+'СЕТ СН'!$F$15</f>
        <v>285.79319142999998</v>
      </c>
      <c r="O218" s="36">
        <f>SUMIFS(СВЦЭМ!$F$39:$F$782,СВЦЭМ!$A$39:$A$782,$A218,СВЦЭМ!$B$39:$B$782,O$190)+'СЕТ СН'!$F$15</f>
        <v>288.85836351</v>
      </c>
      <c r="P218" s="36">
        <f>SUMIFS(СВЦЭМ!$F$39:$F$782,СВЦЭМ!$A$39:$A$782,$A218,СВЦЭМ!$B$39:$B$782,P$190)+'СЕТ СН'!$F$15</f>
        <v>290.18354635999998</v>
      </c>
      <c r="Q218" s="36">
        <f>SUMIFS(СВЦЭМ!$F$39:$F$782,СВЦЭМ!$A$39:$A$782,$A218,СВЦЭМ!$B$39:$B$782,Q$190)+'СЕТ СН'!$F$15</f>
        <v>283.64807217999999</v>
      </c>
      <c r="R218" s="36">
        <f>SUMIFS(СВЦЭМ!$F$39:$F$782,СВЦЭМ!$A$39:$A$782,$A218,СВЦЭМ!$B$39:$B$782,R$190)+'СЕТ СН'!$F$15</f>
        <v>278.74192621999998</v>
      </c>
      <c r="S218" s="36">
        <f>SUMIFS(СВЦЭМ!$F$39:$F$782,СВЦЭМ!$A$39:$A$782,$A218,СВЦЭМ!$B$39:$B$782,S$190)+'СЕТ СН'!$F$15</f>
        <v>267.92397820999997</v>
      </c>
      <c r="T218" s="36">
        <f>SUMIFS(СВЦЭМ!$F$39:$F$782,СВЦЭМ!$A$39:$A$782,$A218,СВЦЭМ!$B$39:$B$782,T$190)+'СЕТ СН'!$F$15</f>
        <v>266.56081283999998</v>
      </c>
      <c r="U218" s="36">
        <f>SUMIFS(СВЦЭМ!$F$39:$F$782,СВЦЭМ!$A$39:$A$782,$A218,СВЦЭМ!$B$39:$B$782,U$190)+'СЕТ СН'!$F$15</f>
        <v>268.60220091999997</v>
      </c>
      <c r="V218" s="36">
        <f>SUMIFS(СВЦЭМ!$F$39:$F$782,СВЦЭМ!$A$39:$A$782,$A218,СВЦЭМ!$B$39:$B$782,V$190)+'СЕТ СН'!$F$15</f>
        <v>272.26539436000002</v>
      </c>
      <c r="W218" s="36">
        <f>SUMIFS(СВЦЭМ!$F$39:$F$782,СВЦЭМ!$A$39:$A$782,$A218,СВЦЭМ!$B$39:$B$782,W$190)+'СЕТ СН'!$F$15</f>
        <v>279.08058109000001</v>
      </c>
      <c r="X218" s="36">
        <f>SUMIFS(СВЦЭМ!$F$39:$F$782,СВЦЭМ!$A$39:$A$782,$A218,СВЦЭМ!$B$39:$B$782,X$190)+'СЕТ СН'!$F$15</f>
        <v>284.39738122</v>
      </c>
      <c r="Y218" s="36">
        <f>SUMIFS(СВЦЭМ!$F$39:$F$782,СВЦЭМ!$A$39:$A$782,$A218,СВЦЭМ!$B$39:$B$782,Y$190)+'СЕТ СН'!$F$15</f>
        <v>285.97900013999998</v>
      </c>
    </row>
    <row r="219" spans="1:25" ht="15.75" x14ac:dyDescent="0.2">
      <c r="A219" s="35">
        <f t="shared" si="5"/>
        <v>44894</v>
      </c>
      <c r="B219" s="36">
        <f>SUMIFS(СВЦЭМ!$F$39:$F$782,СВЦЭМ!$A$39:$A$782,$A219,СВЦЭМ!$B$39:$B$782,B$190)+'СЕТ СН'!$F$15</f>
        <v>290.55110113000001</v>
      </c>
      <c r="C219" s="36">
        <f>SUMIFS(СВЦЭМ!$F$39:$F$782,СВЦЭМ!$A$39:$A$782,$A219,СВЦЭМ!$B$39:$B$782,C$190)+'СЕТ СН'!$F$15</f>
        <v>295.56073370000001</v>
      </c>
      <c r="D219" s="36">
        <f>SUMIFS(СВЦЭМ!$F$39:$F$782,СВЦЭМ!$A$39:$A$782,$A219,СВЦЭМ!$B$39:$B$782,D$190)+'СЕТ СН'!$F$15</f>
        <v>301.13942632999999</v>
      </c>
      <c r="E219" s="36">
        <f>SUMIFS(СВЦЭМ!$F$39:$F$782,СВЦЭМ!$A$39:$A$782,$A219,СВЦЭМ!$B$39:$B$782,E$190)+'СЕТ СН'!$F$15</f>
        <v>278.14125044999997</v>
      </c>
      <c r="F219" s="36">
        <f>SUMIFS(СВЦЭМ!$F$39:$F$782,СВЦЭМ!$A$39:$A$782,$A219,СВЦЭМ!$B$39:$B$782,F$190)+'СЕТ СН'!$F$15</f>
        <v>269.72492949999997</v>
      </c>
      <c r="G219" s="36">
        <f>SUMIFS(СВЦЭМ!$F$39:$F$782,СВЦЭМ!$A$39:$A$782,$A219,СВЦЭМ!$B$39:$B$782,G$190)+'СЕТ СН'!$F$15</f>
        <v>264.30382173999999</v>
      </c>
      <c r="H219" s="36">
        <f>SUMIFS(СВЦЭМ!$F$39:$F$782,СВЦЭМ!$A$39:$A$782,$A219,СВЦЭМ!$B$39:$B$782,H$190)+'СЕТ СН'!$F$15</f>
        <v>253.01455978999999</v>
      </c>
      <c r="I219" s="36">
        <f>SUMIFS(СВЦЭМ!$F$39:$F$782,СВЦЭМ!$A$39:$A$782,$A219,СВЦЭМ!$B$39:$B$782,I$190)+'СЕТ СН'!$F$15</f>
        <v>254.16790546999999</v>
      </c>
      <c r="J219" s="36">
        <f>SUMIFS(СВЦЭМ!$F$39:$F$782,СВЦЭМ!$A$39:$A$782,$A219,СВЦЭМ!$B$39:$B$782,J$190)+'СЕТ СН'!$F$15</f>
        <v>230.63343405000001</v>
      </c>
      <c r="K219" s="36">
        <f>SUMIFS(СВЦЭМ!$F$39:$F$782,СВЦЭМ!$A$39:$A$782,$A219,СВЦЭМ!$B$39:$B$782,K$190)+'СЕТ СН'!$F$15</f>
        <v>230.71741431999999</v>
      </c>
      <c r="L219" s="36">
        <f>SUMIFS(СВЦЭМ!$F$39:$F$782,СВЦЭМ!$A$39:$A$782,$A219,СВЦЭМ!$B$39:$B$782,L$190)+'СЕТ СН'!$F$15</f>
        <v>230.23456490000001</v>
      </c>
      <c r="M219" s="36">
        <f>SUMIFS(СВЦЭМ!$F$39:$F$782,СВЦЭМ!$A$39:$A$782,$A219,СВЦЭМ!$B$39:$B$782,M$190)+'СЕТ СН'!$F$15</f>
        <v>249.97447828</v>
      </c>
      <c r="N219" s="36">
        <f>SUMIFS(СВЦЭМ!$F$39:$F$782,СВЦЭМ!$A$39:$A$782,$A219,СВЦЭМ!$B$39:$B$782,N$190)+'СЕТ СН'!$F$15</f>
        <v>270.34108008999999</v>
      </c>
      <c r="O219" s="36">
        <f>SUMIFS(СВЦЭМ!$F$39:$F$782,СВЦЭМ!$A$39:$A$782,$A219,СВЦЭМ!$B$39:$B$782,O$190)+'СЕТ СН'!$F$15</f>
        <v>269.79828588999999</v>
      </c>
      <c r="P219" s="36">
        <f>SUMIFS(СВЦЭМ!$F$39:$F$782,СВЦЭМ!$A$39:$A$782,$A219,СВЦЭМ!$B$39:$B$782,P$190)+'СЕТ СН'!$F$15</f>
        <v>270.80927802000002</v>
      </c>
      <c r="Q219" s="36">
        <f>SUMIFS(СВЦЭМ!$F$39:$F$782,СВЦЭМ!$A$39:$A$782,$A219,СВЦЭМ!$B$39:$B$782,Q$190)+'СЕТ СН'!$F$15</f>
        <v>269.55042398000001</v>
      </c>
      <c r="R219" s="36">
        <f>SUMIFS(СВЦЭМ!$F$39:$F$782,СВЦЭМ!$A$39:$A$782,$A219,СВЦЭМ!$B$39:$B$782,R$190)+'СЕТ СН'!$F$15</f>
        <v>247.73926097</v>
      </c>
      <c r="S219" s="36">
        <f>SUMIFS(СВЦЭМ!$F$39:$F$782,СВЦЭМ!$A$39:$A$782,$A219,СВЦЭМ!$B$39:$B$782,S$190)+'СЕТ СН'!$F$15</f>
        <v>226.45382762</v>
      </c>
      <c r="T219" s="36">
        <f>SUMIFS(СВЦЭМ!$F$39:$F$782,СВЦЭМ!$A$39:$A$782,$A219,СВЦЭМ!$B$39:$B$782,T$190)+'СЕТ СН'!$F$15</f>
        <v>208.67055055</v>
      </c>
      <c r="U219" s="36">
        <f>SUMIFS(СВЦЭМ!$F$39:$F$782,СВЦЭМ!$A$39:$A$782,$A219,СВЦЭМ!$B$39:$B$782,U$190)+'СЕТ СН'!$F$15</f>
        <v>214.59480192999999</v>
      </c>
      <c r="V219" s="36">
        <f>SUMIFS(СВЦЭМ!$F$39:$F$782,СВЦЭМ!$A$39:$A$782,$A219,СВЦЭМ!$B$39:$B$782,V$190)+'СЕТ СН'!$F$15</f>
        <v>218.99628226999999</v>
      </c>
      <c r="W219" s="36">
        <f>SUMIFS(СВЦЭМ!$F$39:$F$782,СВЦЭМ!$A$39:$A$782,$A219,СВЦЭМ!$B$39:$B$782,W$190)+'СЕТ СН'!$F$15</f>
        <v>222.32828903999999</v>
      </c>
      <c r="X219" s="36">
        <f>SUMIFS(СВЦЭМ!$F$39:$F$782,СВЦЭМ!$A$39:$A$782,$A219,СВЦЭМ!$B$39:$B$782,X$190)+'СЕТ СН'!$F$15</f>
        <v>226.31970163</v>
      </c>
      <c r="Y219" s="36">
        <f>SUMIFS(СВЦЭМ!$F$39:$F$782,СВЦЭМ!$A$39:$A$782,$A219,СВЦЭМ!$B$39:$B$782,Y$190)+'СЕТ СН'!$F$15</f>
        <v>225.98378013999999</v>
      </c>
    </row>
    <row r="220" spans="1:25" ht="15.75" x14ac:dyDescent="0.2">
      <c r="A220" s="35">
        <f t="shared" si="5"/>
        <v>44895</v>
      </c>
      <c r="B220" s="36">
        <f>SUMIFS(СВЦЭМ!$F$39:$F$782,СВЦЭМ!$A$39:$A$782,$A220,СВЦЭМ!$B$39:$B$782,B$190)+'СЕТ СН'!$F$15</f>
        <v>270.35188153000001</v>
      </c>
      <c r="C220" s="36">
        <f>SUMIFS(СВЦЭМ!$F$39:$F$782,СВЦЭМ!$A$39:$A$782,$A220,СВЦЭМ!$B$39:$B$782,C$190)+'СЕТ СН'!$F$15</f>
        <v>275.02447114</v>
      </c>
      <c r="D220" s="36">
        <f>SUMIFS(СВЦЭМ!$F$39:$F$782,СВЦЭМ!$A$39:$A$782,$A220,СВЦЭМ!$B$39:$B$782,D$190)+'СЕТ СН'!$F$15</f>
        <v>286.68718482000003</v>
      </c>
      <c r="E220" s="36">
        <f>SUMIFS(СВЦЭМ!$F$39:$F$782,СВЦЭМ!$A$39:$A$782,$A220,СВЦЭМ!$B$39:$B$782,E$190)+'СЕТ СН'!$F$15</f>
        <v>294.10492325000001</v>
      </c>
      <c r="F220" s="36">
        <f>SUMIFS(СВЦЭМ!$F$39:$F$782,СВЦЭМ!$A$39:$A$782,$A220,СВЦЭМ!$B$39:$B$782,F$190)+'СЕТ СН'!$F$15</f>
        <v>290.23539426000002</v>
      </c>
      <c r="G220" s="36">
        <f>SUMIFS(СВЦЭМ!$F$39:$F$782,СВЦЭМ!$A$39:$A$782,$A220,СВЦЭМ!$B$39:$B$782,G$190)+'СЕТ СН'!$F$15</f>
        <v>281.32087150000001</v>
      </c>
      <c r="H220" s="36">
        <f>SUMIFS(СВЦЭМ!$F$39:$F$782,СВЦЭМ!$A$39:$A$782,$A220,СВЦЭМ!$B$39:$B$782,H$190)+'СЕТ СН'!$F$15</f>
        <v>273.46665884999999</v>
      </c>
      <c r="I220" s="36">
        <f>SUMIFS(СВЦЭМ!$F$39:$F$782,СВЦЭМ!$A$39:$A$782,$A220,СВЦЭМ!$B$39:$B$782,I$190)+'СЕТ СН'!$F$15</f>
        <v>273.12162081000002</v>
      </c>
      <c r="J220" s="36">
        <f>SUMIFS(СВЦЭМ!$F$39:$F$782,СВЦЭМ!$A$39:$A$782,$A220,СВЦЭМ!$B$39:$B$782,J$190)+'СЕТ СН'!$F$15</f>
        <v>264.83418644</v>
      </c>
      <c r="K220" s="36">
        <f>SUMIFS(СВЦЭМ!$F$39:$F$782,СВЦЭМ!$A$39:$A$782,$A220,СВЦЭМ!$B$39:$B$782,K$190)+'СЕТ СН'!$F$15</f>
        <v>257.73506900000001</v>
      </c>
      <c r="L220" s="36">
        <f>SUMIFS(СВЦЭМ!$F$39:$F$782,СВЦЭМ!$A$39:$A$782,$A220,СВЦЭМ!$B$39:$B$782,L$190)+'СЕТ СН'!$F$15</f>
        <v>260.05007191999999</v>
      </c>
      <c r="M220" s="36">
        <f>SUMIFS(СВЦЭМ!$F$39:$F$782,СВЦЭМ!$A$39:$A$782,$A220,СВЦЭМ!$B$39:$B$782,M$190)+'СЕТ СН'!$F$15</f>
        <v>263.23864465000003</v>
      </c>
      <c r="N220" s="36">
        <f>SUMIFS(СВЦЭМ!$F$39:$F$782,СВЦЭМ!$A$39:$A$782,$A220,СВЦЭМ!$B$39:$B$782,N$190)+'СЕТ СН'!$F$15</f>
        <v>267.67840909</v>
      </c>
      <c r="O220" s="36">
        <f>SUMIFS(СВЦЭМ!$F$39:$F$782,СВЦЭМ!$A$39:$A$782,$A220,СВЦЭМ!$B$39:$B$782,O$190)+'СЕТ СН'!$F$15</f>
        <v>271.05824873</v>
      </c>
      <c r="P220" s="36">
        <f>SUMIFS(СВЦЭМ!$F$39:$F$782,СВЦЭМ!$A$39:$A$782,$A220,СВЦЭМ!$B$39:$B$782,P$190)+'СЕТ СН'!$F$15</f>
        <v>272.63757767999999</v>
      </c>
      <c r="Q220" s="36">
        <f>SUMIFS(СВЦЭМ!$F$39:$F$782,СВЦЭМ!$A$39:$A$782,$A220,СВЦЭМ!$B$39:$B$782,Q$190)+'СЕТ СН'!$F$15</f>
        <v>271.36026169000002</v>
      </c>
      <c r="R220" s="36">
        <f>SUMIFS(СВЦЭМ!$F$39:$F$782,СВЦЭМ!$A$39:$A$782,$A220,СВЦЭМ!$B$39:$B$782,R$190)+'СЕТ СН'!$F$15</f>
        <v>270.86832913000001</v>
      </c>
      <c r="S220" s="36">
        <f>SUMIFS(СВЦЭМ!$F$39:$F$782,СВЦЭМ!$A$39:$A$782,$A220,СВЦЭМ!$B$39:$B$782,S$190)+'СЕТ СН'!$F$15</f>
        <v>264.48819563000001</v>
      </c>
      <c r="T220" s="36">
        <f>SUMIFS(СВЦЭМ!$F$39:$F$782,СВЦЭМ!$A$39:$A$782,$A220,СВЦЭМ!$B$39:$B$782,T$190)+'СЕТ СН'!$F$15</f>
        <v>254.45523885</v>
      </c>
      <c r="U220" s="36">
        <f>SUMIFS(СВЦЭМ!$F$39:$F$782,СВЦЭМ!$A$39:$A$782,$A220,СВЦЭМ!$B$39:$B$782,U$190)+'СЕТ СН'!$F$15</f>
        <v>263.87820396000001</v>
      </c>
      <c r="V220" s="36">
        <f>SUMIFS(СВЦЭМ!$F$39:$F$782,СВЦЭМ!$A$39:$A$782,$A220,СВЦЭМ!$B$39:$B$782,V$190)+'СЕТ СН'!$F$15</f>
        <v>273.99646453999998</v>
      </c>
      <c r="W220" s="36">
        <f>SUMIFS(СВЦЭМ!$F$39:$F$782,СВЦЭМ!$A$39:$A$782,$A220,СВЦЭМ!$B$39:$B$782,W$190)+'СЕТ СН'!$F$15</f>
        <v>279.50613866999998</v>
      </c>
      <c r="X220" s="36">
        <f>SUMIFS(СВЦЭМ!$F$39:$F$782,СВЦЭМ!$A$39:$A$782,$A220,СВЦЭМ!$B$39:$B$782,X$190)+'СЕТ СН'!$F$15</f>
        <v>282.20630581</v>
      </c>
      <c r="Y220" s="36">
        <f>SUMIFS(СВЦЭМ!$F$39:$F$782,СВЦЭМ!$A$39:$A$782,$A220,СВЦЭМ!$B$39:$B$782,Y$190)+'СЕТ СН'!$F$15</f>
        <v>284.16285018000002</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44867</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44868</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44869</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44870</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44871</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44872</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44873</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44874</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44875</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44876</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44877</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44878</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44879</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44880</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44881</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44882</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44883</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44884</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44885</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44886</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44887</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44888</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44889</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44890</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44891</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44892</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44893</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44894</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44895</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44896</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44867</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44868</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44869</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44870</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44871</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44872</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44873</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44874</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44875</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44876</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44877</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44878</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44879</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44880</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44881</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44882</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44883</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44884</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44885</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44886</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44887</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44888</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44889</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44890</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44891</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44892</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44893</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44894</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44895</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44896</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44867</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44868</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44869</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44870</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44871</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44872</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44873</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44874</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44875</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44876</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44877</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44878</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44879</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44880</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44881</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44882</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44883</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44884</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44885</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44886</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44887</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44888</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44889</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44890</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44891</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44892</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44893</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44894</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44895</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44896</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44867</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44868</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44869</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44870</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44871</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44872</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44873</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44874</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44875</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44876</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44877</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44878</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44879</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44880</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44881</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44882</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44883</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44884</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44885</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44886</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44887</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44888</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44889</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44890</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44891</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44892</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44893</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44894</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44895</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44896</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44867</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44868</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44869</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44870</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44871</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44872</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44873</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44874</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44875</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44876</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44877</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44878</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44879</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44880</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44881</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44882</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44883</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44884</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44885</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44886</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44887</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44888</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44889</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44890</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44891</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44892</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44893</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44894</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44895</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44896</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44867</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44868</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44869</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44870</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44871</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44872</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44873</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44874</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44875</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44876</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44877</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44878</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44879</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44880</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44881</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44882</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44883</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44884</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44885</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44886</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44887</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44888</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44889</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44890</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44891</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44892</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44893</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44894</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44895</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44896</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17.885003869999998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557102.63464775181</v>
      </c>
      <c r="O439" s="143"/>
      <c r="P439" s="142">
        <f>СВЦЭМ!$D$12+'СЕТ СН'!$F$13-'СЕТ СН'!$G$25</f>
        <v>557102.63464775181</v>
      </c>
      <c r="Q439" s="143"/>
      <c r="R439" s="142">
        <f>СВЦЭМ!$D$12+'СЕТ СН'!$F$13-'СЕТ СН'!$H$25</f>
        <v>557102.63464775181</v>
      </c>
      <c r="S439" s="143"/>
      <c r="T439" s="142">
        <f>СВЦЭМ!$D$12+'СЕТ СН'!$F$13-'СЕТ СН'!$I$25</f>
        <v>557102.63464775181</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01.11.2022</v>
      </c>
      <c r="B12" s="36">
        <f>SUMIFS(СВЦЭМ!$D$39:$D$782,СВЦЭМ!$A$39:$A$782,$A12,СВЦЭМ!$B$39:$B$782,B$11)+'СЕТ СН'!$F$14+СВЦЭМ!$D$10+'СЕТ СН'!$F$8*'СЕТ СН'!$F$9-'СЕТ СН'!$F$26</f>
        <v>1695.5844842499998</v>
      </c>
      <c r="C12" s="36">
        <f>SUMIFS(СВЦЭМ!$D$39:$D$782,СВЦЭМ!$A$39:$A$782,$A12,СВЦЭМ!$B$39:$B$782,C$11)+'СЕТ СН'!$F$14+СВЦЭМ!$D$10+'СЕТ СН'!$F$8*'СЕТ СН'!$F$9-'СЕТ СН'!$F$26</f>
        <v>1737.51368245</v>
      </c>
      <c r="D12" s="36">
        <f>SUMIFS(СВЦЭМ!$D$39:$D$782,СВЦЭМ!$A$39:$A$782,$A12,СВЦЭМ!$B$39:$B$782,D$11)+'СЕТ СН'!$F$14+СВЦЭМ!$D$10+'СЕТ СН'!$F$8*'СЕТ СН'!$F$9-'СЕТ СН'!$F$26</f>
        <v>1792.75062852</v>
      </c>
      <c r="E12" s="36">
        <f>SUMIFS(СВЦЭМ!$D$39:$D$782,СВЦЭМ!$A$39:$A$782,$A12,СВЦЭМ!$B$39:$B$782,E$11)+'СЕТ СН'!$F$14+СВЦЭМ!$D$10+'СЕТ СН'!$F$8*'СЕТ СН'!$F$9-'СЕТ СН'!$F$26</f>
        <v>1786.6240399399999</v>
      </c>
      <c r="F12" s="36">
        <f>SUMIFS(СВЦЭМ!$D$39:$D$782,СВЦЭМ!$A$39:$A$782,$A12,СВЦЭМ!$B$39:$B$782,F$11)+'СЕТ СН'!$F$14+СВЦЭМ!$D$10+'СЕТ СН'!$F$8*'СЕТ СН'!$F$9-'СЕТ СН'!$F$26</f>
        <v>1785.35543394</v>
      </c>
      <c r="G12" s="36">
        <f>SUMIFS(СВЦЭМ!$D$39:$D$782,СВЦЭМ!$A$39:$A$782,$A12,СВЦЭМ!$B$39:$B$782,G$11)+'СЕТ СН'!$F$14+СВЦЭМ!$D$10+'СЕТ СН'!$F$8*'СЕТ СН'!$F$9-'СЕТ СН'!$F$26</f>
        <v>1751.7598183599998</v>
      </c>
      <c r="H12" s="36">
        <f>SUMIFS(СВЦЭМ!$D$39:$D$782,СВЦЭМ!$A$39:$A$782,$A12,СВЦЭМ!$B$39:$B$782,H$11)+'СЕТ СН'!$F$14+СВЦЭМ!$D$10+'СЕТ СН'!$F$8*'СЕТ СН'!$F$9-'СЕТ СН'!$F$26</f>
        <v>1660.2213978999998</v>
      </c>
      <c r="I12" s="36">
        <f>SUMIFS(СВЦЭМ!$D$39:$D$782,СВЦЭМ!$A$39:$A$782,$A12,СВЦЭМ!$B$39:$B$782,I$11)+'СЕТ СН'!$F$14+СВЦЭМ!$D$10+'СЕТ СН'!$F$8*'СЕТ СН'!$F$9-'СЕТ СН'!$F$26</f>
        <v>1648.39721227</v>
      </c>
      <c r="J12" s="36">
        <f>SUMIFS(СВЦЭМ!$D$39:$D$782,СВЦЭМ!$A$39:$A$782,$A12,СВЦЭМ!$B$39:$B$782,J$11)+'СЕТ СН'!$F$14+СВЦЭМ!$D$10+'СЕТ СН'!$F$8*'СЕТ СН'!$F$9-'СЕТ СН'!$F$26</f>
        <v>1619.5160334699999</v>
      </c>
      <c r="K12" s="36">
        <f>SUMIFS(СВЦЭМ!$D$39:$D$782,СВЦЭМ!$A$39:$A$782,$A12,СВЦЭМ!$B$39:$B$782,K$11)+'СЕТ СН'!$F$14+СВЦЭМ!$D$10+'СЕТ СН'!$F$8*'СЕТ СН'!$F$9-'СЕТ СН'!$F$26</f>
        <v>1588.1935204399999</v>
      </c>
      <c r="L12" s="36">
        <f>SUMIFS(СВЦЭМ!$D$39:$D$782,СВЦЭМ!$A$39:$A$782,$A12,СВЦЭМ!$B$39:$B$782,L$11)+'СЕТ СН'!$F$14+СВЦЭМ!$D$10+'СЕТ СН'!$F$8*'СЕТ СН'!$F$9-'СЕТ СН'!$F$26</f>
        <v>1608.58917346</v>
      </c>
      <c r="M12" s="36">
        <f>SUMIFS(СВЦЭМ!$D$39:$D$782,СВЦЭМ!$A$39:$A$782,$A12,СВЦЭМ!$B$39:$B$782,M$11)+'СЕТ СН'!$F$14+СВЦЭМ!$D$10+'СЕТ СН'!$F$8*'СЕТ СН'!$F$9-'СЕТ СН'!$F$26</f>
        <v>1646.90622295</v>
      </c>
      <c r="N12" s="36">
        <f>SUMIFS(СВЦЭМ!$D$39:$D$782,СВЦЭМ!$A$39:$A$782,$A12,СВЦЭМ!$B$39:$B$782,N$11)+'СЕТ СН'!$F$14+СВЦЭМ!$D$10+'СЕТ СН'!$F$8*'СЕТ СН'!$F$9-'СЕТ СН'!$F$26</f>
        <v>1660.6137681</v>
      </c>
      <c r="O12" s="36">
        <f>SUMIFS(СВЦЭМ!$D$39:$D$782,СВЦЭМ!$A$39:$A$782,$A12,СВЦЭМ!$B$39:$B$782,O$11)+'СЕТ СН'!$F$14+СВЦЭМ!$D$10+'СЕТ СН'!$F$8*'СЕТ СН'!$F$9-'СЕТ СН'!$F$26</f>
        <v>1640.8975434199999</v>
      </c>
      <c r="P12" s="36">
        <f>SUMIFS(СВЦЭМ!$D$39:$D$782,СВЦЭМ!$A$39:$A$782,$A12,СВЦЭМ!$B$39:$B$782,P$11)+'СЕТ СН'!$F$14+СВЦЭМ!$D$10+'СЕТ СН'!$F$8*'СЕТ СН'!$F$9-'СЕТ СН'!$F$26</f>
        <v>1653.1954129199999</v>
      </c>
      <c r="Q12" s="36">
        <f>SUMIFS(СВЦЭМ!$D$39:$D$782,СВЦЭМ!$A$39:$A$782,$A12,СВЦЭМ!$B$39:$B$782,Q$11)+'СЕТ СН'!$F$14+СВЦЭМ!$D$10+'СЕТ СН'!$F$8*'СЕТ СН'!$F$9-'СЕТ СН'!$F$26</f>
        <v>1658.14939514</v>
      </c>
      <c r="R12" s="36">
        <f>SUMIFS(СВЦЭМ!$D$39:$D$782,СВЦЭМ!$A$39:$A$782,$A12,СВЦЭМ!$B$39:$B$782,R$11)+'СЕТ СН'!$F$14+СВЦЭМ!$D$10+'СЕТ СН'!$F$8*'СЕТ СН'!$F$9-'СЕТ СН'!$F$26</f>
        <v>1627.1918746199999</v>
      </c>
      <c r="S12" s="36">
        <f>SUMIFS(СВЦЭМ!$D$39:$D$782,СВЦЭМ!$A$39:$A$782,$A12,СВЦЭМ!$B$39:$B$782,S$11)+'СЕТ СН'!$F$14+СВЦЭМ!$D$10+'СЕТ СН'!$F$8*'СЕТ СН'!$F$9-'СЕТ СН'!$F$26</f>
        <v>1555.5491340900001</v>
      </c>
      <c r="T12" s="36">
        <f>SUMIFS(СВЦЭМ!$D$39:$D$782,СВЦЭМ!$A$39:$A$782,$A12,СВЦЭМ!$B$39:$B$782,T$11)+'СЕТ СН'!$F$14+СВЦЭМ!$D$10+'СЕТ СН'!$F$8*'СЕТ СН'!$F$9-'СЕТ СН'!$F$26</f>
        <v>1553.66768237</v>
      </c>
      <c r="U12" s="36">
        <f>SUMIFS(СВЦЭМ!$D$39:$D$782,СВЦЭМ!$A$39:$A$782,$A12,СВЦЭМ!$B$39:$B$782,U$11)+'СЕТ СН'!$F$14+СВЦЭМ!$D$10+'СЕТ СН'!$F$8*'СЕТ СН'!$F$9-'СЕТ СН'!$F$26</f>
        <v>1577.51647843</v>
      </c>
      <c r="V12" s="36">
        <f>SUMIFS(СВЦЭМ!$D$39:$D$782,СВЦЭМ!$A$39:$A$782,$A12,СВЦЭМ!$B$39:$B$782,V$11)+'СЕТ СН'!$F$14+СВЦЭМ!$D$10+'СЕТ СН'!$F$8*'СЕТ СН'!$F$9-'СЕТ СН'!$F$26</f>
        <v>1603.49020458</v>
      </c>
      <c r="W12" s="36">
        <f>SUMIFS(СВЦЭМ!$D$39:$D$782,СВЦЭМ!$A$39:$A$782,$A12,СВЦЭМ!$B$39:$B$782,W$11)+'СЕТ СН'!$F$14+СВЦЭМ!$D$10+'СЕТ СН'!$F$8*'СЕТ СН'!$F$9-'СЕТ СН'!$F$26</f>
        <v>1616.33717572</v>
      </c>
      <c r="X12" s="36">
        <f>SUMIFS(СВЦЭМ!$D$39:$D$782,СВЦЭМ!$A$39:$A$782,$A12,СВЦЭМ!$B$39:$B$782,X$11)+'СЕТ СН'!$F$14+СВЦЭМ!$D$10+'СЕТ СН'!$F$8*'СЕТ СН'!$F$9-'СЕТ СН'!$F$26</f>
        <v>1684.8368536799999</v>
      </c>
      <c r="Y12" s="36">
        <f>SUMIFS(СВЦЭМ!$D$39:$D$782,СВЦЭМ!$A$39:$A$782,$A12,СВЦЭМ!$B$39:$B$782,Y$11)+'СЕТ СН'!$F$14+СВЦЭМ!$D$10+'СЕТ СН'!$F$8*'СЕТ СН'!$F$9-'СЕТ СН'!$F$26</f>
        <v>1731.1292066399999</v>
      </c>
    </row>
    <row r="13" spans="1:25" ht="15.75" x14ac:dyDescent="0.2">
      <c r="A13" s="35">
        <f>A12+1</f>
        <v>44867</v>
      </c>
      <c r="B13" s="36">
        <f>SUMIFS(СВЦЭМ!$D$39:$D$782,СВЦЭМ!$A$39:$A$782,$A13,СВЦЭМ!$B$39:$B$782,B$11)+'СЕТ СН'!$F$14+СВЦЭМ!$D$10+'СЕТ СН'!$F$8*'СЕТ СН'!$F$9-'СЕТ СН'!$F$26</f>
        <v>1682.57209377</v>
      </c>
      <c r="C13" s="36">
        <f>SUMIFS(СВЦЭМ!$D$39:$D$782,СВЦЭМ!$A$39:$A$782,$A13,СВЦЭМ!$B$39:$B$782,C$11)+'СЕТ СН'!$F$14+СВЦЭМ!$D$10+'СЕТ СН'!$F$8*'СЕТ СН'!$F$9-'СЕТ СН'!$F$26</f>
        <v>1722.37206225</v>
      </c>
      <c r="D13" s="36">
        <f>SUMIFS(СВЦЭМ!$D$39:$D$782,СВЦЭМ!$A$39:$A$782,$A13,СВЦЭМ!$B$39:$B$782,D$11)+'СЕТ СН'!$F$14+СВЦЭМ!$D$10+'СЕТ СН'!$F$8*'СЕТ СН'!$F$9-'СЕТ СН'!$F$26</f>
        <v>1777.0031909099998</v>
      </c>
      <c r="E13" s="36">
        <f>SUMIFS(СВЦЭМ!$D$39:$D$782,СВЦЭМ!$A$39:$A$782,$A13,СВЦЭМ!$B$39:$B$782,E$11)+'СЕТ СН'!$F$14+СВЦЭМ!$D$10+'СЕТ СН'!$F$8*'СЕТ СН'!$F$9-'СЕТ СН'!$F$26</f>
        <v>1757.9513790999999</v>
      </c>
      <c r="F13" s="36">
        <f>SUMIFS(СВЦЭМ!$D$39:$D$782,СВЦЭМ!$A$39:$A$782,$A13,СВЦЭМ!$B$39:$B$782,F$11)+'СЕТ СН'!$F$14+СВЦЭМ!$D$10+'СЕТ СН'!$F$8*'СЕТ СН'!$F$9-'СЕТ СН'!$F$26</f>
        <v>1767.7449288799999</v>
      </c>
      <c r="G13" s="36">
        <f>SUMIFS(СВЦЭМ!$D$39:$D$782,СВЦЭМ!$A$39:$A$782,$A13,СВЦЭМ!$B$39:$B$782,G$11)+'СЕТ СН'!$F$14+СВЦЭМ!$D$10+'СЕТ СН'!$F$8*'СЕТ СН'!$F$9-'СЕТ СН'!$F$26</f>
        <v>1777.5733252699999</v>
      </c>
      <c r="H13" s="36">
        <f>SUMIFS(СВЦЭМ!$D$39:$D$782,СВЦЭМ!$A$39:$A$782,$A13,СВЦЭМ!$B$39:$B$782,H$11)+'СЕТ СН'!$F$14+СВЦЭМ!$D$10+'СЕТ СН'!$F$8*'СЕТ СН'!$F$9-'СЕТ СН'!$F$26</f>
        <v>1704.64952718</v>
      </c>
      <c r="I13" s="36">
        <f>SUMIFS(СВЦЭМ!$D$39:$D$782,СВЦЭМ!$A$39:$A$782,$A13,СВЦЭМ!$B$39:$B$782,I$11)+'СЕТ СН'!$F$14+СВЦЭМ!$D$10+'СЕТ СН'!$F$8*'СЕТ СН'!$F$9-'СЕТ СН'!$F$26</f>
        <v>1689.6051316099999</v>
      </c>
      <c r="J13" s="36">
        <f>SUMIFS(СВЦЭМ!$D$39:$D$782,СВЦЭМ!$A$39:$A$782,$A13,СВЦЭМ!$B$39:$B$782,J$11)+'СЕТ СН'!$F$14+СВЦЭМ!$D$10+'СЕТ СН'!$F$8*'СЕТ СН'!$F$9-'СЕТ СН'!$F$26</f>
        <v>1643.0791213</v>
      </c>
      <c r="K13" s="36">
        <f>SUMIFS(СВЦЭМ!$D$39:$D$782,СВЦЭМ!$A$39:$A$782,$A13,СВЦЭМ!$B$39:$B$782,K$11)+'СЕТ СН'!$F$14+СВЦЭМ!$D$10+'СЕТ СН'!$F$8*'СЕТ СН'!$F$9-'СЕТ СН'!$F$26</f>
        <v>1622.6468628699999</v>
      </c>
      <c r="L13" s="36">
        <f>SUMIFS(СВЦЭМ!$D$39:$D$782,СВЦЭМ!$A$39:$A$782,$A13,СВЦЭМ!$B$39:$B$782,L$11)+'СЕТ СН'!$F$14+СВЦЭМ!$D$10+'СЕТ СН'!$F$8*'СЕТ СН'!$F$9-'СЕТ СН'!$F$26</f>
        <v>1600.1471802399999</v>
      </c>
      <c r="M13" s="36">
        <f>SUMIFS(СВЦЭМ!$D$39:$D$782,СВЦЭМ!$A$39:$A$782,$A13,СВЦЭМ!$B$39:$B$782,M$11)+'СЕТ СН'!$F$14+СВЦЭМ!$D$10+'СЕТ СН'!$F$8*'СЕТ СН'!$F$9-'СЕТ СН'!$F$26</f>
        <v>1619.9932955199999</v>
      </c>
      <c r="N13" s="36">
        <f>SUMIFS(СВЦЭМ!$D$39:$D$782,СВЦЭМ!$A$39:$A$782,$A13,СВЦЭМ!$B$39:$B$782,N$11)+'СЕТ СН'!$F$14+СВЦЭМ!$D$10+'СЕТ СН'!$F$8*'СЕТ СН'!$F$9-'СЕТ СН'!$F$26</f>
        <v>1665.5509050399999</v>
      </c>
      <c r="O13" s="36">
        <f>SUMIFS(СВЦЭМ!$D$39:$D$782,СВЦЭМ!$A$39:$A$782,$A13,СВЦЭМ!$B$39:$B$782,O$11)+'СЕТ СН'!$F$14+СВЦЭМ!$D$10+'СЕТ СН'!$F$8*'СЕТ СН'!$F$9-'СЕТ СН'!$F$26</f>
        <v>1645.93593736</v>
      </c>
      <c r="P13" s="36">
        <f>SUMIFS(СВЦЭМ!$D$39:$D$782,СВЦЭМ!$A$39:$A$782,$A13,СВЦЭМ!$B$39:$B$782,P$11)+'СЕТ СН'!$F$14+СВЦЭМ!$D$10+'СЕТ СН'!$F$8*'СЕТ СН'!$F$9-'СЕТ СН'!$F$26</f>
        <v>1660.15987116</v>
      </c>
      <c r="Q13" s="36">
        <f>SUMIFS(СВЦЭМ!$D$39:$D$782,СВЦЭМ!$A$39:$A$782,$A13,СВЦЭМ!$B$39:$B$782,Q$11)+'СЕТ СН'!$F$14+СВЦЭМ!$D$10+'СЕТ СН'!$F$8*'СЕТ СН'!$F$9-'СЕТ СН'!$F$26</f>
        <v>1666.11743538</v>
      </c>
      <c r="R13" s="36">
        <f>SUMIFS(СВЦЭМ!$D$39:$D$782,СВЦЭМ!$A$39:$A$782,$A13,СВЦЭМ!$B$39:$B$782,R$11)+'СЕТ СН'!$F$14+СВЦЭМ!$D$10+'СЕТ СН'!$F$8*'СЕТ СН'!$F$9-'СЕТ СН'!$F$26</f>
        <v>1645.4280762999999</v>
      </c>
      <c r="S13" s="36">
        <f>SUMIFS(СВЦЭМ!$D$39:$D$782,СВЦЭМ!$A$39:$A$782,$A13,СВЦЭМ!$B$39:$B$782,S$11)+'СЕТ СН'!$F$14+СВЦЭМ!$D$10+'СЕТ СН'!$F$8*'СЕТ СН'!$F$9-'СЕТ СН'!$F$26</f>
        <v>1625.5658049199999</v>
      </c>
      <c r="T13" s="36">
        <f>SUMIFS(СВЦЭМ!$D$39:$D$782,СВЦЭМ!$A$39:$A$782,$A13,СВЦЭМ!$B$39:$B$782,T$11)+'СЕТ СН'!$F$14+СВЦЭМ!$D$10+'СЕТ СН'!$F$8*'СЕТ СН'!$F$9-'СЕТ СН'!$F$26</f>
        <v>1585.8470672599999</v>
      </c>
      <c r="U13" s="36">
        <f>SUMIFS(СВЦЭМ!$D$39:$D$782,СВЦЭМ!$A$39:$A$782,$A13,СВЦЭМ!$B$39:$B$782,U$11)+'СЕТ СН'!$F$14+СВЦЭМ!$D$10+'СЕТ СН'!$F$8*'СЕТ СН'!$F$9-'СЕТ СН'!$F$26</f>
        <v>1579.68809958</v>
      </c>
      <c r="V13" s="36">
        <f>SUMIFS(СВЦЭМ!$D$39:$D$782,СВЦЭМ!$A$39:$A$782,$A13,СВЦЭМ!$B$39:$B$782,V$11)+'СЕТ СН'!$F$14+СВЦЭМ!$D$10+'СЕТ СН'!$F$8*'СЕТ СН'!$F$9-'СЕТ СН'!$F$26</f>
        <v>1620.09601658</v>
      </c>
      <c r="W13" s="36">
        <f>SUMIFS(СВЦЭМ!$D$39:$D$782,СВЦЭМ!$A$39:$A$782,$A13,СВЦЭМ!$B$39:$B$782,W$11)+'СЕТ СН'!$F$14+СВЦЭМ!$D$10+'СЕТ СН'!$F$8*'СЕТ СН'!$F$9-'СЕТ СН'!$F$26</f>
        <v>1644.7965379999998</v>
      </c>
      <c r="X13" s="36">
        <f>SUMIFS(СВЦЭМ!$D$39:$D$782,СВЦЭМ!$A$39:$A$782,$A13,СВЦЭМ!$B$39:$B$782,X$11)+'СЕТ СН'!$F$14+СВЦЭМ!$D$10+'СЕТ СН'!$F$8*'СЕТ СН'!$F$9-'СЕТ СН'!$F$26</f>
        <v>1671.3849036699999</v>
      </c>
      <c r="Y13" s="36">
        <f>SUMIFS(СВЦЭМ!$D$39:$D$782,СВЦЭМ!$A$39:$A$782,$A13,СВЦЭМ!$B$39:$B$782,Y$11)+'СЕТ СН'!$F$14+СВЦЭМ!$D$10+'СЕТ СН'!$F$8*'СЕТ СН'!$F$9-'СЕТ СН'!$F$26</f>
        <v>1708.53692619</v>
      </c>
    </row>
    <row r="14" spans="1:25" ht="15.75" x14ac:dyDescent="0.2">
      <c r="A14" s="35">
        <f t="shared" ref="A14:A41" si="0">A13+1</f>
        <v>44868</v>
      </c>
      <c r="B14" s="36">
        <f>SUMIFS(СВЦЭМ!$D$39:$D$782,СВЦЭМ!$A$39:$A$782,$A14,СВЦЭМ!$B$39:$B$782,B$11)+'СЕТ СН'!$F$14+СВЦЭМ!$D$10+'СЕТ СН'!$F$8*'СЕТ СН'!$F$9-'СЕТ СН'!$F$26</f>
        <v>1718.5014740899999</v>
      </c>
      <c r="C14" s="36">
        <f>SUMIFS(СВЦЭМ!$D$39:$D$782,СВЦЭМ!$A$39:$A$782,$A14,СВЦЭМ!$B$39:$B$782,C$11)+'СЕТ СН'!$F$14+СВЦЭМ!$D$10+'СЕТ СН'!$F$8*'СЕТ СН'!$F$9-'СЕТ СН'!$F$26</f>
        <v>1750.37728909</v>
      </c>
      <c r="D14" s="36">
        <f>SUMIFS(СВЦЭМ!$D$39:$D$782,СВЦЭМ!$A$39:$A$782,$A14,СВЦЭМ!$B$39:$B$782,D$11)+'СЕТ СН'!$F$14+СВЦЭМ!$D$10+'СЕТ СН'!$F$8*'СЕТ СН'!$F$9-'СЕТ СН'!$F$26</f>
        <v>1781.3896573</v>
      </c>
      <c r="E14" s="36">
        <f>SUMIFS(СВЦЭМ!$D$39:$D$782,СВЦЭМ!$A$39:$A$782,$A14,СВЦЭМ!$B$39:$B$782,E$11)+'СЕТ СН'!$F$14+СВЦЭМ!$D$10+'СЕТ СН'!$F$8*'СЕТ СН'!$F$9-'СЕТ СН'!$F$26</f>
        <v>1732.8273040199999</v>
      </c>
      <c r="F14" s="36">
        <f>SUMIFS(СВЦЭМ!$D$39:$D$782,СВЦЭМ!$A$39:$A$782,$A14,СВЦЭМ!$B$39:$B$782,F$11)+'СЕТ СН'!$F$14+СВЦЭМ!$D$10+'СЕТ СН'!$F$8*'СЕТ СН'!$F$9-'СЕТ СН'!$F$26</f>
        <v>1712.6641405</v>
      </c>
      <c r="G14" s="36">
        <f>SUMIFS(СВЦЭМ!$D$39:$D$782,СВЦЭМ!$A$39:$A$782,$A14,СВЦЭМ!$B$39:$B$782,G$11)+'СЕТ СН'!$F$14+СВЦЭМ!$D$10+'СЕТ СН'!$F$8*'СЕТ СН'!$F$9-'СЕТ СН'!$F$26</f>
        <v>1652.45820331</v>
      </c>
      <c r="H14" s="36">
        <f>SUMIFS(СВЦЭМ!$D$39:$D$782,СВЦЭМ!$A$39:$A$782,$A14,СВЦЭМ!$B$39:$B$782,H$11)+'СЕТ СН'!$F$14+СВЦЭМ!$D$10+'СЕТ СН'!$F$8*'СЕТ СН'!$F$9-'СЕТ СН'!$F$26</f>
        <v>1598.59588117</v>
      </c>
      <c r="I14" s="36">
        <f>SUMIFS(СВЦЭМ!$D$39:$D$782,СВЦЭМ!$A$39:$A$782,$A14,СВЦЭМ!$B$39:$B$782,I$11)+'СЕТ СН'!$F$14+СВЦЭМ!$D$10+'СЕТ СН'!$F$8*'СЕТ СН'!$F$9-'СЕТ СН'!$F$26</f>
        <v>1552.20384076</v>
      </c>
      <c r="J14" s="36">
        <f>SUMIFS(СВЦЭМ!$D$39:$D$782,СВЦЭМ!$A$39:$A$782,$A14,СВЦЭМ!$B$39:$B$782,J$11)+'СЕТ СН'!$F$14+СВЦЭМ!$D$10+'СЕТ СН'!$F$8*'СЕТ СН'!$F$9-'СЕТ СН'!$F$26</f>
        <v>1516.8491467399999</v>
      </c>
      <c r="K14" s="36">
        <f>SUMIFS(СВЦЭМ!$D$39:$D$782,СВЦЭМ!$A$39:$A$782,$A14,СВЦЭМ!$B$39:$B$782,K$11)+'СЕТ СН'!$F$14+СВЦЭМ!$D$10+'СЕТ СН'!$F$8*'СЕТ СН'!$F$9-'СЕТ СН'!$F$26</f>
        <v>1547.91049931</v>
      </c>
      <c r="L14" s="36">
        <f>SUMIFS(СВЦЭМ!$D$39:$D$782,СВЦЭМ!$A$39:$A$782,$A14,СВЦЭМ!$B$39:$B$782,L$11)+'СЕТ СН'!$F$14+СВЦЭМ!$D$10+'СЕТ СН'!$F$8*'СЕТ СН'!$F$9-'СЕТ СН'!$F$26</f>
        <v>1585.7993160199999</v>
      </c>
      <c r="M14" s="36">
        <f>SUMIFS(СВЦЭМ!$D$39:$D$782,СВЦЭМ!$A$39:$A$782,$A14,СВЦЭМ!$B$39:$B$782,M$11)+'СЕТ СН'!$F$14+СВЦЭМ!$D$10+'СЕТ СН'!$F$8*'СЕТ СН'!$F$9-'СЕТ СН'!$F$26</f>
        <v>1630.14599823</v>
      </c>
      <c r="N14" s="36">
        <f>SUMIFS(СВЦЭМ!$D$39:$D$782,СВЦЭМ!$A$39:$A$782,$A14,СВЦЭМ!$B$39:$B$782,N$11)+'СЕТ СН'!$F$14+СВЦЭМ!$D$10+'СЕТ СН'!$F$8*'СЕТ СН'!$F$9-'СЕТ СН'!$F$26</f>
        <v>1637.00346448</v>
      </c>
      <c r="O14" s="36">
        <f>SUMIFS(СВЦЭМ!$D$39:$D$782,СВЦЭМ!$A$39:$A$782,$A14,СВЦЭМ!$B$39:$B$782,O$11)+'СЕТ СН'!$F$14+СВЦЭМ!$D$10+'СЕТ СН'!$F$8*'СЕТ СН'!$F$9-'СЕТ СН'!$F$26</f>
        <v>1634.18348704</v>
      </c>
      <c r="P14" s="36">
        <f>SUMIFS(СВЦЭМ!$D$39:$D$782,СВЦЭМ!$A$39:$A$782,$A14,СВЦЭМ!$B$39:$B$782,P$11)+'СЕТ СН'!$F$14+СВЦЭМ!$D$10+'СЕТ СН'!$F$8*'СЕТ СН'!$F$9-'СЕТ СН'!$F$26</f>
        <v>1637.6213442199999</v>
      </c>
      <c r="Q14" s="36">
        <f>SUMIFS(СВЦЭМ!$D$39:$D$782,СВЦЭМ!$A$39:$A$782,$A14,СВЦЭМ!$B$39:$B$782,Q$11)+'СЕТ СН'!$F$14+СВЦЭМ!$D$10+'СЕТ СН'!$F$8*'СЕТ СН'!$F$9-'СЕТ СН'!$F$26</f>
        <v>1645.9361765799999</v>
      </c>
      <c r="R14" s="36">
        <f>SUMIFS(СВЦЭМ!$D$39:$D$782,СВЦЭМ!$A$39:$A$782,$A14,СВЦЭМ!$B$39:$B$782,R$11)+'СЕТ СН'!$F$14+СВЦЭМ!$D$10+'СЕТ СН'!$F$8*'СЕТ СН'!$F$9-'СЕТ СН'!$F$26</f>
        <v>1588.3143134299999</v>
      </c>
      <c r="S14" s="36">
        <f>SUMIFS(СВЦЭМ!$D$39:$D$782,СВЦЭМ!$A$39:$A$782,$A14,СВЦЭМ!$B$39:$B$782,S$11)+'СЕТ СН'!$F$14+СВЦЭМ!$D$10+'СЕТ СН'!$F$8*'СЕТ СН'!$F$9-'СЕТ СН'!$F$26</f>
        <v>1537.4926864699999</v>
      </c>
      <c r="T14" s="36">
        <f>SUMIFS(СВЦЭМ!$D$39:$D$782,СВЦЭМ!$A$39:$A$782,$A14,СВЦЭМ!$B$39:$B$782,T$11)+'СЕТ СН'!$F$14+СВЦЭМ!$D$10+'СЕТ СН'!$F$8*'СЕТ СН'!$F$9-'СЕТ СН'!$F$26</f>
        <v>1525.2662957499999</v>
      </c>
      <c r="U14" s="36">
        <f>SUMIFS(СВЦЭМ!$D$39:$D$782,СВЦЭМ!$A$39:$A$782,$A14,СВЦЭМ!$B$39:$B$782,U$11)+'СЕТ СН'!$F$14+СВЦЭМ!$D$10+'СЕТ СН'!$F$8*'СЕТ СН'!$F$9-'СЕТ СН'!$F$26</f>
        <v>1538.1609995599999</v>
      </c>
      <c r="V14" s="36">
        <f>SUMIFS(СВЦЭМ!$D$39:$D$782,СВЦЭМ!$A$39:$A$782,$A14,СВЦЭМ!$B$39:$B$782,V$11)+'СЕТ СН'!$F$14+СВЦЭМ!$D$10+'СЕТ СН'!$F$8*'СЕТ СН'!$F$9-'СЕТ СН'!$F$26</f>
        <v>1536.14133182</v>
      </c>
      <c r="W14" s="36">
        <f>SUMIFS(СВЦЭМ!$D$39:$D$782,СВЦЭМ!$A$39:$A$782,$A14,СВЦЭМ!$B$39:$B$782,W$11)+'СЕТ СН'!$F$14+СВЦЭМ!$D$10+'СЕТ СН'!$F$8*'СЕТ СН'!$F$9-'СЕТ СН'!$F$26</f>
        <v>1532.9280744099999</v>
      </c>
      <c r="X14" s="36">
        <f>SUMIFS(СВЦЭМ!$D$39:$D$782,СВЦЭМ!$A$39:$A$782,$A14,СВЦЭМ!$B$39:$B$782,X$11)+'СЕТ СН'!$F$14+СВЦЭМ!$D$10+'СЕТ СН'!$F$8*'СЕТ СН'!$F$9-'СЕТ СН'!$F$26</f>
        <v>1574.80859682</v>
      </c>
      <c r="Y14" s="36">
        <f>SUMIFS(СВЦЭМ!$D$39:$D$782,СВЦЭМ!$A$39:$A$782,$A14,СВЦЭМ!$B$39:$B$782,Y$11)+'СЕТ СН'!$F$14+СВЦЭМ!$D$10+'СЕТ СН'!$F$8*'СЕТ СН'!$F$9-'СЕТ СН'!$F$26</f>
        <v>1634.93434288</v>
      </c>
    </row>
    <row r="15" spans="1:25" ht="15.75" x14ac:dyDescent="0.2">
      <c r="A15" s="35">
        <f t="shared" si="0"/>
        <v>44869</v>
      </c>
      <c r="B15" s="36">
        <f>SUMIFS(СВЦЭМ!$D$39:$D$782,СВЦЭМ!$A$39:$A$782,$A15,СВЦЭМ!$B$39:$B$782,B$11)+'СЕТ СН'!$F$14+СВЦЭМ!$D$10+'СЕТ СН'!$F$8*'СЕТ СН'!$F$9-'СЕТ СН'!$F$26</f>
        <v>1556.12527376</v>
      </c>
      <c r="C15" s="36">
        <f>SUMIFS(СВЦЭМ!$D$39:$D$782,СВЦЭМ!$A$39:$A$782,$A15,СВЦЭМ!$B$39:$B$782,C$11)+'СЕТ СН'!$F$14+СВЦЭМ!$D$10+'СЕТ СН'!$F$8*'СЕТ СН'!$F$9-'СЕТ СН'!$F$26</f>
        <v>1605.7262782999999</v>
      </c>
      <c r="D15" s="36">
        <f>SUMIFS(СВЦЭМ!$D$39:$D$782,СВЦЭМ!$A$39:$A$782,$A15,СВЦЭМ!$B$39:$B$782,D$11)+'СЕТ СН'!$F$14+СВЦЭМ!$D$10+'СЕТ СН'!$F$8*'СЕТ СН'!$F$9-'СЕТ СН'!$F$26</f>
        <v>1691.78524857</v>
      </c>
      <c r="E15" s="36">
        <f>SUMIFS(СВЦЭМ!$D$39:$D$782,СВЦЭМ!$A$39:$A$782,$A15,СВЦЭМ!$B$39:$B$782,E$11)+'СЕТ СН'!$F$14+СВЦЭМ!$D$10+'СЕТ СН'!$F$8*'СЕТ СН'!$F$9-'СЕТ СН'!$F$26</f>
        <v>1691.0583512799999</v>
      </c>
      <c r="F15" s="36">
        <f>SUMIFS(СВЦЭМ!$D$39:$D$782,СВЦЭМ!$A$39:$A$782,$A15,СВЦЭМ!$B$39:$B$782,F$11)+'СЕТ СН'!$F$14+СВЦЭМ!$D$10+'СЕТ СН'!$F$8*'СЕТ СН'!$F$9-'СЕТ СН'!$F$26</f>
        <v>1703.7036566499999</v>
      </c>
      <c r="G15" s="36">
        <f>SUMIFS(СВЦЭМ!$D$39:$D$782,СВЦЭМ!$A$39:$A$782,$A15,СВЦЭМ!$B$39:$B$782,G$11)+'СЕТ СН'!$F$14+СВЦЭМ!$D$10+'СЕТ СН'!$F$8*'СЕТ СН'!$F$9-'СЕТ СН'!$F$26</f>
        <v>1725.70141859</v>
      </c>
      <c r="H15" s="36">
        <f>SUMIFS(СВЦЭМ!$D$39:$D$782,СВЦЭМ!$A$39:$A$782,$A15,СВЦЭМ!$B$39:$B$782,H$11)+'СЕТ СН'!$F$14+СВЦЭМ!$D$10+'СЕТ СН'!$F$8*'СЕТ СН'!$F$9-'СЕТ СН'!$F$26</f>
        <v>1702.00614236</v>
      </c>
      <c r="I15" s="36">
        <f>SUMIFS(СВЦЭМ!$D$39:$D$782,СВЦЭМ!$A$39:$A$782,$A15,СВЦЭМ!$B$39:$B$782,I$11)+'СЕТ СН'!$F$14+СВЦЭМ!$D$10+'СЕТ СН'!$F$8*'СЕТ СН'!$F$9-'СЕТ СН'!$F$26</f>
        <v>1665.6307209399999</v>
      </c>
      <c r="J15" s="36">
        <f>SUMIFS(СВЦЭМ!$D$39:$D$782,СВЦЭМ!$A$39:$A$782,$A15,СВЦЭМ!$B$39:$B$782,J$11)+'СЕТ СН'!$F$14+СВЦЭМ!$D$10+'СЕТ СН'!$F$8*'СЕТ СН'!$F$9-'СЕТ СН'!$F$26</f>
        <v>1590.63423063</v>
      </c>
      <c r="K15" s="36">
        <f>SUMIFS(СВЦЭМ!$D$39:$D$782,СВЦЭМ!$A$39:$A$782,$A15,СВЦЭМ!$B$39:$B$782,K$11)+'СЕТ СН'!$F$14+СВЦЭМ!$D$10+'СЕТ СН'!$F$8*'СЕТ СН'!$F$9-'СЕТ СН'!$F$26</f>
        <v>1536.5095986199999</v>
      </c>
      <c r="L15" s="36">
        <f>SUMIFS(СВЦЭМ!$D$39:$D$782,СВЦЭМ!$A$39:$A$782,$A15,СВЦЭМ!$B$39:$B$782,L$11)+'СЕТ СН'!$F$14+СВЦЭМ!$D$10+'СЕТ СН'!$F$8*'СЕТ СН'!$F$9-'СЕТ СН'!$F$26</f>
        <v>1531.77340321</v>
      </c>
      <c r="M15" s="36">
        <f>SUMIFS(СВЦЭМ!$D$39:$D$782,СВЦЭМ!$A$39:$A$782,$A15,СВЦЭМ!$B$39:$B$782,M$11)+'СЕТ СН'!$F$14+СВЦЭМ!$D$10+'СЕТ СН'!$F$8*'СЕТ СН'!$F$9-'СЕТ СН'!$F$26</f>
        <v>1556.50405989</v>
      </c>
      <c r="N15" s="36">
        <f>SUMIFS(СВЦЭМ!$D$39:$D$782,СВЦЭМ!$A$39:$A$782,$A15,СВЦЭМ!$B$39:$B$782,N$11)+'СЕТ СН'!$F$14+СВЦЭМ!$D$10+'СЕТ СН'!$F$8*'СЕТ СН'!$F$9-'СЕТ СН'!$F$26</f>
        <v>1590.3661484899999</v>
      </c>
      <c r="O15" s="36">
        <f>SUMIFS(СВЦЭМ!$D$39:$D$782,СВЦЭМ!$A$39:$A$782,$A15,СВЦЭМ!$B$39:$B$782,O$11)+'СЕТ СН'!$F$14+СВЦЭМ!$D$10+'СЕТ СН'!$F$8*'СЕТ СН'!$F$9-'СЕТ СН'!$F$26</f>
        <v>1605.1629313199999</v>
      </c>
      <c r="P15" s="36">
        <f>SUMIFS(СВЦЭМ!$D$39:$D$782,СВЦЭМ!$A$39:$A$782,$A15,СВЦЭМ!$B$39:$B$782,P$11)+'СЕТ СН'!$F$14+СВЦЭМ!$D$10+'СЕТ СН'!$F$8*'СЕТ СН'!$F$9-'СЕТ СН'!$F$26</f>
        <v>1616.9622777499999</v>
      </c>
      <c r="Q15" s="36">
        <f>SUMIFS(СВЦЭМ!$D$39:$D$782,СВЦЭМ!$A$39:$A$782,$A15,СВЦЭМ!$B$39:$B$782,Q$11)+'СЕТ СН'!$F$14+СВЦЭМ!$D$10+'СЕТ СН'!$F$8*'СЕТ СН'!$F$9-'СЕТ СН'!$F$26</f>
        <v>1622.4111257299999</v>
      </c>
      <c r="R15" s="36">
        <f>SUMIFS(СВЦЭМ!$D$39:$D$782,СВЦЭМ!$A$39:$A$782,$A15,СВЦЭМ!$B$39:$B$782,R$11)+'СЕТ СН'!$F$14+СВЦЭМ!$D$10+'СЕТ СН'!$F$8*'СЕТ СН'!$F$9-'СЕТ СН'!$F$26</f>
        <v>1578.99993647</v>
      </c>
      <c r="S15" s="36">
        <f>SUMIFS(СВЦЭМ!$D$39:$D$782,СВЦЭМ!$A$39:$A$782,$A15,СВЦЭМ!$B$39:$B$782,S$11)+'СЕТ СН'!$F$14+СВЦЭМ!$D$10+'СЕТ СН'!$F$8*'СЕТ СН'!$F$9-'СЕТ СН'!$F$26</f>
        <v>1501.6265834599999</v>
      </c>
      <c r="T15" s="36">
        <f>SUMIFS(СВЦЭМ!$D$39:$D$782,СВЦЭМ!$A$39:$A$782,$A15,СВЦЭМ!$B$39:$B$782,T$11)+'СЕТ СН'!$F$14+СВЦЭМ!$D$10+'СЕТ СН'!$F$8*'СЕТ СН'!$F$9-'СЕТ СН'!$F$26</f>
        <v>1484.2773368199998</v>
      </c>
      <c r="U15" s="36">
        <f>SUMIFS(СВЦЭМ!$D$39:$D$782,СВЦЭМ!$A$39:$A$782,$A15,СВЦЭМ!$B$39:$B$782,U$11)+'СЕТ СН'!$F$14+СВЦЭМ!$D$10+'СЕТ СН'!$F$8*'СЕТ СН'!$F$9-'СЕТ СН'!$F$26</f>
        <v>1495.1089867999999</v>
      </c>
      <c r="V15" s="36">
        <f>SUMIFS(СВЦЭМ!$D$39:$D$782,СВЦЭМ!$A$39:$A$782,$A15,СВЦЭМ!$B$39:$B$782,V$11)+'СЕТ СН'!$F$14+СВЦЭМ!$D$10+'СЕТ СН'!$F$8*'СЕТ СН'!$F$9-'СЕТ СН'!$F$26</f>
        <v>1518.3070377199999</v>
      </c>
      <c r="W15" s="36">
        <f>SUMIFS(СВЦЭМ!$D$39:$D$782,СВЦЭМ!$A$39:$A$782,$A15,СВЦЭМ!$B$39:$B$782,W$11)+'СЕТ СН'!$F$14+СВЦЭМ!$D$10+'СЕТ СН'!$F$8*'СЕТ СН'!$F$9-'СЕТ СН'!$F$26</f>
        <v>1562.7555062500001</v>
      </c>
      <c r="X15" s="36">
        <f>SUMIFS(СВЦЭМ!$D$39:$D$782,СВЦЭМ!$A$39:$A$782,$A15,СВЦЭМ!$B$39:$B$782,X$11)+'СЕТ СН'!$F$14+СВЦЭМ!$D$10+'СЕТ СН'!$F$8*'СЕТ СН'!$F$9-'СЕТ СН'!$F$26</f>
        <v>1630.1466660999999</v>
      </c>
      <c r="Y15" s="36">
        <f>SUMIFS(СВЦЭМ!$D$39:$D$782,СВЦЭМ!$A$39:$A$782,$A15,СВЦЭМ!$B$39:$B$782,Y$11)+'СЕТ СН'!$F$14+СВЦЭМ!$D$10+'СЕТ СН'!$F$8*'СЕТ СН'!$F$9-'СЕТ СН'!$F$26</f>
        <v>1690.7659265999998</v>
      </c>
    </row>
    <row r="16" spans="1:25" ht="15.75" x14ac:dyDescent="0.2">
      <c r="A16" s="35">
        <f t="shared" si="0"/>
        <v>44870</v>
      </c>
      <c r="B16" s="36">
        <f>SUMIFS(СВЦЭМ!$D$39:$D$782,СВЦЭМ!$A$39:$A$782,$A16,СВЦЭМ!$B$39:$B$782,B$11)+'СЕТ СН'!$F$14+СВЦЭМ!$D$10+'СЕТ СН'!$F$8*'СЕТ СН'!$F$9-'СЕТ СН'!$F$26</f>
        <v>1602.3039543699999</v>
      </c>
      <c r="C16" s="36">
        <f>SUMIFS(СВЦЭМ!$D$39:$D$782,СВЦЭМ!$A$39:$A$782,$A16,СВЦЭМ!$B$39:$B$782,C$11)+'СЕТ СН'!$F$14+СВЦЭМ!$D$10+'СЕТ СН'!$F$8*'СЕТ СН'!$F$9-'СЕТ СН'!$F$26</f>
        <v>1619.75086655</v>
      </c>
      <c r="D16" s="36">
        <f>SUMIFS(СВЦЭМ!$D$39:$D$782,СВЦЭМ!$A$39:$A$782,$A16,СВЦЭМ!$B$39:$B$782,D$11)+'СЕТ СН'!$F$14+СВЦЭМ!$D$10+'СЕТ СН'!$F$8*'СЕТ СН'!$F$9-'СЕТ СН'!$F$26</f>
        <v>1651.6141800799999</v>
      </c>
      <c r="E16" s="36">
        <f>SUMIFS(СВЦЭМ!$D$39:$D$782,СВЦЭМ!$A$39:$A$782,$A16,СВЦЭМ!$B$39:$B$782,E$11)+'СЕТ СН'!$F$14+СВЦЭМ!$D$10+'СЕТ СН'!$F$8*'СЕТ СН'!$F$9-'СЕТ СН'!$F$26</f>
        <v>1633.2081608999999</v>
      </c>
      <c r="F16" s="36">
        <f>SUMIFS(СВЦЭМ!$D$39:$D$782,СВЦЭМ!$A$39:$A$782,$A16,СВЦЭМ!$B$39:$B$782,F$11)+'СЕТ СН'!$F$14+СВЦЭМ!$D$10+'СЕТ СН'!$F$8*'СЕТ СН'!$F$9-'СЕТ СН'!$F$26</f>
        <v>1655.2527875599999</v>
      </c>
      <c r="G16" s="36">
        <f>SUMIFS(СВЦЭМ!$D$39:$D$782,СВЦЭМ!$A$39:$A$782,$A16,СВЦЭМ!$B$39:$B$782,G$11)+'СЕТ СН'!$F$14+СВЦЭМ!$D$10+'СЕТ СН'!$F$8*'СЕТ СН'!$F$9-'СЕТ СН'!$F$26</f>
        <v>1664.2904434499999</v>
      </c>
      <c r="H16" s="36">
        <f>SUMIFS(СВЦЭМ!$D$39:$D$782,СВЦЭМ!$A$39:$A$782,$A16,СВЦЭМ!$B$39:$B$782,H$11)+'СЕТ СН'!$F$14+СВЦЭМ!$D$10+'СЕТ СН'!$F$8*'СЕТ СН'!$F$9-'СЕТ СН'!$F$26</f>
        <v>1635.5965586499999</v>
      </c>
      <c r="I16" s="36">
        <f>SUMIFS(СВЦЭМ!$D$39:$D$782,СВЦЭМ!$A$39:$A$782,$A16,СВЦЭМ!$B$39:$B$782,I$11)+'СЕТ СН'!$F$14+СВЦЭМ!$D$10+'СЕТ СН'!$F$8*'СЕТ СН'!$F$9-'СЕТ СН'!$F$26</f>
        <v>1615.4300552299999</v>
      </c>
      <c r="J16" s="36">
        <f>SUMIFS(СВЦЭМ!$D$39:$D$782,СВЦЭМ!$A$39:$A$782,$A16,СВЦЭМ!$B$39:$B$782,J$11)+'СЕТ СН'!$F$14+СВЦЭМ!$D$10+'СЕТ СН'!$F$8*'СЕТ СН'!$F$9-'СЕТ СН'!$F$26</f>
        <v>1547.47519687</v>
      </c>
      <c r="K16" s="36">
        <f>SUMIFS(СВЦЭМ!$D$39:$D$782,СВЦЭМ!$A$39:$A$782,$A16,СВЦЭМ!$B$39:$B$782,K$11)+'СЕТ СН'!$F$14+СВЦЭМ!$D$10+'СЕТ СН'!$F$8*'СЕТ СН'!$F$9-'СЕТ СН'!$F$26</f>
        <v>1528.3060264199999</v>
      </c>
      <c r="L16" s="36">
        <f>SUMIFS(СВЦЭМ!$D$39:$D$782,СВЦЭМ!$A$39:$A$782,$A16,СВЦЭМ!$B$39:$B$782,L$11)+'СЕТ СН'!$F$14+СВЦЭМ!$D$10+'СЕТ СН'!$F$8*'СЕТ СН'!$F$9-'СЕТ СН'!$F$26</f>
        <v>1515.3852115499999</v>
      </c>
      <c r="M16" s="36">
        <f>SUMIFS(СВЦЭМ!$D$39:$D$782,СВЦЭМ!$A$39:$A$782,$A16,СВЦЭМ!$B$39:$B$782,M$11)+'СЕТ СН'!$F$14+СВЦЭМ!$D$10+'СЕТ СН'!$F$8*'СЕТ СН'!$F$9-'СЕТ СН'!$F$26</f>
        <v>1538.53077018</v>
      </c>
      <c r="N16" s="36">
        <f>SUMIFS(СВЦЭМ!$D$39:$D$782,СВЦЭМ!$A$39:$A$782,$A16,СВЦЭМ!$B$39:$B$782,N$11)+'СЕТ СН'!$F$14+СВЦЭМ!$D$10+'СЕТ СН'!$F$8*'СЕТ СН'!$F$9-'СЕТ СН'!$F$26</f>
        <v>1561.5810012499999</v>
      </c>
      <c r="O16" s="36">
        <f>SUMIFS(СВЦЭМ!$D$39:$D$782,СВЦЭМ!$A$39:$A$782,$A16,СВЦЭМ!$B$39:$B$782,O$11)+'СЕТ СН'!$F$14+СВЦЭМ!$D$10+'СЕТ СН'!$F$8*'СЕТ СН'!$F$9-'СЕТ СН'!$F$26</f>
        <v>1565.5141761</v>
      </c>
      <c r="P16" s="36">
        <f>SUMIFS(СВЦЭМ!$D$39:$D$782,СВЦЭМ!$A$39:$A$782,$A16,СВЦЭМ!$B$39:$B$782,P$11)+'СЕТ СН'!$F$14+СВЦЭМ!$D$10+'СЕТ СН'!$F$8*'СЕТ СН'!$F$9-'СЕТ СН'!$F$26</f>
        <v>1594.61441952</v>
      </c>
      <c r="Q16" s="36">
        <f>SUMIFS(СВЦЭМ!$D$39:$D$782,СВЦЭМ!$A$39:$A$782,$A16,СВЦЭМ!$B$39:$B$782,Q$11)+'СЕТ СН'!$F$14+СВЦЭМ!$D$10+'СЕТ СН'!$F$8*'СЕТ СН'!$F$9-'СЕТ СН'!$F$26</f>
        <v>1613.4487055299999</v>
      </c>
      <c r="R16" s="36">
        <f>SUMIFS(СВЦЭМ!$D$39:$D$782,СВЦЭМ!$A$39:$A$782,$A16,СВЦЭМ!$B$39:$B$782,R$11)+'СЕТ СН'!$F$14+СВЦЭМ!$D$10+'СЕТ СН'!$F$8*'СЕТ СН'!$F$9-'СЕТ СН'!$F$26</f>
        <v>1549.5760496</v>
      </c>
      <c r="S16" s="36">
        <f>SUMIFS(СВЦЭМ!$D$39:$D$782,СВЦЭМ!$A$39:$A$782,$A16,СВЦЭМ!$B$39:$B$782,S$11)+'СЕТ СН'!$F$14+СВЦЭМ!$D$10+'СЕТ СН'!$F$8*'СЕТ СН'!$F$9-'СЕТ СН'!$F$26</f>
        <v>1451.49211423</v>
      </c>
      <c r="T16" s="36">
        <f>SUMIFS(СВЦЭМ!$D$39:$D$782,СВЦЭМ!$A$39:$A$782,$A16,СВЦЭМ!$B$39:$B$782,T$11)+'СЕТ СН'!$F$14+СВЦЭМ!$D$10+'СЕТ СН'!$F$8*'СЕТ СН'!$F$9-'СЕТ СН'!$F$26</f>
        <v>1463.64101751</v>
      </c>
      <c r="U16" s="36">
        <f>SUMIFS(СВЦЭМ!$D$39:$D$782,СВЦЭМ!$A$39:$A$782,$A16,СВЦЭМ!$B$39:$B$782,U$11)+'СЕТ СН'!$F$14+СВЦЭМ!$D$10+'СЕТ СН'!$F$8*'СЕТ СН'!$F$9-'СЕТ СН'!$F$26</f>
        <v>1485.0862001799999</v>
      </c>
      <c r="V16" s="36">
        <f>SUMIFS(СВЦЭМ!$D$39:$D$782,СВЦЭМ!$A$39:$A$782,$A16,СВЦЭМ!$B$39:$B$782,V$11)+'СЕТ СН'!$F$14+СВЦЭМ!$D$10+'СЕТ СН'!$F$8*'СЕТ СН'!$F$9-'СЕТ СН'!$F$26</f>
        <v>1529.1450476</v>
      </c>
      <c r="W16" s="36">
        <f>SUMIFS(СВЦЭМ!$D$39:$D$782,СВЦЭМ!$A$39:$A$782,$A16,СВЦЭМ!$B$39:$B$782,W$11)+'СЕТ СН'!$F$14+СВЦЭМ!$D$10+'СЕТ СН'!$F$8*'СЕТ СН'!$F$9-'СЕТ СН'!$F$26</f>
        <v>1556.4325185599998</v>
      </c>
      <c r="X16" s="36">
        <f>SUMIFS(СВЦЭМ!$D$39:$D$782,СВЦЭМ!$A$39:$A$782,$A16,СВЦЭМ!$B$39:$B$782,X$11)+'СЕТ СН'!$F$14+СВЦЭМ!$D$10+'СЕТ СН'!$F$8*'СЕТ СН'!$F$9-'СЕТ СН'!$F$26</f>
        <v>1604.47874561</v>
      </c>
      <c r="Y16" s="36">
        <f>SUMIFS(СВЦЭМ!$D$39:$D$782,СВЦЭМ!$A$39:$A$782,$A16,СВЦЭМ!$B$39:$B$782,Y$11)+'СЕТ СН'!$F$14+СВЦЭМ!$D$10+'СЕТ СН'!$F$8*'СЕТ СН'!$F$9-'СЕТ СН'!$F$26</f>
        <v>1639.8334602299999</v>
      </c>
    </row>
    <row r="17" spans="1:25" ht="15.75" x14ac:dyDescent="0.2">
      <c r="A17" s="35">
        <f t="shared" si="0"/>
        <v>44871</v>
      </c>
      <c r="B17" s="36">
        <f>SUMIFS(СВЦЭМ!$D$39:$D$782,СВЦЭМ!$A$39:$A$782,$A17,СВЦЭМ!$B$39:$B$782,B$11)+'СЕТ СН'!$F$14+СВЦЭМ!$D$10+'СЕТ СН'!$F$8*'СЕТ СН'!$F$9-'СЕТ СН'!$F$26</f>
        <v>1475.9801065299998</v>
      </c>
      <c r="C17" s="36">
        <f>SUMIFS(СВЦЭМ!$D$39:$D$782,СВЦЭМ!$A$39:$A$782,$A17,СВЦЭМ!$B$39:$B$782,C$11)+'СЕТ СН'!$F$14+СВЦЭМ!$D$10+'СЕТ СН'!$F$8*'СЕТ СН'!$F$9-'СЕТ СН'!$F$26</f>
        <v>1509.00376439</v>
      </c>
      <c r="D17" s="36">
        <f>SUMIFS(СВЦЭМ!$D$39:$D$782,СВЦЭМ!$A$39:$A$782,$A17,СВЦЭМ!$B$39:$B$782,D$11)+'СЕТ СН'!$F$14+СВЦЭМ!$D$10+'СЕТ СН'!$F$8*'СЕТ СН'!$F$9-'СЕТ СН'!$F$26</f>
        <v>1542.45802583</v>
      </c>
      <c r="E17" s="36">
        <f>SUMIFS(СВЦЭМ!$D$39:$D$782,СВЦЭМ!$A$39:$A$782,$A17,СВЦЭМ!$B$39:$B$782,E$11)+'СЕТ СН'!$F$14+СВЦЭМ!$D$10+'СЕТ СН'!$F$8*'СЕТ СН'!$F$9-'СЕТ СН'!$F$26</f>
        <v>1543.30810251</v>
      </c>
      <c r="F17" s="36">
        <f>SUMIFS(СВЦЭМ!$D$39:$D$782,СВЦЭМ!$A$39:$A$782,$A17,СВЦЭМ!$B$39:$B$782,F$11)+'СЕТ СН'!$F$14+СВЦЭМ!$D$10+'СЕТ СН'!$F$8*'СЕТ СН'!$F$9-'СЕТ СН'!$F$26</f>
        <v>1544.80184407</v>
      </c>
      <c r="G17" s="36">
        <f>SUMIFS(СВЦЭМ!$D$39:$D$782,СВЦЭМ!$A$39:$A$782,$A17,СВЦЭМ!$B$39:$B$782,G$11)+'СЕТ СН'!$F$14+СВЦЭМ!$D$10+'СЕТ СН'!$F$8*'СЕТ СН'!$F$9-'СЕТ СН'!$F$26</f>
        <v>1557.3130350500001</v>
      </c>
      <c r="H17" s="36">
        <f>SUMIFS(СВЦЭМ!$D$39:$D$782,СВЦЭМ!$A$39:$A$782,$A17,СВЦЭМ!$B$39:$B$782,H$11)+'СЕТ СН'!$F$14+СВЦЭМ!$D$10+'СЕТ СН'!$F$8*'СЕТ СН'!$F$9-'СЕТ СН'!$F$26</f>
        <v>1555.4195096799999</v>
      </c>
      <c r="I17" s="36">
        <f>SUMIFS(СВЦЭМ!$D$39:$D$782,СВЦЭМ!$A$39:$A$782,$A17,СВЦЭМ!$B$39:$B$782,I$11)+'СЕТ СН'!$F$14+СВЦЭМ!$D$10+'СЕТ СН'!$F$8*'СЕТ СН'!$F$9-'СЕТ СН'!$F$26</f>
        <v>1486.58233043</v>
      </c>
      <c r="J17" s="36">
        <f>SUMIFS(СВЦЭМ!$D$39:$D$782,СВЦЭМ!$A$39:$A$782,$A17,СВЦЭМ!$B$39:$B$782,J$11)+'СЕТ СН'!$F$14+СВЦЭМ!$D$10+'СЕТ СН'!$F$8*'СЕТ СН'!$F$9-'СЕТ СН'!$F$26</f>
        <v>1446.5049862599999</v>
      </c>
      <c r="K17" s="36">
        <f>SUMIFS(СВЦЭМ!$D$39:$D$782,СВЦЭМ!$A$39:$A$782,$A17,СВЦЭМ!$B$39:$B$782,K$11)+'СЕТ СН'!$F$14+СВЦЭМ!$D$10+'СЕТ СН'!$F$8*'СЕТ СН'!$F$9-'СЕТ СН'!$F$26</f>
        <v>1414.10281489</v>
      </c>
      <c r="L17" s="36">
        <f>SUMIFS(СВЦЭМ!$D$39:$D$782,СВЦЭМ!$A$39:$A$782,$A17,СВЦЭМ!$B$39:$B$782,L$11)+'СЕТ СН'!$F$14+СВЦЭМ!$D$10+'СЕТ СН'!$F$8*'СЕТ СН'!$F$9-'СЕТ СН'!$F$26</f>
        <v>1408.4297632999999</v>
      </c>
      <c r="M17" s="36">
        <f>SUMIFS(СВЦЭМ!$D$39:$D$782,СВЦЭМ!$A$39:$A$782,$A17,СВЦЭМ!$B$39:$B$782,M$11)+'СЕТ СН'!$F$14+СВЦЭМ!$D$10+'СЕТ СН'!$F$8*'СЕТ СН'!$F$9-'СЕТ СН'!$F$26</f>
        <v>1445.3276567999999</v>
      </c>
      <c r="N17" s="36">
        <f>SUMIFS(СВЦЭМ!$D$39:$D$782,СВЦЭМ!$A$39:$A$782,$A17,СВЦЭМ!$B$39:$B$782,N$11)+'СЕТ СН'!$F$14+СВЦЭМ!$D$10+'СЕТ СН'!$F$8*'СЕТ СН'!$F$9-'СЕТ СН'!$F$26</f>
        <v>1481.8699443799999</v>
      </c>
      <c r="O17" s="36">
        <f>SUMIFS(СВЦЭМ!$D$39:$D$782,СВЦЭМ!$A$39:$A$782,$A17,СВЦЭМ!$B$39:$B$782,O$11)+'СЕТ СН'!$F$14+СВЦЭМ!$D$10+'СЕТ СН'!$F$8*'СЕТ СН'!$F$9-'СЕТ СН'!$F$26</f>
        <v>1491.5917229899999</v>
      </c>
      <c r="P17" s="36">
        <f>SUMIFS(СВЦЭМ!$D$39:$D$782,СВЦЭМ!$A$39:$A$782,$A17,СВЦЭМ!$B$39:$B$782,P$11)+'СЕТ СН'!$F$14+СВЦЭМ!$D$10+'СЕТ СН'!$F$8*'СЕТ СН'!$F$9-'СЕТ СН'!$F$26</f>
        <v>1503.32738552</v>
      </c>
      <c r="Q17" s="36">
        <f>SUMIFS(СВЦЭМ!$D$39:$D$782,СВЦЭМ!$A$39:$A$782,$A17,СВЦЭМ!$B$39:$B$782,Q$11)+'СЕТ СН'!$F$14+СВЦЭМ!$D$10+'СЕТ СН'!$F$8*'СЕТ СН'!$F$9-'СЕТ СН'!$F$26</f>
        <v>1502.6728608199999</v>
      </c>
      <c r="R17" s="36">
        <f>SUMIFS(СВЦЭМ!$D$39:$D$782,СВЦЭМ!$A$39:$A$782,$A17,СВЦЭМ!$B$39:$B$782,R$11)+'СЕТ СН'!$F$14+СВЦЭМ!$D$10+'СЕТ СН'!$F$8*'СЕТ СН'!$F$9-'СЕТ СН'!$F$26</f>
        <v>1438.48801714</v>
      </c>
      <c r="S17" s="36">
        <f>SUMIFS(СВЦЭМ!$D$39:$D$782,СВЦЭМ!$A$39:$A$782,$A17,СВЦЭМ!$B$39:$B$782,S$11)+'СЕТ СН'!$F$14+СВЦЭМ!$D$10+'СЕТ СН'!$F$8*'СЕТ СН'!$F$9-'СЕТ СН'!$F$26</f>
        <v>1387.8364447399999</v>
      </c>
      <c r="T17" s="36">
        <f>SUMIFS(СВЦЭМ!$D$39:$D$782,СВЦЭМ!$A$39:$A$782,$A17,СВЦЭМ!$B$39:$B$782,T$11)+'СЕТ СН'!$F$14+СВЦЭМ!$D$10+'СЕТ СН'!$F$8*'СЕТ СН'!$F$9-'СЕТ СН'!$F$26</f>
        <v>1398.51765421</v>
      </c>
      <c r="U17" s="36">
        <f>SUMIFS(СВЦЭМ!$D$39:$D$782,СВЦЭМ!$A$39:$A$782,$A17,СВЦЭМ!$B$39:$B$782,U$11)+'СЕТ СН'!$F$14+СВЦЭМ!$D$10+'СЕТ СН'!$F$8*'СЕТ СН'!$F$9-'СЕТ СН'!$F$26</f>
        <v>1405.91405654</v>
      </c>
      <c r="V17" s="36">
        <f>SUMIFS(СВЦЭМ!$D$39:$D$782,СВЦЭМ!$A$39:$A$782,$A17,СВЦЭМ!$B$39:$B$782,V$11)+'СЕТ СН'!$F$14+СВЦЭМ!$D$10+'СЕТ СН'!$F$8*'СЕТ СН'!$F$9-'СЕТ СН'!$F$26</f>
        <v>1438.9286408599999</v>
      </c>
      <c r="W17" s="36">
        <f>SUMIFS(СВЦЭМ!$D$39:$D$782,СВЦЭМ!$A$39:$A$782,$A17,СВЦЭМ!$B$39:$B$782,W$11)+'СЕТ СН'!$F$14+СВЦЭМ!$D$10+'СЕТ СН'!$F$8*'СЕТ СН'!$F$9-'СЕТ СН'!$F$26</f>
        <v>1486.5625464</v>
      </c>
      <c r="X17" s="36">
        <f>SUMIFS(СВЦЭМ!$D$39:$D$782,СВЦЭМ!$A$39:$A$782,$A17,СВЦЭМ!$B$39:$B$782,X$11)+'СЕТ СН'!$F$14+СВЦЭМ!$D$10+'СЕТ СН'!$F$8*'СЕТ СН'!$F$9-'СЕТ СН'!$F$26</f>
        <v>1527.7652690899999</v>
      </c>
      <c r="Y17" s="36">
        <f>SUMIFS(СВЦЭМ!$D$39:$D$782,СВЦЭМ!$A$39:$A$782,$A17,СВЦЭМ!$B$39:$B$782,Y$11)+'СЕТ СН'!$F$14+СВЦЭМ!$D$10+'СЕТ СН'!$F$8*'СЕТ СН'!$F$9-'СЕТ СН'!$F$26</f>
        <v>1581.8553924299999</v>
      </c>
    </row>
    <row r="18" spans="1:25" ht="15.75" x14ac:dyDescent="0.2">
      <c r="A18" s="35">
        <f t="shared" si="0"/>
        <v>44872</v>
      </c>
      <c r="B18" s="36">
        <f>SUMIFS(СВЦЭМ!$D$39:$D$782,СВЦЭМ!$A$39:$A$782,$A18,СВЦЭМ!$B$39:$B$782,B$11)+'СЕТ СН'!$F$14+СВЦЭМ!$D$10+'СЕТ СН'!$F$8*'СЕТ СН'!$F$9-'СЕТ СН'!$F$26</f>
        <v>1616.01135574</v>
      </c>
      <c r="C18" s="36">
        <f>SUMIFS(СВЦЭМ!$D$39:$D$782,СВЦЭМ!$A$39:$A$782,$A18,СВЦЭМ!$B$39:$B$782,C$11)+'СЕТ СН'!$F$14+СВЦЭМ!$D$10+'СЕТ СН'!$F$8*'СЕТ СН'!$F$9-'СЕТ СН'!$F$26</f>
        <v>1670.7779586899999</v>
      </c>
      <c r="D18" s="36">
        <f>SUMIFS(СВЦЭМ!$D$39:$D$782,СВЦЭМ!$A$39:$A$782,$A18,СВЦЭМ!$B$39:$B$782,D$11)+'СЕТ СН'!$F$14+СВЦЭМ!$D$10+'СЕТ СН'!$F$8*'СЕТ СН'!$F$9-'СЕТ СН'!$F$26</f>
        <v>1725.4725934099999</v>
      </c>
      <c r="E18" s="36">
        <f>SUMIFS(СВЦЭМ!$D$39:$D$782,СВЦЭМ!$A$39:$A$782,$A18,СВЦЭМ!$B$39:$B$782,E$11)+'СЕТ СН'!$F$14+СВЦЭМ!$D$10+'СЕТ СН'!$F$8*'СЕТ СН'!$F$9-'СЕТ СН'!$F$26</f>
        <v>1710.39690894</v>
      </c>
      <c r="F18" s="36">
        <f>SUMIFS(СВЦЭМ!$D$39:$D$782,СВЦЭМ!$A$39:$A$782,$A18,СВЦЭМ!$B$39:$B$782,F$11)+'СЕТ СН'!$F$14+СВЦЭМ!$D$10+'СЕТ СН'!$F$8*'СЕТ СН'!$F$9-'СЕТ СН'!$F$26</f>
        <v>1718.5164454799999</v>
      </c>
      <c r="G18" s="36">
        <f>SUMIFS(СВЦЭМ!$D$39:$D$782,СВЦЭМ!$A$39:$A$782,$A18,СВЦЭМ!$B$39:$B$782,G$11)+'СЕТ СН'!$F$14+СВЦЭМ!$D$10+'СЕТ СН'!$F$8*'СЕТ СН'!$F$9-'СЕТ СН'!$F$26</f>
        <v>1728.72305349</v>
      </c>
      <c r="H18" s="36">
        <f>SUMIFS(СВЦЭМ!$D$39:$D$782,СВЦЭМ!$A$39:$A$782,$A18,СВЦЭМ!$B$39:$B$782,H$11)+'СЕТ СН'!$F$14+СВЦЭМ!$D$10+'СЕТ СН'!$F$8*'СЕТ СН'!$F$9-'СЕТ СН'!$F$26</f>
        <v>1657.8976014</v>
      </c>
      <c r="I18" s="36">
        <f>SUMIFS(СВЦЭМ!$D$39:$D$782,СВЦЭМ!$A$39:$A$782,$A18,СВЦЭМ!$B$39:$B$782,I$11)+'СЕТ СН'!$F$14+СВЦЭМ!$D$10+'СЕТ СН'!$F$8*'СЕТ СН'!$F$9-'СЕТ СН'!$F$26</f>
        <v>1582.11455346</v>
      </c>
      <c r="J18" s="36">
        <f>SUMIFS(СВЦЭМ!$D$39:$D$782,СВЦЭМ!$A$39:$A$782,$A18,СВЦЭМ!$B$39:$B$782,J$11)+'СЕТ СН'!$F$14+СВЦЭМ!$D$10+'СЕТ СН'!$F$8*'СЕТ СН'!$F$9-'СЕТ СН'!$F$26</f>
        <v>1533.52289913</v>
      </c>
      <c r="K18" s="36">
        <f>SUMIFS(СВЦЭМ!$D$39:$D$782,СВЦЭМ!$A$39:$A$782,$A18,СВЦЭМ!$B$39:$B$782,K$11)+'СЕТ СН'!$F$14+СВЦЭМ!$D$10+'СЕТ СН'!$F$8*'СЕТ СН'!$F$9-'СЕТ СН'!$F$26</f>
        <v>1519.47804668</v>
      </c>
      <c r="L18" s="36">
        <f>SUMIFS(СВЦЭМ!$D$39:$D$782,СВЦЭМ!$A$39:$A$782,$A18,СВЦЭМ!$B$39:$B$782,L$11)+'СЕТ СН'!$F$14+СВЦЭМ!$D$10+'СЕТ СН'!$F$8*'СЕТ СН'!$F$9-'СЕТ СН'!$F$26</f>
        <v>1520.5476464999999</v>
      </c>
      <c r="M18" s="36">
        <f>SUMIFS(СВЦЭМ!$D$39:$D$782,СВЦЭМ!$A$39:$A$782,$A18,СВЦЭМ!$B$39:$B$782,M$11)+'СЕТ СН'!$F$14+СВЦЭМ!$D$10+'СЕТ СН'!$F$8*'СЕТ СН'!$F$9-'СЕТ СН'!$F$26</f>
        <v>1536.53675262</v>
      </c>
      <c r="N18" s="36">
        <f>SUMIFS(СВЦЭМ!$D$39:$D$782,СВЦЭМ!$A$39:$A$782,$A18,СВЦЭМ!$B$39:$B$782,N$11)+'СЕТ СН'!$F$14+СВЦЭМ!$D$10+'СЕТ СН'!$F$8*'СЕТ СН'!$F$9-'СЕТ СН'!$F$26</f>
        <v>1549.36011207</v>
      </c>
      <c r="O18" s="36">
        <f>SUMIFS(СВЦЭМ!$D$39:$D$782,СВЦЭМ!$A$39:$A$782,$A18,СВЦЭМ!$B$39:$B$782,O$11)+'СЕТ СН'!$F$14+СВЦЭМ!$D$10+'СЕТ СН'!$F$8*'СЕТ СН'!$F$9-'СЕТ СН'!$F$26</f>
        <v>1534.45449876</v>
      </c>
      <c r="P18" s="36">
        <f>SUMIFS(СВЦЭМ!$D$39:$D$782,СВЦЭМ!$A$39:$A$782,$A18,СВЦЭМ!$B$39:$B$782,P$11)+'СЕТ СН'!$F$14+СВЦЭМ!$D$10+'СЕТ СН'!$F$8*'СЕТ СН'!$F$9-'СЕТ СН'!$F$26</f>
        <v>1550.23806683</v>
      </c>
      <c r="Q18" s="36">
        <f>SUMIFS(СВЦЭМ!$D$39:$D$782,СВЦЭМ!$A$39:$A$782,$A18,СВЦЭМ!$B$39:$B$782,Q$11)+'СЕТ СН'!$F$14+СВЦЭМ!$D$10+'СЕТ СН'!$F$8*'СЕТ СН'!$F$9-'СЕТ СН'!$F$26</f>
        <v>1605.3893258999999</v>
      </c>
      <c r="R18" s="36">
        <f>SUMIFS(СВЦЭМ!$D$39:$D$782,СВЦЭМ!$A$39:$A$782,$A18,СВЦЭМ!$B$39:$B$782,R$11)+'СЕТ СН'!$F$14+СВЦЭМ!$D$10+'СЕТ СН'!$F$8*'СЕТ СН'!$F$9-'СЕТ СН'!$F$26</f>
        <v>1560.03144522</v>
      </c>
      <c r="S18" s="36">
        <f>SUMIFS(СВЦЭМ!$D$39:$D$782,СВЦЭМ!$A$39:$A$782,$A18,СВЦЭМ!$B$39:$B$782,S$11)+'СЕТ СН'!$F$14+СВЦЭМ!$D$10+'СЕТ СН'!$F$8*'СЕТ СН'!$F$9-'СЕТ СН'!$F$26</f>
        <v>1525.3773996899999</v>
      </c>
      <c r="T18" s="36">
        <f>SUMIFS(СВЦЭМ!$D$39:$D$782,СВЦЭМ!$A$39:$A$782,$A18,СВЦЭМ!$B$39:$B$782,T$11)+'СЕТ СН'!$F$14+СВЦЭМ!$D$10+'СЕТ СН'!$F$8*'СЕТ СН'!$F$9-'СЕТ СН'!$F$26</f>
        <v>1538.5587983599999</v>
      </c>
      <c r="U18" s="36">
        <f>SUMIFS(СВЦЭМ!$D$39:$D$782,СВЦЭМ!$A$39:$A$782,$A18,СВЦЭМ!$B$39:$B$782,U$11)+'СЕТ СН'!$F$14+СВЦЭМ!$D$10+'СЕТ СН'!$F$8*'СЕТ СН'!$F$9-'СЕТ СН'!$F$26</f>
        <v>1534.4962572899999</v>
      </c>
      <c r="V18" s="36">
        <f>SUMIFS(СВЦЭМ!$D$39:$D$782,СВЦЭМ!$A$39:$A$782,$A18,СВЦЭМ!$B$39:$B$782,V$11)+'СЕТ СН'!$F$14+СВЦЭМ!$D$10+'СЕТ СН'!$F$8*'СЕТ СН'!$F$9-'СЕТ СН'!$F$26</f>
        <v>1510.23699629</v>
      </c>
      <c r="W18" s="36">
        <f>SUMIFS(СВЦЭМ!$D$39:$D$782,СВЦЭМ!$A$39:$A$782,$A18,СВЦЭМ!$B$39:$B$782,W$11)+'СЕТ СН'!$F$14+СВЦЭМ!$D$10+'СЕТ СН'!$F$8*'СЕТ СН'!$F$9-'СЕТ СН'!$F$26</f>
        <v>1530.22779984</v>
      </c>
      <c r="X18" s="36">
        <f>SUMIFS(СВЦЭМ!$D$39:$D$782,СВЦЭМ!$A$39:$A$782,$A18,СВЦЭМ!$B$39:$B$782,X$11)+'СЕТ СН'!$F$14+СВЦЭМ!$D$10+'СЕТ СН'!$F$8*'СЕТ СН'!$F$9-'СЕТ СН'!$F$26</f>
        <v>1571.67873745</v>
      </c>
      <c r="Y18" s="36">
        <f>SUMIFS(СВЦЭМ!$D$39:$D$782,СВЦЭМ!$A$39:$A$782,$A18,СВЦЭМ!$B$39:$B$782,Y$11)+'СЕТ СН'!$F$14+СВЦЭМ!$D$10+'СЕТ СН'!$F$8*'СЕТ СН'!$F$9-'СЕТ СН'!$F$26</f>
        <v>1573.0216245199999</v>
      </c>
    </row>
    <row r="19" spans="1:25" ht="15.75" x14ac:dyDescent="0.2">
      <c r="A19" s="35">
        <f t="shared" si="0"/>
        <v>44873</v>
      </c>
      <c r="B19" s="36">
        <f>SUMIFS(СВЦЭМ!$D$39:$D$782,СВЦЭМ!$A$39:$A$782,$A19,СВЦЭМ!$B$39:$B$782,B$11)+'СЕТ СН'!$F$14+СВЦЭМ!$D$10+'СЕТ СН'!$F$8*'СЕТ СН'!$F$9-'СЕТ СН'!$F$26</f>
        <v>1599.9420009099999</v>
      </c>
      <c r="C19" s="36">
        <f>SUMIFS(СВЦЭМ!$D$39:$D$782,СВЦЭМ!$A$39:$A$782,$A19,СВЦЭМ!$B$39:$B$782,C$11)+'СЕТ СН'!$F$14+СВЦЭМ!$D$10+'СЕТ СН'!$F$8*'СЕТ СН'!$F$9-'СЕТ СН'!$F$26</f>
        <v>1652.7715294499999</v>
      </c>
      <c r="D19" s="36">
        <f>SUMIFS(СВЦЭМ!$D$39:$D$782,СВЦЭМ!$A$39:$A$782,$A19,СВЦЭМ!$B$39:$B$782,D$11)+'СЕТ СН'!$F$14+СВЦЭМ!$D$10+'СЕТ СН'!$F$8*'СЕТ СН'!$F$9-'СЕТ СН'!$F$26</f>
        <v>1714.5877569899999</v>
      </c>
      <c r="E19" s="36">
        <f>SUMIFS(СВЦЭМ!$D$39:$D$782,СВЦЭМ!$A$39:$A$782,$A19,СВЦЭМ!$B$39:$B$782,E$11)+'СЕТ СН'!$F$14+СВЦЭМ!$D$10+'СЕТ СН'!$F$8*'СЕТ СН'!$F$9-'СЕТ СН'!$F$26</f>
        <v>1698.2226022099999</v>
      </c>
      <c r="F19" s="36">
        <f>SUMIFS(СВЦЭМ!$D$39:$D$782,СВЦЭМ!$A$39:$A$782,$A19,СВЦЭМ!$B$39:$B$782,F$11)+'СЕТ СН'!$F$14+СВЦЭМ!$D$10+'СЕТ СН'!$F$8*'СЕТ СН'!$F$9-'СЕТ СН'!$F$26</f>
        <v>1702.74116484</v>
      </c>
      <c r="G19" s="36">
        <f>SUMIFS(СВЦЭМ!$D$39:$D$782,СВЦЭМ!$A$39:$A$782,$A19,СВЦЭМ!$B$39:$B$782,G$11)+'СЕТ СН'!$F$14+СВЦЭМ!$D$10+'СЕТ СН'!$F$8*'СЕТ СН'!$F$9-'СЕТ СН'!$F$26</f>
        <v>1720.5165758399999</v>
      </c>
      <c r="H19" s="36">
        <f>SUMIFS(СВЦЭМ!$D$39:$D$782,СВЦЭМ!$A$39:$A$782,$A19,СВЦЭМ!$B$39:$B$782,H$11)+'СЕТ СН'!$F$14+СВЦЭМ!$D$10+'СЕТ СН'!$F$8*'СЕТ СН'!$F$9-'СЕТ СН'!$F$26</f>
        <v>1659.3639772199999</v>
      </c>
      <c r="I19" s="36">
        <f>SUMIFS(СВЦЭМ!$D$39:$D$782,СВЦЭМ!$A$39:$A$782,$A19,СВЦЭМ!$B$39:$B$782,I$11)+'СЕТ СН'!$F$14+СВЦЭМ!$D$10+'СЕТ СН'!$F$8*'СЕТ СН'!$F$9-'СЕТ СН'!$F$26</f>
        <v>1636.6047501999999</v>
      </c>
      <c r="J19" s="36">
        <f>SUMIFS(СВЦЭМ!$D$39:$D$782,СВЦЭМ!$A$39:$A$782,$A19,СВЦЭМ!$B$39:$B$782,J$11)+'СЕТ СН'!$F$14+СВЦЭМ!$D$10+'СЕТ СН'!$F$8*'СЕТ СН'!$F$9-'СЕТ СН'!$F$26</f>
        <v>1590.8643340599999</v>
      </c>
      <c r="K19" s="36">
        <f>SUMIFS(СВЦЭМ!$D$39:$D$782,СВЦЭМ!$A$39:$A$782,$A19,СВЦЭМ!$B$39:$B$782,K$11)+'СЕТ СН'!$F$14+СВЦЭМ!$D$10+'СЕТ СН'!$F$8*'СЕТ СН'!$F$9-'СЕТ СН'!$F$26</f>
        <v>1552.52203052</v>
      </c>
      <c r="L19" s="36">
        <f>SUMIFS(СВЦЭМ!$D$39:$D$782,СВЦЭМ!$A$39:$A$782,$A19,СВЦЭМ!$B$39:$B$782,L$11)+'СЕТ СН'!$F$14+СВЦЭМ!$D$10+'СЕТ СН'!$F$8*'СЕТ СН'!$F$9-'СЕТ СН'!$F$26</f>
        <v>1538.5604183</v>
      </c>
      <c r="M19" s="36">
        <f>SUMIFS(СВЦЭМ!$D$39:$D$782,СВЦЭМ!$A$39:$A$782,$A19,СВЦЭМ!$B$39:$B$782,M$11)+'СЕТ СН'!$F$14+СВЦЭМ!$D$10+'СЕТ СН'!$F$8*'СЕТ СН'!$F$9-'СЕТ СН'!$F$26</f>
        <v>1543.2448042799999</v>
      </c>
      <c r="N19" s="36">
        <f>SUMIFS(СВЦЭМ!$D$39:$D$782,СВЦЭМ!$A$39:$A$782,$A19,СВЦЭМ!$B$39:$B$782,N$11)+'СЕТ СН'!$F$14+СВЦЭМ!$D$10+'СЕТ СН'!$F$8*'СЕТ СН'!$F$9-'СЕТ СН'!$F$26</f>
        <v>1546.0745290499999</v>
      </c>
      <c r="O19" s="36">
        <f>SUMIFS(СВЦЭМ!$D$39:$D$782,СВЦЭМ!$A$39:$A$782,$A19,СВЦЭМ!$B$39:$B$782,O$11)+'СЕТ СН'!$F$14+СВЦЭМ!$D$10+'СЕТ СН'!$F$8*'СЕТ СН'!$F$9-'СЕТ СН'!$F$26</f>
        <v>1540.8885359999999</v>
      </c>
      <c r="P19" s="36">
        <f>SUMIFS(СВЦЭМ!$D$39:$D$782,СВЦЭМ!$A$39:$A$782,$A19,СВЦЭМ!$B$39:$B$782,P$11)+'СЕТ СН'!$F$14+СВЦЭМ!$D$10+'СЕТ СН'!$F$8*'СЕТ СН'!$F$9-'СЕТ СН'!$F$26</f>
        <v>1555.00341809</v>
      </c>
      <c r="Q19" s="36">
        <f>SUMIFS(СВЦЭМ!$D$39:$D$782,СВЦЭМ!$A$39:$A$782,$A19,СВЦЭМ!$B$39:$B$782,Q$11)+'СЕТ СН'!$F$14+СВЦЭМ!$D$10+'СЕТ СН'!$F$8*'СЕТ СН'!$F$9-'СЕТ СН'!$F$26</f>
        <v>1591.4919973199999</v>
      </c>
      <c r="R19" s="36">
        <f>SUMIFS(СВЦЭМ!$D$39:$D$782,СВЦЭМ!$A$39:$A$782,$A19,СВЦЭМ!$B$39:$B$782,R$11)+'СЕТ СН'!$F$14+СВЦЭМ!$D$10+'СЕТ СН'!$F$8*'СЕТ СН'!$F$9-'СЕТ СН'!$F$26</f>
        <v>1581.9411387299999</v>
      </c>
      <c r="S19" s="36">
        <f>SUMIFS(СВЦЭМ!$D$39:$D$782,СВЦЭМ!$A$39:$A$782,$A19,СВЦЭМ!$B$39:$B$782,S$11)+'СЕТ СН'!$F$14+СВЦЭМ!$D$10+'СЕТ СН'!$F$8*'СЕТ СН'!$F$9-'СЕТ СН'!$F$26</f>
        <v>1567.7763272099999</v>
      </c>
      <c r="T19" s="36">
        <f>SUMIFS(СВЦЭМ!$D$39:$D$782,СВЦЭМ!$A$39:$A$782,$A19,СВЦЭМ!$B$39:$B$782,T$11)+'СЕТ СН'!$F$14+СВЦЭМ!$D$10+'СЕТ СН'!$F$8*'СЕТ СН'!$F$9-'СЕТ СН'!$F$26</f>
        <v>1554.3441745599998</v>
      </c>
      <c r="U19" s="36">
        <f>SUMIFS(СВЦЭМ!$D$39:$D$782,СВЦЭМ!$A$39:$A$782,$A19,СВЦЭМ!$B$39:$B$782,U$11)+'СЕТ СН'!$F$14+СВЦЭМ!$D$10+'СЕТ СН'!$F$8*'СЕТ СН'!$F$9-'СЕТ СН'!$F$26</f>
        <v>1550.5162900399998</v>
      </c>
      <c r="V19" s="36">
        <f>SUMIFS(СВЦЭМ!$D$39:$D$782,СВЦЭМ!$A$39:$A$782,$A19,СВЦЭМ!$B$39:$B$782,V$11)+'СЕТ СН'!$F$14+СВЦЭМ!$D$10+'СЕТ СН'!$F$8*'СЕТ СН'!$F$9-'СЕТ СН'!$F$26</f>
        <v>1553.08380835</v>
      </c>
      <c r="W19" s="36">
        <f>SUMIFS(СВЦЭМ!$D$39:$D$782,СВЦЭМ!$A$39:$A$782,$A19,СВЦЭМ!$B$39:$B$782,W$11)+'СЕТ СН'!$F$14+СВЦЭМ!$D$10+'СЕТ СН'!$F$8*'СЕТ СН'!$F$9-'СЕТ СН'!$F$26</f>
        <v>1562.21273589</v>
      </c>
      <c r="X19" s="36">
        <f>SUMIFS(СВЦЭМ!$D$39:$D$782,СВЦЭМ!$A$39:$A$782,$A19,СВЦЭМ!$B$39:$B$782,X$11)+'СЕТ СН'!$F$14+СВЦЭМ!$D$10+'СЕТ СН'!$F$8*'СЕТ СН'!$F$9-'СЕТ СН'!$F$26</f>
        <v>1561.26945295</v>
      </c>
      <c r="Y19" s="36">
        <f>SUMIFS(СВЦЭМ!$D$39:$D$782,СВЦЭМ!$A$39:$A$782,$A19,СВЦЭМ!$B$39:$B$782,Y$11)+'СЕТ СН'!$F$14+СВЦЭМ!$D$10+'СЕТ СН'!$F$8*'СЕТ СН'!$F$9-'СЕТ СН'!$F$26</f>
        <v>1574.2149299799999</v>
      </c>
    </row>
    <row r="20" spans="1:25" ht="15.75" x14ac:dyDescent="0.2">
      <c r="A20" s="35">
        <f t="shared" si="0"/>
        <v>44874</v>
      </c>
      <c r="B20" s="36">
        <f>SUMIFS(СВЦЭМ!$D$39:$D$782,СВЦЭМ!$A$39:$A$782,$A20,СВЦЭМ!$B$39:$B$782,B$11)+'СЕТ СН'!$F$14+СВЦЭМ!$D$10+'СЕТ СН'!$F$8*'СЕТ СН'!$F$9-'СЕТ СН'!$F$26</f>
        <v>1791.86475157</v>
      </c>
      <c r="C20" s="36">
        <f>SUMIFS(СВЦЭМ!$D$39:$D$782,СВЦЭМ!$A$39:$A$782,$A20,СВЦЭМ!$B$39:$B$782,C$11)+'СЕТ СН'!$F$14+СВЦЭМ!$D$10+'СЕТ СН'!$F$8*'СЕТ СН'!$F$9-'СЕТ СН'!$F$26</f>
        <v>1790.4098070499999</v>
      </c>
      <c r="D20" s="36">
        <f>SUMIFS(СВЦЭМ!$D$39:$D$782,СВЦЭМ!$A$39:$A$782,$A20,СВЦЭМ!$B$39:$B$782,D$11)+'СЕТ СН'!$F$14+СВЦЭМ!$D$10+'СЕТ СН'!$F$8*'СЕТ СН'!$F$9-'СЕТ СН'!$F$26</f>
        <v>1810.67978012</v>
      </c>
      <c r="E20" s="36">
        <f>SUMIFS(СВЦЭМ!$D$39:$D$782,СВЦЭМ!$A$39:$A$782,$A20,СВЦЭМ!$B$39:$B$782,E$11)+'СЕТ СН'!$F$14+СВЦЭМ!$D$10+'СЕТ СН'!$F$8*'СЕТ СН'!$F$9-'СЕТ СН'!$F$26</f>
        <v>1788.9380385499999</v>
      </c>
      <c r="F20" s="36">
        <f>SUMIFS(СВЦЭМ!$D$39:$D$782,СВЦЭМ!$A$39:$A$782,$A20,СВЦЭМ!$B$39:$B$782,F$11)+'СЕТ СН'!$F$14+СВЦЭМ!$D$10+'СЕТ СН'!$F$8*'СЕТ СН'!$F$9-'СЕТ СН'!$F$26</f>
        <v>1783.4470023599999</v>
      </c>
      <c r="G20" s="36">
        <f>SUMIFS(СВЦЭМ!$D$39:$D$782,СВЦЭМ!$A$39:$A$782,$A20,СВЦЭМ!$B$39:$B$782,G$11)+'СЕТ СН'!$F$14+СВЦЭМ!$D$10+'СЕТ СН'!$F$8*'СЕТ СН'!$F$9-'СЕТ СН'!$F$26</f>
        <v>1785.8978345199998</v>
      </c>
      <c r="H20" s="36">
        <f>SUMIFS(СВЦЭМ!$D$39:$D$782,СВЦЭМ!$A$39:$A$782,$A20,СВЦЭМ!$B$39:$B$782,H$11)+'СЕТ СН'!$F$14+СВЦЭМ!$D$10+'СЕТ СН'!$F$8*'СЕТ СН'!$F$9-'СЕТ СН'!$F$26</f>
        <v>1718.3397118799999</v>
      </c>
      <c r="I20" s="36">
        <f>SUMIFS(СВЦЭМ!$D$39:$D$782,СВЦЭМ!$A$39:$A$782,$A20,СВЦЭМ!$B$39:$B$782,I$11)+'СЕТ СН'!$F$14+СВЦЭМ!$D$10+'СЕТ СН'!$F$8*'СЕТ СН'!$F$9-'СЕТ СН'!$F$26</f>
        <v>1649.7575380199999</v>
      </c>
      <c r="J20" s="36">
        <f>SUMIFS(СВЦЭМ!$D$39:$D$782,СВЦЭМ!$A$39:$A$782,$A20,СВЦЭМ!$B$39:$B$782,J$11)+'СЕТ СН'!$F$14+СВЦЭМ!$D$10+'СЕТ СН'!$F$8*'СЕТ СН'!$F$9-'СЕТ СН'!$F$26</f>
        <v>1629.1905517</v>
      </c>
      <c r="K20" s="36">
        <f>SUMIFS(СВЦЭМ!$D$39:$D$782,СВЦЭМ!$A$39:$A$782,$A20,СВЦЭМ!$B$39:$B$782,K$11)+'СЕТ СН'!$F$14+СВЦЭМ!$D$10+'СЕТ СН'!$F$8*'СЕТ СН'!$F$9-'СЕТ СН'!$F$26</f>
        <v>1644.6203364099999</v>
      </c>
      <c r="L20" s="36">
        <f>SUMIFS(СВЦЭМ!$D$39:$D$782,СВЦЭМ!$A$39:$A$782,$A20,СВЦЭМ!$B$39:$B$782,L$11)+'СЕТ СН'!$F$14+СВЦЭМ!$D$10+'СЕТ СН'!$F$8*'СЕТ СН'!$F$9-'СЕТ СН'!$F$26</f>
        <v>1666.7321643799999</v>
      </c>
      <c r="M20" s="36">
        <f>SUMIFS(СВЦЭМ!$D$39:$D$782,СВЦЭМ!$A$39:$A$782,$A20,СВЦЭМ!$B$39:$B$782,M$11)+'СЕТ СН'!$F$14+СВЦЭМ!$D$10+'СЕТ СН'!$F$8*'СЕТ СН'!$F$9-'СЕТ СН'!$F$26</f>
        <v>1697.1316474099999</v>
      </c>
      <c r="N20" s="36">
        <f>SUMIFS(СВЦЭМ!$D$39:$D$782,СВЦЭМ!$A$39:$A$782,$A20,СВЦЭМ!$B$39:$B$782,N$11)+'СЕТ СН'!$F$14+СВЦЭМ!$D$10+'СЕТ СН'!$F$8*'СЕТ СН'!$F$9-'СЕТ СН'!$F$26</f>
        <v>1747.9064879299999</v>
      </c>
      <c r="O20" s="36">
        <f>SUMIFS(СВЦЭМ!$D$39:$D$782,СВЦЭМ!$A$39:$A$782,$A20,СВЦЭМ!$B$39:$B$782,O$11)+'СЕТ СН'!$F$14+СВЦЭМ!$D$10+'СЕТ СН'!$F$8*'СЕТ СН'!$F$9-'СЕТ СН'!$F$26</f>
        <v>1740.0185904099999</v>
      </c>
      <c r="P20" s="36">
        <f>SUMIFS(СВЦЭМ!$D$39:$D$782,СВЦЭМ!$A$39:$A$782,$A20,СВЦЭМ!$B$39:$B$782,P$11)+'СЕТ СН'!$F$14+СВЦЭМ!$D$10+'СЕТ СН'!$F$8*'СЕТ СН'!$F$9-'СЕТ СН'!$F$26</f>
        <v>1733.5550464599999</v>
      </c>
      <c r="Q20" s="36">
        <f>SUMIFS(СВЦЭМ!$D$39:$D$782,СВЦЭМ!$A$39:$A$782,$A20,СВЦЭМ!$B$39:$B$782,Q$11)+'СЕТ СН'!$F$14+СВЦЭМ!$D$10+'СЕТ СН'!$F$8*'СЕТ СН'!$F$9-'СЕТ СН'!$F$26</f>
        <v>1700.36364028</v>
      </c>
      <c r="R20" s="36">
        <f>SUMIFS(СВЦЭМ!$D$39:$D$782,СВЦЭМ!$A$39:$A$782,$A20,СВЦЭМ!$B$39:$B$782,R$11)+'СЕТ СН'!$F$14+СВЦЭМ!$D$10+'СЕТ СН'!$F$8*'СЕТ СН'!$F$9-'СЕТ СН'!$F$26</f>
        <v>1667.08702479</v>
      </c>
      <c r="S20" s="36">
        <f>SUMIFS(СВЦЭМ!$D$39:$D$782,СВЦЭМ!$A$39:$A$782,$A20,СВЦЭМ!$B$39:$B$782,S$11)+'СЕТ СН'!$F$14+СВЦЭМ!$D$10+'СЕТ СН'!$F$8*'СЕТ СН'!$F$9-'СЕТ СН'!$F$26</f>
        <v>1620.8884559199998</v>
      </c>
      <c r="T20" s="36">
        <f>SUMIFS(СВЦЭМ!$D$39:$D$782,СВЦЭМ!$A$39:$A$782,$A20,СВЦЭМ!$B$39:$B$782,T$11)+'СЕТ СН'!$F$14+СВЦЭМ!$D$10+'СЕТ СН'!$F$8*'СЕТ СН'!$F$9-'СЕТ СН'!$F$26</f>
        <v>1680.1354905799999</v>
      </c>
      <c r="U20" s="36">
        <f>SUMIFS(СВЦЭМ!$D$39:$D$782,СВЦЭМ!$A$39:$A$782,$A20,СВЦЭМ!$B$39:$B$782,U$11)+'СЕТ СН'!$F$14+СВЦЭМ!$D$10+'СЕТ СН'!$F$8*'СЕТ СН'!$F$9-'СЕТ СН'!$F$26</f>
        <v>1679.78528091</v>
      </c>
      <c r="V20" s="36">
        <f>SUMIFS(СВЦЭМ!$D$39:$D$782,СВЦЭМ!$A$39:$A$782,$A20,СВЦЭМ!$B$39:$B$782,V$11)+'СЕТ СН'!$F$14+СВЦЭМ!$D$10+'СЕТ СН'!$F$8*'СЕТ СН'!$F$9-'СЕТ СН'!$F$26</f>
        <v>1700.1762696199999</v>
      </c>
      <c r="W20" s="36">
        <f>SUMIFS(СВЦЭМ!$D$39:$D$782,СВЦЭМ!$A$39:$A$782,$A20,СВЦЭМ!$B$39:$B$782,W$11)+'СЕТ СН'!$F$14+СВЦЭМ!$D$10+'СЕТ СН'!$F$8*'СЕТ СН'!$F$9-'СЕТ СН'!$F$26</f>
        <v>1567.04106667</v>
      </c>
      <c r="X20" s="36">
        <f>SUMIFS(СВЦЭМ!$D$39:$D$782,СВЦЭМ!$A$39:$A$782,$A20,СВЦЭМ!$B$39:$B$782,X$11)+'СЕТ СН'!$F$14+СВЦЭМ!$D$10+'СЕТ СН'!$F$8*'СЕТ СН'!$F$9-'СЕТ СН'!$F$26</f>
        <v>1569.2555578899999</v>
      </c>
      <c r="Y20" s="36">
        <f>SUMIFS(СВЦЭМ!$D$39:$D$782,СВЦЭМ!$A$39:$A$782,$A20,СВЦЭМ!$B$39:$B$782,Y$11)+'СЕТ СН'!$F$14+СВЦЭМ!$D$10+'СЕТ СН'!$F$8*'СЕТ СН'!$F$9-'СЕТ СН'!$F$26</f>
        <v>1525.9979122699999</v>
      </c>
    </row>
    <row r="21" spans="1:25" ht="15.75" x14ac:dyDescent="0.2">
      <c r="A21" s="35">
        <f t="shared" si="0"/>
        <v>44875</v>
      </c>
      <c r="B21" s="36">
        <f>SUMIFS(СВЦЭМ!$D$39:$D$782,СВЦЭМ!$A$39:$A$782,$A21,СВЦЭМ!$B$39:$B$782,B$11)+'СЕТ СН'!$F$14+СВЦЭМ!$D$10+'СЕТ СН'!$F$8*'СЕТ СН'!$F$9-'СЕТ СН'!$F$26</f>
        <v>1685.9508096299999</v>
      </c>
      <c r="C21" s="36">
        <f>SUMIFS(СВЦЭМ!$D$39:$D$782,СВЦЭМ!$A$39:$A$782,$A21,СВЦЭМ!$B$39:$B$782,C$11)+'СЕТ СН'!$F$14+СВЦЭМ!$D$10+'СЕТ СН'!$F$8*'СЕТ СН'!$F$9-'СЕТ СН'!$F$26</f>
        <v>1729.4025248599999</v>
      </c>
      <c r="D21" s="36">
        <f>SUMIFS(СВЦЭМ!$D$39:$D$782,СВЦЭМ!$A$39:$A$782,$A21,СВЦЭМ!$B$39:$B$782,D$11)+'СЕТ СН'!$F$14+СВЦЭМ!$D$10+'СЕТ СН'!$F$8*'СЕТ СН'!$F$9-'СЕТ СН'!$F$26</f>
        <v>1812.2073825099999</v>
      </c>
      <c r="E21" s="36">
        <f>SUMIFS(СВЦЭМ!$D$39:$D$782,СВЦЭМ!$A$39:$A$782,$A21,СВЦЭМ!$B$39:$B$782,E$11)+'СЕТ СН'!$F$14+СВЦЭМ!$D$10+'СЕТ СН'!$F$8*'СЕТ СН'!$F$9-'СЕТ СН'!$F$26</f>
        <v>1788.25556207</v>
      </c>
      <c r="F21" s="36">
        <f>SUMIFS(СВЦЭМ!$D$39:$D$782,СВЦЭМ!$A$39:$A$782,$A21,СВЦЭМ!$B$39:$B$782,F$11)+'СЕТ СН'!$F$14+СВЦЭМ!$D$10+'СЕТ СН'!$F$8*'СЕТ СН'!$F$9-'СЕТ СН'!$F$26</f>
        <v>1819.51793015</v>
      </c>
      <c r="G21" s="36">
        <f>SUMIFS(СВЦЭМ!$D$39:$D$782,СВЦЭМ!$A$39:$A$782,$A21,СВЦЭМ!$B$39:$B$782,G$11)+'СЕТ СН'!$F$14+СВЦЭМ!$D$10+'СЕТ СН'!$F$8*'СЕТ СН'!$F$9-'СЕТ СН'!$F$26</f>
        <v>1837.2505149199999</v>
      </c>
      <c r="H21" s="36">
        <f>SUMIFS(СВЦЭМ!$D$39:$D$782,СВЦЭМ!$A$39:$A$782,$A21,СВЦЭМ!$B$39:$B$782,H$11)+'СЕТ СН'!$F$14+СВЦЭМ!$D$10+'СЕТ СН'!$F$8*'СЕТ СН'!$F$9-'СЕТ СН'!$F$26</f>
        <v>1791.94388764</v>
      </c>
      <c r="I21" s="36">
        <f>SUMIFS(СВЦЭМ!$D$39:$D$782,СВЦЭМ!$A$39:$A$782,$A21,СВЦЭМ!$B$39:$B$782,I$11)+'СЕТ СН'!$F$14+СВЦЭМ!$D$10+'СЕТ СН'!$F$8*'СЕТ СН'!$F$9-'СЕТ СН'!$F$26</f>
        <v>1764.8966485199999</v>
      </c>
      <c r="J21" s="36">
        <f>SUMIFS(СВЦЭМ!$D$39:$D$782,СВЦЭМ!$A$39:$A$782,$A21,СВЦЭМ!$B$39:$B$782,J$11)+'СЕТ СН'!$F$14+СВЦЭМ!$D$10+'СЕТ СН'!$F$8*'СЕТ СН'!$F$9-'СЕТ СН'!$F$26</f>
        <v>1738.8371294199999</v>
      </c>
      <c r="K21" s="36">
        <f>SUMIFS(СВЦЭМ!$D$39:$D$782,СВЦЭМ!$A$39:$A$782,$A21,СВЦЭМ!$B$39:$B$782,K$11)+'СЕТ СН'!$F$14+СВЦЭМ!$D$10+'СЕТ СН'!$F$8*'СЕТ СН'!$F$9-'СЕТ СН'!$F$26</f>
        <v>1730.34409839</v>
      </c>
      <c r="L21" s="36">
        <f>SUMIFS(СВЦЭМ!$D$39:$D$782,СВЦЭМ!$A$39:$A$782,$A21,СВЦЭМ!$B$39:$B$782,L$11)+'СЕТ СН'!$F$14+СВЦЭМ!$D$10+'СЕТ СН'!$F$8*'СЕТ СН'!$F$9-'СЕТ СН'!$F$26</f>
        <v>1748.00155311</v>
      </c>
      <c r="M21" s="36">
        <f>SUMIFS(СВЦЭМ!$D$39:$D$782,СВЦЭМ!$A$39:$A$782,$A21,СВЦЭМ!$B$39:$B$782,M$11)+'СЕТ СН'!$F$14+СВЦЭМ!$D$10+'СЕТ СН'!$F$8*'СЕТ СН'!$F$9-'СЕТ СН'!$F$26</f>
        <v>1776.22023773</v>
      </c>
      <c r="N21" s="36">
        <f>SUMIFS(СВЦЭМ!$D$39:$D$782,СВЦЭМ!$A$39:$A$782,$A21,СВЦЭМ!$B$39:$B$782,N$11)+'СЕТ СН'!$F$14+СВЦЭМ!$D$10+'СЕТ СН'!$F$8*'СЕТ СН'!$F$9-'СЕТ СН'!$F$26</f>
        <v>1790.01805627</v>
      </c>
      <c r="O21" s="36">
        <f>SUMIFS(СВЦЭМ!$D$39:$D$782,СВЦЭМ!$A$39:$A$782,$A21,СВЦЭМ!$B$39:$B$782,O$11)+'СЕТ СН'!$F$14+СВЦЭМ!$D$10+'СЕТ СН'!$F$8*'СЕТ СН'!$F$9-'СЕТ СН'!$F$26</f>
        <v>1810.92123444</v>
      </c>
      <c r="P21" s="36">
        <f>SUMIFS(СВЦЭМ!$D$39:$D$782,СВЦЭМ!$A$39:$A$782,$A21,СВЦЭМ!$B$39:$B$782,P$11)+'СЕТ СН'!$F$14+СВЦЭМ!$D$10+'СЕТ СН'!$F$8*'СЕТ СН'!$F$9-'СЕТ СН'!$F$26</f>
        <v>1828.4903560499999</v>
      </c>
      <c r="Q21" s="36">
        <f>SUMIFS(СВЦЭМ!$D$39:$D$782,СВЦЭМ!$A$39:$A$782,$A21,СВЦЭМ!$B$39:$B$782,Q$11)+'СЕТ СН'!$F$14+СВЦЭМ!$D$10+'СЕТ СН'!$F$8*'СЕТ СН'!$F$9-'СЕТ СН'!$F$26</f>
        <v>1834.2693866</v>
      </c>
      <c r="R21" s="36">
        <f>SUMIFS(СВЦЭМ!$D$39:$D$782,СВЦЭМ!$A$39:$A$782,$A21,СВЦЭМ!$B$39:$B$782,R$11)+'СЕТ СН'!$F$14+СВЦЭМ!$D$10+'СЕТ СН'!$F$8*'СЕТ СН'!$F$9-'СЕТ СН'!$F$26</f>
        <v>1829.89314399</v>
      </c>
      <c r="S21" s="36">
        <f>SUMIFS(СВЦЭМ!$D$39:$D$782,СВЦЭМ!$A$39:$A$782,$A21,СВЦЭМ!$B$39:$B$782,S$11)+'СЕТ СН'!$F$14+СВЦЭМ!$D$10+'СЕТ СН'!$F$8*'СЕТ СН'!$F$9-'СЕТ СН'!$F$26</f>
        <v>1757.28166932</v>
      </c>
      <c r="T21" s="36">
        <f>SUMIFS(СВЦЭМ!$D$39:$D$782,СВЦЭМ!$A$39:$A$782,$A21,СВЦЭМ!$B$39:$B$782,T$11)+'СЕТ СН'!$F$14+СВЦЭМ!$D$10+'СЕТ СН'!$F$8*'СЕТ СН'!$F$9-'СЕТ СН'!$F$26</f>
        <v>1688.48431409</v>
      </c>
      <c r="U21" s="36">
        <f>SUMIFS(СВЦЭМ!$D$39:$D$782,СВЦЭМ!$A$39:$A$782,$A21,СВЦЭМ!$B$39:$B$782,U$11)+'СЕТ СН'!$F$14+СВЦЭМ!$D$10+'СЕТ СН'!$F$8*'СЕТ СН'!$F$9-'СЕТ СН'!$F$26</f>
        <v>1714.9609101199999</v>
      </c>
      <c r="V21" s="36">
        <f>SUMIFS(СВЦЭМ!$D$39:$D$782,СВЦЭМ!$A$39:$A$782,$A21,СВЦЭМ!$B$39:$B$782,V$11)+'СЕТ СН'!$F$14+СВЦЭМ!$D$10+'СЕТ СН'!$F$8*'СЕТ СН'!$F$9-'СЕТ СН'!$F$26</f>
        <v>1721.44271686</v>
      </c>
      <c r="W21" s="36">
        <f>SUMIFS(СВЦЭМ!$D$39:$D$782,СВЦЭМ!$A$39:$A$782,$A21,СВЦЭМ!$B$39:$B$782,W$11)+'СЕТ СН'!$F$14+СВЦЭМ!$D$10+'СЕТ СН'!$F$8*'СЕТ СН'!$F$9-'СЕТ СН'!$F$26</f>
        <v>1761.10074594</v>
      </c>
      <c r="X21" s="36">
        <f>SUMIFS(СВЦЭМ!$D$39:$D$782,СВЦЭМ!$A$39:$A$782,$A21,СВЦЭМ!$B$39:$B$782,X$11)+'СЕТ СН'!$F$14+СВЦЭМ!$D$10+'СЕТ СН'!$F$8*'СЕТ СН'!$F$9-'СЕТ СН'!$F$26</f>
        <v>1788.9688159899999</v>
      </c>
      <c r="Y21" s="36">
        <f>SUMIFS(СВЦЭМ!$D$39:$D$782,СВЦЭМ!$A$39:$A$782,$A21,СВЦЭМ!$B$39:$B$782,Y$11)+'СЕТ СН'!$F$14+СВЦЭМ!$D$10+'СЕТ СН'!$F$8*'СЕТ СН'!$F$9-'СЕТ СН'!$F$26</f>
        <v>1793.7458952299999</v>
      </c>
    </row>
    <row r="22" spans="1:25" ht="15.75" x14ac:dyDescent="0.2">
      <c r="A22" s="35">
        <f t="shared" si="0"/>
        <v>44876</v>
      </c>
      <c r="B22" s="36">
        <f>SUMIFS(СВЦЭМ!$D$39:$D$782,СВЦЭМ!$A$39:$A$782,$A22,СВЦЭМ!$B$39:$B$782,B$11)+'СЕТ СН'!$F$14+СВЦЭМ!$D$10+'СЕТ СН'!$F$8*'СЕТ СН'!$F$9-'СЕТ СН'!$F$26</f>
        <v>1670.6486905699999</v>
      </c>
      <c r="C22" s="36">
        <f>SUMIFS(СВЦЭМ!$D$39:$D$782,СВЦЭМ!$A$39:$A$782,$A22,СВЦЭМ!$B$39:$B$782,C$11)+'СЕТ СН'!$F$14+СВЦЭМ!$D$10+'СЕТ СН'!$F$8*'СЕТ СН'!$F$9-'СЕТ СН'!$F$26</f>
        <v>1818.1373052199999</v>
      </c>
      <c r="D22" s="36">
        <f>SUMIFS(СВЦЭМ!$D$39:$D$782,СВЦЭМ!$A$39:$A$782,$A22,СВЦЭМ!$B$39:$B$782,D$11)+'СЕТ СН'!$F$14+СВЦЭМ!$D$10+'СЕТ СН'!$F$8*'СЕТ СН'!$F$9-'СЕТ СН'!$F$26</f>
        <v>1955.41030507</v>
      </c>
      <c r="E22" s="36">
        <f>SUMIFS(СВЦЭМ!$D$39:$D$782,СВЦЭМ!$A$39:$A$782,$A22,СВЦЭМ!$B$39:$B$782,E$11)+'СЕТ СН'!$F$14+СВЦЭМ!$D$10+'СЕТ СН'!$F$8*'СЕТ СН'!$F$9-'СЕТ СН'!$F$26</f>
        <v>1955.0318823799998</v>
      </c>
      <c r="F22" s="36">
        <f>SUMIFS(СВЦЭМ!$D$39:$D$782,СВЦЭМ!$A$39:$A$782,$A22,СВЦЭМ!$B$39:$B$782,F$11)+'СЕТ СН'!$F$14+СВЦЭМ!$D$10+'СЕТ СН'!$F$8*'СЕТ СН'!$F$9-'СЕТ СН'!$F$26</f>
        <v>1930.1497332399999</v>
      </c>
      <c r="G22" s="36">
        <f>SUMIFS(СВЦЭМ!$D$39:$D$782,СВЦЭМ!$A$39:$A$782,$A22,СВЦЭМ!$B$39:$B$782,G$11)+'СЕТ СН'!$F$14+СВЦЭМ!$D$10+'СЕТ СН'!$F$8*'СЕТ СН'!$F$9-'СЕТ СН'!$F$26</f>
        <v>1911.5065511999999</v>
      </c>
      <c r="H22" s="36">
        <f>SUMIFS(СВЦЭМ!$D$39:$D$782,СВЦЭМ!$A$39:$A$782,$A22,СВЦЭМ!$B$39:$B$782,H$11)+'СЕТ СН'!$F$14+СВЦЭМ!$D$10+'СЕТ СН'!$F$8*'СЕТ СН'!$F$9-'СЕТ СН'!$F$26</f>
        <v>1851.5204962599998</v>
      </c>
      <c r="I22" s="36">
        <f>SUMIFS(СВЦЭМ!$D$39:$D$782,СВЦЭМ!$A$39:$A$782,$A22,СВЦЭМ!$B$39:$B$782,I$11)+'СЕТ СН'!$F$14+СВЦЭМ!$D$10+'СЕТ СН'!$F$8*'СЕТ СН'!$F$9-'СЕТ СН'!$F$26</f>
        <v>1825.78493583</v>
      </c>
      <c r="J22" s="36">
        <f>SUMIFS(СВЦЭМ!$D$39:$D$782,СВЦЭМ!$A$39:$A$782,$A22,СВЦЭМ!$B$39:$B$782,J$11)+'СЕТ СН'!$F$14+СВЦЭМ!$D$10+'СЕТ СН'!$F$8*'СЕТ СН'!$F$9-'СЕТ СН'!$F$26</f>
        <v>1743.94686598</v>
      </c>
      <c r="K22" s="36">
        <f>SUMIFS(СВЦЭМ!$D$39:$D$782,СВЦЭМ!$A$39:$A$782,$A22,СВЦЭМ!$B$39:$B$782,K$11)+'СЕТ СН'!$F$14+СВЦЭМ!$D$10+'СЕТ СН'!$F$8*'СЕТ СН'!$F$9-'СЕТ СН'!$F$26</f>
        <v>1745.5958144599999</v>
      </c>
      <c r="L22" s="36">
        <f>SUMIFS(СВЦЭМ!$D$39:$D$782,СВЦЭМ!$A$39:$A$782,$A22,СВЦЭМ!$B$39:$B$782,L$11)+'СЕТ СН'!$F$14+СВЦЭМ!$D$10+'СЕТ СН'!$F$8*'СЕТ СН'!$F$9-'СЕТ СН'!$F$26</f>
        <v>1772.23368794</v>
      </c>
      <c r="M22" s="36">
        <f>SUMIFS(СВЦЭМ!$D$39:$D$782,СВЦЭМ!$A$39:$A$782,$A22,СВЦЭМ!$B$39:$B$782,M$11)+'СЕТ СН'!$F$14+СВЦЭМ!$D$10+'СЕТ СН'!$F$8*'СЕТ СН'!$F$9-'СЕТ СН'!$F$26</f>
        <v>1805.0699001</v>
      </c>
      <c r="N22" s="36">
        <f>SUMIFS(СВЦЭМ!$D$39:$D$782,СВЦЭМ!$A$39:$A$782,$A22,СВЦЭМ!$B$39:$B$782,N$11)+'СЕТ СН'!$F$14+СВЦЭМ!$D$10+'СЕТ СН'!$F$8*'СЕТ СН'!$F$9-'СЕТ СН'!$F$26</f>
        <v>1825.46550948</v>
      </c>
      <c r="O22" s="36">
        <f>SUMIFS(СВЦЭМ!$D$39:$D$782,СВЦЭМ!$A$39:$A$782,$A22,СВЦЭМ!$B$39:$B$782,O$11)+'СЕТ СН'!$F$14+СВЦЭМ!$D$10+'СЕТ СН'!$F$8*'СЕТ СН'!$F$9-'СЕТ СН'!$F$26</f>
        <v>1839.2907611199998</v>
      </c>
      <c r="P22" s="36">
        <f>SUMIFS(СВЦЭМ!$D$39:$D$782,СВЦЭМ!$A$39:$A$782,$A22,СВЦЭМ!$B$39:$B$782,P$11)+'СЕТ СН'!$F$14+СВЦЭМ!$D$10+'СЕТ СН'!$F$8*'СЕТ СН'!$F$9-'СЕТ СН'!$F$26</f>
        <v>1805.7815022</v>
      </c>
      <c r="Q22" s="36">
        <f>SUMIFS(СВЦЭМ!$D$39:$D$782,СВЦЭМ!$A$39:$A$782,$A22,СВЦЭМ!$B$39:$B$782,Q$11)+'СЕТ СН'!$F$14+СВЦЭМ!$D$10+'СЕТ СН'!$F$8*'СЕТ СН'!$F$9-'СЕТ СН'!$F$26</f>
        <v>1806.9694077699999</v>
      </c>
      <c r="R22" s="36">
        <f>SUMIFS(СВЦЭМ!$D$39:$D$782,СВЦЭМ!$A$39:$A$782,$A22,СВЦЭМ!$B$39:$B$782,R$11)+'СЕТ СН'!$F$14+СВЦЭМ!$D$10+'СЕТ СН'!$F$8*'СЕТ СН'!$F$9-'СЕТ СН'!$F$26</f>
        <v>1786.0224358</v>
      </c>
      <c r="S22" s="36">
        <f>SUMIFS(СВЦЭМ!$D$39:$D$782,СВЦЭМ!$A$39:$A$782,$A22,СВЦЭМ!$B$39:$B$782,S$11)+'СЕТ СН'!$F$14+СВЦЭМ!$D$10+'СЕТ СН'!$F$8*'СЕТ СН'!$F$9-'СЕТ СН'!$F$26</f>
        <v>1707.10888024</v>
      </c>
      <c r="T22" s="36">
        <f>SUMIFS(СВЦЭМ!$D$39:$D$782,СВЦЭМ!$A$39:$A$782,$A22,СВЦЭМ!$B$39:$B$782,T$11)+'СЕТ СН'!$F$14+СВЦЭМ!$D$10+'СЕТ СН'!$F$8*'СЕТ СН'!$F$9-'СЕТ СН'!$F$26</f>
        <v>1706.5752422099999</v>
      </c>
      <c r="U22" s="36">
        <f>SUMIFS(СВЦЭМ!$D$39:$D$782,СВЦЭМ!$A$39:$A$782,$A22,СВЦЭМ!$B$39:$B$782,U$11)+'СЕТ СН'!$F$14+СВЦЭМ!$D$10+'СЕТ СН'!$F$8*'СЕТ СН'!$F$9-'СЕТ СН'!$F$26</f>
        <v>1735.36722246</v>
      </c>
      <c r="V22" s="36">
        <f>SUMIFS(СВЦЭМ!$D$39:$D$782,СВЦЭМ!$A$39:$A$782,$A22,СВЦЭМ!$B$39:$B$782,V$11)+'СЕТ СН'!$F$14+СВЦЭМ!$D$10+'СЕТ СН'!$F$8*'СЕТ СН'!$F$9-'СЕТ СН'!$F$26</f>
        <v>1768.22795935</v>
      </c>
      <c r="W22" s="36">
        <f>SUMIFS(СВЦЭМ!$D$39:$D$782,СВЦЭМ!$A$39:$A$782,$A22,СВЦЭМ!$B$39:$B$782,W$11)+'СЕТ СН'!$F$14+СВЦЭМ!$D$10+'СЕТ СН'!$F$8*'СЕТ СН'!$F$9-'СЕТ СН'!$F$26</f>
        <v>1768.87653884</v>
      </c>
      <c r="X22" s="36">
        <f>SUMIFS(СВЦЭМ!$D$39:$D$782,СВЦЭМ!$A$39:$A$782,$A22,СВЦЭМ!$B$39:$B$782,X$11)+'СЕТ СН'!$F$14+СВЦЭМ!$D$10+'СЕТ СН'!$F$8*'СЕТ СН'!$F$9-'СЕТ СН'!$F$26</f>
        <v>1729.50568733</v>
      </c>
      <c r="Y22" s="36">
        <f>SUMIFS(СВЦЭМ!$D$39:$D$782,СВЦЭМ!$A$39:$A$782,$A22,СВЦЭМ!$B$39:$B$782,Y$11)+'СЕТ СН'!$F$14+СВЦЭМ!$D$10+'СЕТ СН'!$F$8*'СЕТ СН'!$F$9-'СЕТ СН'!$F$26</f>
        <v>1744.47014758</v>
      </c>
    </row>
    <row r="23" spans="1:25" ht="15.75" x14ac:dyDescent="0.2">
      <c r="A23" s="35">
        <f t="shared" si="0"/>
        <v>44877</v>
      </c>
      <c r="B23" s="36">
        <f>SUMIFS(СВЦЭМ!$D$39:$D$782,СВЦЭМ!$A$39:$A$782,$A23,СВЦЭМ!$B$39:$B$782,B$11)+'СЕТ СН'!$F$14+СВЦЭМ!$D$10+'СЕТ СН'!$F$8*'СЕТ СН'!$F$9-'СЕТ СН'!$F$26</f>
        <v>1646.6284275399998</v>
      </c>
      <c r="C23" s="36">
        <f>SUMIFS(СВЦЭМ!$D$39:$D$782,СВЦЭМ!$A$39:$A$782,$A23,СВЦЭМ!$B$39:$B$782,C$11)+'СЕТ СН'!$F$14+СВЦЭМ!$D$10+'СЕТ СН'!$F$8*'СЕТ СН'!$F$9-'СЕТ СН'!$F$26</f>
        <v>1688.8248124499999</v>
      </c>
      <c r="D23" s="36">
        <f>SUMIFS(СВЦЭМ!$D$39:$D$782,СВЦЭМ!$A$39:$A$782,$A23,СВЦЭМ!$B$39:$B$782,D$11)+'СЕТ СН'!$F$14+СВЦЭМ!$D$10+'СЕТ СН'!$F$8*'СЕТ СН'!$F$9-'СЕТ СН'!$F$26</f>
        <v>1745.2026233499998</v>
      </c>
      <c r="E23" s="36">
        <f>SUMIFS(СВЦЭМ!$D$39:$D$782,СВЦЭМ!$A$39:$A$782,$A23,СВЦЭМ!$B$39:$B$782,E$11)+'СЕТ СН'!$F$14+СВЦЭМ!$D$10+'СЕТ СН'!$F$8*'СЕТ СН'!$F$9-'СЕТ СН'!$F$26</f>
        <v>1766.93792549</v>
      </c>
      <c r="F23" s="36">
        <f>SUMIFS(СВЦЭМ!$D$39:$D$782,СВЦЭМ!$A$39:$A$782,$A23,СВЦЭМ!$B$39:$B$782,F$11)+'СЕТ СН'!$F$14+СВЦЭМ!$D$10+'СЕТ СН'!$F$8*'СЕТ СН'!$F$9-'СЕТ СН'!$F$26</f>
        <v>1767.76124701</v>
      </c>
      <c r="G23" s="36">
        <f>SUMIFS(СВЦЭМ!$D$39:$D$782,СВЦЭМ!$A$39:$A$782,$A23,СВЦЭМ!$B$39:$B$782,G$11)+'СЕТ СН'!$F$14+СВЦЭМ!$D$10+'СЕТ СН'!$F$8*'СЕТ СН'!$F$9-'СЕТ СН'!$F$26</f>
        <v>1776.98740208</v>
      </c>
      <c r="H23" s="36">
        <f>SUMIFS(СВЦЭМ!$D$39:$D$782,СВЦЭМ!$A$39:$A$782,$A23,СВЦЭМ!$B$39:$B$782,H$11)+'СЕТ СН'!$F$14+СВЦЭМ!$D$10+'СЕТ СН'!$F$8*'СЕТ СН'!$F$9-'СЕТ СН'!$F$26</f>
        <v>1766.0886450799999</v>
      </c>
      <c r="I23" s="36">
        <f>SUMIFS(СВЦЭМ!$D$39:$D$782,СВЦЭМ!$A$39:$A$782,$A23,СВЦЭМ!$B$39:$B$782,I$11)+'СЕТ СН'!$F$14+СВЦЭМ!$D$10+'СЕТ СН'!$F$8*'СЕТ СН'!$F$9-'СЕТ СН'!$F$26</f>
        <v>1740.32084603</v>
      </c>
      <c r="J23" s="36">
        <f>SUMIFS(СВЦЭМ!$D$39:$D$782,СВЦЭМ!$A$39:$A$782,$A23,СВЦЭМ!$B$39:$B$782,J$11)+'СЕТ СН'!$F$14+СВЦЭМ!$D$10+'СЕТ СН'!$F$8*'СЕТ СН'!$F$9-'СЕТ СН'!$F$26</f>
        <v>1692.67342504</v>
      </c>
      <c r="K23" s="36">
        <f>SUMIFS(СВЦЭМ!$D$39:$D$782,СВЦЭМ!$A$39:$A$782,$A23,СВЦЭМ!$B$39:$B$782,K$11)+'СЕТ СН'!$F$14+СВЦЭМ!$D$10+'СЕТ СН'!$F$8*'СЕТ СН'!$F$9-'СЕТ СН'!$F$26</f>
        <v>1663.4086469399999</v>
      </c>
      <c r="L23" s="36">
        <f>SUMIFS(СВЦЭМ!$D$39:$D$782,СВЦЭМ!$A$39:$A$782,$A23,СВЦЭМ!$B$39:$B$782,L$11)+'СЕТ СН'!$F$14+СВЦЭМ!$D$10+'СЕТ СН'!$F$8*'СЕТ СН'!$F$9-'СЕТ СН'!$F$26</f>
        <v>1637.2741836299999</v>
      </c>
      <c r="M23" s="36">
        <f>SUMIFS(СВЦЭМ!$D$39:$D$782,СВЦЭМ!$A$39:$A$782,$A23,СВЦЭМ!$B$39:$B$782,M$11)+'СЕТ СН'!$F$14+СВЦЭМ!$D$10+'СЕТ СН'!$F$8*'СЕТ СН'!$F$9-'СЕТ СН'!$F$26</f>
        <v>1692.3361955999999</v>
      </c>
      <c r="N23" s="36">
        <f>SUMIFS(СВЦЭМ!$D$39:$D$782,СВЦЭМ!$A$39:$A$782,$A23,СВЦЭМ!$B$39:$B$782,N$11)+'СЕТ СН'!$F$14+СВЦЭМ!$D$10+'СЕТ СН'!$F$8*'СЕТ СН'!$F$9-'СЕТ СН'!$F$26</f>
        <v>1721.6496528599998</v>
      </c>
      <c r="O23" s="36">
        <f>SUMIFS(СВЦЭМ!$D$39:$D$782,СВЦЭМ!$A$39:$A$782,$A23,СВЦЭМ!$B$39:$B$782,O$11)+'СЕТ СН'!$F$14+СВЦЭМ!$D$10+'СЕТ СН'!$F$8*'СЕТ СН'!$F$9-'СЕТ СН'!$F$26</f>
        <v>1745.1353100699998</v>
      </c>
      <c r="P23" s="36">
        <f>SUMIFS(СВЦЭМ!$D$39:$D$782,СВЦЭМ!$A$39:$A$782,$A23,СВЦЭМ!$B$39:$B$782,P$11)+'СЕТ СН'!$F$14+СВЦЭМ!$D$10+'СЕТ СН'!$F$8*'СЕТ СН'!$F$9-'СЕТ СН'!$F$26</f>
        <v>1753.4236173299998</v>
      </c>
      <c r="Q23" s="36">
        <f>SUMIFS(СВЦЭМ!$D$39:$D$782,СВЦЭМ!$A$39:$A$782,$A23,СВЦЭМ!$B$39:$B$782,Q$11)+'СЕТ СН'!$F$14+СВЦЭМ!$D$10+'СЕТ СН'!$F$8*'СЕТ СН'!$F$9-'СЕТ СН'!$F$26</f>
        <v>1733.1738653999998</v>
      </c>
      <c r="R23" s="36">
        <f>SUMIFS(СВЦЭМ!$D$39:$D$782,СВЦЭМ!$A$39:$A$782,$A23,СВЦЭМ!$B$39:$B$782,R$11)+'СЕТ СН'!$F$14+СВЦЭМ!$D$10+'СЕТ СН'!$F$8*'СЕТ СН'!$F$9-'СЕТ СН'!$F$26</f>
        <v>1697.4673841199999</v>
      </c>
      <c r="S23" s="36">
        <f>SUMIFS(СВЦЭМ!$D$39:$D$782,СВЦЭМ!$A$39:$A$782,$A23,СВЦЭМ!$B$39:$B$782,S$11)+'СЕТ СН'!$F$14+СВЦЭМ!$D$10+'СЕТ СН'!$F$8*'СЕТ СН'!$F$9-'СЕТ СН'!$F$26</f>
        <v>1646.91396399</v>
      </c>
      <c r="T23" s="36">
        <f>SUMIFS(СВЦЭМ!$D$39:$D$782,СВЦЭМ!$A$39:$A$782,$A23,СВЦЭМ!$B$39:$B$782,T$11)+'СЕТ СН'!$F$14+СВЦЭМ!$D$10+'СЕТ СН'!$F$8*'СЕТ СН'!$F$9-'СЕТ СН'!$F$26</f>
        <v>1645.54492071</v>
      </c>
      <c r="U23" s="36">
        <f>SUMIFS(СВЦЭМ!$D$39:$D$782,СВЦЭМ!$A$39:$A$782,$A23,СВЦЭМ!$B$39:$B$782,U$11)+'СЕТ СН'!$F$14+СВЦЭМ!$D$10+'СЕТ СН'!$F$8*'СЕТ СН'!$F$9-'СЕТ СН'!$F$26</f>
        <v>1677.0728968599999</v>
      </c>
      <c r="V23" s="36">
        <f>SUMIFS(СВЦЭМ!$D$39:$D$782,СВЦЭМ!$A$39:$A$782,$A23,СВЦЭМ!$B$39:$B$782,V$11)+'СЕТ СН'!$F$14+СВЦЭМ!$D$10+'СЕТ СН'!$F$8*'СЕТ СН'!$F$9-'СЕТ СН'!$F$26</f>
        <v>1706.9575775199999</v>
      </c>
      <c r="W23" s="36">
        <f>SUMIFS(СВЦЭМ!$D$39:$D$782,СВЦЭМ!$A$39:$A$782,$A23,СВЦЭМ!$B$39:$B$782,W$11)+'СЕТ СН'!$F$14+СВЦЭМ!$D$10+'СЕТ СН'!$F$8*'СЕТ СН'!$F$9-'СЕТ СН'!$F$26</f>
        <v>1743.4918070899998</v>
      </c>
      <c r="X23" s="36">
        <f>SUMIFS(СВЦЭМ!$D$39:$D$782,СВЦЭМ!$A$39:$A$782,$A23,СВЦЭМ!$B$39:$B$782,X$11)+'СЕТ СН'!$F$14+СВЦЭМ!$D$10+'СЕТ СН'!$F$8*'СЕТ СН'!$F$9-'СЕТ СН'!$F$26</f>
        <v>1770.6700733599998</v>
      </c>
      <c r="Y23" s="36">
        <f>SUMIFS(СВЦЭМ!$D$39:$D$782,СВЦЭМ!$A$39:$A$782,$A23,СВЦЭМ!$B$39:$B$782,Y$11)+'СЕТ СН'!$F$14+СВЦЭМ!$D$10+'СЕТ СН'!$F$8*'СЕТ СН'!$F$9-'СЕТ СН'!$F$26</f>
        <v>1809.0361807100001</v>
      </c>
    </row>
    <row r="24" spans="1:25" ht="15.75" x14ac:dyDescent="0.2">
      <c r="A24" s="35">
        <f t="shared" si="0"/>
        <v>44878</v>
      </c>
      <c r="B24" s="36">
        <f>SUMIFS(СВЦЭМ!$D$39:$D$782,СВЦЭМ!$A$39:$A$782,$A24,СВЦЭМ!$B$39:$B$782,B$11)+'СЕТ СН'!$F$14+СВЦЭМ!$D$10+'СЕТ СН'!$F$8*'СЕТ СН'!$F$9-'СЕТ СН'!$F$26</f>
        <v>1752.96361402</v>
      </c>
      <c r="C24" s="36">
        <f>SUMIFS(СВЦЭМ!$D$39:$D$782,СВЦЭМ!$A$39:$A$782,$A24,СВЦЭМ!$B$39:$B$782,C$11)+'СЕТ СН'!$F$14+СВЦЭМ!$D$10+'СЕТ СН'!$F$8*'СЕТ СН'!$F$9-'СЕТ СН'!$F$26</f>
        <v>1795.2605527799999</v>
      </c>
      <c r="D24" s="36">
        <f>SUMIFS(СВЦЭМ!$D$39:$D$782,СВЦЭМ!$A$39:$A$782,$A24,СВЦЭМ!$B$39:$B$782,D$11)+'СЕТ СН'!$F$14+СВЦЭМ!$D$10+'СЕТ СН'!$F$8*'СЕТ СН'!$F$9-'СЕТ СН'!$F$26</f>
        <v>1813.94588649</v>
      </c>
      <c r="E24" s="36">
        <f>SUMIFS(СВЦЭМ!$D$39:$D$782,СВЦЭМ!$A$39:$A$782,$A24,СВЦЭМ!$B$39:$B$782,E$11)+'СЕТ СН'!$F$14+СВЦЭМ!$D$10+'СЕТ СН'!$F$8*'СЕТ СН'!$F$9-'СЕТ СН'!$F$26</f>
        <v>1793.3099254399999</v>
      </c>
      <c r="F24" s="36">
        <f>SUMIFS(СВЦЭМ!$D$39:$D$782,СВЦЭМ!$A$39:$A$782,$A24,СВЦЭМ!$B$39:$B$782,F$11)+'СЕТ СН'!$F$14+СВЦЭМ!$D$10+'СЕТ СН'!$F$8*'СЕТ СН'!$F$9-'СЕТ СН'!$F$26</f>
        <v>1793.83985351</v>
      </c>
      <c r="G24" s="36">
        <f>SUMIFS(СВЦЭМ!$D$39:$D$782,СВЦЭМ!$A$39:$A$782,$A24,СВЦЭМ!$B$39:$B$782,G$11)+'СЕТ СН'!$F$14+СВЦЭМ!$D$10+'СЕТ СН'!$F$8*'СЕТ СН'!$F$9-'СЕТ СН'!$F$26</f>
        <v>1798.3280847199999</v>
      </c>
      <c r="H24" s="36">
        <f>SUMIFS(СВЦЭМ!$D$39:$D$782,СВЦЭМ!$A$39:$A$782,$A24,СВЦЭМ!$B$39:$B$782,H$11)+'СЕТ СН'!$F$14+СВЦЭМ!$D$10+'СЕТ СН'!$F$8*'СЕТ СН'!$F$9-'СЕТ СН'!$F$26</f>
        <v>1764.1939222199999</v>
      </c>
      <c r="I24" s="36">
        <f>SUMIFS(СВЦЭМ!$D$39:$D$782,СВЦЭМ!$A$39:$A$782,$A24,СВЦЭМ!$B$39:$B$782,I$11)+'СЕТ СН'!$F$14+СВЦЭМ!$D$10+'СЕТ СН'!$F$8*'СЕТ СН'!$F$9-'СЕТ СН'!$F$26</f>
        <v>1753.8685792199999</v>
      </c>
      <c r="J24" s="36">
        <f>SUMIFS(СВЦЭМ!$D$39:$D$782,СВЦЭМ!$A$39:$A$782,$A24,СВЦЭМ!$B$39:$B$782,J$11)+'СЕТ СН'!$F$14+СВЦЭМ!$D$10+'СЕТ СН'!$F$8*'СЕТ СН'!$F$9-'СЕТ СН'!$F$26</f>
        <v>1691.9813537699999</v>
      </c>
      <c r="K24" s="36">
        <f>SUMIFS(СВЦЭМ!$D$39:$D$782,СВЦЭМ!$A$39:$A$782,$A24,СВЦЭМ!$B$39:$B$782,K$11)+'СЕТ СН'!$F$14+СВЦЭМ!$D$10+'СЕТ СН'!$F$8*'СЕТ СН'!$F$9-'СЕТ СН'!$F$26</f>
        <v>1651.36919951</v>
      </c>
      <c r="L24" s="36">
        <f>SUMIFS(СВЦЭМ!$D$39:$D$782,СВЦЭМ!$A$39:$A$782,$A24,СВЦЭМ!$B$39:$B$782,L$11)+'СЕТ СН'!$F$14+СВЦЭМ!$D$10+'СЕТ СН'!$F$8*'СЕТ СН'!$F$9-'СЕТ СН'!$F$26</f>
        <v>1630.8154969299999</v>
      </c>
      <c r="M24" s="36">
        <f>SUMIFS(СВЦЭМ!$D$39:$D$782,СВЦЭМ!$A$39:$A$782,$A24,СВЦЭМ!$B$39:$B$782,M$11)+'СЕТ СН'!$F$14+СВЦЭМ!$D$10+'СЕТ СН'!$F$8*'СЕТ СН'!$F$9-'СЕТ СН'!$F$26</f>
        <v>1665.5420079199998</v>
      </c>
      <c r="N24" s="36">
        <f>SUMIFS(СВЦЭМ!$D$39:$D$782,СВЦЭМ!$A$39:$A$782,$A24,СВЦЭМ!$B$39:$B$782,N$11)+'СЕТ СН'!$F$14+СВЦЭМ!$D$10+'СЕТ СН'!$F$8*'СЕТ СН'!$F$9-'СЕТ СН'!$F$26</f>
        <v>1709.3354082599999</v>
      </c>
      <c r="O24" s="36">
        <f>SUMIFS(СВЦЭМ!$D$39:$D$782,СВЦЭМ!$A$39:$A$782,$A24,СВЦЭМ!$B$39:$B$782,O$11)+'СЕТ СН'!$F$14+СВЦЭМ!$D$10+'СЕТ СН'!$F$8*'СЕТ СН'!$F$9-'СЕТ СН'!$F$26</f>
        <v>1725.29140603</v>
      </c>
      <c r="P24" s="36">
        <f>SUMIFS(СВЦЭМ!$D$39:$D$782,СВЦЭМ!$A$39:$A$782,$A24,СВЦЭМ!$B$39:$B$782,P$11)+'СЕТ СН'!$F$14+СВЦЭМ!$D$10+'СЕТ СН'!$F$8*'СЕТ СН'!$F$9-'СЕТ СН'!$F$26</f>
        <v>1725.9503098499999</v>
      </c>
      <c r="Q24" s="36">
        <f>SUMIFS(СВЦЭМ!$D$39:$D$782,СВЦЭМ!$A$39:$A$782,$A24,СВЦЭМ!$B$39:$B$782,Q$11)+'СЕТ СН'!$F$14+СВЦЭМ!$D$10+'СЕТ СН'!$F$8*'СЕТ СН'!$F$9-'СЕТ СН'!$F$26</f>
        <v>1721.43188513</v>
      </c>
      <c r="R24" s="36">
        <f>SUMIFS(СВЦЭМ!$D$39:$D$782,СВЦЭМ!$A$39:$A$782,$A24,СВЦЭМ!$B$39:$B$782,R$11)+'СЕТ СН'!$F$14+СВЦЭМ!$D$10+'СЕТ СН'!$F$8*'СЕТ СН'!$F$9-'СЕТ СН'!$F$26</f>
        <v>1691.48365646</v>
      </c>
      <c r="S24" s="36">
        <f>SUMIFS(СВЦЭМ!$D$39:$D$782,СВЦЭМ!$A$39:$A$782,$A24,СВЦЭМ!$B$39:$B$782,S$11)+'СЕТ СН'!$F$14+СВЦЭМ!$D$10+'СЕТ СН'!$F$8*'СЕТ СН'!$F$9-'СЕТ СН'!$F$26</f>
        <v>1633.7961788499999</v>
      </c>
      <c r="T24" s="36">
        <f>SUMIFS(СВЦЭМ!$D$39:$D$782,СВЦЭМ!$A$39:$A$782,$A24,СВЦЭМ!$B$39:$B$782,T$11)+'СЕТ СН'!$F$14+СВЦЭМ!$D$10+'СЕТ СН'!$F$8*'СЕТ СН'!$F$9-'СЕТ СН'!$F$26</f>
        <v>1592.91203961</v>
      </c>
      <c r="U24" s="36">
        <f>SUMIFS(СВЦЭМ!$D$39:$D$782,СВЦЭМ!$A$39:$A$782,$A24,СВЦЭМ!$B$39:$B$782,U$11)+'СЕТ СН'!$F$14+СВЦЭМ!$D$10+'СЕТ СН'!$F$8*'СЕТ СН'!$F$9-'СЕТ СН'!$F$26</f>
        <v>1615.1241385399999</v>
      </c>
      <c r="V24" s="36">
        <f>SUMIFS(СВЦЭМ!$D$39:$D$782,СВЦЭМ!$A$39:$A$782,$A24,СВЦЭМ!$B$39:$B$782,V$11)+'СЕТ СН'!$F$14+СВЦЭМ!$D$10+'СЕТ СН'!$F$8*'СЕТ СН'!$F$9-'СЕТ СН'!$F$26</f>
        <v>1650.0345591399998</v>
      </c>
      <c r="W24" s="36">
        <f>SUMIFS(СВЦЭМ!$D$39:$D$782,СВЦЭМ!$A$39:$A$782,$A24,СВЦЭМ!$B$39:$B$782,W$11)+'СЕТ СН'!$F$14+СВЦЭМ!$D$10+'СЕТ СН'!$F$8*'СЕТ СН'!$F$9-'СЕТ СН'!$F$26</f>
        <v>1706.8921532899999</v>
      </c>
      <c r="X24" s="36">
        <f>SUMIFS(СВЦЭМ!$D$39:$D$782,СВЦЭМ!$A$39:$A$782,$A24,СВЦЭМ!$B$39:$B$782,X$11)+'СЕТ СН'!$F$14+СВЦЭМ!$D$10+'СЕТ СН'!$F$8*'СЕТ СН'!$F$9-'СЕТ СН'!$F$26</f>
        <v>1710.66361362</v>
      </c>
      <c r="Y24" s="36">
        <f>SUMIFS(СВЦЭМ!$D$39:$D$782,СВЦЭМ!$A$39:$A$782,$A24,СВЦЭМ!$B$39:$B$782,Y$11)+'СЕТ СН'!$F$14+СВЦЭМ!$D$10+'СЕТ СН'!$F$8*'СЕТ СН'!$F$9-'СЕТ СН'!$F$26</f>
        <v>1762.20676811</v>
      </c>
    </row>
    <row r="25" spans="1:25" ht="15.75" x14ac:dyDescent="0.2">
      <c r="A25" s="35">
        <f t="shared" si="0"/>
        <v>44879</v>
      </c>
      <c r="B25" s="36">
        <f>SUMIFS(СВЦЭМ!$D$39:$D$782,СВЦЭМ!$A$39:$A$782,$A25,СВЦЭМ!$B$39:$B$782,B$11)+'СЕТ СН'!$F$14+СВЦЭМ!$D$10+'СЕТ СН'!$F$8*'СЕТ СН'!$F$9-'СЕТ СН'!$F$26</f>
        <v>1719.8823446199999</v>
      </c>
      <c r="C25" s="36">
        <f>SUMIFS(СВЦЭМ!$D$39:$D$782,СВЦЭМ!$A$39:$A$782,$A25,СВЦЭМ!$B$39:$B$782,C$11)+'СЕТ СН'!$F$14+СВЦЭМ!$D$10+'СЕТ СН'!$F$8*'СЕТ СН'!$F$9-'СЕТ СН'!$F$26</f>
        <v>1743.6383707799998</v>
      </c>
      <c r="D25" s="36">
        <f>SUMIFS(СВЦЭМ!$D$39:$D$782,СВЦЭМ!$A$39:$A$782,$A25,СВЦЭМ!$B$39:$B$782,D$11)+'СЕТ СН'!$F$14+СВЦЭМ!$D$10+'СЕТ СН'!$F$8*'СЕТ СН'!$F$9-'СЕТ СН'!$F$26</f>
        <v>1763.46064374</v>
      </c>
      <c r="E25" s="36">
        <f>SUMIFS(СВЦЭМ!$D$39:$D$782,СВЦЭМ!$A$39:$A$782,$A25,СВЦЭМ!$B$39:$B$782,E$11)+'СЕТ СН'!$F$14+СВЦЭМ!$D$10+'СЕТ СН'!$F$8*'СЕТ СН'!$F$9-'СЕТ СН'!$F$26</f>
        <v>1766.4955529699998</v>
      </c>
      <c r="F25" s="36">
        <f>SUMIFS(СВЦЭМ!$D$39:$D$782,СВЦЭМ!$A$39:$A$782,$A25,СВЦЭМ!$B$39:$B$782,F$11)+'СЕТ СН'!$F$14+СВЦЭМ!$D$10+'СЕТ СН'!$F$8*'СЕТ СН'!$F$9-'СЕТ СН'!$F$26</f>
        <v>1767.8517349799999</v>
      </c>
      <c r="G25" s="36">
        <f>SUMIFS(СВЦЭМ!$D$39:$D$782,СВЦЭМ!$A$39:$A$782,$A25,СВЦЭМ!$B$39:$B$782,G$11)+'СЕТ СН'!$F$14+СВЦЭМ!$D$10+'СЕТ СН'!$F$8*'СЕТ СН'!$F$9-'СЕТ СН'!$F$26</f>
        <v>1743.4851203999999</v>
      </c>
      <c r="H25" s="36">
        <f>SUMIFS(СВЦЭМ!$D$39:$D$782,СВЦЭМ!$A$39:$A$782,$A25,СВЦЭМ!$B$39:$B$782,H$11)+'СЕТ СН'!$F$14+СВЦЭМ!$D$10+'СЕТ СН'!$F$8*'СЕТ СН'!$F$9-'СЕТ СН'!$F$26</f>
        <v>1666.56521008</v>
      </c>
      <c r="I25" s="36">
        <f>SUMIFS(СВЦЭМ!$D$39:$D$782,СВЦЭМ!$A$39:$A$782,$A25,СВЦЭМ!$B$39:$B$782,I$11)+'СЕТ СН'!$F$14+СВЦЭМ!$D$10+'СЕТ СН'!$F$8*'СЕТ СН'!$F$9-'СЕТ СН'!$F$26</f>
        <v>1684.8407515599999</v>
      </c>
      <c r="J25" s="36">
        <f>SUMIFS(СВЦЭМ!$D$39:$D$782,СВЦЭМ!$A$39:$A$782,$A25,СВЦЭМ!$B$39:$B$782,J$11)+'СЕТ СН'!$F$14+СВЦЭМ!$D$10+'СЕТ СН'!$F$8*'СЕТ СН'!$F$9-'СЕТ СН'!$F$26</f>
        <v>1652.3860682299999</v>
      </c>
      <c r="K25" s="36">
        <f>SUMIFS(СВЦЭМ!$D$39:$D$782,СВЦЭМ!$A$39:$A$782,$A25,СВЦЭМ!$B$39:$B$782,K$11)+'СЕТ СН'!$F$14+СВЦЭМ!$D$10+'СЕТ СН'!$F$8*'СЕТ СН'!$F$9-'СЕТ СН'!$F$26</f>
        <v>1638.1674900399998</v>
      </c>
      <c r="L25" s="36">
        <f>SUMIFS(СВЦЭМ!$D$39:$D$782,СВЦЭМ!$A$39:$A$782,$A25,СВЦЭМ!$B$39:$B$782,L$11)+'СЕТ СН'!$F$14+СВЦЭМ!$D$10+'СЕТ СН'!$F$8*'СЕТ СН'!$F$9-'СЕТ СН'!$F$26</f>
        <v>1640.9099047299999</v>
      </c>
      <c r="M25" s="36">
        <f>SUMIFS(СВЦЭМ!$D$39:$D$782,СВЦЭМ!$A$39:$A$782,$A25,СВЦЭМ!$B$39:$B$782,M$11)+'СЕТ СН'!$F$14+СВЦЭМ!$D$10+'СЕТ СН'!$F$8*'СЕТ СН'!$F$9-'СЕТ СН'!$F$26</f>
        <v>1655.10103804</v>
      </c>
      <c r="N25" s="36">
        <f>SUMIFS(СВЦЭМ!$D$39:$D$782,СВЦЭМ!$A$39:$A$782,$A25,СВЦЭМ!$B$39:$B$782,N$11)+'СЕТ СН'!$F$14+СВЦЭМ!$D$10+'СЕТ СН'!$F$8*'СЕТ СН'!$F$9-'СЕТ СН'!$F$26</f>
        <v>1674.0092597799999</v>
      </c>
      <c r="O25" s="36">
        <f>SUMIFS(СВЦЭМ!$D$39:$D$782,СВЦЭМ!$A$39:$A$782,$A25,СВЦЭМ!$B$39:$B$782,O$11)+'СЕТ СН'!$F$14+СВЦЭМ!$D$10+'СЕТ СН'!$F$8*'СЕТ СН'!$F$9-'СЕТ СН'!$F$26</f>
        <v>1684.8300792</v>
      </c>
      <c r="P25" s="36">
        <f>SUMIFS(СВЦЭМ!$D$39:$D$782,СВЦЭМ!$A$39:$A$782,$A25,СВЦЭМ!$B$39:$B$782,P$11)+'СЕТ СН'!$F$14+СВЦЭМ!$D$10+'СЕТ СН'!$F$8*'СЕТ СН'!$F$9-'СЕТ СН'!$F$26</f>
        <v>1699.0743905299998</v>
      </c>
      <c r="Q25" s="36">
        <f>SUMIFS(СВЦЭМ!$D$39:$D$782,СВЦЭМ!$A$39:$A$782,$A25,СВЦЭМ!$B$39:$B$782,Q$11)+'СЕТ СН'!$F$14+СВЦЭМ!$D$10+'СЕТ СН'!$F$8*'СЕТ СН'!$F$9-'СЕТ СН'!$F$26</f>
        <v>1666.67862698</v>
      </c>
      <c r="R25" s="36">
        <f>SUMIFS(СВЦЭМ!$D$39:$D$782,СВЦЭМ!$A$39:$A$782,$A25,СВЦЭМ!$B$39:$B$782,R$11)+'СЕТ СН'!$F$14+СВЦЭМ!$D$10+'СЕТ СН'!$F$8*'СЕТ СН'!$F$9-'СЕТ СН'!$F$26</f>
        <v>1637.6042964399999</v>
      </c>
      <c r="S25" s="36">
        <f>SUMIFS(СВЦЭМ!$D$39:$D$782,СВЦЭМ!$A$39:$A$782,$A25,СВЦЭМ!$B$39:$B$782,S$11)+'СЕТ СН'!$F$14+СВЦЭМ!$D$10+'СЕТ СН'!$F$8*'СЕТ СН'!$F$9-'СЕТ СН'!$F$26</f>
        <v>1595.63721272</v>
      </c>
      <c r="T25" s="36">
        <f>SUMIFS(СВЦЭМ!$D$39:$D$782,СВЦЭМ!$A$39:$A$782,$A25,СВЦЭМ!$B$39:$B$782,T$11)+'СЕТ СН'!$F$14+СВЦЭМ!$D$10+'СЕТ СН'!$F$8*'СЕТ СН'!$F$9-'СЕТ СН'!$F$26</f>
        <v>1634.2944425999999</v>
      </c>
      <c r="U25" s="36">
        <f>SUMIFS(СВЦЭМ!$D$39:$D$782,СВЦЭМ!$A$39:$A$782,$A25,СВЦЭМ!$B$39:$B$782,U$11)+'СЕТ СН'!$F$14+СВЦЭМ!$D$10+'СЕТ СН'!$F$8*'СЕТ СН'!$F$9-'СЕТ СН'!$F$26</f>
        <v>1631.7994067099999</v>
      </c>
      <c r="V25" s="36">
        <f>SUMIFS(СВЦЭМ!$D$39:$D$782,СВЦЭМ!$A$39:$A$782,$A25,СВЦЭМ!$B$39:$B$782,V$11)+'СЕТ СН'!$F$14+СВЦЭМ!$D$10+'СЕТ СН'!$F$8*'СЕТ СН'!$F$9-'СЕТ СН'!$F$26</f>
        <v>1667.3885951899999</v>
      </c>
      <c r="W25" s="36">
        <f>SUMIFS(СВЦЭМ!$D$39:$D$782,СВЦЭМ!$A$39:$A$782,$A25,СВЦЭМ!$B$39:$B$782,W$11)+'СЕТ СН'!$F$14+СВЦЭМ!$D$10+'СЕТ СН'!$F$8*'СЕТ СН'!$F$9-'СЕТ СН'!$F$26</f>
        <v>1693.9307632699999</v>
      </c>
      <c r="X25" s="36">
        <f>SUMIFS(СВЦЭМ!$D$39:$D$782,СВЦЭМ!$A$39:$A$782,$A25,СВЦЭМ!$B$39:$B$782,X$11)+'СЕТ СН'!$F$14+СВЦЭМ!$D$10+'СЕТ СН'!$F$8*'СЕТ СН'!$F$9-'СЕТ СН'!$F$26</f>
        <v>1702.71212775</v>
      </c>
      <c r="Y25" s="36">
        <f>SUMIFS(СВЦЭМ!$D$39:$D$782,СВЦЭМ!$A$39:$A$782,$A25,СВЦЭМ!$B$39:$B$782,Y$11)+'СЕТ СН'!$F$14+СВЦЭМ!$D$10+'СЕТ СН'!$F$8*'СЕТ СН'!$F$9-'СЕТ СН'!$F$26</f>
        <v>1754.3026363899999</v>
      </c>
    </row>
    <row r="26" spans="1:25" ht="15.75" x14ac:dyDescent="0.2">
      <c r="A26" s="35">
        <f t="shared" si="0"/>
        <v>44880</v>
      </c>
      <c r="B26" s="36">
        <f>SUMIFS(СВЦЭМ!$D$39:$D$782,СВЦЭМ!$A$39:$A$782,$A26,СВЦЭМ!$B$39:$B$782,B$11)+'СЕТ СН'!$F$14+СВЦЭМ!$D$10+'СЕТ СН'!$F$8*'СЕТ СН'!$F$9-'СЕТ СН'!$F$26</f>
        <v>1759.2173682799998</v>
      </c>
      <c r="C26" s="36">
        <f>SUMIFS(СВЦЭМ!$D$39:$D$782,СВЦЭМ!$A$39:$A$782,$A26,СВЦЭМ!$B$39:$B$782,C$11)+'СЕТ СН'!$F$14+СВЦЭМ!$D$10+'СЕТ СН'!$F$8*'СЕТ СН'!$F$9-'СЕТ СН'!$F$26</f>
        <v>1801.96801327</v>
      </c>
      <c r="D26" s="36">
        <f>SUMIFS(СВЦЭМ!$D$39:$D$782,СВЦЭМ!$A$39:$A$782,$A26,СВЦЭМ!$B$39:$B$782,D$11)+'СЕТ СН'!$F$14+СВЦЭМ!$D$10+'СЕТ СН'!$F$8*'СЕТ СН'!$F$9-'СЕТ СН'!$F$26</f>
        <v>1790.68897831</v>
      </c>
      <c r="E26" s="36">
        <f>SUMIFS(СВЦЭМ!$D$39:$D$782,СВЦЭМ!$A$39:$A$782,$A26,СВЦЭМ!$B$39:$B$782,E$11)+'СЕТ СН'!$F$14+СВЦЭМ!$D$10+'СЕТ СН'!$F$8*'СЕТ СН'!$F$9-'СЕТ СН'!$F$26</f>
        <v>1766.0267357599998</v>
      </c>
      <c r="F26" s="36">
        <f>SUMIFS(СВЦЭМ!$D$39:$D$782,СВЦЭМ!$A$39:$A$782,$A26,СВЦЭМ!$B$39:$B$782,F$11)+'СЕТ СН'!$F$14+СВЦЭМ!$D$10+'СЕТ СН'!$F$8*'СЕТ СН'!$F$9-'СЕТ СН'!$F$26</f>
        <v>1776.8587899499998</v>
      </c>
      <c r="G26" s="36">
        <f>SUMIFS(СВЦЭМ!$D$39:$D$782,СВЦЭМ!$A$39:$A$782,$A26,СВЦЭМ!$B$39:$B$782,G$11)+'СЕТ СН'!$F$14+СВЦЭМ!$D$10+'СЕТ СН'!$F$8*'СЕТ СН'!$F$9-'СЕТ СН'!$F$26</f>
        <v>1796.0488787299998</v>
      </c>
      <c r="H26" s="36">
        <f>SUMIFS(СВЦЭМ!$D$39:$D$782,СВЦЭМ!$A$39:$A$782,$A26,СВЦЭМ!$B$39:$B$782,H$11)+'СЕТ СН'!$F$14+СВЦЭМ!$D$10+'СЕТ СН'!$F$8*'СЕТ СН'!$F$9-'СЕТ СН'!$F$26</f>
        <v>1712.1177494399999</v>
      </c>
      <c r="I26" s="36">
        <f>SUMIFS(СВЦЭМ!$D$39:$D$782,СВЦЭМ!$A$39:$A$782,$A26,СВЦЭМ!$B$39:$B$782,I$11)+'СЕТ СН'!$F$14+СВЦЭМ!$D$10+'СЕТ СН'!$F$8*'СЕТ СН'!$F$9-'СЕТ СН'!$F$26</f>
        <v>1714.6931218099999</v>
      </c>
      <c r="J26" s="36">
        <f>SUMIFS(СВЦЭМ!$D$39:$D$782,СВЦЭМ!$A$39:$A$782,$A26,СВЦЭМ!$B$39:$B$782,J$11)+'СЕТ СН'!$F$14+СВЦЭМ!$D$10+'СЕТ СН'!$F$8*'СЕТ СН'!$F$9-'СЕТ СН'!$F$26</f>
        <v>1670.6680486799999</v>
      </c>
      <c r="K26" s="36">
        <f>SUMIFS(СВЦЭМ!$D$39:$D$782,СВЦЭМ!$A$39:$A$782,$A26,СВЦЭМ!$B$39:$B$782,K$11)+'СЕТ СН'!$F$14+СВЦЭМ!$D$10+'СЕТ СН'!$F$8*'СЕТ СН'!$F$9-'СЕТ СН'!$F$26</f>
        <v>1660.68813181</v>
      </c>
      <c r="L26" s="36">
        <f>SUMIFS(СВЦЭМ!$D$39:$D$782,СВЦЭМ!$A$39:$A$782,$A26,СВЦЭМ!$B$39:$B$782,L$11)+'СЕТ СН'!$F$14+СВЦЭМ!$D$10+'СЕТ СН'!$F$8*'СЕТ СН'!$F$9-'СЕТ СН'!$F$26</f>
        <v>1672.6587415499998</v>
      </c>
      <c r="M26" s="36">
        <f>SUMIFS(СВЦЭМ!$D$39:$D$782,СВЦЭМ!$A$39:$A$782,$A26,СВЦЭМ!$B$39:$B$782,M$11)+'СЕТ СН'!$F$14+СВЦЭМ!$D$10+'СЕТ СН'!$F$8*'СЕТ СН'!$F$9-'СЕТ СН'!$F$26</f>
        <v>1705.14351035</v>
      </c>
      <c r="N26" s="36">
        <f>SUMIFS(СВЦЭМ!$D$39:$D$782,СВЦЭМ!$A$39:$A$782,$A26,СВЦЭМ!$B$39:$B$782,N$11)+'СЕТ СН'!$F$14+СВЦЭМ!$D$10+'СЕТ СН'!$F$8*'СЕТ СН'!$F$9-'СЕТ СН'!$F$26</f>
        <v>1720.48311638</v>
      </c>
      <c r="O26" s="36">
        <f>SUMIFS(СВЦЭМ!$D$39:$D$782,СВЦЭМ!$A$39:$A$782,$A26,СВЦЭМ!$B$39:$B$782,O$11)+'СЕТ СН'!$F$14+СВЦЭМ!$D$10+'СЕТ СН'!$F$8*'СЕТ СН'!$F$9-'СЕТ СН'!$F$26</f>
        <v>1730.5109032299999</v>
      </c>
      <c r="P26" s="36">
        <f>SUMIFS(СВЦЭМ!$D$39:$D$782,СВЦЭМ!$A$39:$A$782,$A26,СВЦЭМ!$B$39:$B$782,P$11)+'СЕТ СН'!$F$14+СВЦЭМ!$D$10+'СЕТ СН'!$F$8*'СЕТ СН'!$F$9-'СЕТ СН'!$F$26</f>
        <v>1744.43389192</v>
      </c>
      <c r="Q26" s="36">
        <f>SUMIFS(СВЦЭМ!$D$39:$D$782,СВЦЭМ!$A$39:$A$782,$A26,СВЦЭМ!$B$39:$B$782,Q$11)+'СЕТ СН'!$F$14+СВЦЭМ!$D$10+'СЕТ СН'!$F$8*'СЕТ СН'!$F$9-'СЕТ СН'!$F$26</f>
        <v>1745.75341187</v>
      </c>
      <c r="R26" s="36">
        <f>SUMIFS(СВЦЭМ!$D$39:$D$782,СВЦЭМ!$A$39:$A$782,$A26,СВЦЭМ!$B$39:$B$782,R$11)+'СЕТ СН'!$F$14+СВЦЭМ!$D$10+'СЕТ СН'!$F$8*'СЕТ СН'!$F$9-'СЕТ СН'!$F$26</f>
        <v>1736.01079441</v>
      </c>
      <c r="S26" s="36">
        <f>SUMIFS(СВЦЭМ!$D$39:$D$782,СВЦЭМ!$A$39:$A$782,$A26,СВЦЭМ!$B$39:$B$782,S$11)+'СЕТ СН'!$F$14+СВЦЭМ!$D$10+'СЕТ СН'!$F$8*'СЕТ СН'!$F$9-'СЕТ СН'!$F$26</f>
        <v>1674.47658654</v>
      </c>
      <c r="T26" s="36">
        <f>SUMIFS(СВЦЭМ!$D$39:$D$782,СВЦЭМ!$A$39:$A$782,$A26,СВЦЭМ!$B$39:$B$782,T$11)+'СЕТ СН'!$F$14+СВЦЭМ!$D$10+'СЕТ СН'!$F$8*'СЕТ СН'!$F$9-'СЕТ СН'!$F$26</f>
        <v>1587.6644861299999</v>
      </c>
      <c r="U26" s="36">
        <f>SUMIFS(СВЦЭМ!$D$39:$D$782,СВЦЭМ!$A$39:$A$782,$A26,СВЦЭМ!$B$39:$B$782,U$11)+'СЕТ СН'!$F$14+СВЦЭМ!$D$10+'СЕТ СН'!$F$8*'СЕТ СН'!$F$9-'СЕТ СН'!$F$26</f>
        <v>1588.8936291099999</v>
      </c>
      <c r="V26" s="36">
        <f>SUMIFS(СВЦЭМ!$D$39:$D$782,СВЦЭМ!$A$39:$A$782,$A26,СВЦЭМ!$B$39:$B$782,V$11)+'СЕТ СН'!$F$14+СВЦЭМ!$D$10+'СЕТ СН'!$F$8*'СЕТ СН'!$F$9-'СЕТ СН'!$F$26</f>
        <v>1615.42566459</v>
      </c>
      <c r="W26" s="36">
        <f>SUMIFS(СВЦЭМ!$D$39:$D$782,СВЦЭМ!$A$39:$A$782,$A26,СВЦЭМ!$B$39:$B$782,W$11)+'СЕТ СН'!$F$14+СВЦЭМ!$D$10+'СЕТ СН'!$F$8*'СЕТ СН'!$F$9-'СЕТ СН'!$F$26</f>
        <v>1668.7926037299999</v>
      </c>
      <c r="X26" s="36">
        <f>SUMIFS(СВЦЭМ!$D$39:$D$782,СВЦЭМ!$A$39:$A$782,$A26,СВЦЭМ!$B$39:$B$782,X$11)+'СЕТ СН'!$F$14+СВЦЭМ!$D$10+'СЕТ СН'!$F$8*'СЕТ СН'!$F$9-'СЕТ СН'!$F$26</f>
        <v>1695.5431188299999</v>
      </c>
      <c r="Y26" s="36">
        <f>SUMIFS(СВЦЭМ!$D$39:$D$782,СВЦЭМ!$A$39:$A$782,$A26,СВЦЭМ!$B$39:$B$782,Y$11)+'СЕТ СН'!$F$14+СВЦЭМ!$D$10+'СЕТ СН'!$F$8*'СЕТ СН'!$F$9-'СЕТ СН'!$F$26</f>
        <v>1729.3392543499999</v>
      </c>
    </row>
    <row r="27" spans="1:25" ht="15.75" x14ac:dyDescent="0.2">
      <c r="A27" s="35">
        <f t="shared" si="0"/>
        <v>44881</v>
      </c>
      <c r="B27" s="36">
        <f>SUMIFS(СВЦЭМ!$D$39:$D$782,СВЦЭМ!$A$39:$A$782,$A27,СВЦЭМ!$B$39:$B$782,B$11)+'СЕТ СН'!$F$14+СВЦЭМ!$D$10+'СЕТ СН'!$F$8*'СЕТ СН'!$F$9-'СЕТ СН'!$F$26</f>
        <v>1742.02062699</v>
      </c>
      <c r="C27" s="36">
        <f>SUMIFS(СВЦЭМ!$D$39:$D$782,СВЦЭМ!$A$39:$A$782,$A27,СВЦЭМ!$B$39:$B$782,C$11)+'СЕТ СН'!$F$14+СВЦЭМ!$D$10+'СЕТ СН'!$F$8*'СЕТ СН'!$F$9-'СЕТ СН'!$F$26</f>
        <v>1781.52613608</v>
      </c>
      <c r="D27" s="36">
        <f>SUMIFS(СВЦЭМ!$D$39:$D$782,СВЦЭМ!$A$39:$A$782,$A27,СВЦЭМ!$B$39:$B$782,D$11)+'СЕТ СН'!$F$14+СВЦЭМ!$D$10+'СЕТ СН'!$F$8*'СЕТ СН'!$F$9-'СЕТ СН'!$F$26</f>
        <v>1818.59876151</v>
      </c>
      <c r="E27" s="36">
        <f>SUMIFS(СВЦЭМ!$D$39:$D$782,СВЦЭМ!$A$39:$A$782,$A27,СВЦЭМ!$B$39:$B$782,E$11)+'СЕТ СН'!$F$14+СВЦЭМ!$D$10+'СЕТ СН'!$F$8*'СЕТ СН'!$F$9-'СЕТ СН'!$F$26</f>
        <v>1815.4230366699999</v>
      </c>
      <c r="F27" s="36">
        <f>SUMIFS(СВЦЭМ!$D$39:$D$782,СВЦЭМ!$A$39:$A$782,$A27,СВЦЭМ!$B$39:$B$782,F$11)+'СЕТ СН'!$F$14+СВЦЭМ!$D$10+'СЕТ СН'!$F$8*'СЕТ СН'!$F$9-'СЕТ СН'!$F$26</f>
        <v>1786.8767891799998</v>
      </c>
      <c r="G27" s="36">
        <f>SUMIFS(СВЦЭМ!$D$39:$D$782,СВЦЭМ!$A$39:$A$782,$A27,СВЦЭМ!$B$39:$B$782,G$11)+'СЕТ СН'!$F$14+СВЦЭМ!$D$10+'СЕТ СН'!$F$8*'СЕТ СН'!$F$9-'СЕТ СН'!$F$26</f>
        <v>1776.7731583</v>
      </c>
      <c r="H27" s="36">
        <f>SUMIFS(СВЦЭМ!$D$39:$D$782,СВЦЭМ!$A$39:$A$782,$A27,СВЦЭМ!$B$39:$B$782,H$11)+'СЕТ СН'!$F$14+СВЦЭМ!$D$10+'СЕТ СН'!$F$8*'СЕТ СН'!$F$9-'СЕТ СН'!$F$26</f>
        <v>1741.1204866599999</v>
      </c>
      <c r="I27" s="36">
        <f>SUMIFS(СВЦЭМ!$D$39:$D$782,СВЦЭМ!$A$39:$A$782,$A27,СВЦЭМ!$B$39:$B$782,I$11)+'СЕТ СН'!$F$14+СВЦЭМ!$D$10+'СЕТ СН'!$F$8*'СЕТ СН'!$F$9-'СЕТ СН'!$F$26</f>
        <v>1740.3855922499999</v>
      </c>
      <c r="J27" s="36">
        <f>SUMIFS(СВЦЭМ!$D$39:$D$782,СВЦЭМ!$A$39:$A$782,$A27,СВЦЭМ!$B$39:$B$782,J$11)+'СЕТ СН'!$F$14+СВЦЭМ!$D$10+'СЕТ СН'!$F$8*'СЕТ СН'!$F$9-'СЕТ СН'!$F$26</f>
        <v>1706.6533481399999</v>
      </c>
      <c r="K27" s="36">
        <f>SUMIFS(СВЦЭМ!$D$39:$D$782,СВЦЭМ!$A$39:$A$782,$A27,СВЦЭМ!$B$39:$B$782,K$11)+'СЕТ СН'!$F$14+СВЦЭМ!$D$10+'СЕТ СН'!$F$8*'СЕТ СН'!$F$9-'СЕТ СН'!$F$26</f>
        <v>1702.6769283899998</v>
      </c>
      <c r="L27" s="36">
        <f>SUMIFS(СВЦЭМ!$D$39:$D$782,СВЦЭМ!$A$39:$A$782,$A27,СВЦЭМ!$B$39:$B$782,L$11)+'СЕТ СН'!$F$14+СВЦЭМ!$D$10+'СЕТ СН'!$F$8*'СЕТ СН'!$F$9-'СЕТ СН'!$F$26</f>
        <v>1712.9175869599999</v>
      </c>
      <c r="M27" s="36">
        <f>SUMIFS(СВЦЭМ!$D$39:$D$782,СВЦЭМ!$A$39:$A$782,$A27,СВЦЭМ!$B$39:$B$782,M$11)+'СЕТ СН'!$F$14+СВЦЭМ!$D$10+'СЕТ СН'!$F$8*'СЕТ СН'!$F$9-'СЕТ СН'!$F$26</f>
        <v>1743.24654637</v>
      </c>
      <c r="N27" s="36">
        <f>SUMIFS(СВЦЭМ!$D$39:$D$782,СВЦЭМ!$A$39:$A$782,$A27,СВЦЭМ!$B$39:$B$782,N$11)+'СЕТ СН'!$F$14+СВЦЭМ!$D$10+'СЕТ СН'!$F$8*'СЕТ СН'!$F$9-'СЕТ СН'!$F$26</f>
        <v>1742.4241499699999</v>
      </c>
      <c r="O27" s="36">
        <f>SUMIFS(СВЦЭМ!$D$39:$D$782,СВЦЭМ!$A$39:$A$782,$A27,СВЦЭМ!$B$39:$B$782,O$11)+'СЕТ СН'!$F$14+СВЦЭМ!$D$10+'СЕТ СН'!$F$8*'СЕТ СН'!$F$9-'СЕТ СН'!$F$26</f>
        <v>1760.41860303</v>
      </c>
      <c r="P27" s="36">
        <f>SUMIFS(СВЦЭМ!$D$39:$D$782,СВЦЭМ!$A$39:$A$782,$A27,СВЦЭМ!$B$39:$B$782,P$11)+'СЕТ СН'!$F$14+СВЦЭМ!$D$10+'СЕТ СН'!$F$8*'СЕТ СН'!$F$9-'СЕТ СН'!$F$26</f>
        <v>1780.6124093999999</v>
      </c>
      <c r="Q27" s="36">
        <f>SUMIFS(СВЦЭМ!$D$39:$D$782,СВЦЭМ!$A$39:$A$782,$A27,СВЦЭМ!$B$39:$B$782,Q$11)+'СЕТ СН'!$F$14+СВЦЭМ!$D$10+'СЕТ СН'!$F$8*'СЕТ СН'!$F$9-'СЕТ СН'!$F$26</f>
        <v>1742.1598678099999</v>
      </c>
      <c r="R27" s="36">
        <f>SUMIFS(СВЦЭМ!$D$39:$D$782,СВЦЭМ!$A$39:$A$782,$A27,СВЦЭМ!$B$39:$B$782,R$11)+'СЕТ СН'!$F$14+СВЦЭМ!$D$10+'СЕТ СН'!$F$8*'СЕТ СН'!$F$9-'СЕТ СН'!$F$26</f>
        <v>1728.7772710699999</v>
      </c>
      <c r="S27" s="36">
        <f>SUMIFS(СВЦЭМ!$D$39:$D$782,СВЦЭМ!$A$39:$A$782,$A27,СВЦЭМ!$B$39:$B$782,S$11)+'СЕТ СН'!$F$14+СВЦЭМ!$D$10+'СЕТ СН'!$F$8*'СЕТ СН'!$F$9-'СЕТ СН'!$F$26</f>
        <v>1674.79669463</v>
      </c>
      <c r="T27" s="36">
        <f>SUMIFS(СВЦЭМ!$D$39:$D$782,СВЦЭМ!$A$39:$A$782,$A27,СВЦЭМ!$B$39:$B$782,T$11)+'СЕТ СН'!$F$14+СВЦЭМ!$D$10+'СЕТ СН'!$F$8*'СЕТ СН'!$F$9-'СЕТ СН'!$F$26</f>
        <v>1643.9426256699999</v>
      </c>
      <c r="U27" s="36">
        <f>SUMIFS(СВЦЭМ!$D$39:$D$782,СВЦЭМ!$A$39:$A$782,$A27,СВЦЭМ!$B$39:$B$782,U$11)+'СЕТ СН'!$F$14+СВЦЭМ!$D$10+'СЕТ СН'!$F$8*'СЕТ СН'!$F$9-'СЕТ СН'!$F$26</f>
        <v>1664.8493716599999</v>
      </c>
      <c r="V27" s="36">
        <f>SUMIFS(СВЦЭМ!$D$39:$D$782,СВЦЭМ!$A$39:$A$782,$A27,СВЦЭМ!$B$39:$B$782,V$11)+'СЕТ СН'!$F$14+СВЦЭМ!$D$10+'СЕТ СН'!$F$8*'СЕТ СН'!$F$9-'СЕТ СН'!$F$26</f>
        <v>1701.9338560799999</v>
      </c>
      <c r="W27" s="36">
        <f>SUMIFS(СВЦЭМ!$D$39:$D$782,СВЦЭМ!$A$39:$A$782,$A27,СВЦЭМ!$B$39:$B$782,W$11)+'СЕТ СН'!$F$14+СВЦЭМ!$D$10+'СЕТ СН'!$F$8*'СЕТ СН'!$F$9-'СЕТ СН'!$F$26</f>
        <v>1702.4033001399998</v>
      </c>
      <c r="X27" s="36">
        <f>SUMIFS(СВЦЭМ!$D$39:$D$782,СВЦЭМ!$A$39:$A$782,$A27,СВЦЭМ!$B$39:$B$782,X$11)+'СЕТ СН'!$F$14+СВЦЭМ!$D$10+'СЕТ СН'!$F$8*'СЕТ СН'!$F$9-'СЕТ СН'!$F$26</f>
        <v>1734.2277779599999</v>
      </c>
      <c r="Y27" s="36">
        <f>SUMIFS(СВЦЭМ!$D$39:$D$782,СВЦЭМ!$A$39:$A$782,$A27,СВЦЭМ!$B$39:$B$782,Y$11)+'СЕТ СН'!$F$14+СВЦЭМ!$D$10+'СЕТ СН'!$F$8*'СЕТ СН'!$F$9-'СЕТ СН'!$F$26</f>
        <v>1800.4314068599999</v>
      </c>
    </row>
    <row r="28" spans="1:25" ht="15.75" x14ac:dyDescent="0.2">
      <c r="A28" s="35">
        <f t="shared" si="0"/>
        <v>44882</v>
      </c>
      <c r="B28" s="36">
        <f>SUMIFS(СВЦЭМ!$D$39:$D$782,СВЦЭМ!$A$39:$A$782,$A28,СВЦЭМ!$B$39:$B$782,B$11)+'СЕТ СН'!$F$14+СВЦЭМ!$D$10+'СЕТ СН'!$F$8*'СЕТ СН'!$F$9-'СЕТ СН'!$F$26</f>
        <v>1719.9366153199999</v>
      </c>
      <c r="C28" s="36">
        <f>SUMIFS(СВЦЭМ!$D$39:$D$782,СВЦЭМ!$A$39:$A$782,$A28,СВЦЭМ!$B$39:$B$782,C$11)+'СЕТ СН'!$F$14+СВЦЭМ!$D$10+'СЕТ СН'!$F$8*'СЕТ СН'!$F$9-'СЕТ СН'!$F$26</f>
        <v>1742.6725767999999</v>
      </c>
      <c r="D28" s="36">
        <f>SUMIFS(СВЦЭМ!$D$39:$D$782,СВЦЭМ!$A$39:$A$782,$A28,СВЦЭМ!$B$39:$B$782,D$11)+'СЕТ СН'!$F$14+СВЦЭМ!$D$10+'СЕТ СН'!$F$8*'СЕТ СН'!$F$9-'СЕТ СН'!$F$26</f>
        <v>1779.9246988</v>
      </c>
      <c r="E28" s="36">
        <f>SUMIFS(СВЦЭМ!$D$39:$D$782,СВЦЭМ!$A$39:$A$782,$A28,СВЦЭМ!$B$39:$B$782,E$11)+'СЕТ СН'!$F$14+СВЦЭМ!$D$10+'СЕТ СН'!$F$8*'СЕТ СН'!$F$9-'СЕТ СН'!$F$26</f>
        <v>1774.8343912099999</v>
      </c>
      <c r="F28" s="36">
        <f>SUMIFS(СВЦЭМ!$D$39:$D$782,СВЦЭМ!$A$39:$A$782,$A28,СВЦЭМ!$B$39:$B$782,F$11)+'СЕТ СН'!$F$14+СВЦЭМ!$D$10+'СЕТ СН'!$F$8*'СЕТ СН'!$F$9-'СЕТ СН'!$F$26</f>
        <v>1778.74377478</v>
      </c>
      <c r="G28" s="36">
        <f>SUMIFS(СВЦЭМ!$D$39:$D$782,СВЦЭМ!$A$39:$A$782,$A28,СВЦЭМ!$B$39:$B$782,G$11)+'СЕТ СН'!$F$14+СВЦЭМ!$D$10+'СЕТ СН'!$F$8*'СЕТ СН'!$F$9-'СЕТ СН'!$F$26</f>
        <v>1785.5122506299999</v>
      </c>
      <c r="H28" s="36">
        <f>SUMIFS(СВЦЭМ!$D$39:$D$782,СВЦЭМ!$A$39:$A$782,$A28,СВЦЭМ!$B$39:$B$782,H$11)+'СЕТ СН'!$F$14+СВЦЭМ!$D$10+'СЕТ СН'!$F$8*'СЕТ СН'!$F$9-'СЕТ СН'!$F$26</f>
        <v>1702.3020212500001</v>
      </c>
      <c r="I28" s="36">
        <f>SUMIFS(СВЦЭМ!$D$39:$D$782,СВЦЭМ!$A$39:$A$782,$A28,СВЦЭМ!$B$39:$B$782,I$11)+'СЕТ СН'!$F$14+СВЦЭМ!$D$10+'СЕТ СН'!$F$8*'СЕТ СН'!$F$9-'СЕТ СН'!$F$26</f>
        <v>1610.3992807699999</v>
      </c>
      <c r="J28" s="36">
        <f>SUMIFS(СВЦЭМ!$D$39:$D$782,СВЦЭМ!$A$39:$A$782,$A28,СВЦЭМ!$B$39:$B$782,J$11)+'СЕТ СН'!$F$14+СВЦЭМ!$D$10+'СЕТ СН'!$F$8*'СЕТ СН'!$F$9-'СЕТ СН'!$F$26</f>
        <v>1647.2139221299999</v>
      </c>
      <c r="K28" s="36">
        <f>SUMIFS(СВЦЭМ!$D$39:$D$782,СВЦЭМ!$A$39:$A$782,$A28,СВЦЭМ!$B$39:$B$782,K$11)+'СЕТ СН'!$F$14+СВЦЭМ!$D$10+'СЕТ СН'!$F$8*'СЕТ СН'!$F$9-'СЕТ СН'!$F$26</f>
        <v>1654.1692821199999</v>
      </c>
      <c r="L28" s="36">
        <f>SUMIFS(СВЦЭМ!$D$39:$D$782,СВЦЭМ!$A$39:$A$782,$A28,СВЦЭМ!$B$39:$B$782,L$11)+'СЕТ СН'!$F$14+СВЦЭМ!$D$10+'СЕТ СН'!$F$8*'СЕТ СН'!$F$9-'СЕТ СН'!$F$26</f>
        <v>1660.55047397</v>
      </c>
      <c r="M28" s="36">
        <f>SUMIFS(СВЦЭМ!$D$39:$D$782,СВЦЭМ!$A$39:$A$782,$A28,СВЦЭМ!$B$39:$B$782,M$11)+'СЕТ СН'!$F$14+СВЦЭМ!$D$10+'СЕТ СН'!$F$8*'СЕТ СН'!$F$9-'СЕТ СН'!$F$26</f>
        <v>1690.9336254699999</v>
      </c>
      <c r="N28" s="36">
        <f>SUMIFS(СВЦЭМ!$D$39:$D$782,СВЦЭМ!$A$39:$A$782,$A28,СВЦЭМ!$B$39:$B$782,N$11)+'СЕТ СН'!$F$14+СВЦЭМ!$D$10+'СЕТ СН'!$F$8*'СЕТ СН'!$F$9-'СЕТ СН'!$F$26</f>
        <v>1675.36602393</v>
      </c>
      <c r="O28" s="36">
        <f>SUMIFS(СВЦЭМ!$D$39:$D$782,СВЦЭМ!$A$39:$A$782,$A28,СВЦЭМ!$B$39:$B$782,O$11)+'СЕТ СН'!$F$14+СВЦЭМ!$D$10+'СЕТ СН'!$F$8*'СЕТ СН'!$F$9-'СЕТ СН'!$F$26</f>
        <v>1715.49064623</v>
      </c>
      <c r="P28" s="36">
        <f>SUMIFS(СВЦЭМ!$D$39:$D$782,СВЦЭМ!$A$39:$A$782,$A28,СВЦЭМ!$B$39:$B$782,P$11)+'СЕТ СН'!$F$14+СВЦЭМ!$D$10+'СЕТ СН'!$F$8*'СЕТ СН'!$F$9-'СЕТ СН'!$F$26</f>
        <v>1724.11899494</v>
      </c>
      <c r="Q28" s="36">
        <f>SUMIFS(СВЦЭМ!$D$39:$D$782,СВЦЭМ!$A$39:$A$782,$A28,СВЦЭМ!$B$39:$B$782,Q$11)+'СЕТ СН'!$F$14+СВЦЭМ!$D$10+'СЕТ СН'!$F$8*'СЕТ СН'!$F$9-'СЕТ СН'!$F$26</f>
        <v>1703.11235704</v>
      </c>
      <c r="R28" s="36">
        <f>SUMIFS(СВЦЭМ!$D$39:$D$782,СВЦЭМ!$A$39:$A$782,$A28,СВЦЭМ!$B$39:$B$782,R$11)+'СЕТ СН'!$F$14+СВЦЭМ!$D$10+'СЕТ СН'!$F$8*'СЕТ СН'!$F$9-'СЕТ СН'!$F$26</f>
        <v>1675.3294570199998</v>
      </c>
      <c r="S28" s="36">
        <f>SUMIFS(СВЦЭМ!$D$39:$D$782,СВЦЭМ!$A$39:$A$782,$A28,СВЦЭМ!$B$39:$B$782,S$11)+'СЕТ СН'!$F$14+СВЦЭМ!$D$10+'СЕТ СН'!$F$8*'СЕТ СН'!$F$9-'СЕТ СН'!$F$26</f>
        <v>1659.9506654099998</v>
      </c>
      <c r="T28" s="36">
        <f>SUMIFS(СВЦЭМ!$D$39:$D$782,СВЦЭМ!$A$39:$A$782,$A28,СВЦЭМ!$B$39:$B$782,T$11)+'СЕТ СН'!$F$14+СВЦЭМ!$D$10+'СЕТ СН'!$F$8*'СЕТ СН'!$F$9-'СЕТ СН'!$F$26</f>
        <v>1602.2483737799998</v>
      </c>
      <c r="U28" s="36">
        <f>SUMIFS(СВЦЭМ!$D$39:$D$782,СВЦЭМ!$A$39:$A$782,$A28,СВЦЭМ!$B$39:$B$782,U$11)+'СЕТ СН'!$F$14+СВЦЭМ!$D$10+'СЕТ СН'!$F$8*'СЕТ СН'!$F$9-'СЕТ СН'!$F$26</f>
        <v>1623.1096312899999</v>
      </c>
      <c r="V28" s="36">
        <f>SUMIFS(СВЦЭМ!$D$39:$D$782,СВЦЭМ!$A$39:$A$782,$A28,СВЦЭМ!$B$39:$B$782,V$11)+'СЕТ СН'!$F$14+СВЦЭМ!$D$10+'СЕТ СН'!$F$8*'СЕТ СН'!$F$9-'СЕТ СН'!$F$26</f>
        <v>1641.9418575499999</v>
      </c>
      <c r="W28" s="36">
        <f>SUMIFS(СВЦЭМ!$D$39:$D$782,СВЦЭМ!$A$39:$A$782,$A28,СВЦЭМ!$B$39:$B$782,W$11)+'СЕТ СН'!$F$14+СВЦЭМ!$D$10+'СЕТ СН'!$F$8*'СЕТ СН'!$F$9-'СЕТ СН'!$F$26</f>
        <v>1661.1272072899999</v>
      </c>
      <c r="X28" s="36">
        <f>SUMIFS(СВЦЭМ!$D$39:$D$782,СВЦЭМ!$A$39:$A$782,$A28,СВЦЭМ!$B$39:$B$782,X$11)+'СЕТ СН'!$F$14+СВЦЭМ!$D$10+'СЕТ СН'!$F$8*'СЕТ СН'!$F$9-'СЕТ СН'!$F$26</f>
        <v>1685.70855321</v>
      </c>
      <c r="Y28" s="36">
        <f>SUMIFS(СВЦЭМ!$D$39:$D$782,СВЦЭМ!$A$39:$A$782,$A28,СВЦЭМ!$B$39:$B$782,Y$11)+'СЕТ СН'!$F$14+СВЦЭМ!$D$10+'СЕТ СН'!$F$8*'СЕТ СН'!$F$9-'СЕТ СН'!$F$26</f>
        <v>1728.12529436</v>
      </c>
    </row>
    <row r="29" spans="1:25" ht="15.75" x14ac:dyDescent="0.2">
      <c r="A29" s="35">
        <f t="shared" si="0"/>
        <v>44883</v>
      </c>
      <c r="B29" s="36">
        <f>SUMIFS(СВЦЭМ!$D$39:$D$782,СВЦЭМ!$A$39:$A$782,$A29,СВЦЭМ!$B$39:$B$782,B$11)+'СЕТ СН'!$F$14+СВЦЭМ!$D$10+'СЕТ СН'!$F$8*'СЕТ СН'!$F$9-'СЕТ СН'!$F$26</f>
        <v>1726.45312339</v>
      </c>
      <c r="C29" s="36">
        <f>SUMIFS(СВЦЭМ!$D$39:$D$782,СВЦЭМ!$A$39:$A$782,$A29,СВЦЭМ!$B$39:$B$782,C$11)+'СЕТ СН'!$F$14+СВЦЭМ!$D$10+'СЕТ СН'!$F$8*'СЕТ СН'!$F$9-'СЕТ СН'!$F$26</f>
        <v>1767.5307865999998</v>
      </c>
      <c r="D29" s="36">
        <f>SUMIFS(СВЦЭМ!$D$39:$D$782,СВЦЭМ!$A$39:$A$782,$A29,СВЦЭМ!$B$39:$B$782,D$11)+'СЕТ СН'!$F$14+СВЦЭМ!$D$10+'СЕТ СН'!$F$8*'СЕТ СН'!$F$9-'СЕТ СН'!$F$26</f>
        <v>1783.4533082999999</v>
      </c>
      <c r="E29" s="36">
        <f>SUMIFS(СВЦЭМ!$D$39:$D$782,СВЦЭМ!$A$39:$A$782,$A29,СВЦЭМ!$B$39:$B$782,E$11)+'СЕТ СН'!$F$14+СВЦЭМ!$D$10+'СЕТ СН'!$F$8*'СЕТ СН'!$F$9-'СЕТ СН'!$F$26</f>
        <v>1789.83321692</v>
      </c>
      <c r="F29" s="36">
        <f>SUMIFS(СВЦЭМ!$D$39:$D$782,СВЦЭМ!$A$39:$A$782,$A29,СВЦЭМ!$B$39:$B$782,F$11)+'СЕТ СН'!$F$14+СВЦЭМ!$D$10+'СЕТ СН'!$F$8*'СЕТ СН'!$F$9-'СЕТ СН'!$F$26</f>
        <v>1820.1898126799999</v>
      </c>
      <c r="G29" s="36">
        <f>SUMIFS(СВЦЭМ!$D$39:$D$782,СВЦЭМ!$A$39:$A$782,$A29,СВЦЭМ!$B$39:$B$782,G$11)+'СЕТ СН'!$F$14+СВЦЭМ!$D$10+'СЕТ СН'!$F$8*'СЕТ СН'!$F$9-'СЕТ СН'!$F$26</f>
        <v>1802.0439581199998</v>
      </c>
      <c r="H29" s="36">
        <f>SUMIFS(СВЦЭМ!$D$39:$D$782,СВЦЭМ!$A$39:$A$782,$A29,СВЦЭМ!$B$39:$B$782,H$11)+'СЕТ СН'!$F$14+СВЦЭМ!$D$10+'СЕТ СН'!$F$8*'СЕТ СН'!$F$9-'СЕТ СН'!$F$26</f>
        <v>1754.2422651099998</v>
      </c>
      <c r="I29" s="36">
        <f>SUMIFS(СВЦЭМ!$D$39:$D$782,СВЦЭМ!$A$39:$A$782,$A29,СВЦЭМ!$B$39:$B$782,I$11)+'СЕТ СН'!$F$14+СВЦЭМ!$D$10+'СЕТ СН'!$F$8*'СЕТ СН'!$F$9-'СЕТ СН'!$F$26</f>
        <v>1719.1454502199999</v>
      </c>
      <c r="J29" s="36">
        <f>SUMIFS(СВЦЭМ!$D$39:$D$782,СВЦЭМ!$A$39:$A$782,$A29,СВЦЭМ!$B$39:$B$782,J$11)+'СЕТ СН'!$F$14+СВЦЭМ!$D$10+'СЕТ СН'!$F$8*'СЕТ СН'!$F$9-'СЕТ СН'!$F$26</f>
        <v>1675.4059095799998</v>
      </c>
      <c r="K29" s="36">
        <f>SUMIFS(СВЦЭМ!$D$39:$D$782,СВЦЭМ!$A$39:$A$782,$A29,СВЦЭМ!$B$39:$B$782,K$11)+'СЕТ СН'!$F$14+СВЦЭМ!$D$10+'СЕТ СН'!$F$8*'СЕТ СН'!$F$9-'СЕТ СН'!$F$26</f>
        <v>1659.98277117</v>
      </c>
      <c r="L29" s="36">
        <f>SUMIFS(СВЦЭМ!$D$39:$D$782,СВЦЭМ!$A$39:$A$782,$A29,СВЦЭМ!$B$39:$B$782,L$11)+'СЕТ СН'!$F$14+СВЦЭМ!$D$10+'СЕТ СН'!$F$8*'СЕТ СН'!$F$9-'СЕТ СН'!$F$26</f>
        <v>1662.29827727</v>
      </c>
      <c r="M29" s="36">
        <f>SUMIFS(СВЦЭМ!$D$39:$D$782,СВЦЭМ!$A$39:$A$782,$A29,СВЦЭМ!$B$39:$B$782,M$11)+'СЕТ СН'!$F$14+СВЦЭМ!$D$10+'СЕТ СН'!$F$8*'СЕТ СН'!$F$9-'СЕТ СН'!$F$26</f>
        <v>1697.1003611399999</v>
      </c>
      <c r="N29" s="36">
        <f>SUMIFS(СВЦЭМ!$D$39:$D$782,СВЦЭМ!$A$39:$A$782,$A29,СВЦЭМ!$B$39:$B$782,N$11)+'СЕТ СН'!$F$14+СВЦЭМ!$D$10+'СЕТ СН'!$F$8*'СЕТ СН'!$F$9-'СЕТ СН'!$F$26</f>
        <v>1726.7466873599999</v>
      </c>
      <c r="O29" s="36">
        <f>SUMIFS(СВЦЭМ!$D$39:$D$782,СВЦЭМ!$A$39:$A$782,$A29,СВЦЭМ!$B$39:$B$782,O$11)+'СЕТ СН'!$F$14+СВЦЭМ!$D$10+'СЕТ СН'!$F$8*'СЕТ СН'!$F$9-'СЕТ СН'!$F$26</f>
        <v>1719.10660777</v>
      </c>
      <c r="P29" s="36">
        <f>SUMIFS(СВЦЭМ!$D$39:$D$782,СВЦЭМ!$A$39:$A$782,$A29,СВЦЭМ!$B$39:$B$782,P$11)+'СЕТ СН'!$F$14+СВЦЭМ!$D$10+'СЕТ СН'!$F$8*'СЕТ СН'!$F$9-'СЕТ СН'!$F$26</f>
        <v>1722.4113165799999</v>
      </c>
      <c r="Q29" s="36">
        <f>SUMIFS(СВЦЭМ!$D$39:$D$782,СВЦЭМ!$A$39:$A$782,$A29,СВЦЭМ!$B$39:$B$782,Q$11)+'СЕТ СН'!$F$14+СВЦЭМ!$D$10+'СЕТ СН'!$F$8*'СЕТ СН'!$F$9-'СЕТ СН'!$F$26</f>
        <v>1742.35624317</v>
      </c>
      <c r="R29" s="36">
        <f>SUMIFS(СВЦЭМ!$D$39:$D$782,СВЦЭМ!$A$39:$A$782,$A29,СВЦЭМ!$B$39:$B$782,R$11)+'СЕТ СН'!$F$14+СВЦЭМ!$D$10+'СЕТ СН'!$F$8*'СЕТ СН'!$F$9-'СЕТ СН'!$F$26</f>
        <v>1742.5596807699999</v>
      </c>
      <c r="S29" s="36">
        <f>SUMIFS(СВЦЭМ!$D$39:$D$782,СВЦЭМ!$A$39:$A$782,$A29,СВЦЭМ!$B$39:$B$782,S$11)+'СЕТ СН'!$F$14+СВЦЭМ!$D$10+'СЕТ СН'!$F$8*'СЕТ СН'!$F$9-'СЕТ СН'!$F$26</f>
        <v>1716.9257484999998</v>
      </c>
      <c r="T29" s="36">
        <f>SUMIFS(СВЦЭМ!$D$39:$D$782,СВЦЭМ!$A$39:$A$782,$A29,СВЦЭМ!$B$39:$B$782,T$11)+'СЕТ СН'!$F$14+СВЦЭМ!$D$10+'СЕТ СН'!$F$8*'СЕТ СН'!$F$9-'СЕТ СН'!$F$26</f>
        <v>1644.1975556</v>
      </c>
      <c r="U29" s="36">
        <f>SUMIFS(СВЦЭМ!$D$39:$D$782,СВЦЭМ!$A$39:$A$782,$A29,СВЦЭМ!$B$39:$B$782,U$11)+'СЕТ СН'!$F$14+СВЦЭМ!$D$10+'СЕТ СН'!$F$8*'СЕТ СН'!$F$9-'СЕТ СН'!$F$26</f>
        <v>1640.9784385199998</v>
      </c>
      <c r="V29" s="36">
        <f>SUMIFS(СВЦЭМ!$D$39:$D$782,СВЦЭМ!$A$39:$A$782,$A29,СВЦЭМ!$B$39:$B$782,V$11)+'СЕТ СН'!$F$14+СВЦЭМ!$D$10+'СЕТ СН'!$F$8*'СЕТ СН'!$F$9-'СЕТ СН'!$F$26</f>
        <v>1664.5281341899999</v>
      </c>
      <c r="W29" s="36">
        <f>SUMIFS(СВЦЭМ!$D$39:$D$782,СВЦЭМ!$A$39:$A$782,$A29,СВЦЭМ!$B$39:$B$782,W$11)+'СЕТ СН'!$F$14+СВЦЭМ!$D$10+'СЕТ СН'!$F$8*'СЕТ СН'!$F$9-'СЕТ СН'!$F$26</f>
        <v>1687.9926138399999</v>
      </c>
      <c r="X29" s="36">
        <f>SUMIFS(СВЦЭМ!$D$39:$D$782,СВЦЭМ!$A$39:$A$782,$A29,СВЦЭМ!$B$39:$B$782,X$11)+'СЕТ СН'!$F$14+СВЦЭМ!$D$10+'СЕТ СН'!$F$8*'СЕТ СН'!$F$9-'СЕТ СН'!$F$26</f>
        <v>1704.40217848</v>
      </c>
      <c r="Y29" s="36">
        <f>SUMIFS(СВЦЭМ!$D$39:$D$782,СВЦЭМ!$A$39:$A$782,$A29,СВЦЭМ!$B$39:$B$782,Y$11)+'СЕТ СН'!$F$14+СВЦЭМ!$D$10+'СЕТ СН'!$F$8*'СЕТ СН'!$F$9-'СЕТ СН'!$F$26</f>
        <v>1719.2406076999998</v>
      </c>
    </row>
    <row r="30" spans="1:25" ht="15.75" x14ac:dyDescent="0.2">
      <c r="A30" s="35">
        <f t="shared" si="0"/>
        <v>44884</v>
      </c>
      <c r="B30" s="36">
        <f>SUMIFS(СВЦЭМ!$D$39:$D$782,СВЦЭМ!$A$39:$A$782,$A30,СВЦЭМ!$B$39:$B$782,B$11)+'СЕТ СН'!$F$14+СВЦЭМ!$D$10+'СЕТ СН'!$F$8*'СЕТ СН'!$F$9-'СЕТ СН'!$F$26</f>
        <v>1787.76224056</v>
      </c>
      <c r="C30" s="36">
        <f>SUMIFS(СВЦЭМ!$D$39:$D$782,СВЦЭМ!$A$39:$A$782,$A30,СВЦЭМ!$B$39:$B$782,C$11)+'СЕТ СН'!$F$14+СВЦЭМ!$D$10+'СЕТ СН'!$F$8*'СЕТ СН'!$F$9-'СЕТ СН'!$F$26</f>
        <v>1823.8380664199999</v>
      </c>
      <c r="D30" s="36">
        <f>SUMIFS(СВЦЭМ!$D$39:$D$782,СВЦЭМ!$A$39:$A$782,$A30,СВЦЭМ!$B$39:$B$782,D$11)+'СЕТ СН'!$F$14+СВЦЭМ!$D$10+'СЕТ СН'!$F$8*'СЕТ СН'!$F$9-'СЕТ СН'!$F$26</f>
        <v>1853.16834109</v>
      </c>
      <c r="E30" s="36">
        <f>SUMIFS(СВЦЭМ!$D$39:$D$782,СВЦЭМ!$A$39:$A$782,$A30,СВЦЭМ!$B$39:$B$782,E$11)+'СЕТ СН'!$F$14+СВЦЭМ!$D$10+'СЕТ СН'!$F$8*'СЕТ СН'!$F$9-'СЕТ СН'!$F$26</f>
        <v>1859.11713792</v>
      </c>
      <c r="F30" s="36">
        <f>SUMIFS(СВЦЭМ!$D$39:$D$782,СВЦЭМ!$A$39:$A$782,$A30,СВЦЭМ!$B$39:$B$782,F$11)+'СЕТ СН'!$F$14+СВЦЭМ!$D$10+'СЕТ СН'!$F$8*'СЕТ СН'!$F$9-'СЕТ СН'!$F$26</f>
        <v>1898.5311344199999</v>
      </c>
      <c r="G30" s="36">
        <f>SUMIFS(СВЦЭМ!$D$39:$D$782,СВЦЭМ!$A$39:$A$782,$A30,СВЦЭМ!$B$39:$B$782,G$11)+'СЕТ СН'!$F$14+СВЦЭМ!$D$10+'СЕТ СН'!$F$8*'СЕТ СН'!$F$9-'СЕТ СН'!$F$26</f>
        <v>1745.5366115699999</v>
      </c>
      <c r="H30" s="36">
        <f>SUMIFS(СВЦЭМ!$D$39:$D$782,СВЦЭМ!$A$39:$A$782,$A30,СВЦЭМ!$B$39:$B$782,H$11)+'СЕТ СН'!$F$14+СВЦЭМ!$D$10+'СЕТ СН'!$F$8*'СЕТ СН'!$F$9-'СЕТ СН'!$F$26</f>
        <v>1684.64840448</v>
      </c>
      <c r="I30" s="36">
        <f>SUMIFS(СВЦЭМ!$D$39:$D$782,СВЦЭМ!$A$39:$A$782,$A30,СВЦЭМ!$B$39:$B$782,I$11)+'СЕТ СН'!$F$14+СВЦЭМ!$D$10+'СЕТ СН'!$F$8*'СЕТ СН'!$F$9-'СЕТ СН'!$F$26</f>
        <v>1675.7468085999999</v>
      </c>
      <c r="J30" s="36">
        <f>SUMIFS(СВЦЭМ!$D$39:$D$782,СВЦЭМ!$A$39:$A$782,$A30,СВЦЭМ!$B$39:$B$782,J$11)+'СЕТ СН'!$F$14+СВЦЭМ!$D$10+'СЕТ СН'!$F$8*'СЕТ СН'!$F$9-'СЕТ СН'!$F$26</f>
        <v>1513.8383454999998</v>
      </c>
      <c r="K30" s="36">
        <f>SUMIFS(СВЦЭМ!$D$39:$D$782,СВЦЭМ!$A$39:$A$782,$A30,СВЦЭМ!$B$39:$B$782,K$11)+'СЕТ СН'!$F$14+СВЦЭМ!$D$10+'СЕТ СН'!$F$8*'СЕТ СН'!$F$9-'СЕТ СН'!$F$26</f>
        <v>1468.1605550299998</v>
      </c>
      <c r="L30" s="36">
        <f>SUMIFS(СВЦЭМ!$D$39:$D$782,СВЦЭМ!$A$39:$A$782,$A30,СВЦЭМ!$B$39:$B$782,L$11)+'СЕТ СН'!$F$14+СВЦЭМ!$D$10+'СЕТ СН'!$F$8*'СЕТ СН'!$F$9-'СЕТ СН'!$F$26</f>
        <v>1456.75888577</v>
      </c>
      <c r="M30" s="36">
        <f>SUMIFS(СВЦЭМ!$D$39:$D$782,СВЦЭМ!$A$39:$A$782,$A30,СВЦЭМ!$B$39:$B$782,M$11)+'СЕТ СН'!$F$14+СВЦЭМ!$D$10+'СЕТ СН'!$F$8*'СЕТ СН'!$F$9-'СЕТ СН'!$F$26</f>
        <v>1554.66131453</v>
      </c>
      <c r="N30" s="36">
        <f>SUMIFS(СВЦЭМ!$D$39:$D$782,СВЦЭМ!$A$39:$A$782,$A30,СВЦЭМ!$B$39:$B$782,N$11)+'СЕТ СН'!$F$14+СВЦЭМ!$D$10+'СЕТ СН'!$F$8*'СЕТ СН'!$F$9-'СЕТ СН'!$F$26</f>
        <v>1670.7892381199999</v>
      </c>
      <c r="O30" s="36">
        <f>SUMIFS(СВЦЭМ!$D$39:$D$782,СВЦЭМ!$A$39:$A$782,$A30,СВЦЭМ!$B$39:$B$782,O$11)+'СЕТ СН'!$F$14+СВЦЭМ!$D$10+'СЕТ СН'!$F$8*'СЕТ СН'!$F$9-'СЕТ СН'!$F$26</f>
        <v>1662.87407252</v>
      </c>
      <c r="P30" s="36">
        <f>SUMIFS(СВЦЭМ!$D$39:$D$782,СВЦЭМ!$A$39:$A$782,$A30,СВЦЭМ!$B$39:$B$782,P$11)+'СЕТ СН'!$F$14+СВЦЭМ!$D$10+'СЕТ СН'!$F$8*'СЕТ СН'!$F$9-'СЕТ СН'!$F$26</f>
        <v>1675.64494876</v>
      </c>
      <c r="Q30" s="36">
        <f>SUMIFS(СВЦЭМ!$D$39:$D$782,СВЦЭМ!$A$39:$A$782,$A30,СВЦЭМ!$B$39:$B$782,Q$11)+'СЕТ СН'!$F$14+СВЦЭМ!$D$10+'СЕТ СН'!$F$8*'СЕТ СН'!$F$9-'СЕТ СН'!$F$26</f>
        <v>1678.92412199</v>
      </c>
      <c r="R30" s="36">
        <f>SUMIFS(СВЦЭМ!$D$39:$D$782,СВЦЭМ!$A$39:$A$782,$A30,СВЦЭМ!$B$39:$B$782,R$11)+'СЕТ СН'!$F$14+СВЦЭМ!$D$10+'СЕТ СН'!$F$8*'СЕТ СН'!$F$9-'СЕТ СН'!$F$26</f>
        <v>1585.86431573</v>
      </c>
      <c r="S30" s="36">
        <f>SUMIFS(СВЦЭМ!$D$39:$D$782,СВЦЭМ!$A$39:$A$782,$A30,СВЦЭМ!$B$39:$B$782,S$11)+'СЕТ СН'!$F$14+СВЦЭМ!$D$10+'СЕТ СН'!$F$8*'СЕТ СН'!$F$9-'СЕТ СН'!$F$26</f>
        <v>1508.0575652099999</v>
      </c>
      <c r="T30" s="36">
        <f>SUMIFS(СВЦЭМ!$D$39:$D$782,СВЦЭМ!$A$39:$A$782,$A30,СВЦЭМ!$B$39:$B$782,T$11)+'СЕТ СН'!$F$14+СВЦЭМ!$D$10+'СЕТ СН'!$F$8*'СЕТ СН'!$F$9-'СЕТ СН'!$F$26</f>
        <v>1379.8371819399999</v>
      </c>
      <c r="U30" s="36">
        <f>SUMIFS(СВЦЭМ!$D$39:$D$782,СВЦЭМ!$A$39:$A$782,$A30,СВЦЭМ!$B$39:$B$782,U$11)+'СЕТ СН'!$F$14+СВЦЭМ!$D$10+'СЕТ СН'!$F$8*'СЕТ СН'!$F$9-'СЕТ СН'!$F$26</f>
        <v>1380.98560815</v>
      </c>
      <c r="V30" s="36">
        <f>SUMIFS(СВЦЭМ!$D$39:$D$782,СВЦЭМ!$A$39:$A$782,$A30,СВЦЭМ!$B$39:$B$782,V$11)+'СЕТ СН'!$F$14+СВЦЭМ!$D$10+'СЕТ СН'!$F$8*'СЕТ СН'!$F$9-'СЕТ СН'!$F$26</f>
        <v>1392.5279653600001</v>
      </c>
      <c r="W30" s="36">
        <f>SUMIFS(СВЦЭМ!$D$39:$D$782,СВЦЭМ!$A$39:$A$782,$A30,СВЦЭМ!$B$39:$B$782,W$11)+'СЕТ СН'!$F$14+СВЦЭМ!$D$10+'СЕТ СН'!$F$8*'СЕТ СН'!$F$9-'СЕТ СН'!$F$26</f>
        <v>1418.9844577399999</v>
      </c>
      <c r="X30" s="36">
        <f>SUMIFS(СВЦЭМ!$D$39:$D$782,СВЦЭМ!$A$39:$A$782,$A30,СВЦЭМ!$B$39:$B$782,X$11)+'СЕТ СН'!$F$14+СВЦЭМ!$D$10+'СЕТ СН'!$F$8*'СЕТ СН'!$F$9-'СЕТ СН'!$F$26</f>
        <v>1418.6205322999999</v>
      </c>
      <c r="Y30" s="36">
        <f>SUMIFS(СВЦЭМ!$D$39:$D$782,СВЦЭМ!$A$39:$A$782,$A30,СВЦЭМ!$B$39:$B$782,Y$11)+'СЕТ СН'!$F$14+СВЦЭМ!$D$10+'СЕТ СН'!$F$8*'СЕТ СН'!$F$9-'СЕТ СН'!$F$26</f>
        <v>1424.3024971899999</v>
      </c>
    </row>
    <row r="31" spans="1:25" ht="15.75" x14ac:dyDescent="0.2">
      <c r="A31" s="35">
        <f t="shared" si="0"/>
        <v>44885</v>
      </c>
      <c r="B31" s="36">
        <f>SUMIFS(СВЦЭМ!$D$39:$D$782,СВЦЭМ!$A$39:$A$782,$A31,СВЦЭМ!$B$39:$B$782,B$11)+'СЕТ СН'!$F$14+СВЦЭМ!$D$10+'СЕТ СН'!$F$8*'СЕТ СН'!$F$9-'СЕТ СН'!$F$26</f>
        <v>1796.5320904499999</v>
      </c>
      <c r="C31" s="36">
        <f>SUMIFS(СВЦЭМ!$D$39:$D$782,СВЦЭМ!$A$39:$A$782,$A31,СВЦЭМ!$B$39:$B$782,C$11)+'СЕТ СН'!$F$14+СВЦЭМ!$D$10+'СЕТ СН'!$F$8*'СЕТ СН'!$F$9-'СЕТ СН'!$F$26</f>
        <v>1847.5720196999998</v>
      </c>
      <c r="D31" s="36">
        <f>SUMIFS(СВЦЭМ!$D$39:$D$782,СВЦЭМ!$A$39:$A$782,$A31,СВЦЭМ!$B$39:$B$782,D$11)+'СЕТ СН'!$F$14+СВЦЭМ!$D$10+'СЕТ СН'!$F$8*'СЕТ СН'!$F$9-'СЕТ СН'!$F$26</f>
        <v>1857.2531530700001</v>
      </c>
      <c r="E31" s="36">
        <f>SUMIFS(СВЦЭМ!$D$39:$D$782,СВЦЭМ!$A$39:$A$782,$A31,СВЦЭМ!$B$39:$B$782,E$11)+'СЕТ СН'!$F$14+СВЦЭМ!$D$10+'СЕТ СН'!$F$8*'СЕТ СН'!$F$9-'СЕТ СН'!$F$26</f>
        <v>1835.9956585299999</v>
      </c>
      <c r="F31" s="36">
        <f>SUMIFS(СВЦЭМ!$D$39:$D$782,СВЦЭМ!$A$39:$A$782,$A31,СВЦЭМ!$B$39:$B$782,F$11)+'СЕТ СН'!$F$14+СВЦЭМ!$D$10+'СЕТ СН'!$F$8*'СЕТ СН'!$F$9-'СЕТ СН'!$F$26</f>
        <v>1865.0871886099999</v>
      </c>
      <c r="G31" s="36">
        <f>SUMIFS(СВЦЭМ!$D$39:$D$782,СВЦЭМ!$A$39:$A$782,$A31,СВЦЭМ!$B$39:$B$782,G$11)+'СЕТ СН'!$F$14+СВЦЭМ!$D$10+'СЕТ СН'!$F$8*'СЕТ СН'!$F$9-'СЕТ СН'!$F$26</f>
        <v>1857.35776289</v>
      </c>
      <c r="H31" s="36">
        <f>SUMIFS(СВЦЭМ!$D$39:$D$782,СВЦЭМ!$A$39:$A$782,$A31,СВЦЭМ!$B$39:$B$782,H$11)+'СЕТ СН'!$F$14+СВЦЭМ!$D$10+'СЕТ СН'!$F$8*'СЕТ СН'!$F$9-'СЕТ СН'!$F$26</f>
        <v>1844.56737529</v>
      </c>
      <c r="I31" s="36">
        <f>SUMIFS(СВЦЭМ!$D$39:$D$782,СВЦЭМ!$A$39:$A$782,$A31,СВЦЭМ!$B$39:$B$782,I$11)+'СЕТ СН'!$F$14+СВЦЭМ!$D$10+'СЕТ СН'!$F$8*'СЕТ СН'!$F$9-'СЕТ СН'!$F$26</f>
        <v>1858.9248180499999</v>
      </c>
      <c r="J31" s="36">
        <f>SUMIFS(СВЦЭМ!$D$39:$D$782,СВЦЭМ!$A$39:$A$782,$A31,СВЦЭМ!$B$39:$B$782,J$11)+'СЕТ СН'!$F$14+СВЦЭМ!$D$10+'СЕТ СН'!$F$8*'СЕТ СН'!$F$9-'СЕТ СН'!$F$26</f>
        <v>1794.76876636</v>
      </c>
      <c r="K31" s="36">
        <f>SUMIFS(СВЦЭМ!$D$39:$D$782,СВЦЭМ!$A$39:$A$782,$A31,СВЦЭМ!$B$39:$B$782,K$11)+'СЕТ СН'!$F$14+СВЦЭМ!$D$10+'СЕТ СН'!$F$8*'СЕТ СН'!$F$9-'СЕТ СН'!$F$26</f>
        <v>1724.66956682</v>
      </c>
      <c r="L31" s="36">
        <f>SUMIFS(СВЦЭМ!$D$39:$D$782,СВЦЭМ!$A$39:$A$782,$A31,СВЦЭМ!$B$39:$B$782,L$11)+'СЕТ СН'!$F$14+СВЦЭМ!$D$10+'СЕТ СН'!$F$8*'СЕТ СН'!$F$9-'СЕТ СН'!$F$26</f>
        <v>1711.16744331</v>
      </c>
      <c r="M31" s="36">
        <f>SUMIFS(СВЦЭМ!$D$39:$D$782,СВЦЭМ!$A$39:$A$782,$A31,СВЦЭМ!$B$39:$B$782,M$11)+'СЕТ СН'!$F$14+СВЦЭМ!$D$10+'СЕТ СН'!$F$8*'СЕТ СН'!$F$9-'СЕТ СН'!$F$26</f>
        <v>1730.03928767</v>
      </c>
      <c r="N31" s="36">
        <f>SUMIFS(СВЦЭМ!$D$39:$D$782,СВЦЭМ!$A$39:$A$782,$A31,СВЦЭМ!$B$39:$B$782,N$11)+'СЕТ СН'!$F$14+СВЦЭМ!$D$10+'СЕТ СН'!$F$8*'СЕТ СН'!$F$9-'СЕТ СН'!$F$26</f>
        <v>1747.3574636199999</v>
      </c>
      <c r="O31" s="36">
        <f>SUMIFS(СВЦЭМ!$D$39:$D$782,СВЦЭМ!$A$39:$A$782,$A31,СВЦЭМ!$B$39:$B$782,O$11)+'СЕТ СН'!$F$14+СВЦЭМ!$D$10+'СЕТ СН'!$F$8*'СЕТ СН'!$F$9-'СЕТ СН'!$F$26</f>
        <v>1744.19617629</v>
      </c>
      <c r="P31" s="36">
        <f>SUMIFS(СВЦЭМ!$D$39:$D$782,СВЦЭМ!$A$39:$A$782,$A31,СВЦЭМ!$B$39:$B$782,P$11)+'СЕТ СН'!$F$14+СВЦЭМ!$D$10+'СЕТ СН'!$F$8*'СЕТ СН'!$F$9-'СЕТ СН'!$F$26</f>
        <v>1758.6072517699999</v>
      </c>
      <c r="Q31" s="36">
        <f>SUMIFS(СВЦЭМ!$D$39:$D$782,СВЦЭМ!$A$39:$A$782,$A31,СВЦЭМ!$B$39:$B$782,Q$11)+'СЕТ СН'!$F$14+СВЦЭМ!$D$10+'СЕТ СН'!$F$8*'СЕТ СН'!$F$9-'СЕТ СН'!$F$26</f>
        <v>1764.6413900499999</v>
      </c>
      <c r="R31" s="36">
        <f>SUMIFS(СВЦЭМ!$D$39:$D$782,СВЦЭМ!$A$39:$A$782,$A31,СВЦЭМ!$B$39:$B$782,R$11)+'СЕТ СН'!$F$14+СВЦЭМ!$D$10+'СЕТ СН'!$F$8*'СЕТ СН'!$F$9-'СЕТ СН'!$F$26</f>
        <v>1745.0090808999998</v>
      </c>
      <c r="S31" s="36">
        <f>SUMIFS(СВЦЭМ!$D$39:$D$782,СВЦЭМ!$A$39:$A$782,$A31,СВЦЭМ!$B$39:$B$782,S$11)+'СЕТ СН'!$F$14+СВЦЭМ!$D$10+'СЕТ СН'!$F$8*'СЕТ СН'!$F$9-'СЕТ СН'!$F$26</f>
        <v>1739.25144099</v>
      </c>
      <c r="T31" s="36">
        <f>SUMIFS(СВЦЭМ!$D$39:$D$782,СВЦЭМ!$A$39:$A$782,$A31,СВЦЭМ!$B$39:$B$782,T$11)+'СЕТ СН'!$F$14+СВЦЭМ!$D$10+'СЕТ СН'!$F$8*'СЕТ СН'!$F$9-'СЕТ СН'!$F$26</f>
        <v>1653.3486351499998</v>
      </c>
      <c r="U31" s="36">
        <f>SUMIFS(СВЦЭМ!$D$39:$D$782,СВЦЭМ!$A$39:$A$782,$A31,СВЦЭМ!$B$39:$B$782,U$11)+'СЕТ СН'!$F$14+СВЦЭМ!$D$10+'СЕТ СН'!$F$8*'СЕТ СН'!$F$9-'СЕТ СН'!$F$26</f>
        <v>1660.4459912099999</v>
      </c>
      <c r="V31" s="36">
        <f>SUMIFS(СВЦЭМ!$D$39:$D$782,СВЦЭМ!$A$39:$A$782,$A31,СВЦЭМ!$B$39:$B$782,V$11)+'СЕТ СН'!$F$14+СВЦЭМ!$D$10+'СЕТ СН'!$F$8*'СЕТ СН'!$F$9-'СЕТ СН'!$F$26</f>
        <v>1678.4079715999999</v>
      </c>
      <c r="W31" s="36">
        <f>SUMIFS(СВЦЭМ!$D$39:$D$782,СВЦЭМ!$A$39:$A$782,$A31,СВЦЭМ!$B$39:$B$782,W$11)+'СЕТ СН'!$F$14+СВЦЭМ!$D$10+'СЕТ СН'!$F$8*'СЕТ СН'!$F$9-'СЕТ СН'!$F$26</f>
        <v>1706.2340968199999</v>
      </c>
      <c r="X31" s="36">
        <f>SUMIFS(СВЦЭМ!$D$39:$D$782,СВЦЭМ!$A$39:$A$782,$A31,СВЦЭМ!$B$39:$B$782,X$11)+'СЕТ СН'!$F$14+СВЦЭМ!$D$10+'СЕТ СН'!$F$8*'СЕТ СН'!$F$9-'СЕТ СН'!$F$26</f>
        <v>1725.26894855</v>
      </c>
      <c r="Y31" s="36">
        <f>SUMIFS(СВЦЭМ!$D$39:$D$782,СВЦЭМ!$A$39:$A$782,$A31,СВЦЭМ!$B$39:$B$782,Y$11)+'СЕТ СН'!$F$14+СВЦЭМ!$D$10+'СЕТ СН'!$F$8*'СЕТ СН'!$F$9-'СЕТ СН'!$F$26</f>
        <v>1758.80878747</v>
      </c>
    </row>
    <row r="32" spans="1:25" ht="15.75" x14ac:dyDescent="0.2">
      <c r="A32" s="35">
        <f t="shared" si="0"/>
        <v>44886</v>
      </c>
      <c r="B32" s="36">
        <f>SUMIFS(СВЦЭМ!$D$39:$D$782,СВЦЭМ!$A$39:$A$782,$A32,СВЦЭМ!$B$39:$B$782,B$11)+'СЕТ СН'!$F$14+СВЦЭМ!$D$10+'СЕТ СН'!$F$8*'СЕТ СН'!$F$9-'СЕТ СН'!$F$26</f>
        <v>1844.2711046699999</v>
      </c>
      <c r="C32" s="36">
        <f>SUMIFS(СВЦЭМ!$D$39:$D$782,СВЦЭМ!$A$39:$A$782,$A32,СВЦЭМ!$B$39:$B$782,C$11)+'СЕТ СН'!$F$14+СВЦЭМ!$D$10+'СЕТ СН'!$F$8*'СЕТ СН'!$F$9-'СЕТ СН'!$F$26</f>
        <v>1868.26663218</v>
      </c>
      <c r="D32" s="36">
        <f>SUMIFS(СВЦЭМ!$D$39:$D$782,СВЦЭМ!$A$39:$A$782,$A32,СВЦЭМ!$B$39:$B$782,D$11)+'СЕТ СН'!$F$14+СВЦЭМ!$D$10+'СЕТ СН'!$F$8*'СЕТ СН'!$F$9-'СЕТ СН'!$F$26</f>
        <v>1897.1541569799999</v>
      </c>
      <c r="E32" s="36">
        <f>SUMIFS(СВЦЭМ!$D$39:$D$782,СВЦЭМ!$A$39:$A$782,$A32,СВЦЭМ!$B$39:$B$782,E$11)+'СЕТ СН'!$F$14+СВЦЭМ!$D$10+'СЕТ СН'!$F$8*'СЕТ СН'!$F$9-'СЕТ СН'!$F$26</f>
        <v>1905.2695530799999</v>
      </c>
      <c r="F32" s="36">
        <f>SUMIFS(СВЦЭМ!$D$39:$D$782,СВЦЭМ!$A$39:$A$782,$A32,СВЦЭМ!$B$39:$B$782,F$11)+'СЕТ СН'!$F$14+СВЦЭМ!$D$10+'СЕТ СН'!$F$8*'СЕТ СН'!$F$9-'СЕТ СН'!$F$26</f>
        <v>1935.7872823599998</v>
      </c>
      <c r="G32" s="36">
        <f>SUMIFS(СВЦЭМ!$D$39:$D$782,СВЦЭМ!$A$39:$A$782,$A32,СВЦЭМ!$B$39:$B$782,G$11)+'СЕТ СН'!$F$14+СВЦЭМ!$D$10+'СЕТ СН'!$F$8*'СЕТ СН'!$F$9-'СЕТ СН'!$F$26</f>
        <v>1913.93727319</v>
      </c>
      <c r="H32" s="36">
        <f>SUMIFS(СВЦЭМ!$D$39:$D$782,СВЦЭМ!$A$39:$A$782,$A32,СВЦЭМ!$B$39:$B$782,H$11)+'СЕТ СН'!$F$14+СВЦЭМ!$D$10+'СЕТ СН'!$F$8*'СЕТ СН'!$F$9-'СЕТ СН'!$F$26</f>
        <v>1840.1352400599999</v>
      </c>
      <c r="I32" s="36">
        <f>SUMIFS(СВЦЭМ!$D$39:$D$782,СВЦЭМ!$A$39:$A$782,$A32,СВЦЭМ!$B$39:$B$782,I$11)+'СЕТ СН'!$F$14+СВЦЭМ!$D$10+'СЕТ СН'!$F$8*'СЕТ СН'!$F$9-'СЕТ СН'!$F$26</f>
        <v>1770.8655772099999</v>
      </c>
      <c r="J32" s="36">
        <f>SUMIFS(СВЦЭМ!$D$39:$D$782,СВЦЭМ!$A$39:$A$782,$A32,СВЦЭМ!$B$39:$B$782,J$11)+'СЕТ СН'!$F$14+СВЦЭМ!$D$10+'СЕТ СН'!$F$8*'СЕТ СН'!$F$9-'СЕТ СН'!$F$26</f>
        <v>1737.0453010799999</v>
      </c>
      <c r="K32" s="36">
        <f>SUMIFS(СВЦЭМ!$D$39:$D$782,СВЦЭМ!$A$39:$A$782,$A32,СВЦЭМ!$B$39:$B$782,K$11)+'СЕТ СН'!$F$14+СВЦЭМ!$D$10+'СЕТ СН'!$F$8*'СЕТ СН'!$F$9-'СЕТ СН'!$F$26</f>
        <v>1750.58510944</v>
      </c>
      <c r="L32" s="36">
        <f>SUMIFS(СВЦЭМ!$D$39:$D$782,СВЦЭМ!$A$39:$A$782,$A32,СВЦЭМ!$B$39:$B$782,L$11)+'СЕТ СН'!$F$14+СВЦЭМ!$D$10+'СЕТ СН'!$F$8*'СЕТ СН'!$F$9-'СЕТ СН'!$F$26</f>
        <v>1747.71177792</v>
      </c>
      <c r="M32" s="36">
        <f>SUMIFS(СВЦЭМ!$D$39:$D$782,СВЦЭМ!$A$39:$A$782,$A32,СВЦЭМ!$B$39:$B$782,M$11)+'СЕТ СН'!$F$14+СВЦЭМ!$D$10+'СЕТ СН'!$F$8*'СЕТ СН'!$F$9-'СЕТ СН'!$F$26</f>
        <v>1745.6143187099999</v>
      </c>
      <c r="N32" s="36">
        <f>SUMIFS(СВЦЭМ!$D$39:$D$782,СВЦЭМ!$A$39:$A$782,$A32,СВЦЭМ!$B$39:$B$782,N$11)+'СЕТ СН'!$F$14+СВЦЭМ!$D$10+'СЕТ СН'!$F$8*'СЕТ СН'!$F$9-'СЕТ СН'!$F$26</f>
        <v>1762.6913167299999</v>
      </c>
      <c r="O32" s="36">
        <f>SUMIFS(СВЦЭМ!$D$39:$D$782,СВЦЭМ!$A$39:$A$782,$A32,СВЦЭМ!$B$39:$B$782,O$11)+'СЕТ СН'!$F$14+СВЦЭМ!$D$10+'СЕТ СН'!$F$8*'СЕТ СН'!$F$9-'СЕТ СН'!$F$26</f>
        <v>1756.7616703799999</v>
      </c>
      <c r="P32" s="36">
        <f>SUMIFS(СВЦЭМ!$D$39:$D$782,СВЦЭМ!$A$39:$A$782,$A32,СВЦЭМ!$B$39:$B$782,P$11)+'СЕТ СН'!$F$14+СВЦЭМ!$D$10+'СЕТ СН'!$F$8*'СЕТ СН'!$F$9-'СЕТ СН'!$F$26</f>
        <v>1771.3083541599999</v>
      </c>
      <c r="Q32" s="36">
        <f>SUMIFS(СВЦЭМ!$D$39:$D$782,СВЦЭМ!$A$39:$A$782,$A32,СВЦЭМ!$B$39:$B$782,Q$11)+'СЕТ СН'!$F$14+СВЦЭМ!$D$10+'СЕТ СН'!$F$8*'СЕТ СН'!$F$9-'СЕТ СН'!$F$26</f>
        <v>1769.50920963</v>
      </c>
      <c r="R32" s="36">
        <f>SUMIFS(СВЦЭМ!$D$39:$D$782,СВЦЭМ!$A$39:$A$782,$A32,СВЦЭМ!$B$39:$B$782,R$11)+'СЕТ СН'!$F$14+СВЦЭМ!$D$10+'СЕТ СН'!$F$8*'СЕТ СН'!$F$9-'СЕТ СН'!$F$26</f>
        <v>1750.0718485999998</v>
      </c>
      <c r="S32" s="36">
        <f>SUMIFS(СВЦЭМ!$D$39:$D$782,СВЦЭМ!$A$39:$A$782,$A32,СВЦЭМ!$B$39:$B$782,S$11)+'СЕТ СН'!$F$14+СВЦЭМ!$D$10+'СЕТ СН'!$F$8*'СЕТ СН'!$F$9-'СЕТ СН'!$F$26</f>
        <v>1768.5452777099999</v>
      </c>
      <c r="T32" s="36">
        <f>SUMIFS(СВЦЭМ!$D$39:$D$782,СВЦЭМ!$A$39:$A$782,$A32,СВЦЭМ!$B$39:$B$782,T$11)+'СЕТ СН'!$F$14+СВЦЭМ!$D$10+'СЕТ СН'!$F$8*'СЕТ СН'!$F$9-'СЕТ СН'!$F$26</f>
        <v>1744.15880986</v>
      </c>
      <c r="U32" s="36">
        <f>SUMIFS(СВЦЭМ!$D$39:$D$782,СВЦЭМ!$A$39:$A$782,$A32,СВЦЭМ!$B$39:$B$782,U$11)+'СЕТ СН'!$F$14+СВЦЭМ!$D$10+'СЕТ СН'!$F$8*'СЕТ СН'!$F$9-'СЕТ СН'!$F$26</f>
        <v>1748.6867274399999</v>
      </c>
      <c r="V32" s="36">
        <f>SUMIFS(СВЦЭМ!$D$39:$D$782,СВЦЭМ!$A$39:$A$782,$A32,СВЦЭМ!$B$39:$B$782,V$11)+'СЕТ СН'!$F$14+СВЦЭМ!$D$10+'СЕТ СН'!$F$8*'СЕТ СН'!$F$9-'СЕТ СН'!$F$26</f>
        <v>1744.90992947</v>
      </c>
      <c r="W32" s="36">
        <f>SUMIFS(СВЦЭМ!$D$39:$D$782,СВЦЭМ!$A$39:$A$782,$A32,СВЦЭМ!$B$39:$B$782,W$11)+'СЕТ СН'!$F$14+СВЦЭМ!$D$10+'СЕТ СН'!$F$8*'СЕТ СН'!$F$9-'СЕТ СН'!$F$26</f>
        <v>1768.01965782</v>
      </c>
      <c r="X32" s="36">
        <f>SUMIFS(СВЦЭМ!$D$39:$D$782,СВЦЭМ!$A$39:$A$782,$A32,СВЦЭМ!$B$39:$B$782,X$11)+'СЕТ СН'!$F$14+СВЦЭМ!$D$10+'СЕТ СН'!$F$8*'СЕТ СН'!$F$9-'СЕТ СН'!$F$26</f>
        <v>1793.90674857</v>
      </c>
      <c r="Y32" s="36">
        <f>SUMIFS(СВЦЭМ!$D$39:$D$782,СВЦЭМ!$A$39:$A$782,$A32,СВЦЭМ!$B$39:$B$782,Y$11)+'СЕТ СН'!$F$14+СВЦЭМ!$D$10+'СЕТ СН'!$F$8*'СЕТ СН'!$F$9-'СЕТ СН'!$F$26</f>
        <v>1838.92347208</v>
      </c>
    </row>
    <row r="33" spans="1:27" ht="15.75" x14ac:dyDescent="0.2">
      <c r="A33" s="35">
        <f t="shared" si="0"/>
        <v>44887</v>
      </c>
      <c r="B33" s="36">
        <f>SUMIFS(СВЦЭМ!$D$39:$D$782,СВЦЭМ!$A$39:$A$782,$A33,СВЦЭМ!$B$39:$B$782,B$11)+'СЕТ СН'!$F$14+СВЦЭМ!$D$10+'СЕТ СН'!$F$8*'СЕТ СН'!$F$9-'СЕТ СН'!$F$26</f>
        <v>1771.81278888</v>
      </c>
      <c r="C33" s="36">
        <f>SUMIFS(СВЦЭМ!$D$39:$D$782,СВЦЭМ!$A$39:$A$782,$A33,СВЦЭМ!$B$39:$B$782,C$11)+'СЕТ СН'!$F$14+СВЦЭМ!$D$10+'СЕТ СН'!$F$8*'СЕТ СН'!$F$9-'СЕТ СН'!$F$26</f>
        <v>1808.07722592</v>
      </c>
      <c r="D33" s="36">
        <f>SUMIFS(СВЦЭМ!$D$39:$D$782,СВЦЭМ!$A$39:$A$782,$A33,СВЦЭМ!$B$39:$B$782,D$11)+'СЕТ СН'!$F$14+СВЦЭМ!$D$10+'СЕТ СН'!$F$8*'СЕТ СН'!$F$9-'СЕТ СН'!$F$26</f>
        <v>1801.97778045</v>
      </c>
      <c r="E33" s="36">
        <f>SUMIFS(СВЦЭМ!$D$39:$D$782,СВЦЭМ!$A$39:$A$782,$A33,СВЦЭМ!$B$39:$B$782,E$11)+'СЕТ СН'!$F$14+СВЦЭМ!$D$10+'СЕТ СН'!$F$8*'СЕТ СН'!$F$9-'СЕТ СН'!$F$26</f>
        <v>1792.08995927</v>
      </c>
      <c r="F33" s="36">
        <f>SUMIFS(СВЦЭМ!$D$39:$D$782,СВЦЭМ!$A$39:$A$782,$A33,СВЦЭМ!$B$39:$B$782,F$11)+'СЕТ СН'!$F$14+СВЦЭМ!$D$10+'СЕТ СН'!$F$8*'СЕТ СН'!$F$9-'СЕТ СН'!$F$26</f>
        <v>1867.56940117</v>
      </c>
      <c r="G33" s="36">
        <f>SUMIFS(СВЦЭМ!$D$39:$D$782,СВЦЭМ!$A$39:$A$782,$A33,СВЦЭМ!$B$39:$B$782,G$11)+'СЕТ СН'!$F$14+СВЦЭМ!$D$10+'СЕТ СН'!$F$8*'СЕТ СН'!$F$9-'СЕТ СН'!$F$26</f>
        <v>1805.25608938</v>
      </c>
      <c r="H33" s="36">
        <f>SUMIFS(СВЦЭМ!$D$39:$D$782,СВЦЭМ!$A$39:$A$782,$A33,СВЦЭМ!$B$39:$B$782,H$11)+'СЕТ СН'!$F$14+СВЦЭМ!$D$10+'СЕТ СН'!$F$8*'СЕТ СН'!$F$9-'СЕТ СН'!$F$26</f>
        <v>1787.54685245</v>
      </c>
      <c r="I33" s="36">
        <f>SUMIFS(СВЦЭМ!$D$39:$D$782,СВЦЭМ!$A$39:$A$782,$A33,СВЦЭМ!$B$39:$B$782,I$11)+'СЕТ СН'!$F$14+СВЦЭМ!$D$10+'СЕТ СН'!$F$8*'СЕТ СН'!$F$9-'СЕТ СН'!$F$26</f>
        <v>1780.78685477</v>
      </c>
      <c r="J33" s="36">
        <f>SUMIFS(СВЦЭМ!$D$39:$D$782,СВЦЭМ!$A$39:$A$782,$A33,СВЦЭМ!$B$39:$B$782,J$11)+'СЕТ СН'!$F$14+СВЦЭМ!$D$10+'СЕТ СН'!$F$8*'СЕТ СН'!$F$9-'СЕТ СН'!$F$26</f>
        <v>1767.71013477</v>
      </c>
      <c r="K33" s="36">
        <f>SUMIFS(СВЦЭМ!$D$39:$D$782,СВЦЭМ!$A$39:$A$782,$A33,СВЦЭМ!$B$39:$B$782,K$11)+'СЕТ СН'!$F$14+СВЦЭМ!$D$10+'СЕТ СН'!$F$8*'СЕТ СН'!$F$9-'СЕТ СН'!$F$26</f>
        <v>1728.9691943999999</v>
      </c>
      <c r="L33" s="36">
        <f>SUMIFS(СВЦЭМ!$D$39:$D$782,СВЦЭМ!$A$39:$A$782,$A33,СВЦЭМ!$B$39:$B$782,L$11)+'СЕТ СН'!$F$14+СВЦЭМ!$D$10+'СЕТ СН'!$F$8*'СЕТ СН'!$F$9-'СЕТ СН'!$F$26</f>
        <v>1736.2276830999999</v>
      </c>
      <c r="M33" s="36">
        <f>SUMIFS(СВЦЭМ!$D$39:$D$782,СВЦЭМ!$A$39:$A$782,$A33,СВЦЭМ!$B$39:$B$782,M$11)+'СЕТ СН'!$F$14+СВЦЭМ!$D$10+'СЕТ СН'!$F$8*'СЕТ СН'!$F$9-'СЕТ СН'!$F$26</f>
        <v>1742.7779427199998</v>
      </c>
      <c r="N33" s="36">
        <f>SUMIFS(СВЦЭМ!$D$39:$D$782,СВЦЭМ!$A$39:$A$782,$A33,СВЦЭМ!$B$39:$B$782,N$11)+'СЕТ СН'!$F$14+СВЦЭМ!$D$10+'СЕТ СН'!$F$8*'СЕТ СН'!$F$9-'СЕТ СН'!$F$26</f>
        <v>1786.02622344</v>
      </c>
      <c r="O33" s="36">
        <f>SUMIFS(СВЦЭМ!$D$39:$D$782,СВЦЭМ!$A$39:$A$782,$A33,СВЦЭМ!$B$39:$B$782,O$11)+'СЕТ СН'!$F$14+СВЦЭМ!$D$10+'СЕТ СН'!$F$8*'СЕТ СН'!$F$9-'СЕТ СН'!$F$26</f>
        <v>1736.4862690999998</v>
      </c>
      <c r="P33" s="36">
        <f>SUMIFS(СВЦЭМ!$D$39:$D$782,СВЦЭМ!$A$39:$A$782,$A33,СВЦЭМ!$B$39:$B$782,P$11)+'СЕТ СН'!$F$14+СВЦЭМ!$D$10+'СЕТ СН'!$F$8*'СЕТ СН'!$F$9-'СЕТ СН'!$F$26</f>
        <v>1741.8206628299999</v>
      </c>
      <c r="Q33" s="36">
        <f>SUMIFS(СВЦЭМ!$D$39:$D$782,СВЦЭМ!$A$39:$A$782,$A33,СВЦЭМ!$B$39:$B$782,Q$11)+'СЕТ СН'!$F$14+СВЦЭМ!$D$10+'СЕТ СН'!$F$8*'СЕТ СН'!$F$9-'СЕТ СН'!$F$26</f>
        <v>1773.0936828699998</v>
      </c>
      <c r="R33" s="36">
        <f>SUMIFS(СВЦЭМ!$D$39:$D$782,СВЦЭМ!$A$39:$A$782,$A33,СВЦЭМ!$B$39:$B$782,R$11)+'СЕТ СН'!$F$14+СВЦЭМ!$D$10+'СЕТ СН'!$F$8*'СЕТ СН'!$F$9-'СЕТ СН'!$F$26</f>
        <v>1765.9514111799999</v>
      </c>
      <c r="S33" s="36">
        <f>SUMIFS(СВЦЭМ!$D$39:$D$782,СВЦЭМ!$A$39:$A$782,$A33,СВЦЭМ!$B$39:$B$782,S$11)+'СЕТ СН'!$F$14+СВЦЭМ!$D$10+'СЕТ СН'!$F$8*'СЕТ СН'!$F$9-'СЕТ СН'!$F$26</f>
        <v>1770.1082282</v>
      </c>
      <c r="T33" s="36">
        <f>SUMIFS(СВЦЭМ!$D$39:$D$782,СВЦЭМ!$A$39:$A$782,$A33,СВЦЭМ!$B$39:$B$782,T$11)+'СЕТ СН'!$F$14+СВЦЭМ!$D$10+'СЕТ СН'!$F$8*'СЕТ СН'!$F$9-'СЕТ СН'!$F$26</f>
        <v>1702.65467784</v>
      </c>
      <c r="U33" s="36">
        <f>SUMIFS(СВЦЭМ!$D$39:$D$782,СВЦЭМ!$A$39:$A$782,$A33,СВЦЭМ!$B$39:$B$782,U$11)+'СЕТ СН'!$F$14+СВЦЭМ!$D$10+'СЕТ СН'!$F$8*'СЕТ СН'!$F$9-'СЕТ СН'!$F$26</f>
        <v>1691.92111103</v>
      </c>
      <c r="V33" s="36">
        <f>SUMIFS(СВЦЭМ!$D$39:$D$782,СВЦЭМ!$A$39:$A$782,$A33,СВЦЭМ!$B$39:$B$782,V$11)+'СЕТ СН'!$F$14+СВЦЭМ!$D$10+'СЕТ СН'!$F$8*'СЕТ СН'!$F$9-'СЕТ СН'!$F$26</f>
        <v>1714.4487950599998</v>
      </c>
      <c r="W33" s="36">
        <f>SUMIFS(СВЦЭМ!$D$39:$D$782,СВЦЭМ!$A$39:$A$782,$A33,СВЦЭМ!$B$39:$B$782,W$11)+'СЕТ СН'!$F$14+СВЦЭМ!$D$10+'СЕТ СН'!$F$8*'СЕТ СН'!$F$9-'СЕТ СН'!$F$26</f>
        <v>1706.0398495099998</v>
      </c>
      <c r="X33" s="36">
        <f>SUMIFS(СВЦЭМ!$D$39:$D$782,СВЦЭМ!$A$39:$A$782,$A33,СВЦЭМ!$B$39:$B$782,X$11)+'СЕТ СН'!$F$14+СВЦЭМ!$D$10+'СЕТ СН'!$F$8*'СЕТ СН'!$F$9-'СЕТ СН'!$F$26</f>
        <v>1737.02683026</v>
      </c>
      <c r="Y33" s="36">
        <f>SUMIFS(СВЦЭМ!$D$39:$D$782,СВЦЭМ!$A$39:$A$782,$A33,СВЦЭМ!$B$39:$B$782,Y$11)+'СЕТ СН'!$F$14+СВЦЭМ!$D$10+'СЕТ СН'!$F$8*'СЕТ СН'!$F$9-'СЕТ СН'!$F$26</f>
        <v>1750.5502733799999</v>
      </c>
    </row>
    <row r="34" spans="1:27" ht="15.75" x14ac:dyDescent="0.2">
      <c r="A34" s="35">
        <f t="shared" si="0"/>
        <v>44888</v>
      </c>
      <c r="B34" s="36">
        <f>SUMIFS(СВЦЭМ!$D$39:$D$782,СВЦЭМ!$A$39:$A$782,$A34,СВЦЭМ!$B$39:$B$782,B$11)+'СЕТ СН'!$F$14+СВЦЭМ!$D$10+'СЕТ СН'!$F$8*'СЕТ СН'!$F$9-'СЕТ СН'!$F$26</f>
        <v>1755.7469438000001</v>
      </c>
      <c r="C34" s="36">
        <f>SUMIFS(СВЦЭМ!$D$39:$D$782,СВЦЭМ!$A$39:$A$782,$A34,СВЦЭМ!$B$39:$B$782,C$11)+'СЕТ СН'!$F$14+СВЦЭМ!$D$10+'СЕТ СН'!$F$8*'СЕТ СН'!$F$9-'СЕТ СН'!$F$26</f>
        <v>1784.79938505</v>
      </c>
      <c r="D34" s="36">
        <f>SUMIFS(СВЦЭМ!$D$39:$D$782,СВЦЭМ!$A$39:$A$782,$A34,СВЦЭМ!$B$39:$B$782,D$11)+'СЕТ СН'!$F$14+СВЦЭМ!$D$10+'СЕТ СН'!$F$8*'СЕТ СН'!$F$9-'СЕТ СН'!$F$26</f>
        <v>1833.20040814</v>
      </c>
      <c r="E34" s="36">
        <f>SUMIFS(СВЦЭМ!$D$39:$D$782,СВЦЭМ!$A$39:$A$782,$A34,СВЦЭМ!$B$39:$B$782,E$11)+'СЕТ СН'!$F$14+СВЦЭМ!$D$10+'СЕТ СН'!$F$8*'СЕТ СН'!$F$9-'СЕТ СН'!$F$26</f>
        <v>1840.4905210899999</v>
      </c>
      <c r="F34" s="36">
        <f>SUMIFS(СВЦЭМ!$D$39:$D$782,СВЦЭМ!$A$39:$A$782,$A34,СВЦЭМ!$B$39:$B$782,F$11)+'СЕТ СН'!$F$14+СВЦЭМ!$D$10+'СЕТ СН'!$F$8*'СЕТ СН'!$F$9-'СЕТ СН'!$F$26</f>
        <v>1885.14043283</v>
      </c>
      <c r="G34" s="36">
        <f>SUMIFS(СВЦЭМ!$D$39:$D$782,СВЦЭМ!$A$39:$A$782,$A34,СВЦЭМ!$B$39:$B$782,G$11)+'СЕТ СН'!$F$14+СВЦЭМ!$D$10+'СЕТ СН'!$F$8*'СЕТ СН'!$F$9-'СЕТ СН'!$F$26</f>
        <v>1861.1087958399999</v>
      </c>
      <c r="H34" s="36">
        <f>SUMIFS(СВЦЭМ!$D$39:$D$782,СВЦЭМ!$A$39:$A$782,$A34,СВЦЭМ!$B$39:$B$782,H$11)+'СЕТ СН'!$F$14+СВЦЭМ!$D$10+'СЕТ СН'!$F$8*'СЕТ СН'!$F$9-'СЕТ СН'!$F$26</f>
        <v>1787.77797113</v>
      </c>
      <c r="I34" s="36">
        <f>SUMIFS(СВЦЭМ!$D$39:$D$782,СВЦЭМ!$A$39:$A$782,$A34,СВЦЭМ!$B$39:$B$782,I$11)+'СЕТ СН'!$F$14+СВЦЭМ!$D$10+'СЕТ СН'!$F$8*'СЕТ СН'!$F$9-'СЕТ СН'!$F$26</f>
        <v>1740.93351168</v>
      </c>
      <c r="J34" s="36">
        <f>SUMIFS(СВЦЭМ!$D$39:$D$782,СВЦЭМ!$A$39:$A$782,$A34,СВЦЭМ!$B$39:$B$782,J$11)+'СЕТ СН'!$F$14+СВЦЭМ!$D$10+'СЕТ СН'!$F$8*'СЕТ СН'!$F$9-'СЕТ СН'!$F$26</f>
        <v>1711.87745363</v>
      </c>
      <c r="K34" s="36">
        <f>SUMIFS(СВЦЭМ!$D$39:$D$782,СВЦЭМ!$A$39:$A$782,$A34,СВЦЭМ!$B$39:$B$782,K$11)+'СЕТ СН'!$F$14+СВЦЭМ!$D$10+'СЕТ СН'!$F$8*'СЕТ СН'!$F$9-'СЕТ СН'!$F$26</f>
        <v>1764.19234056</v>
      </c>
      <c r="L34" s="36">
        <f>SUMIFS(СВЦЭМ!$D$39:$D$782,СВЦЭМ!$A$39:$A$782,$A34,СВЦЭМ!$B$39:$B$782,L$11)+'СЕТ СН'!$F$14+СВЦЭМ!$D$10+'СЕТ СН'!$F$8*'СЕТ СН'!$F$9-'СЕТ СН'!$F$26</f>
        <v>1798.7383003999998</v>
      </c>
      <c r="M34" s="36">
        <f>SUMIFS(СВЦЭМ!$D$39:$D$782,СВЦЭМ!$A$39:$A$782,$A34,СВЦЭМ!$B$39:$B$782,M$11)+'СЕТ СН'!$F$14+СВЦЭМ!$D$10+'СЕТ СН'!$F$8*'СЕТ СН'!$F$9-'СЕТ СН'!$F$26</f>
        <v>1797.5820671899999</v>
      </c>
      <c r="N34" s="36">
        <f>SUMIFS(СВЦЭМ!$D$39:$D$782,СВЦЭМ!$A$39:$A$782,$A34,СВЦЭМ!$B$39:$B$782,N$11)+'СЕТ СН'!$F$14+СВЦЭМ!$D$10+'СЕТ СН'!$F$8*'СЕТ СН'!$F$9-'СЕТ СН'!$F$26</f>
        <v>1826.5472008299998</v>
      </c>
      <c r="O34" s="36">
        <f>SUMIFS(СВЦЭМ!$D$39:$D$782,СВЦЭМ!$A$39:$A$782,$A34,СВЦЭМ!$B$39:$B$782,O$11)+'СЕТ СН'!$F$14+СВЦЭМ!$D$10+'СЕТ СН'!$F$8*'СЕТ СН'!$F$9-'СЕТ СН'!$F$26</f>
        <v>1842.9041482099999</v>
      </c>
      <c r="P34" s="36">
        <f>SUMIFS(СВЦЭМ!$D$39:$D$782,СВЦЭМ!$A$39:$A$782,$A34,СВЦЭМ!$B$39:$B$782,P$11)+'СЕТ СН'!$F$14+СВЦЭМ!$D$10+'СЕТ СН'!$F$8*'СЕТ СН'!$F$9-'СЕТ СН'!$F$26</f>
        <v>1858.5260757399999</v>
      </c>
      <c r="Q34" s="36">
        <f>SUMIFS(СВЦЭМ!$D$39:$D$782,СВЦЭМ!$A$39:$A$782,$A34,СВЦЭМ!$B$39:$B$782,Q$11)+'СЕТ СН'!$F$14+СВЦЭМ!$D$10+'СЕТ СН'!$F$8*'СЕТ СН'!$F$9-'СЕТ СН'!$F$26</f>
        <v>1845.6579381199999</v>
      </c>
      <c r="R34" s="36">
        <f>SUMIFS(СВЦЭМ!$D$39:$D$782,СВЦЭМ!$A$39:$A$782,$A34,СВЦЭМ!$B$39:$B$782,R$11)+'СЕТ СН'!$F$14+СВЦЭМ!$D$10+'СЕТ СН'!$F$8*'СЕТ СН'!$F$9-'СЕТ СН'!$F$26</f>
        <v>1848.89705482</v>
      </c>
      <c r="S34" s="36">
        <f>SUMIFS(СВЦЭМ!$D$39:$D$782,СВЦЭМ!$A$39:$A$782,$A34,СВЦЭМ!$B$39:$B$782,S$11)+'СЕТ СН'!$F$14+СВЦЭМ!$D$10+'СЕТ СН'!$F$8*'СЕТ СН'!$F$9-'СЕТ СН'!$F$26</f>
        <v>1823.5197014099999</v>
      </c>
      <c r="T34" s="36">
        <f>SUMIFS(СВЦЭМ!$D$39:$D$782,СВЦЭМ!$A$39:$A$782,$A34,СВЦЭМ!$B$39:$B$782,T$11)+'СЕТ СН'!$F$14+СВЦЭМ!$D$10+'СЕТ СН'!$F$8*'СЕТ СН'!$F$9-'СЕТ СН'!$F$26</f>
        <v>1756.11507061</v>
      </c>
      <c r="U34" s="36">
        <f>SUMIFS(СВЦЭМ!$D$39:$D$782,СВЦЭМ!$A$39:$A$782,$A34,СВЦЭМ!$B$39:$B$782,U$11)+'СЕТ СН'!$F$14+СВЦЭМ!$D$10+'СЕТ СН'!$F$8*'СЕТ СН'!$F$9-'СЕТ СН'!$F$26</f>
        <v>1729.3478917499999</v>
      </c>
      <c r="V34" s="36">
        <f>SUMIFS(СВЦЭМ!$D$39:$D$782,СВЦЭМ!$A$39:$A$782,$A34,СВЦЭМ!$B$39:$B$782,V$11)+'СЕТ СН'!$F$14+СВЦЭМ!$D$10+'СЕТ СН'!$F$8*'СЕТ СН'!$F$9-'СЕТ СН'!$F$26</f>
        <v>1709.89613487</v>
      </c>
      <c r="W34" s="36">
        <f>SUMIFS(СВЦЭМ!$D$39:$D$782,СВЦЭМ!$A$39:$A$782,$A34,СВЦЭМ!$B$39:$B$782,W$11)+'СЕТ СН'!$F$14+СВЦЭМ!$D$10+'СЕТ СН'!$F$8*'СЕТ СН'!$F$9-'СЕТ СН'!$F$26</f>
        <v>1731.42969386</v>
      </c>
      <c r="X34" s="36">
        <f>SUMIFS(СВЦЭМ!$D$39:$D$782,СВЦЭМ!$A$39:$A$782,$A34,СВЦЭМ!$B$39:$B$782,X$11)+'СЕТ СН'!$F$14+СВЦЭМ!$D$10+'СЕТ СН'!$F$8*'СЕТ СН'!$F$9-'СЕТ СН'!$F$26</f>
        <v>1731.17579922</v>
      </c>
      <c r="Y34" s="36">
        <f>SUMIFS(СВЦЭМ!$D$39:$D$782,СВЦЭМ!$A$39:$A$782,$A34,СВЦЭМ!$B$39:$B$782,Y$11)+'СЕТ СН'!$F$14+СВЦЭМ!$D$10+'СЕТ СН'!$F$8*'СЕТ СН'!$F$9-'СЕТ СН'!$F$26</f>
        <v>1747.5112685199999</v>
      </c>
    </row>
    <row r="35" spans="1:27" ht="15.75" x14ac:dyDescent="0.2">
      <c r="A35" s="35">
        <f t="shared" si="0"/>
        <v>44889</v>
      </c>
      <c r="B35" s="36">
        <f>SUMIFS(СВЦЭМ!$D$39:$D$782,СВЦЭМ!$A$39:$A$782,$A35,СВЦЭМ!$B$39:$B$782,B$11)+'СЕТ СН'!$F$14+СВЦЭМ!$D$10+'СЕТ СН'!$F$8*'СЕТ СН'!$F$9-'СЕТ СН'!$F$26</f>
        <v>1864.84330763</v>
      </c>
      <c r="C35" s="36">
        <f>SUMIFS(СВЦЭМ!$D$39:$D$782,СВЦЭМ!$A$39:$A$782,$A35,СВЦЭМ!$B$39:$B$782,C$11)+'СЕТ СН'!$F$14+СВЦЭМ!$D$10+'СЕТ СН'!$F$8*'СЕТ СН'!$F$9-'СЕТ СН'!$F$26</f>
        <v>1904.1142238</v>
      </c>
      <c r="D35" s="36">
        <f>SUMIFS(СВЦЭМ!$D$39:$D$782,СВЦЭМ!$A$39:$A$782,$A35,СВЦЭМ!$B$39:$B$782,D$11)+'СЕТ СН'!$F$14+СВЦЭМ!$D$10+'СЕТ СН'!$F$8*'СЕТ СН'!$F$9-'СЕТ СН'!$F$26</f>
        <v>1910.74224946</v>
      </c>
      <c r="E35" s="36">
        <f>SUMIFS(СВЦЭМ!$D$39:$D$782,СВЦЭМ!$A$39:$A$782,$A35,СВЦЭМ!$B$39:$B$782,E$11)+'СЕТ СН'!$F$14+СВЦЭМ!$D$10+'СЕТ СН'!$F$8*'СЕТ СН'!$F$9-'СЕТ СН'!$F$26</f>
        <v>1920.0831619399999</v>
      </c>
      <c r="F35" s="36">
        <f>SUMIFS(СВЦЭМ!$D$39:$D$782,СВЦЭМ!$A$39:$A$782,$A35,СВЦЭМ!$B$39:$B$782,F$11)+'СЕТ СН'!$F$14+СВЦЭМ!$D$10+'СЕТ СН'!$F$8*'СЕТ СН'!$F$9-'СЕТ СН'!$F$26</f>
        <v>1932.5402473899999</v>
      </c>
      <c r="G35" s="36">
        <f>SUMIFS(СВЦЭМ!$D$39:$D$782,СВЦЭМ!$A$39:$A$782,$A35,СВЦЭМ!$B$39:$B$782,G$11)+'СЕТ СН'!$F$14+СВЦЭМ!$D$10+'СЕТ СН'!$F$8*'СЕТ СН'!$F$9-'СЕТ СН'!$F$26</f>
        <v>1929.4058973799999</v>
      </c>
      <c r="H35" s="36">
        <f>SUMIFS(СВЦЭМ!$D$39:$D$782,СВЦЭМ!$A$39:$A$782,$A35,СВЦЭМ!$B$39:$B$782,H$11)+'СЕТ СН'!$F$14+СВЦЭМ!$D$10+'СЕТ СН'!$F$8*'СЕТ СН'!$F$9-'СЕТ СН'!$F$26</f>
        <v>1911.6560934699999</v>
      </c>
      <c r="I35" s="36">
        <f>SUMIFS(СВЦЭМ!$D$39:$D$782,СВЦЭМ!$A$39:$A$782,$A35,СВЦЭМ!$B$39:$B$782,I$11)+'СЕТ СН'!$F$14+СВЦЭМ!$D$10+'СЕТ СН'!$F$8*'СЕТ СН'!$F$9-'СЕТ СН'!$F$26</f>
        <v>1856.4013353099999</v>
      </c>
      <c r="J35" s="36">
        <f>SUMIFS(СВЦЭМ!$D$39:$D$782,СВЦЭМ!$A$39:$A$782,$A35,СВЦЭМ!$B$39:$B$782,J$11)+'СЕТ СН'!$F$14+СВЦЭМ!$D$10+'СЕТ СН'!$F$8*'СЕТ СН'!$F$9-'СЕТ СН'!$F$26</f>
        <v>1800.49167837</v>
      </c>
      <c r="K35" s="36">
        <f>SUMIFS(СВЦЭМ!$D$39:$D$782,СВЦЭМ!$A$39:$A$782,$A35,СВЦЭМ!$B$39:$B$782,K$11)+'СЕТ СН'!$F$14+СВЦЭМ!$D$10+'СЕТ СН'!$F$8*'СЕТ СН'!$F$9-'СЕТ СН'!$F$26</f>
        <v>1880.1062925199999</v>
      </c>
      <c r="L35" s="36">
        <f>SUMIFS(СВЦЭМ!$D$39:$D$782,СВЦЭМ!$A$39:$A$782,$A35,СВЦЭМ!$B$39:$B$782,L$11)+'СЕТ СН'!$F$14+СВЦЭМ!$D$10+'СЕТ СН'!$F$8*'СЕТ СН'!$F$9-'СЕТ СН'!$F$26</f>
        <v>1963.8197944799999</v>
      </c>
      <c r="M35" s="36">
        <f>SUMIFS(СВЦЭМ!$D$39:$D$782,СВЦЭМ!$A$39:$A$782,$A35,СВЦЭМ!$B$39:$B$782,M$11)+'СЕТ СН'!$F$14+СВЦЭМ!$D$10+'СЕТ СН'!$F$8*'СЕТ СН'!$F$9-'СЕТ СН'!$F$26</f>
        <v>1965.2397291499999</v>
      </c>
      <c r="N35" s="36">
        <f>SUMIFS(СВЦЭМ!$D$39:$D$782,СВЦЭМ!$A$39:$A$782,$A35,СВЦЭМ!$B$39:$B$782,N$11)+'СЕТ СН'!$F$14+СВЦЭМ!$D$10+'СЕТ СН'!$F$8*'СЕТ СН'!$F$9-'СЕТ СН'!$F$26</f>
        <v>2001.1282398999999</v>
      </c>
      <c r="O35" s="36">
        <f>SUMIFS(СВЦЭМ!$D$39:$D$782,СВЦЭМ!$A$39:$A$782,$A35,СВЦЭМ!$B$39:$B$782,O$11)+'СЕТ СН'!$F$14+СВЦЭМ!$D$10+'СЕТ СН'!$F$8*'СЕТ СН'!$F$9-'СЕТ СН'!$F$26</f>
        <v>2005.85979866</v>
      </c>
      <c r="P35" s="36">
        <f>SUMIFS(СВЦЭМ!$D$39:$D$782,СВЦЭМ!$A$39:$A$782,$A35,СВЦЭМ!$B$39:$B$782,P$11)+'СЕТ СН'!$F$14+СВЦЭМ!$D$10+'СЕТ СН'!$F$8*'СЕТ СН'!$F$9-'СЕТ СН'!$F$26</f>
        <v>2015.1105986999999</v>
      </c>
      <c r="Q35" s="36">
        <f>SUMIFS(СВЦЭМ!$D$39:$D$782,СВЦЭМ!$A$39:$A$782,$A35,СВЦЭМ!$B$39:$B$782,Q$11)+'СЕТ СН'!$F$14+СВЦЭМ!$D$10+'СЕТ СН'!$F$8*'СЕТ СН'!$F$9-'СЕТ СН'!$F$26</f>
        <v>2013.1094976899999</v>
      </c>
      <c r="R35" s="36">
        <f>SUMIFS(СВЦЭМ!$D$39:$D$782,СВЦЭМ!$A$39:$A$782,$A35,СВЦЭМ!$B$39:$B$782,R$11)+'СЕТ СН'!$F$14+СВЦЭМ!$D$10+'СЕТ СН'!$F$8*'СЕТ СН'!$F$9-'СЕТ СН'!$F$26</f>
        <v>2005.7436337499998</v>
      </c>
      <c r="S35" s="36">
        <f>SUMIFS(СВЦЭМ!$D$39:$D$782,СВЦЭМ!$A$39:$A$782,$A35,СВЦЭМ!$B$39:$B$782,S$11)+'СЕТ СН'!$F$14+СВЦЭМ!$D$10+'СЕТ СН'!$F$8*'СЕТ СН'!$F$9-'СЕТ СН'!$F$26</f>
        <v>1939.86832243</v>
      </c>
      <c r="T35" s="36">
        <f>SUMIFS(СВЦЭМ!$D$39:$D$782,СВЦЭМ!$A$39:$A$782,$A35,СВЦЭМ!$B$39:$B$782,T$11)+'СЕТ СН'!$F$14+СВЦЭМ!$D$10+'СЕТ СН'!$F$8*'СЕТ СН'!$F$9-'СЕТ СН'!$F$26</f>
        <v>1862.0165627699998</v>
      </c>
      <c r="U35" s="36">
        <f>SUMIFS(СВЦЭМ!$D$39:$D$782,СВЦЭМ!$A$39:$A$782,$A35,СВЦЭМ!$B$39:$B$782,U$11)+'СЕТ СН'!$F$14+СВЦЭМ!$D$10+'СЕТ СН'!$F$8*'СЕТ СН'!$F$9-'СЕТ СН'!$F$26</f>
        <v>1803.10853918</v>
      </c>
      <c r="V35" s="36">
        <f>SUMIFS(СВЦЭМ!$D$39:$D$782,СВЦЭМ!$A$39:$A$782,$A35,СВЦЭМ!$B$39:$B$782,V$11)+'СЕТ СН'!$F$14+СВЦЭМ!$D$10+'СЕТ СН'!$F$8*'СЕТ СН'!$F$9-'СЕТ СН'!$F$26</f>
        <v>1801.6217662699999</v>
      </c>
      <c r="W35" s="36">
        <f>SUMIFS(СВЦЭМ!$D$39:$D$782,СВЦЭМ!$A$39:$A$782,$A35,СВЦЭМ!$B$39:$B$782,W$11)+'СЕТ СН'!$F$14+СВЦЭМ!$D$10+'СЕТ СН'!$F$8*'СЕТ СН'!$F$9-'СЕТ СН'!$F$26</f>
        <v>1821.1054191999999</v>
      </c>
      <c r="X35" s="36">
        <f>SUMIFS(СВЦЭМ!$D$39:$D$782,СВЦЭМ!$A$39:$A$782,$A35,СВЦЭМ!$B$39:$B$782,X$11)+'СЕТ СН'!$F$14+СВЦЭМ!$D$10+'СЕТ СН'!$F$8*'СЕТ СН'!$F$9-'СЕТ СН'!$F$26</f>
        <v>1833.2048521299998</v>
      </c>
      <c r="Y35" s="36">
        <f>SUMIFS(СВЦЭМ!$D$39:$D$782,СВЦЭМ!$A$39:$A$782,$A35,СВЦЭМ!$B$39:$B$782,Y$11)+'СЕТ СН'!$F$14+СВЦЭМ!$D$10+'СЕТ СН'!$F$8*'СЕТ СН'!$F$9-'СЕТ СН'!$F$26</f>
        <v>1866.83565815</v>
      </c>
    </row>
    <row r="36" spans="1:27" ht="15.75" x14ac:dyDescent="0.2">
      <c r="A36" s="35">
        <f t="shared" si="0"/>
        <v>44890</v>
      </c>
      <c r="B36" s="36">
        <f>SUMIFS(СВЦЭМ!$D$39:$D$782,СВЦЭМ!$A$39:$A$782,$A36,СВЦЭМ!$B$39:$B$782,B$11)+'СЕТ СН'!$F$14+СВЦЭМ!$D$10+'СЕТ СН'!$F$8*'СЕТ СН'!$F$9-'СЕТ СН'!$F$26</f>
        <v>1753.6790819799999</v>
      </c>
      <c r="C36" s="36">
        <f>SUMIFS(СВЦЭМ!$D$39:$D$782,СВЦЭМ!$A$39:$A$782,$A36,СВЦЭМ!$B$39:$B$782,C$11)+'СЕТ СН'!$F$14+СВЦЭМ!$D$10+'СЕТ СН'!$F$8*'СЕТ СН'!$F$9-'СЕТ СН'!$F$26</f>
        <v>1840.80072589</v>
      </c>
      <c r="D36" s="36">
        <f>SUMIFS(СВЦЭМ!$D$39:$D$782,СВЦЭМ!$A$39:$A$782,$A36,СВЦЭМ!$B$39:$B$782,D$11)+'СЕТ СН'!$F$14+СВЦЭМ!$D$10+'СЕТ СН'!$F$8*'СЕТ СН'!$F$9-'СЕТ СН'!$F$26</f>
        <v>1919.61412038</v>
      </c>
      <c r="E36" s="36">
        <f>SUMIFS(СВЦЭМ!$D$39:$D$782,СВЦЭМ!$A$39:$A$782,$A36,СВЦЭМ!$B$39:$B$782,E$11)+'СЕТ СН'!$F$14+СВЦЭМ!$D$10+'СЕТ СН'!$F$8*'СЕТ СН'!$F$9-'СЕТ СН'!$F$26</f>
        <v>1944.2249600099999</v>
      </c>
      <c r="F36" s="36">
        <f>SUMIFS(СВЦЭМ!$D$39:$D$782,СВЦЭМ!$A$39:$A$782,$A36,СВЦЭМ!$B$39:$B$782,F$11)+'СЕТ СН'!$F$14+СВЦЭМ!$D$10+'СЕТ СН'!$F$8*'СЕТ СН'!$F$9-'СЕТ СН'!$F$26</f>
        <v>1943.5471143699999</v>
      </c>
      <c r="G36" s="36">
        <f>SUMIFS(СВЦЭМ!$D$39:$D$782,СВЦЭМ!$A$39:$A$782,$A36,СВЦЭМ!$B$39:$B$782,G$11)+'СЕТ СН'!$F$14+СВЦЭМ!$D$10+'СЕТ СН'!$F$8*'СЕТ СН'!$F$9-'СЕТ СН'!$F$26</f>
        <v>1927.8037044599998</v>
      </c>
      <c r="H36" s="36">
        <f>SUMIFS(СВЦЭМ!$D$39:$D$782,СВЦЭМ!$A$39:$A$782,$A36,СВЦЭМ!$B$39:$B$782,H$11)+'СЕТ СН'!$F$14+СВЦЭМ!$D$10+'СЕТ СН'!$F$8*'СЕТ СН'!$F$9-'СЕТ СН'!$F$26</f>
        <v>1880.4956298099999</v>
      </c>
      <c r="I36" s="36">
        <f>SUMIFS(СВЦЭМ!$D$39:$D$782,СВЦЭМ!$A$39:$A$782,$A36,СВЦЭМ!$B$39:$B$782,I$11)+'СЕТ СН'!$F$14+СВЦЭМ!$D$10+'СЕТ СН'!$F$8*'СЕТ СН'!$F$9-'СЕТ СН'!$F$26</f>
        <v>1816.09929435</v>
      </c>
      <c r="J36" s="36">
        <f>SUMIFS(СВЦЭМ!$D$39:$D$782,СВЦЭМ!$A$39:$A$782,$A36,СВЦЭМ!$B$39:$B$782,J$11)+'СЕТ СН'!$F$14+СВЦЭМ!$D$10+'СЕТ СН'!$F$8*'СЕТ СН'!$F$9-'СЕТ СН'!$F$26</f>
        <v>1760.8114312099999</v>
      </c>
      <c r="K36" s="36">
        <f>SUMIFS(СВЦЭМ!$D$39:$D$782,СВЦЭМ!$A$39:$A$782,$A36,СВЦЭМ!$B$39:$B$782,K$11)+'СЕТ СН'!$F$14+СВЦЭМ!$D$10+'СЕТ СН'!$F$8*'СЕТ СН'!$F$9-'СЕТ СН'!$F$26</f>
        <v>1791.69843941</v>
      </c>
      <c r="L36" s="36">
        <f>SUMIFS(СВЦЭМ!$D$39:$D$782,СВЦЭМ!$A$39:$A$782,$A36,СВЦЭМ!$B$39:$B$782,L$11)+'СЕТ СН'!$F$14+СВЦЭМ!$D$10+'СЕТ СН'!$F$8*'СЕТ СН'!$F$9-'СЕТ СН'!$F$26</f>
        <v>1777.9316215699998</v>
      </c>
      <c r="M36" s="36">
        <f>SUMIFS(СВЦЭМ!$D$39:$D$782,СВЦЭМ!$A$39:$A$782,$A36,СВЦЭМ!$B$39:$B$782,M$11)+'СЕТ СН'!$F$14+СВЦЭМ!$D$10+'СЕТ СН'!$F$8*'СЕТ СН'!$F$9-'СЕТ СН'!$F$26</f>
        <v>1801.32523674</v>
      </c>
      <c r="N36" s="36">
        <f>SUMIFS(СВЦЭМ!$D$39:$D$782,СВЦЭМ!$A$39:$A$782,$A36,СВЦЭМ!$B$39:$B$782,N$11)+'СЕТ СН'!$F$14+СВЦЭМ!$D$10+'СЕТ СН'!$F$8*'СЕТ СН'!$F$9-'СЕТ СН'!$F$26</f>
        <v>1828.9926904899999</v>
      </c>
      <c r="O36" s="36">
        <f>SUMIFS(СВЦЭМ!$D$39:$D$782,СВЦЭМ!$A$39:$A$782,$A36,СВЦЭМ!$B$39:$B$782,O$11)+'СЕТ СН'!$F$14+СВЦЭМ!$D$10+'СЕТ СН'!$F$8*'СЕТ СН'!$F$9-'СЕТ СН'!$F$26</f>
        <v>1812.0771223199999</v>
      </c>
      <c r="P36" s="36">
        <f>SUMIFS(СВЦЭМ!$D$39:$D$782,СВЦЭМ!$A$39:$A$782,$A36,СВЦЭМ!$B$39:$B$782,P$11)+'СЕТ СН'!$F$14+СВЦЭМ!$D$10+'СЕТ СН'!$F$8*'СЕТ СН'!$F$9-'СЕТ СН'!$F$26</f>
        <v>1821.0412933099999</v>
      </c>
      <c r="Q36" s="36">
        <f>SUMIFS(СВЦЭМ!$D$39:$D$782,СВЦЭМ!$A$39:$A$782,$A36,СВЦЭМ!$B$39:$B$782,Q$11)+'СЕТ СН'!$F$14+СВЦЭМ!$D$10+'СЕТ СН'!$F$8*'СЕТ СН'!$F$9-'СЕТ СН'!$F$26</f>
        <v>1864.2968274899999</v>
      </c>
      <c r="R36" s="36">
        <f>SUMIFS(СВЦЭМ!$D$39:$D$782,СВЦЭМ!$A$39:$A$782,$A36,СВЦЭМ!$B$39:$B$782,R$11)+'СЕТ СН'!$F$14+СВЦЭМ!$D$10+'СЕТ СН'!$F$8*'СЕТ СН'!$F$9-'СЕТ СН'!$F$26</f>
        <v>1842.1294943999999</v>
      </c>
      <c r="S36" s="36">
        <f>SUMIFS(СВЦЭМ!$D$39:$D$782,СВЦЭМ!$A$39:$A$782,$A36,СВЦЭМ!$B$39:$B$782,S$11)+'СЕТ СН'!$F$14+СВЦЭМ!$D$10+'СЕТ СН'!$F$8*'СЕТ СН'!$F$9-'СЕТ СН'!$F$26</f>
        <v>1754.38859138</v>
      </c>
      <c r="T36" s="36">
        <f>SUMIFS(СВЦЭМ!$D$39:$D$782,СВЦЭМ!$A$39:$A$782,$A36,СВЦЭМ!$B$39:$B$782,T$11)+'СЕТ СН'!$F$14+СВЦЭМ!$D$10+'СЕТ СН'!$F$8*'СЕТ СН'!$F$9-'СЕТ СН'!$F$26</f>
        <v>1734.1983562099999</v>
      </c>
      <c r="U36" s="36">
        <f>SUMIFS(СВЦЭМ!$D$39:$D$782,СВЦЭМ!$A$39:$A$782,$A36,СВЦЭМ!$B$39:$B$782,U$11)+'СЕТ СН'!$F$14+СВЦЭМ!$D$10+'СЕТ СН'!$F$8*'СЕТ СН'!$F$9-'СЕТ СН'!$F$26</f>
        <v>1748.94510464</v>
      </c>
      <c r="V36" s="36">
        <f>SUMIFS(СВЦЭМ!$D$39:$D$782,СВЦЭМ!$A$39:$A$782,$A36,СВЦЭМ!$B$39:$B$782,V$11)+'СЕТ СН'!$F$14+СВЦЭМ!$D$10+'СЕТ СН'!$F$8*'СЕТ СН'!$F$9-'СЕТ СН'!$F$26</f>
        <v>1772.62082943</v>
      </c>
      <c r="W36" s="36">
        <f>SUMIFS(СВЦЭМ!$D$39:$D$782,СВЦЭМ!$A$39:$A$782,$A36,СВЦЭМ!$B$39:$B$782,W$11)+'СЕТ СН'!$F$14+СВЦЭМ!$D$10+'СЕТ СН'!$F$8*'СЕТ СН'!$F$9-'СЕТ СН'!$F$26</f>
        <v>1786.1048548799999</v>
      </c>
      <c r="X36" s="36">
        <f>SUMIFS(СВЦЭМ!$D$39:$D$782,СВЦЭМ!$A$39:$A$782,$A36,СВЦЭМ!$B$39:$B$782,X$11)+'СЕТ СН'!$F$14+СВЦЭМ!$D$10+'СЕТ СН'!$F$8*'СЕТ СН'!$F$9-'СЕТ СН'!$F$26</f>
        <v>1798.5485236899999</v>
      </c>
      <c r="Y36" s="36">
        <f>SUMIFS(СВЦЭМ!$D$39:$D$782,СВЦЭМ!$A$39:$A$782,$A36,СВЦЭМ!$B$39:$B$782,Y$11)+'СЕТ СН'!$F$14+СВЦЭМ!$D$10+'СЕТ СН'!$F$8*'СЕТ СН'!$F$9-'СЕТ СН'!$F$26</f>
        <v>1842.61179408</v>
      </c>
    </row>
    <row r="37" spans="1:27" ht="15.75" x14ac:dyDescent="0.2">
      <c r="A37" s="35">
        <f t="shared" si="0"/>
        <v>44891</v>
      </c>
      <c r="B37" s="36">
        <f>SUMIFS(СВЦЭМ!$D$39:$D$782,СВЦЭМ!$A$39:$A$782,$A37,СВЦЭМ!$B$39:$B$782,B$11)+'СЕТ СН'!$F$14+СВЦЭМ!$D$10+'СЕТ СН'!$F$8*'СЕТ СН'!$F$9-'СЕТ СН'!$F$26</f>
        <v>1856.96465098</v>
      </c>
      <c r="C37" s="36">
        <f>SUMIFS(СВЦЭМ!$D$39:$D$782,СВЦЭМ!$A$39:$A$782,$A37,СВЦЭМ!$B$39:$B$782,C$11)+'СЕТ СН'!$F$14+СВЦЭМ!$D$10+'СЕТ СН'!$F$8*'СЕТ СН'!$F$9-'СЕТ СН'!$F$26</f>
        <v>1885.56589239</v>
      </c>
      <c r="D37" s="36">
        <f>SUMIFS(СВЦЭМ!$D$39:$D$782,СВЦЭМ!$A$39:$A$782,$A37,СВЦЭМ!$B$39:$B$782,D$11)+'СЕТ СН'!$F$14+СВЦЭМ!$D$10+'СЕТ СН'!$F$8*'СЕТ СН'!$F$9-'СЕТ СН'!$F$26</f>
        <v>1890.4548571099999</v>
      </c>
      <c r="E37" s="36">
        <f>SUMIFS(СВЦЭМ!$D$39:$D$782,СВЦЭМ!$A$39:$A$782,$A37,СВЦЭМ!$B$39:$B$782,E$11)+'СЕТ СН'!$F$14+СВЦЭМ!$D$10+'СЕТ СН'!$F$8*'СЕТ СН'!$F$9-'СЕТ СН'!$F$26</f>
        <v>1896.1312272999999</v>
      </c>
      <c r="F37" s="36">
        <f>SUMIFS(СВЦЭМ!$D$39:$D$782,СВЦЭМ!$A$39:$A$782,$A37,СВЦЭМ!$B$39:$B$782,F$11)+'СЕТ СН'!$F$14+СВЦЭМ!$D$10+'СЕТ СН'!$F$8*'СЕТ СН'!$F$9-'СЕТ СН'!$F$26</f>
        <v>1901.3555777699999</v>
      </c>
      <c r="G37" s="36">
        <f>SUMIFS(СВЦЭМ!$D$39:$D$782,СВЦЭМ!$A$39:$A$782,$A37,СВЦЭМ!$B$39:$B$782,G$11)+'СЕТ СН'!$F$14+СВЦЭМ!$D$10+'СЕТ СН'!$F$8*'СЕТ СН'!$F$9-'СЕТ СН'!$F$26</f>
        <v>1877.18359212</v>
      </c>
      <c r="H37" s="36">
        <f>SUMIFS(СВЦЭМ!$D$39:$D$782,СВЦЭМ!$A$39:$A$782,$A37,СВЦЭМ!$B$39:$B$782,H$11)+'СЕТ СН'!$F$14+СВЦЭМ!$D$10+'СЕТ СН'!$F$8*'СЕТ СН'!$F$9-'СЕТ СН'!$F$26</f>
        <v>1863.5209200199999</v>
      </c>
      <c r="I37" s="36">
        <f>SUMIFS(СВЦЭМ!$D$39:$D$782,СВЦЭМ!$A$39:$A$782,$A37,СВЦЭМ!$B$39:$B$782,I$11)+'СЕТ СН'!$F$14+СВЦЭМ!$D$10+'СЕТ СН'!$F$8*'СЕТ СН'!$F$9-'СЕТ СН'!$F$26</f>
        <v>1850.7540457799998</v>
      </c>
      <c r="J37" s="36">
        <f>SUMIFS(СВЦЭМ!$D$39:$D$782,СВЦЭМ!$A$39:$A$782,$A37,СВЦЭМ!$B$39:$B$782,J$11)+'СЕТ СН'!$F$14+СВЦЭМ!$D$10+'СЕТ СН'!$F$8*'СЕТ СН'!$F$9-'СЕТ СН'!$F$26</f>
        <v>1809.4015895</v>
      </c>
      <c r="K37" s="36">
        <f>SUMIFS(СВЦЭМ!$D$39:$D$782,СВЦЭМ!$A$39:$A$782,$A37,СВЦЭМ!$B$39:$B$782,K$11)+'СЕТ СН'!$F$14+СВЦЭМ!$D$10+'СЕТ СН'!$F$8*'СЕТ СН'!$F$9-'СЕТ СН'!$F$26</f>
        <v>1773.95037639</v>
      </c>
      <c r="L37" s="36">
        <f>SUMIFS(СВЦЭМ!$D$39:$D$782,СВЦЭМ!$A$39:$A$782,$A37,СВЦЭМ!$B$39:$B$782,L$11)+'СЕТ СН'!$F$14+СВЦЭМ!$D$10+'СЕТ СН'!$F$8*'СЕТ СН'!$F$9-'СЕТ СН'!$F$26</f>
        <v>1776.8940357199999</v>
      </c>
      <c r="M37" s="36">
        <f>SUMIFS(СВЦЭМ!$D$39:$D$782,СВЦЭМ!$A$39:$A$782,$A37,СВЦЭМ!$B$39:$B$782,M$11)+'СЕТ СН'!$F$14+СВЦЭМ!$D$10+'СЕТ СН'!$F$8*'СЕТ СН'!$F$9-'СЕТ СН'!$F$26</f>
        <v>1806.8800844899999</v>
      </c>
      <c r="N37" s="36">
        <f>SUMIFS(СВЦЭМ!$D$39:$D$782,СВЦЭМ!$A$39:$A$782,$A37,СВЦЭМ!$B$39:$B$782,N$11)+'СЕТ СН'!$F$14+СВЦЭМ!$D$10+'СЕТ СН'!$F$8*'СЕТ СН'!$F$9-'СЕТ СН'!$F$26</f>
        <v>1847.7364869099999</v>
      </c>
      <c r="O37" s="36">
        <f>SUMIFS(СВЦЭМ!$D$39:$D$782,СВЦЭМ!$A$39:$A$782,$A37,СВЦЭМ!$B$39:$B$782,O$11)+'СЕТ СН'!$F$14+СВЦЭМ!$D$10+'СЕТ СН'!$F$8*'СЕТ СН'!$F$9-'СЕТ СН'!$F$26</f>
        <v>1846.0461841699998</v>
      </c>
      <c r="P37" s="36">
        <f>SUMIFS(СВЦЭМ!$D$39:$D$782,СВЦЭМ!$A$39:$A$782,$A37,СВЦЭМ!$B$39:$B$782,P$11)+'СЕТ СН'!$F$14+СВЦЭМ!$D$10+'СЕТ СН'!$F$8*'СЕТ СН'!$F$9-'СЕТ СН'!$F$26</f>
        <v>1865.22684783</v>
      </c>
      <c r="Q37" s="36">
        <f>SUMIFS(СВЦЭМ!$D$39:$D$782,СВЦЭМ!$A$39:$A$782,$A37,СВЦЭМ!$B$39:$B$782,Q$11)+'СЕТ СН'!$F$14+СВЦЭМ!$D$10+'СЕТ СН'!$F$8*'СЕТ СН'!$F$9-'СЕТ СН'!$F$26</f>
        <v>1865.3066989399999</v>
      </c>
      <c r="R37" s="36">
        <f>SUMIFS(СВЦЭМ!$D$39:$D$782,СВЦЭМ!$A$39:$A$782,$A37,СВЦЭМ!$B$39:$B$782,R$11)+'СЕТ СН'!$F$14+СВЦЭМ!$D$10+'СЕТ СН'!$F$8*'СЕТ СН'!$F$9-'СЕТ СН'!$F$26</f>
        <v>1824.4699538</v>
      </c>
      <c r="S37" s="36">
        <f>SUMIFS(СВЦЭМ!$D$39:$D$782,СВЦЭМ!$A$39:$A$782,$A37,СВЦЭМ!$B$39:$B$782,S$11)+'СЕТ СН'!$F$14+СВЦЭМ!$D$10+'СЕТ СН'!$F$8*'СЕТ СН'!$F$9-'СЕТ СН'!$F$26</f>
        <v>1787.1383248099999</v>
      </c>
      <c r="T37" s="36">
        <f>SUMIFS(СВЦЭМ!$D$39:$D$782,СВЦЭМ!$A$39:$A$782,$A37,СВЦЭМ!$B$39:$B$782,T$11)+'СЕТ СН'!$F$14+СВЦЭМ!$D$10+'СЕТ СН'!$F$8*'СЕТ СН'!$F$9-'СЕТ СН'!$F$26</f>
        <v>1775.68835223</v>
      </c>
      <c r="U37" s="36">
        <f>SUMIFS(СВЦЭМ!$D$39:$D$782,СВЦЭМ!$A$39:$A$782,$A37,СВЦЭМ!$B$39:$B$782,U$11)+'СЕТ СН'!$F$14+СВЦЭМ!$D$10+'СЕТ СН'!$F$8*'СЕТ СН'!$F$9-'СЕТ СН'!$F$26</f>
        <v>1768.2644157499999</v>
      </c>
      <c r="V37" s="36">
        <f>SUMIFS(СВЦЭМ!$D$39:$D$782,СВЦЭМ!$A$39:$A$782,$A37,СВЦЭМ!$B$39:$B$782,V$11)+'СЕТ СН'!$F$14+СВЦЭМ!$D$10+'СЕТ СН'!$F$8*'СЕТ СН'!$F$9-'СЕТ СН'!$F$26</f>
        <v>1810.4781333399999</v>
      </c>
      <c r="W37" s="36">
        <f>SUMIFS(СВЦЭМ!$D$39:$D$782,СВЦЭМ!$A$39:$A$782,$A37,СВЦЭМ!$B$39:$B$782,W$11)+'СЕТ СН'!$F$14+СВЦЭМ!$D$10+'СЕТ СН'!$F$8*'СЕТ СН'!$F$9-'СЕТ СН'!$F$26</f>
        <v>1838.37557214</v>
      </c>
      <c r="X37" s="36">
        <f>SUMIFS(СВЦЭМ!$D$39:$D$782,СВЦЭМ!$A$39:$A$782,$A37,СВЦЭМ!$B$39:$B$782,X$11)+'СЕТ СН'!$F$14+СВЦЭМ!$D$10+'СЕТ СН'!$F$8*'СЕТ СН'!$F$9-'СЕТ СН'!$F$26</f>
        <v>1870.8718974799999</v>
      </c>
      <c r="Y37" s="36">
        <f>SUMIFS(СВЦЭМ!$D$39:$D$782,СВЦЭМ!$A$39:$A$782,$A37,СВЦЭМ!$B$39:$B$782,Y$11)+'СЕТ СН'!$F$14+СВЦЭМ!$D$10+'СЕТ СН'!$F$8*'СЕТ СН'!$F$9-'СЕТ СН'!$F$26</f>
        <v>1887.1016582699999</v>
      </c>
    </row>
    <row r="38" spans="1:27" ht="15.75" x14ac:dyDescent="0.2">
      <c r="A38" s="35">
        <f t="shared" si="0"/>
        <v>44892</v>
      </c>
      <c r="B38" s="36">
        <f>SUMIFS(СВЦЭМ!$D$39:$D$782,СВЦЭМ!$A$39:$A$782,$A38,СВЦЭМ!$B$39:$B$782,B$11)+'СЕТ СН'!$F$14+СВЦЭМ!$D$10+'СЕТ СН'!$F$8*'СЕТ СН'!$F$9-'СЕТ СН'!$F$26</f>
        <v>1931.17905322</v>
      </c>
      <c r="C38" s="36">
        <f>SUMIFS(СВЦЭМ!$D$39:$D$782,СВЦЭМ!$A$39:$A$782,$A38,СВЦЭМ!$B$39:$B$782,C$11)+'СЕТ СН'!$F$14+СВЦЭМ!$D$10+'СЕТ СН'!$F$8*'СЕТ СН'!$F$9-'СЕТ СН'!$F$26</f>
        <v>1918.3368972799999</v>
      </c>
      <c r="D38" s="36">
        <f>SUMIFS(СВЦЭМ!$D$39:$D$782,СВЦЭМ!$A$39:$A$782,$A38,СВЦЭМ!$B$39:$B$782,D$11)+'СЕТ СН'!$F$14+СВЦЭМ!$D$10+'СЕТ СН'!$F$8*'СЕТ СН'!$F$9-'СЕТ СН'!$F$26</f>
        <v>1916.5196157799999</v>
      </c>
      <c r="E38" s="36">
        <f>SUMIFS(СВЦЭМ!$D$39:$D$782,СВЦЭМ!$A$39:$A$782,$A38,СВЦЭМ!$B$39:$B$782,E$11)+'СЕТ СН'!$F$14+СВЦЭМ!$D$10+'СЕТ СН'!$F$8*'СЕТ СН'!$F$9-'СЕТ СН'!$F$26</f>
        <v>1923.0629451699999</v>
      </c>
      <c r="F38" s="36">
        <f>SUMIFS(СВЦЭМ!$D$39:$D$782,СВЦЭМ!$A$39:$A$782,$A38,СВЦЭМ!$B$39:$B$782,F$11)+'СЕТ СН'!$F$14+СВЦЭМ!$D$10+'СЕТ СН'!$F$8*'СЕТ СН'!$F$9-'СЕТ СН'!$F$26</f>
        <v>1959.3970700499999</v>
      </c>
      <c r="G38" s="36">
        <f>SUMIFS(СВЦЭМ!$D$39:$D$782,СВЦЭМ!$A$39:$A$782,$A38,СВЦЭМ!$B$39:$B$782,G$11)+'СЕТ СН'!$F$14+СВЦЭМ!$D$10+'СЕТ СН'!$F$8*'СЕТ СН'!$F$9-'СЕТ СН'!$F$26</f>
        <v>1947.1089929499999</v>
      </c>
      <c r="H38" s="36">
        <f>SUMIFS(СВЦЭМ!$D$39:$D$782,СВЦЭМ!$A$39:$A$782,$A38,СВЦЭМ!$B$39:$B$782,H$11)+'СЕТ СН'!$F$14+СВЦЭМ!$D$10+'СЕТ СН'!$F$8*'СЕТ СН'!$F$9-'СЕТ СН'!$F$26</f>
        <v>1928.95840084</v>
      </c>
      <c r="I38" s="36">
        <f>SUMIFS(СВЦЭМ!$D$39:$D$782,СВЦЭМ!$A$39:$A$782,$A38,СВЦЭМ!$B$39:$B$782,I$11)+'СЕТ СН'!$F$14+СВЦЭМ!$D$10+'СЕТ СН'!$F$8*'СЕТ СН'!$F$9-'СЕТ СН'!$F$26</f>
        <v>1913.19384371</v>
      </c>
      <c r="J38" s="36">
        <f>SUMIFS(СВЦЭМ!$D$39:$D$782,СВЦЭМ!$A$39:$A$782,$A38,СВЦЭМ!$B$39:$B$782,J$11)+'СЕТ СН'!$F$14+СВЦЭМ!$D$10+'СЕТ СН'!$F$8*'СЕТ СН'!$F$9-'СЕТ СН'!$F$26</f>
        <v>1924.4371968099999</v>
      </c>
      <c r="K38" s="36">
        <f>SUMIFS(СВЦЭМ!$D$39:$D$782,СВЦЭМ!$A$39:$A$782,$A38,СВЦЭМ!$B$39:$B$782,K$11)+'СЕТ СН'!$F$14+СВЦЭМ!$D$10+'СЕТ СН'!$F$8*'СЕТ СН'!$F$9-'СЕТ СН'!$F$26</f>
        <v>1849.1146240799999</v>
      </c>
      <c r="L38" s="36">
        <f>SUMIFS(СВЦЭМ!$D$39:$D$782,СВЦЭМ!$A$39:$A$782,$A38,СВЦЭМ!$B$39:$B$782,L$11)+'СЕТ СН'!$F$14+СВЦЭМ!$D$10+'СЕТ СН'!$F$8*'СЕТ СН'!$F$9-'СЕТ СН'!$F$26</f>
        <v>1788.3566684499999</v>
      </c>
      <c r="M38" s="36">
        <f>SUMIFS(СВЦЭМ!$D$39:$D$782,СВЦЭМ!$A$39:$A$782,$A38,СВЦЭМ!$B$39:$B$782,M$11)+'СЕТ СН'!$F$14+СВЦЭМ!$D$10+'СЕТ СН'!$F$8*'СЕТ СН'!$F$9-'СЕТ СН'!$F$26</f>
        <v>1815.0485789699999</v>
      </c>
      <c r="N38" s="36">
        <f>SUMIFS(СВЦЭМ!$D$39:$D$782,СВЦЭМ!$A$39:$A$782,$A38,СВЦЭМ!$B$39:$B$782,N$11)+'СЕТ СН'!$F$14+СВЦЭМ!$D$10+'СЕТ СН'!$F$8*'СЕТ СН'!$F$9-'СЕТ СН'!$F$26</f>
        <v>1839.2741983999999</v>
      </c>
      <c r="O38" s="36">
        <f>SUMIFS(СВЦЭМ!$D$39:$D$782,СВЦЭМ!$A$39:$A$782,$A38,СВЦЭМ!$B$39:$B$782,O$11)+'СЕТ СН'!$F$14+СВЦЭМ!$D$10+'СЕТ СН'!$F$8*'СЕТ СН'!$F$9-'СЕТ СН'!$F$26</f>
        <v>1868.2295134599999</v>
      </c>
      <c r="P38" s="36">
        <f>SUMIFS(СВЦЭМ!$D$39:$D$782,СВЦЭМ!$A$39:$A$782,$A38,СВЦЭМ!$B$39:$B$782,P$11)+'СЕТ СН'!$F$14+СВЦЭМ!$D$10+'СЕТ СН'!$F$8*'СЕТ СН'!$F$9-'СЕТ СН'!$F$26</f>
        <v>1879.8454010399998</v>
      </c>
      <c r="Q38" s="36">
        <f>SUMIFS(СВЦЭМ!$D$39:$D$782,СВЦЭМ!$A$39:$A$782,$A38,СВЦЭМ!$B$39:$B$782,Q$11)+'СЕТ СН'!$F$14+СВЦЭМ!$D$10+'СЕТ СН'!$F$8*'СЕТ СН'!$F$9-'СЕТ СН'!$F$26</f>
        <v>1880.7501614599998</v>
      </c>
      <c r="R38" s="36">
        <f>SUMIFS(СВЦЭМ!$D$39:$D$782,СВЦЭМ!$A$39:$A$782,$A38,СВЦЭМ!$B$39:$B$782,R$11)+'СЕТ СН'!$F$14+СВЦЭМ!$D$10+'СЕТ СН'!$F$8*'СЕТ СН'!$F$9-'СЕТ СН'!$F$26</f>
        <v>1877.0026602599999</v>
      </c>
      <c r="S38" s="36">
        <f>SUMIFS(СВЦЭМ!$D$39:$D$782,СВЦЭМ!$A$39:$A$782,$A38,СВЦЭМ!$B$39:$B$782,S$11)+'СЕТ СН'!$F$14+СВЦЭМ!$D$10+'СЕТ СН'!$F$8*'СЕТ СН'!$F$9-'СЕТ СН'!$F$26</f>
        <v>1788.3846213899999</v>
      </c>
      <c r="T38" s="36">
        <f>SUMIFS(СВЦЭМ!$D$39:$D$782,СВЦЭМ!$A$39:$A$782,$A38,СВЦЭМ!$B$39:$B$782,T$11)+'СЕТ СН'!$F$14+СВЦЭМ!$D$10+'СЕТ СН'!$F$8*'СЕТ СН'!$F$9-'СЕТ СН'!$F$26</f>
        <v>1764.9300011099999</v>
      </c>
      <c r="U38" s="36">
        <f>SUMIFS(СВЦЭМ!$D$39:$D$782,СВЦЭМ!$A$39:$A$782,$A38,СВЦЭМ!$B$39:$B$782,U$11)+'СЕТ СН'!$F$14+СВЦЭМ!$D$10+'СЕТ СН'!$F$8*'СЕТ СН'!$F$9-'СЕТ СН'!$F$26</f>
        <v>1794.8137709099999</v>
      </c>
      <c r="V38" s="36">
        <f>SUMIFS(СВЦЭМ!$D$39:$D$782,СВЦЭМ!$A$39:$A$782,$A38,СВЦЭМ!$B$39:$B$782,V$11)+'СЕТ СН'!$F$14+СВЦЭМ!$D$10+'СЕТ СН'!$F$8*'СЕТ СН'!$F$9-'СЕТ СН'!$F$26</f>
        <v>1811.20329281</v>
      </c>
      <c r="W38" s="36">
        <f>SUMIFS(СВЦЭМ!$D$39:$D$782,СВЦЭМ!$A$39:$A$782,$A38,СВЦЭМ!$B$39:$B$782,W$11)+'СЕТ СН'!$F$14+СВЦЭМ!$D$10+'СЕТ СН'!$F$8*'СЕТ СН'!$F$9-'СЕТ СН'!$F$26</f>
        <v>1836.92862356</v>
      </c>
      <c r="X38" s="36">
        <f>SUMIFS(СВЦЭМ!$D$39:$D$782,СВЦЭМ!$A$39:$A$782,$A38,СВЦЭМ!$B$39:$B$782,X$11)+'СЕТ СН'!$F$14+СВЦЭМ!$D$10+'СЕТ СН'!$F$8*'СЕТ СН'!$F$9-'СЕТ СН'!$F$26</f>
        <v>1833.0205066399999</v>
      </c>
      <c r="Y38" s="36">
        <f>SUMIFS(СВЦЭМ!$D$39:$D$782,СВЦЭМ!$A$39:$A$782,$A38,СВЦЭМ!$B$39:$B$782,Y$11)+'СЕТ СН'!$F$14+СВЦЭМ!$D$10+'СЕТ СН'!$F$8*'СЕТ СН'!$F$9-'СЕТ СН'!$F$26</f>
        <v>1926.5574295500001</v>
      </c>
    </row>
    <row r="39" spans="1:27" ht="15.75" x14ac:dyDescent="0.2">
      <c r="A39" s="35">
        <f t="shared" si="0"/>
        <v>44893</v>
      </c>
      <c r="B39" s="36">
        <f>SUMIFS(СВЦЭМ!$D$39:$D$782,СВЦЭМ!$A$39:$A$782,$A39,СВЦЭМ!$B$39:$B$782,B$11)+'СЕТ СН'!$F$14+СВЦЭМ!$D$10+'СЕТ СН'!$F$8*'СЕТ СН'!$F$9-'СЕТ СН'!$F$26</f>
        <v>1864.8757203</v>
      </c>
      <c r="C39" s="36">
        <f>SUMIFS(СВЦЭМ!$D$39:$D$782,СВЦЭМ!$A$39:$A$782,$A39,СВЦЭМ!$B$39:$B$782,C$11)+'СЕТ СН'!$F$14+СВЦЭМ!$D$10+'СЕТ СН'!$F$8*'СЕТ СН'!$F$9-'СЕТ СН'!$F$26</f>
        <v>1892.18179635</v>
      </c>
      <c r="D39" s="36">
        <f>SUMIFS(СВЦЭМ!$D$39:$D$782,СВЦЭМ!$A$39:$A$782,$A39,СВЦЭМ!$B$39:$B$782,D$11)+'СЕТ СН'!$F$14+СВЦЭМ!$D$10+'СЕТ СН'!$F$8*'СЕТ СН'!$F$9-'СЕТ СН'!$F$26</f>
        <v>1890.85446316</v>
      </c>
      <c r="E39" s="36">
        <f>SUMIFS(СВЦЭМ!$D$39:$D$782,СВЦЭМ!$A$39:$A$782,$A39,СВЦЭМ!$B$39:$B$782,E$11)+'СЕТ СН'!$F$14+СВЦЭМ!$D$10+'СЕТ СН'!$F$8*'СЕТ СН'!$F$9-'СЕТ СН'!$F$26</f>
        <v>1891.87092147</v>
      </c>
      <c r="F39" s="36">
        <f>SUMIFS(СВЦЭМ!$D$39:$D$782,СВЦЭМ!$A$39:$A$782,$A39,СВЦЭМ!$B$39:$B$782,F$11)+'СЕТ СН'!$F$14+СВЦЭМ!$D$10+'СЕТ СН'!$F$8*'СЕТ СН'!$F$9-'СЕТ СН'!$F$26</f>
        <v>1910.45774779</v>
      </c>
      <c r="G39" s="36">
        <f>SUMIFS(СВЦЭМ!$D$39:$D$782,СВЦЭМ!$A$39:$A$782,$A39,СВЦЭМ!$B$39:$B$782,G$11)+'СЕТ СН'!$F$14+СВЦЭМ!$D$10+'СЕТ СН'!$F$8*'СЕТ СН'!$F$9-'СЕТ СН'!$F$26</f>
        <v>1905.0682138</v>
      </c>
      <c r="H39" s="36">
        <f>SUMIFS(СВЦЭМ!$D$39:$D$782,СВЦЭМ!$A$39:$A$782,$A39,СВЦЭМ!$B$39:$B$782,H$11)+'СЕТ СН'!$F$14+СВЦЭМ!$D$10+'СЕТ СН'!$F$8*'СЕТ СН'!$F$9-'СЕТ СН'!$F$26</f>
        <v>1789.7507041599999</v>
      </c>
      <c r="I39" s="36">
        <f>SUMIFS(СВЦЭМ!$D$39:$D$782,СВЦЭМ!$A$39:$A$782,$A39,СВЦЭМ!$B$39:$B$782,I$11)+'СЕТ СН'!$F$14+СВЦЭМ!$D$10+'СЕТ СН'!$F$8*'СЕТ СН'!$F$9-'СЕТ СН'!$F$26</f>
        <v>1768.96821989</v>
      </c>
      <c r="J39" s="36">
        <f>SUMIFS(СВЦЭМ!$D$39:$D$782,СВЦЭМ!$A$39:$A$782,$A39,СВЦЭМ!$B$39:$B$782,J$11)+'СЕТ СН'!$F$14+СВЦЭМ!$D$10+'СЕТ СН'!$F$8*'СЕТ СН'!$F$9-'СЕТ СН'!$F$26</f>
        <v>1746.0572716499998</v>
      </c>
      <c r="K39" s="36">
        <f>SUMIFS(СВЦЭМ!$D$39:$D$782,СВЦЭМ!$A$39:$A$782,$A39,СВЦЭМ!$B$39:$B$782,K$11)+'СЕТ СН'!$F$14+СВЦЭМ!$D$10+'СЕТ СН'!$F$8*'СЕТ СН'!$F$9-'СЕТ СН'!$F$26</f>
        <v>1704.1267769599999</v>
      </c>
      <c r="L39" s="36">
        <f>SUMIFS(СВЦЭМ!$D$39:$D$782,СВЦЭМ!$A$39:$A$782,$A39,СВЦЭМ!$B$39:$B$782,L$11)+'СЕТ СН'!$F$14+СВЦЭМ!$D$10+'СЕТ СН'!$F$8*'СЕТ СН'!$F$9-'СЕТ СН'!$F$26</f>
        <v>1745.31795676</v>
      </c>
      <c r="M39" s="36">
        <f>SUMIFS(СВЦЭМ!$D$39:$D$782,СВЦЭМ!$A$39:$A$782,$A39,СВЦЭМ!$B$39:$B$782,M$11)+'СЕТ СН'!$F$14+СВЦЭМ!$D$10+'СЕТ СН'!$F$8*'СЕТ СН'!$F$9-'СЕТ СН'!$F$26</f>
        <v>1778.1573059999998</v>
      </c>
      <c r="N39" s="36">
        <f>SUMIFS(СВЦЭМ!$D$39:$D$782,СВЦЭМ!$A$39:$A$782,$A39,СВЦЭМ!$B$39:$B$782,N$11)+'СЕТ СН'!$F$14+СВЦЭМ!$D$10+'СЕТ СН'!$F$8*'СЕТ СН'!$F$9-'СЕТ СН'!$F$26</f>
        <v>1794.3724628499999</v>
      </c>
      <c r="O39" s="36">
        <f>SUMIFS(СВЦЭМ!$D$39:$D$782,СВЦЭМ!$A$39:$A$782,$A39,СВЦЭМ!$B$39:$B$782,O$11)+'СЕТ СН'!$F$14+СВЦЭМ!$D$10+'СЕТ СН'!$F$8*'СЕТ СН'!$F$9-'СЕТ СН'!$F$26</f>
        <v>1811.4210312999999</v>
      </c>
      <c r="P39" s="36">
        <f>SUMIFS(СВЦЭМ!$D$39:$D$782,СВЦЭМ!$A$39:$A$782,$A39,СВЦЭМ!$B$39:$B$782,P$11)+'СЕТ СН'!$F$14+СВЦЭМ!$D$10+'СЕТ СН'!$F$8*'СЕТ СН'!$F$9-'СЕТ СН'!$F$26</f>
        <v>1818.79173354</v>
      </c>
      <c r="Q39" s="36">
        <f>SUMIFS(СВЦЭМ!$D$39:$D$782,СВЦЭМ!$A$39:$A$782,$A39,СВЦЭМ!$B$39:$B$782,Q$11)+'СЕТ СН'!$F$14+СВЦЭМ!$D$10+'СЕТ СН'!$F$8*'СЕТ СН'!$F$9-'СЕТ СН'!$F$26</f>
        <v>1782.4412525999999</v>
      </c>
      <c r="R39" s="36">
        <f>SUMIFS(СВЦЭМ!$D$39:$D$782,СВЦЭМ!$A$39:$A$782,$A39,СВЦЭМ!$B$39:$B$782,R$11)+'СЕТ СН'!$F$14+СВЦЭМ!$D$10+'СЕТ СН'!$F$8*'СЕТ СН'!$F$9-'СЕТ СН'!$F$26</f>
        <v>1755.15313851</v>
      </c>
      <c r="S39" s="36">
        <f>SUMIFS(СВЦЭМ!$D$39:$D$782,СВЦЭМ!$A$39:$A$782,$A39,СВЦЭМ!$B$39:$B$782,S$11)+'СЕТ СН'!$F$14+СВЦЭМ!$D$10+'СЕТ СН'!$F$8*'СЕТ СН'!$F$9-'СЕТ СН'!$F$26</f>
        <v>1694.98342452</v>
      </c>
      <c r="T39" s="36">
        <f>SUMIFS(СВЦЭМ!$D$39:$D$782,СВЦЭМ!$A$39:$A$782,$A39,СВЦЭМ!$B$39:$B$782,T$11)+'СЕТ СН'!$F$14+СВЦЭМ!$D$10+'СЕТ СН'!$F$8*'СЕТ СН'!$F$9-'СЕТ СН'!$F$26</f>
        <v>1687.40146252</v>
      </c>
      <c r="U39" s="36">
        <f>SUMIFS(СВЦЭМ!$D$39:$D$782,СВЦЭМ!$A$39:$A$782,$A39,СВЦЭМ!$B$39:$B$782,U$11)+'СЕТ СН'!$F$14+СВЦЭМ!$D$10+'СЕТ СН'!$F$8*'СЕТ СН'!$F$9-'СЕТ СН'!$F$26</f>
        <v>1698.7557172099998</v>
      </c>
      <c r="V39" s="36">
        <f>SUMIFS(СВЦЭМ!$D$39:$D$782,СВЦЭМ!$A$39:$A$782,$A39,СВЦЭМ!$B$39:$B$782,V$11)+'СЕТ СН'!$F$14+СВЦЭМ!$D$10+'СЕТ СН'!$F$8*'СЕТ СН'!$F$9-'СЕТ СН'!$F$26</f>
        <v>1719.13049641</v>
      </c>
      <c r="W39" s="36">
        <f>SUMIFS(СВЦЭМ!$D$39:$D$782,СВЦЭМ!$A$39:$A$782,$A39,СВЦЭМ!$B$39:$B$782,W$11)+'СЕТ СН'!$F$14+СВЦЭМ!$D$10+'СЕТ СН'!$F$8*'СЕТ СН'!$F$9-'СЕТ СН'!$F$26</f>
        <v>1757.0367458999999</v>
      </c>
      <c r="X39" s="36">
        <f>SUMIFS(СВЦЭМ!$D$39:$D$782,СВЦЭМ!$A$39:$A$782,$A39,СВЦЭМ!$B$39:$B$782,X$11)+'СЕТ СН'!$F$14+СВЦЭМ!$D$10+'СЕТ СН'!$F$8*'СЕТ СН'!$F$9-'СЕТ СН'!$F$26</f>
        <v>1786.60892941</v>
      </c>
      <c r="Y39" s="36">
        <f>SUMIFS(СВЦЭМ!$D$39:$D$782,СВЦЭМ!$A$39:$A$782,$A39,СВЦЭМ!$B$39:$B$782,Y$11)+'СЕТ СН'!$F$14+СВЦЭМ!$D$10+'СЕТ СН'!$F$8*'СЕТ СН'!$F$9-'СЕТ СН'!$F$26</f>
        <v>1795.4059358299999</v>
      </c>
    </row>
    <row r="40" spans="1:27" ht="15.75" x14ac:dyDescent="0.2">
      <c r="A40" s="35">
        <f t="shared" si="0"/>
        <v>44894</v>
      </c>
      <c r="B40" s="36">
        <f>SUMIFS(СВЦЭМ!$D$39:$D$782,СВЦЭМ!$A$39:$A$782,$A40,СВЦЭМ!$B$39:$B$782,B$11)+'СЕТ СН'!$F$14+СВЦЭМ!$D$10+'СЕТ СН'!$F$8*'СЕТ СН'!$F$9-'СЕТ СН'!$F$26</f>
        <v>1820.83608288</v>
      </c>
      <c r="C40" s="36">
        <f>SUMIFS(СВЦЭМ!$D$39:$D$782,СВЦЭМ!$A$39:$A$782,$A40,СВЦЭМ!$B$39:$B$782,C$11)+'СЕТ СН'!$F$14+СВЦЭМ!$D$10+'СЕТ СН'!$F$8*'СЕТ СН'!$F$9-'СЕТ СН'!$F$26</f>
        <v>1848.6997922599999</v>
      </c>
      <c r="D40" s="36">
        <f>SUMIFS(СВЦЭМ!$D$39:$D$782,СВЦЭМ!$A$39:$A$782,$A40,СВЦЭМ!$B$39:$B$782,D$11)+'СЕТ СН'!$F$14+СВЦЭМ!$D$10+'СЕТ СН'!$F$8*'СЕТ СН'!$F$9-'СЕТ СН'!$F$26</f>
        <v>1879.72862878</v>
      </c>
      <c r="E40" s="36">
        <f>SUMIFS(СВЦЭМ!$D$39:$D$782,СВЦЭМ!$A$39:$A$782,$A40,СВЦЭМ!$B$39:$B$782,E$11)+'СЕТ СН'!$F$14+СВЦЭМ!$D$10+'СЕТ СН'!$F$8*'СЕТ СН'!$F$9-'СЕТ СН'!$F$26</f>
        <v>1751.81216395</v>
      </c>
      <c r="F40" s="36">
        <f>SUMIFS(СВЦЭМ!$D$39:$D$782,СВЦЭМ!$A$39:$A$782,$A40,СВЦЭМ!$B$39:$B$782,F$11)+'СЕТ СН'!$F$14+СВЦЭМ!$D$10+'СЕТ СН'!$F$8*'СЕТ СН'!$F$9-'СЕТ СН'!$F$26</f>
        <v>1705.0003634</v>
      </c>
      <c r="G40" s="36">
        <f>SUMIFS(СВЦЭМ!$D$39:$D$782,СВЦЭМ!$A$39:$A$782,$A40,СВЦЭМ!$B$39:$B$782,G$11)+'СЕТ СН'!$F$14+СВЦЭМ!$D$10+'СЕТ СН'!$F$8*'СЕТ СН'!$F$9-'СЕТ СН'!$F$26</f>
        <v>1674.84801808</v>
      </c>
      <c r="H40" s="36">
        <f>SUMIFS(СВЦЭМ!$D$39:$D$782,СВЦЭМ!$A$39:$A$782,$A40,СВЦЭМ!$B$39:$B$782,H$11)+'СЕТ СН'!$F$14+СВЦЭМ!$D$10+'СЕТ СН'!$F$8*'СЕТ СН'!$F$9-'СЕТ СН'!$F$26</f>
        <v>1612.05684342</v>
      </c>
      <c r="I40" s="36">
        <f>SUMIFS(СВЦЭМ!$D$39:$D$782,СВЦЭМ!$A$39:$A$782,$A40,СВЦЭМ!$B$39:$B$782,I$11)+'СЕТ СН'!$F$14+СВЦЭМ!$D$10+'СЕТ СН'!$F$8*'СЕТ СН'!$F$9-'СЕТ СН'!$F$26</f>
        <v>1618.4717827099998</v>
      </c>
      <c r="J40" s="36">
        <f>SUMIFS(СВЦЭМ!$D$39:$D$782,СВЦЭМ!$A$39:$A$782,$A40,СВЦЭМ!$B$39:$B$782,J$11)+'СЕТ СН'!$F$14+СВЦЭМ!$D$10+'СЕТ СН'!$F$8*'СЕТ СН'!$F$9-'СЕТ СН'!$F$26</f>
        <v>1487.57242784</v>
      </c>
      <c r="K40" s="36">
        <f>SUMIFS(СВЦЭМ!$D$39:$D$782,СВЦЭМ!$A$39:$A$782,$A40,СВЦЭМ!$B$39:$B$782,K$11)+'СЕТ СН'!$F$14+СВЦЭМ!$D$10+'СЕТ СН'!$F$8*'СЕТ СН'!$F$9-'СЕТ СН'!$F$26</f>
        <v>1488.03952835</v>
      </c>
      <c r="L40" s="36">
        <f>SUMIFS(СВЦЭМ!$D$39:$D$782,СВЦЭМ!$A$39:$A$782,$A40,СВЦЭМ!$B$39:$B$782,L$11)+'СЕТ СН'!$F$14+СВЦЭМ!$D$10+'СЕТ СН'!$F$8*'СЕТ СН'!$F$9-'СЕТ СН'!$F$26</f>
        <v>1485.35390704</v>
      </c>
      <c r="M40" s="36">
        <f>SUMIFS(СВЦЭМ!$D$39:$D$782,СВЦЭМ!$A$39:$A$782,$A40,СВЦЭМ!$B$39:$B$782,M$11)+'СЕТ СН'!$F$14+СВЦЭМ!$D$10+'СЕТ СН'!$F$8*'СЕТ СН'!$F$9-'СЕТ СН'!$F$26</f>
        <v>1595.1478293599998</v>
      </c>
      <c r="N40" s="36">
        <f>SUMIFS(СВЦЭМ!$D$39:$D$782,СВЦЭМ!$A$39:$A$782,$A40,СВЦЭМ!$B$39:$B$782,N$11)+'СЕТ СН'!$F$14+СВЦЭМ!$D$10+'СЕТ СН'!$F$8*'СЕТ СН'!$F$9-'СЕТ СН'!$F$26</f>
        <v>1708.4274093499998</v>
      </c>
      <c r="O40" s="36">
        <f>SUMIFS(СВЦЭМ!$D$39:$D$782,СВЦЭМ!$A$39:$A$782,$A40,СВЦЭМ!$B$39:$B$782,O$11)+'СЕТ СН'!$F$14+СВЦЭМ!$D$10+'СЕТ СН'!$F$8*'СЕТ СН'!$F$9-'СЕТ СН'!$F$26</f>
        <v>1705.4083735699999</v>
      </c>
      <c r="P40" s="36">
        <f>SUMIFS(СВЦЭМ!$D$39:$D$782,СВЦЭМ!$A$39:$A$782,$A40,СВЦЭМ!$B$39:$B$782,P$11)+'СЕТ СН'!$F$14+СВЦЭМ!$D$10+'СЕТ СН'!$F$8*'СЕТ СН'!$F$9-'СЕТ СН'!$F$26</f>
        <v>1711.0315386699999</v>
      </c>
      <c r="Q40" s="36">
        <f>SUMIFS(СВЦЭМ!$D$39:$D$782,СВЦЭМ!$A$39:$A$782,$A40,СВЦЭМ!$B$39:$B$782,Q$11)+'СЕТ СН'!$F$14+СВЦЭМ!$D$10+'СЕТ СН'!$F$8*'СЕТ СН'!$F$9-'СЕТ СН'!$F$26</f>
        <v>1704.0297590499999</v>
      </c>
      <c r="R40" s="36">
        <f>SUMIFS(СВЦЭМ!$D$39:$D$782,СВЦЭМ!$A$39:$A$782,$A40,СВЦЭМ!$B$39:$B$782,R$11)+'СЕТ СН'!$F$14+СВЦЭМ!$D$10+'СЕТ СН'!$F$8*'СЕТ СН'!$F$9-'СЕТ СН'!$F$26</f>
        <v>1582.71549134</v>
      </c>
      <c r="S40" s="36">
        <f>SUMIFS(СВЦЭМ!$D$39:$D$782,СВЦЭМ!$A$39:$A$782,$A40,СВЦЭМ!$B$39:$B$782,S$11)+'СЕТ СН'!$F$14+СВЦЭМ!$D$10+'СЕТ СН'!$F$8*'СЕТ СН'!$F$9-'СЕТ СН'!$F$26</f>
        <v>1464.3253459099999</v>
      </c>
      <c r="T40" s="36">
        <f>SUMIFS(СВЦЭМ!$D$39:$D$782,СВЦЭМ!$A$39:$A$782,$A40,СВЦЭМ!$B$39:$B$782,T$11)+'СЕТ СН'!$F$14+СВЦЭМ!$D$10+'СЕТ СН'!$F$8*'СЕТ СН'!$F$9-'СЕТ СН'!$F$26</f>
        <v>1365.41428673</v>
      </c>
      <c r="U40" s="36">
        <f>SUMIFS(СВЦЭМ!$D$39:$D$782,СВЦЭМ!$A$39:$A$782,$A40,СВЦЭМ!$B$39:$B$782,U$11)+'СЕТ СН'!$F$14+СВЦЭМ!$D$10+'СЕТ СН'!$F$8*'СЕТ СН'!$F$9-'СЕТ СН'!$F$26</f>
        <v>1398.36513023</v>
      </c>
      <c r="V40" s="36">
        <f>SUMIFS(СВЦЭМ!$D$39:$D$782,СВЦЭМ!$A$39:$A$782,$A40,СВЦЭМ!$B$39:$B$782,V$11)+'СЕТ СН'!$F$14+СВЦЭМ!$D$10+'СЕТ СН'!$F$8*'СЕТ СН'!$F$9-'СЕТ СН'!$F$26</f>
        <v>1422.84628073</v>
      </c>
      <c r="W40" s="36">
        <f>SUMIFS(СВЦЭМ!$D$39:$D$782,СВЦЭМ!$A$39:$A$782,$A40,СВЦЭМ!$B$39:$B$782,W$11)+'СЕТ СН'!$F$14+СВЦЭМ!$D$10+'СЕТ СН'!$F$8*'СЕТ СН'!$F$9-'СЕТ СН'!$F$26</f>
        <v>1441.37899083</v>
      </c>
      <c r="X40" s="36">
        <f>SUMIFS(СВЦЭМ!$D$39:$D$782,СВЦЭМ!$A$39:$A$782,$A40,СВЦЭМ!$B$39:$B$782,X$11)+'СЕТ СН'!$F$14+СВЦЭМ!$D$10+'СЕТ СН'!$F$8*'СЕТ СН'!$F$9-'СЕТ СН'!$F$26</f>
        <v>1463.57933364</v>
      </c>
      <c r="Y40" s="36">
        <f>SUMIFS(СВЦЭМ!$D$39:$D$782,СВЦЭМ!$A$39:$A$782,$A40,СВЦЭМ!$B$39:$B$782,Y$11)+'СЕТ СН'!$F$14+СВЦЭМ!$D$10+'СЕТ СН'!$F$8*'СЕТ СН'!$F$9-'СЕТ СН'!$F$26</f>
        <v>1461.71092935</v>
      </c>
    </row>
    <row r="41" spans="1:27" ht="15.75" x14ac:dyDescent="0.2">
      <c r="A41" s="35">
        <f t="shared" si="0"/>
        <v>44895</v>
      </c>
      <c r="B41" s="36">
        <f>SUMIFS(СВЦЭМ!$D$39:$D$782,СВЦЭМ!$A$39:$A$782,$A41,СВЦЭМ!$B$39:$B$782,B$11)+'СЕТ СН'!$F$14+СВЦЭМ!$D$10+'СЕТ СН'!$F$8*'СЕТ СН'!$F$9-'СЕТ СН'!$F$26</f>
        <v>1708.4874872399998</v>
      </c>
      <c r="C41" s="36">
        <f>SUMIFS(СВЦЭМ!$D$39:$D$782,СВЦЭМ!$A$39:$A$782,$A41,СВЦЭМ!$B$39:$B$782,C$11)+'СЕТ СН'!$F$14+СВЦЭМ!$D$10+'СЕТ СН'!$F$8*'СЕТ СН'!$F$9-'СЕТ СН'!$F$26</f>
        <v>1734.4765546599999</v>
      </c>
      <c r="D41" s="36">
        <f>SUMIFS(СВЦЭМ!$D$39:$D$782,СВЦЭМ!$A$39:$A$782,$A41,СВЦЭМ!$B$39:$B$782,D$11)+'СЕТ СН'!$F$14+СВЦЭМ!$D$10+'СЕТ СН'!$F$8*'СЕТ СН'!$F$9-'СЕТ СН'!$F$26</f>
        <v>1799.3448777899998</v>
      </c>
      <c r="E41" s="36">
        <f>SUMIFS(СВЦЭМ!$D$39:$D$782,СВЦЭМ!$A$39:$A$782,$A41,СВЦЭМ!$B$39:$B$782,E$11)+'СЕТ СН'!$F$14+СВЦЭМ!$D$10+'СЕТ СН'!$F$8*'СЕТ СН'!$F$9-'СЕТ СН'!$F$26</f>
        <v>1840.6025358699999</v>
      </c>
      <c r="F41" s="36">
        <f>SUMIFS(СВЦЭМ!$D$39:$D$782,СВЦЭМ!$A$39:$A$782,$A41,СВЦЭМ!$B$39:$B$782,F$11)+'СЕТ СН'!$F$14+СВЦЭМ!$D$10+'СЕТ СН'!$F$8*'СЕТ СН'!$F$9-'СЕТ СН'!$F$26</f>
        <v>1819.0801128999999</v>
      </c>
      <c r="G41" s="36">
        <f>SUMIFS(СВЦЭМ!$D$39:$D$782,СВЦЭМ!$A$39:$A$782,$A41,СВЦЭМ!$B$39:$B$782,G$11)+'СЕТ СН'!$F$14+СВЦЭМ!$D$10+'СЕТ СН'!$F$8*'СЕТ СН'!$F$9-'СЕТ СН'!$F$26</f>
        <v>1769.49730064</v>
      </c>
      <c r="H41" s="36">
        <f>SUMIFS(СВЦЭМ!$D$39:$D$782,СВЦЭМ!$A$39:$A$782,$A41,СВЦЭМ!$B$39:$B$782,H$11)+'СЕТ СН'!$F$14+СВЦЭМ!$D$10+'СЕТ СН'!$F$8*'СЕТ СН'!$F$9-'СЕТ СН'!$F$26</f>
        <v>1725.8119613899999</v>
      </c>
      <c r="I41" s="36">
        <f>SUMIFS(СВЦЭМ!$D$39:$D$782,СВЦЭМ!$A$39:$A$782,$A41,СВЦЭМ!$B$39:$B$782,I$11)+'СЕТ СН'!$F$14+СВЦЭМ!$D$10+'СЕТ СН'!$F$8*'СЕТ СН'!$F$9-'СЕТ СН'!$F$26</f>
        <v>1723.8928506499999</v>
      </c>
      <c r="J41" s="36">
        <f>SUMIFS(СВЦЭМ!$D$39:$D$782,СВЦЭМ!$A$39:$A$782,$A41,СВЦЭМ!$B$39:$B$782,J$11)+'СЕТ СН'!$F$14+СВЦЭМ!$D$10+'СЕТ СН'!$F$8*'СЕТ СН'!$F$9-'СЕТ СН'!$F$26</f>
        <v>1677.79792066</v>
      </c>
      <c r="K41" s="36">
        <f>SUMIFS(СВЦЭМ!$D$39:$D$782,СВЦЭМ!$A$39:$A$782,$A41,СВЦЭМ!$B$39:$B$782,K$11)+'СЕТ СН'!$F$14+СВЦЭМ!$D$10+'СЕТ СН'!$F$8*'СЕТ СН'!$F$9-'СЕТ СН'!$F$26</f>
        <v>1638.3124409899999</v>
      </c>
      <c r="L41" s="36">
        <f>SUMIFS(СВЦЭМ!$D$39:$D$782,СВЦЭМ!$A$39:$A$782,$A41,СВЦЭМ!$B$39:$B$782,L$11)+'СЕТ СН'!$F$14+СВЦЭМ!$D$10+'СЕТ СН'!$F$8*'СЕТ СН'!$F$9-'СЕТ СН'!$F$26</f>
        <v>1651.1885486799999</v>
      </c>
      <c r="M41" s="36">
        <f>SUMIFS(СВЦЭМ!$D$39:$D$782,СВЦЭМ!$A$39:$A$782,$A41,СВЦЭМ!$B$39:$B$782,M$11)+'СЕТ СН'!$F$14+СВЦЭМ!$D$10+'СЕТ СН'!$F$8*'СЕТ СН'!$F$9-'СЕТ СН'!$F$26</f>
        <v>1668.9234748599999</v>
      </c>
      <c r="N41" s="36">
        <f>SUMIFS(СВЦЭМ!$D$39:$D$782,СВЦЭМ!$A$39:$A$782,$A41,СВЦЭМ!$B$39:$B$782,N$11)+'СЕТ СН'!$F$14+СВЦЭМ!$D$10+'СЕТ СН'!$F$8*'СЕТ СН'!$F$9-'СЕТ СН'!$F$26</f>
        <v>1693.61756251</v>
      </c>
      <c r="O41" s="36">
        <f>SUMIFS(СВЦЭМ!$D$39:$D$782,СВЦЭМ!$A$39:$A$782,$A41,СВЦЭМ!$B$39:$B$782,O$11)+'СЕТ СН'!$F$14+СВЦЭМ!$D$10+'СЕТ СН'!$F$8*'СЕТ СН'!$F$9-'СЕТ СН'!$F$26</f>
        <v>1712.4163203599999</v>
      </c>
      <c r="P41" s="36">
        <f>SUMIFS(СВЦЭМ!$D$39:$D$782,СВЦЭМ!$A$39:$A$782,$A41,СВЦЭМ!$B$39:$B$782,P$11)+'СЕТ СН'!$F$14+СВЦЭМ!$D$10+'СЕТ СН'!$F$8*'СЕТ СН'!$F$9-'СЕТ СН'!$F$26</f>
        <v>1721.2005898699999</v>
      </c>
      <c r="Q41" s="36">
        <f>SUMIFS(СВЦЭМ!$D$39:$D$782,СВЦЭМ!$A$39:$A$782,$A41,СВЦЭМ!$B$39:$B$782,Q$11)+'СЕТ СН'!$F$14+СВЦЭМ!$D$10+'СЕТ СН'!$F$8*'СЕТ СН'!$F$9-'СЕТ СН'!$F$26</f>
        <v>1714.0961244499999</v>
      </c>
      <c r="R41" s="36">
        <f>SUMIFS(СВЦЭМ!$D$39:$D$782,СВЦЭМ!$A$39:$A$782,$A41,СВЦЭМ!$B$39:$B$782,R$11)+'СЕТ СН'!$F$14+СВЦЭМ!$D$10+'СЕТ СН'!$F$8*'СЕТ СН'!$F$9-'СЕТ СН'!$F$26</f>
        <v>1711.35998247</v>
      </c>
      <c r="S41" s="36">
        <f>SUMIFS(СВЦЭМ!$D$39:$D$782,СВЦЭМ!$A$39:$A$782,$A41,СВЦЭМ!$B$39:$B$782,S$11)+'СЕТ СН'!$F$14+СВЦЭМ!$D$10+'СЕТ СН'!$F$8*'СЕТ СН'!$F$9-'СЕТ СН'!$F$26</f>
        <v>1675.8735105599999</v>
      </c>
      <c r="T41" s="36">
        <f>SUMIFS(СВЦЭМ!$D$39:$D$782,СВЦЭМ!$A$39:$A$782,$A41,СВЦЭМ!$B$39:$B$782,T$11)+'СЕТ СН'!$F$14+СВЦЭМ!$D$10+'СЕТ СН'!$F$8*'СЕТ СН'!$F$9-'СЕТ СН'!$F$26</f>
        <v>1620.0699385999999</v>
      </c>
      <c r="U41" s="36">
        <f>SUMIFS(СВЦЭМ!$D$39:$D$782,СВЦЭМ!$A$39:$A$782,$A41,СВЦЭМ!$B$39:$B$782,U$11)+'СЕТ СН'!$F$14+СВЦЭМ!$D$10+'СЕТ СН'!$F$8*'СЕТ СН'!$F$9-'СЕТ СН'!$F$26</f>
        <v>1672.4807207199999</v>
      </c>
      <c r="V41" s="36">
        <f>SUMIFS(СВЦЭМ!$D$39:$D$782,СВЦЭМ!$A$39:$A$782,$A41,СВЦЭМ!$B$39:$B$782,V$11)+'СЕТ СН'!$F$14+СВЦЭМ!$D$10+'СЕТ СН'!$F$8*'СЕТ СН'!$F$9-'СЕТ СН'!$F$26</f>
        <v>1728.75875466</v>
      </c>
      <c r="W41" s="36">
        <f>SUMIFS(СВЦЭМ!$D$39:$D$782,СВЦЭМ!$A$39:$A$782,$A41,СВЦЭМ!$B$39:$B$782,W$11)+'СЕТ СН'!$F$14+СВЦЭМ!$D$10+'СЕТ СН'!$F$8*'СЕТ СН'!$F$9-'СЕТ СН'!$F$26</f>
        <v>1759.40370848</v>
      </c>
      <c r="X41" s="36">
        <f>SUMIFS(СВЦЭМ!$D$39:$D$782,СВЦЭМ!$A$39:$A$782,$A41,СВЦЭМ!$B$39:$B$782,X$11)+'СЕТ СН'!$F$14+СВЦЭМ!$D$10+'СЕТ СН'!$F$8*'СЕТ СН'!$F$9-'СЕТ СН'!$F$26</f>
        <v>1774.4221098099999</v>
      </c>
      <c r="Y41" s="36">
        <f>SUMIFS(СВЦЭМ!$D$39:$D$782,СВЦЭМ!$A$39:$A$782,$A41,СВЦЭМ!$B$39:$B$782,Y$11)+'СЕТ СН'!$F$14+СВЦЭМ!$D$10+'СЕТ СН'!$F$8*'СЕТ СН'!$F$9-'СЕТ СН'!$F$26</f>
        <v>1785.3044615199999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01.11.2022</v>
      </c>
      <c r="B48" s="36">
        <f>SUMIFS(СВЦЭМ!$D$39:$D$782,СВЦЭМ!$A$39:$A$782,$A48,СВЦЭМ!$B$39:$B$782,B$47)+'СЕТ СН'!$F$14+СВЦЭМ!$D$10+'СЕТ СН'!$F$6-'СЕТ СН'!$F$26</f>
        <v>1702.9453252499998</v>
      </c>
      <c r="C48" s="36">
        <f>SUMIFS(СВЦЭМ!$D$39:$D$782,СВЦЭМ!$A$39:$A$782,$A48,СВЦЭМ!$B$39:$B$782,C$47)+'СЕТ СН'!$F$14+СВЦЭМ!$D$10+'СЕТ СН'!$F$6-'СЕТ СН'!$F$26</f>
        <v>1744.87452345</v>
      </c>
      <c r="D48" s="36">
        <f>SUMIFS(СВЦЭМ!$D$39:$D$782,СВЦЭМ!$A$39:$A$782,$A48,СВЦЭМ!$B$39:$B$782,D$47)+'СЕТ СН'!$F$14+СВЦЭМ!$D$10+'СЕТ СН'!$F$6-'СЕТ СН'!$F$26</f>
        <v>1800.1114695199999</v>
      </c>
      <c r="E48" s="36">
        <f>SUMIFS(СВЦЭМ!$D$39:$D$782,СВЦЭМ!$A$39:$A$782,$A48,СВЦЭМ!$B$39:$B$782,E$47)+'СЕТ СН'!$F$14+СВЦЭМ!$D$10+'СЕТ СН'!$F$6-'СЕТ СН'!$F$26</f>
        <v>1793.9848809399998</v>
      </c>
      <c r="F48" s="36">
        <f>SUMIFS(СВЦЭМ!$D$39:$D$782,СВЦЭМ!$A$39:$A$782,$A48,СВЦЭМ!$B$39:$B$782,F$47)+'СЕТ СН'!$F$14+СВЦЭМ!$D$10+'СЕТ СН'!$F$6-'СЕТ СН'!$F$26</f>
        <v>1792.7162749399999</v>
      </c>
      <c r="G48" s="36">
        <f>SUMIFS(СВЦЭМ!$D$39:$D$782,СВЦЭМ!$A$39:$A$782,$A48,СВЦЭМ!$B$39:$B$782,G$47)+'СЕТ СН'!$F$14+СВЦЭМ!$D$10+'СЕТ СН'!$F$6-'СЕТ СН'!$F$26</f>
        <v>1759.1206593599998</v>
      </c>
      <c r="H48" s="36">
        <f>SUMIFS(СВЦЭМ!$D$39:$D$782,СВЦЭМ!$A$39:$A$782,$A48,СВЦЭМ!$B$39:$B$782,H$47)+'СЕТ СН'!$F$14+СВЦЭМ!$D$10+'СЕТ СН'!$F$6-'СЕТ СН'!$F$26</f>
        <v>1667.5822388999998</v>
      </c>
      <c r="I48" s="36">
        <f>SUMIFS(СВЦЭМ!$D$39:$D$782,СВЦЭМ!$A$39:$A$782,$A48,СВЦЭМ!$B$39:$B$782,I$47)+'СЕТ СН'!$F$14+СВЦЭМ!$D$10+'СЕТ СН'!$F$6-'СЕТ СН'!$F$26</f>
        <v>1655.7580532699999</v>
      </c>
      <c r="J48" s="36">
        <f>SUMIFS(СВЦЭМ!$D$39:$D$782,СВЦЭМ!$A$39:$A$782,$A48,СВЦЭМ!$B$39:$B$782,J$47)+'СЕТ СН'!$F$14+СВЦЭМ!$D$10+'СЕТ СН'!$F$6-'СЕТ СН'!$F$26</f>
        <v>1626.8768744699998</v>
      </c>
      <c r="K48" s="36">
        <f>SUMIFS(СВЦЭМ!$D$39:$D$782,СВЦЭМ!$A$39:$A$782,$A48,СВЦЭМ!$B$39:$B$782,K$47)+'СЕТ СН'!$F$14+СВЦЭМ!$D$10+'СЕТ СН'!$F$6-'СЕТ СН'!$F$26</f>
        <v>1595.5543614399999</v>
      </c>
      <c r="L48" s="36">
        <f>SUMIFS(СВЦЭМ!$D$39:$D$782,СВЦЭМ!$A$39:$A$782,$A48,СВЦЭМ!$B$39:$B$782,L$47)+'СЕТ СН'!$F$14+СВЦЭМ!$D$10+'СЕТ СН'!$F$6-'СЕТ СН'!$F$26</f>
        <v>1615.9500144599999</v>
      </c>
      <c r="M48" s="36">
        <f>SUMIFS(СВЦЭМ!$D$39:$D$782,СВЦЭМ!$A$39:$A$782,$A48,СВЦЭМ!$B$39:$B$782,M$47)+'СЕТ СН'!$F$14+СВЦЭМ!$D$10+'СЕТ СН'!$F$6-'СЕТ СН'!$F$26</f>
        <v>1654.26706395</v>
      </c>
      <c r="N48" s="36">
        <f>SUMIFS(СВЦЭМ!$D$39:$D$782,СВЦЭМ!$A$39:$A$782,$A48,СВЦЭМ!$B$39:$B$782,N$47)+'СЕТ СН'!$F$14+СВЦЭМ!$D$10+'СЕТ СН'!$F$6-'СЕТ СН'!$F$26</f>
        <v>1667.9746091</v>
      </c>
      <c r="O48" s="36">
        <f>SUMIFS(СВЦЭМ!$D$39:$D$782,СВЦЭМ!$A$39:$A$782,$A48,СВЦЭМ!$B$39:$B$782,O$47)+'СЕТ СН'!$F$14+СВЦЭМ!$D$10+'СЕТ СН'!$F$6-'СЕТ СН'!$F$26</f>
        <v>1648.2583844199999</v>
      </c>
      <c r="P48" s="36">
        <f>SUMIFS(СВЦЭМ!$D$39:$D$782,СВЦЭМ!$A$39:$A$782,$A48,СВЦЭМ!$B$39:$B$782,P$47)+'СЕТ СН'!$F$14+СВЦЭМ!$D$10+'СЕТ СН'!$F$6-'СЕТ СН'!$F$26</f>
        <v>1660.5562539199998</v>
      </c>
      <c r="Q48" s="36">
        <f>SUMIFS(СВЦЭМ!$D$39:$D$782,СВЦЭМ!$A$39:$A$782,$A48,СВЦЭМ!$B$39:$B$782,Q$47)+'СЕТ СН'!$F$14+СВЦЭМ!$D$10+'СЕТ СН'!$F$6-'СЕТ СН'!$F$26</f>
        <v>1665.51023614</v>
      </c>
      <c r="R48" s="36">
        <f>SUMIFS(СВЦЭМ!$D$39:$D$782,СВЦЭМ!$A$39:$A$782,$A48,СВЦЭМ!$B$39:$B$782,R$47)+'СЕТ СН'!$F$14+СВЦЭМ!$D$10+'СЕТ СН'!$F$6-'СЕТ СН'!$F$26</f>
        <v>1634.5527156199998</v>
      </c>
      <c r="S48" s="36">
        <f>SUMIFS(СВЦЭМ!$D$39:$D$782,СВЦЭМ!$A$39:$A$782,$A48,СВЦЭМ!$B$39:$B$782,S$47)+'СЕТ СН'!$F$14+СВЦЭМ!$D$10+'СЕТ СН'!$F$6-'СЕТ СН'!$F$26</f>
        <v>1562.90997509</v>
      </c>
      <c r="T48" s="36">
        <f>SUMIFS(СВЦЭМ!$D$39:$D$782,СВЦЭМ!$A$39:$A$782,$A48,СВЦЭМ!$B$39:$B$782,T$47)+'СЕТ СН'!$F$14+СВЦЭМ!$D$10+'СЕТ СН'!$F$6-'СЕТ СН'!$F$26</f>
        <v>1561.0285233699999</v>
      </c>
      <c r="U48" s="36">
        <f>SUMIFS(СВЦЭМ!$D$39:$D$782,СВЦЭМ!$A$39:$A$782,$A48,СВЦЭМ!$B$39:$B$782,U$47)+'СЕТ СН'!$F$14+СВЦЭМ!$D$10+'СЕТ СН'!$F$6-'СЕТ СН'!$F$26</f>
        <v>1584.8773194299999</v>
      </c>
      <c r="V48" s="36">
        <f>SUMIFS(СВЦЭМ!$D$39:$D$782,СВЦЭМ!$A$39:$A$782,$A48,СВЦЭМ!$B$39:$B$782,V$47)+'СЕТ СН'!$F$14+СВЦЭМ!$D$10+'СЕТ СН'!$F$6-'СЕТ СН'!$F$26</f>
        <v>1610.8510455799999</v>
      </c>
      <c r="W48" s="36">
        <f>SUMIFS(СВЦЭМ!$D$39:$D$782,СВЦЭМ!$A$39:$A$782,$A48,СВЦЭМ!$B$39:$B$782,W$47)+'СЕТ СН'!$F$14+СВЦЭМ!$D$10+'СЕТ СН'!$F$6-'СЕТ СН'!$F$26</f>
        <v>1623.6980167199999</v>
      </c>
      <c r="X48" s="36">
        <f>SUMIFS(СВЦЭМ!$D$39:$D$782,СВЦЭМ!$A$39:$A$782,$A48,СВЦЭМ!$B$39:$B$782,X$47)+'СЕТ СН'!$F$14+СВЦЭМ!$D$10+'СЕТ СН'!$F$6-'СЕТ СН'!$F$26</f>
        <v>1692.1976946799998</v>
      </c>
      <c r="Y48" s="36">
        <f>SUMIFS(СВЦЭМ!$D$39:$D$782,СВЦЭМ!$A$39:$A$782,$A48,СВЦЭМ!$B$39:$B$782,Y$47)+'СЕТ СН'!$F$14+СВЦЭМ!$D$10+'СЕТ СН'!$F$6-'СЕТ СН'!$F$26</f>
        <v>1738.4900476399998</v>
      </c>
      <c r="AA48" s="45"/>
    </row>
    <row r="49" spans="1:25" ht="15.75" x14ac:dyDescent="0.2">
      <c r="A49" s="35">
        <f>A48+1</f>
        <v>44867</v>
      </c>
      <c r="B49" s="36">
        <f>SUMIFS(СВЦЭМ!$D$39:$D$782,СВЦЭМ!$A$39:$A$782,$A49,СВЦЭМ!$B$39:$B$782,B$47)+'СЕТ СН'!$F$14+СВЦЭМ!$D$10+'СЕТ СН'!$F$6-'СЕТ СН'!$F$26</f>
        <v>1689.93293477</v>
      </c>
      <c r="C49" s="36">
        <f>SUMIFS(СВЦЭМ!$D$39:$D$782,СВЦЭМ!$A$39:$A$782,$A49,СВЦЭМ!$B$39:$B$782,C$47)+'СЕТ СН'!$F$14+СВЦЭМ!$D$10+'СЕТ СН'!$F$6-'СЕТ СН'!$F$26</f>
        <v>1729.7329032499999</v>
      </c>
      <c r="D49" s="36">
        <f>SUMIFS(СВЦЭМ!$D$39:$D$782,СВЦЭМ!$A$39:$A$782,$A49,СВЦЭМ!$B$39:$B$782,D$47)+'СЕТ СН'!$F$14+СВЦЭМ!$D$10+'СЕТ СН'!$F$6-'СЕТ СН'!$F$26</f>
        <v>1784.3640319099998</v>
      </c>
      <c r="E49" s="36">
        <f>SUMIFS(СВЦЭМ!$D$39:$D$782,СВЦЭМ!$A$39:$A$782,$A49,СВЦЭМ!$B$39:$B$782,E$47)+'СЕТ СН'!$F$14+СВЦЭМ!$D$10+'СЕТ СН'!$F$6-'СЕТ СН'!$F$26</f>
        <v>1765.3122200999999</v>
      </c>
      <c r="F49" s="36">
        <f>SUMIFS(СВЦЭМ!$D$39:$D$782,СВЦЭМ!$A$39:$A$782,$A49,СВЦЭМ!$B$39:$B$782,F$47)+'СЕТ СН'!$F$14+СВЦЭМ!$D$10+'СЕТ СН'!$F$6-'СЕТ СН'!$F$26</f>
        <v>1775.1057698799998</v>
      </c>
      <c r="G49" s="36">
        <f>SUMIFS(СВЦЭМ!$D$39:$D$782,СВЦЭМ!$A$39:$A$782,$A49,СВЦЭМ!$B$39:$B$782,G$47)+'СЕТ СН'!$F$14+СВЦЭМ!$D$10+'СЕТ СН'!$F$6-'СЕТ СН'!$F$26</f>
        <v>1784.9341662699999</v>
      </c>
      <c r="H49" s="36">
        <f>SUMIFS(СВЦЭМ!$D$39:$D$782,СВЦЭМ!$A$39:$A$782,$A49,СВЦЭМ!$B$39:$B$782,H$47)+'СЕТ СН'!$F$14+СВЦЭМ!$D$10+'СЕТ СН'!$F$6-'СЕТ СН'!$F$26</f>
        <v>1712.0103681799999</v>
      </c>
      <c r="I49" s="36">
        <f>SUMIFS(СВЦЭМ!$D$39:$D$782,СВЦЭМ!$A$39:$A$782,$A49,СВЦЭМ!$B$39:$B$782,I$47)+'СЕТ СН'!$F$14+СВЦЭМ!$D$10+'СЕТ СН'!$F$6-'СЕТ СН'!$F$26</f>
        <v>1696.9659726099999</v>
      </c>
      <c r="J49" s="36">
        <f>SUMIFS(СВЦЭМ!$D$39:$D$782,СВЦЭМ!$A$39:$A$782,$A49,СВЦЭМ!$B$39:$B$782,J$47)+'СЕТ СН'!$F$14+СВЦЭМ!$D$10+'СЕТ СН'!$F$6-'СЕТ СН'!$F$26</f>
        <v>1650.4399622999999</v>
      </c>
      <c r="K49" s="36">
        <f>SUMIFS(СВЦЭМ!$D$39:$D$782,СВЦЭМ!$A$39:$A$782,$A49,СВЦЭМ!$B$39:$B$782,K$47)+'СЕТ СН'!$F$14+СВЦЭМ!$D$10+'СЕТ СН'!$F$6-'СЕТ СН'!$F$26</f>
        <v>1630.0077038699999</v>
      </c>
      <c r="L49" s="36">
        <f>SUMIFS(СВЦЭМ!$D$39:$D$782,СВЦЭМ!$A$39:$A$782,$A49,СВЦЭМ!$B$39:$B$782,L$47)+'СЕТ СН'!$F$14+СВЦЭМ!$D$10+'СЕТ СН'!$F$6-'СЕТ СН'!$F$26</f>
        <v>1607.5080212399998</v>
      </c>
      <c r="M49" s="36">
        <f>SUMIFS(СВЦЭМ!$D$39:$D$782,СВЦЭМ!$A$39:$A$782,$A49,СВЦЭМ!$B$39:$B$782,M$47)+'СЕТ СН'!$F$14+СВЦЭМ!$D$10+'СЕТ СН'!$F$6-'СЕТ СН'!$F$26</f>
        <v>1627.3541365199999</v>
      </c>
      <c r="N49" s="36">
        <f>SUMIFS(СВЦЭМ!$D$39:$D$782,СВЦЭМ!$A$39:$A$782,$A49,СВЦЭМ!$B$39:$B$782,N$47)+'СЕТ СН'!$F$14+СВЦЭМ!$D$10+'СЕТ СН'!$F$6-'СЕТ СН'!$F$26</f>
        <v>1672.9117460399998</v>
      </c>
      <c r="O49" s="36">
        <f>SUMIFS(СВЦЭМ!$D$39:$D$782,СВЦЭМ!$A$39:$A$782,$A49,СВЦЭМ!$B$39:$B$782,O$47)+'СЕТ СН'!$F$14+СВЦЭМ!$D$10+'СЕТ СН'!$F$6-'СЕТ СН'!$F$26</f>
        <v>1653.29677836</v>
      </c>
      <c r="P49" s="36">
        <f>SUMIFS(СВЦЭМ!$D$39:$D$782,СВЦЭМ!$A$39:$A$782,$A49,СВЦЭМ!$B$39:$B$782,P$47)+'СЕТ СН'!$F$14+СВЦЭМ!$D$10+'СЕТ СН'!$F$6-'СЕТ СН'!$F$26</f>
        <v>1667.5207121599999</v>
      </c>
      <c r="Q49" s="36">
        <f>SUMIFS(СВЦЭМ!$D$39:$D$782,СВЦЭМ!$A$39:$A$782,$A49,СВЦЭМ!$B$39:$B$782,Q$47)+'СЕТ СН'!$F$14+СВЦЭМ!$D$10+'СЕТ СН'!$F$6-'СЕТ СН'!$F$26</f>
        <v>1673.4782763799999</v>
      </c>
      <c r="R49" s="36">
        <f>SUMIFS(СВЦЭМ!$D$39:$D$782,СВЦЭМ!$A$39:$A$782,$A49,СВЦЭМ!$B$39:$B$782,R$47)+'СЕТ СН'!$F$14+СВЦЭМ!$D$10+'СЕТ СН'!$F$6-'СЕТ СН'!$F$26</f>
        <v>1652.7889172999999</v>
      </c>
      <c r="S49" s="36">
        <f>SUMIFS(СВЦЭМ!$D$39:$D$782,СВЦЭМ!$A$39:$A$782,$A49,СВЦЭМ!$B$39:$B$782,S$47)+'СЕТ СН'!$F$14+СВЦЭМ!$D$10+'СЕТ СН'!$F$6-'СЕТ СН'!$F$26</f>
        <v>1632.9266459199998</v>
      </c>
      <c r="T49" s="36">
        <f>SUMIFS(СВЦЭМ!$D$39:$D$782,СВЦЭМ!$A$39:$A$782,$A49,СВЦЭМ!$B$39:$B$782,T$47)+'СЕТ СН'!$F$14+СВЦЭМ!$D$10+'СЕТ СН'!$F$6-'СЕТ СН'!$F$26</f>
        <v>1593.2079082599998</v>
      </c>
      <c r="U49" s="36">
        <f>SUMIFS(СВЦЭМ!$D$39:$D$782,СВЦЭМ!$A$39:$A$782,$A49,СВЦЭМ!$B$39:$B$782,U$47)+'СЕТ СН'!$F$14+СВЦЭМ!$D$10+'СЕТ СН'!$F$6-'СЕТ СН'!$F$26</f>
        <v>1587.0489405799999</v>
      </c>
      <c r="V49" s="36">
        <f>SUMIFS(СВЦЭМ!$D$39:$D$782,СВЦЭМ!$A$39:$A$782,$A49,СВЦЭМ!$B$39:$B$782,V$47)+'СЕТ СН'!$F$14+СВЦЭМ!$D$10+'СЕТ СН'!$F$6-'СЕТ СН'!$F$26</f>
        <v>1627.4568575799999</v>
      </c>
      <c r="W49" s="36">
        <f>SUMIFS(СВЦЭМ!$D$39:$D$782,СВЦЭМ!$A$39:$A$782,$A49,СВЦЭМ!$B$39:$B$782,W$47)+'СЕТ СН'!$F$14+СВЦЭМ!$D$10+'СЕТ СН'!$F$6-'СЕТ СН'!$F$26</f>
        <v>1652.1573789999998</v>
      </c>
      <c r="X49" s="36">
        <f>SUMIFS(СВЦЭМ!$D$39:$D$782,СВЦЭМ!$A$39:$A$782,$A49,СВЦЭМ!$B$39:$B$782,X$47)+'СЕТ СН'!$F$14+СВЦЭМ!$D$10+'СЕТ СН'!$F$6-'СЕТ СН'!$F$26</f>
        <v>1678.7457446699998</v>
      </c>
      <c r="Y49" s="36">
        <f>SUMIFS(СВЦЭМ!$D$39:$D$782,СВЦЭМ!$A$39:$A$782,$A49,СВЦЭМ!$B$39:$B$782,Y$47)+'СЕТ СН'!$F$14+СВЦЭМ!$D$10+'СЕТ СН'!$F$6-'СЕТ СН'!$F$26</f>
        <v>1715.89776719</v>
      </c>
    </row>
    <row r="50" spans="1:25" ht="15.75" x14ac:dyDescent="0.2">
      <c r="A50" s="35">
        <f t="shared" ref="A50:A77" si="1">A49+1</f>
        <v>44868</v>
      </c>
      <c r="B50" s="36">
        <f>SUMIFS(СВЦЭМ!$D$39:$D$782,СВЦЭМ!$A$39:$A$782,$A50,СВЦЭМ!$B$39:$B$782,B$47)+'СЕТ СН'!$F$14+СВЦЭМ!$D$10+'СЕТ СН'!$F$6-'СЕТ СН'!$F$26</f>
        <v>1725.8623150899998</v>
      </c>
      <c r="C50" s="36">
        <f>SUMIFS(СВЦЭМ!$D$39:$D$782,СВЦЭМ!$A$39:$A$782,$A50,СВЦЭМ!$B$39:$B$782,C$47)+'СЕТ СН'!$F$14+СВЦЭМ!$D$10+'СЕТ СН'!$F$6-'СЕТ СН'!$F$26</f>
        <v>1757.7381300899999</v>
      </c>
      <c r="D50" s="36">
        <f>SUMIFS(СВЦЭМ!$D$39:$D$782,СВЦЭМ!$A$39:$A$782,$A50,СВЦЭМ!$B$39:$B$782,D$47)+'СЕТ СН'!$F$14+СВЦЭМ!$D$10+'СЕТ СН'!$F$6-'СЕТ СН'!$F$26</f>
        <v>1788.7504982999999</v>
      </c>
      <c r="E50" s="36">
        <f>SUMIFS(СВЦЭМ!$D$39:$D$782,СВЦЭМ!$A$39:$A$782,$A50,СВЦЭМ!$B$39:$B$782,E$47)+'СЕТ СН'!$F$14+СВЦЭМ!$D$10+'СЕТ СН'!$F$6-'СЕТ СН'!$F$26</f>
        <v>1740.1881450199999</v>
      </c>
      <c r="F50" s="36">
        <f>SUMIFS(СВЦЭМ!$D$39:$D$782,СВЦЭМ!$A$39:$A$782,$A50,СВЦЭМ!$B$39:$B$782,F$47)+'СЕТ СН'!$F$14+СВЦЭМ!$D$10+'СЕТ СН'!$F$6-'СЕТ СН'!$F$26</f>
        <v>1720.0249815</v>
      </c>
      <c r="G50" s="36">
        <f>SUMIFS(СВЦЭМ!$D$39:$D$782,СВЦЭМ!$A$39:$A$782,$A50,СВЦЭМ!$B$39:$B$782,G$47)+'СЕТ СН'!$F$14+СВЦЭМ!$D$10+'СЕТ СН'!$F$6-'СЕТ СН'!$F$26</f>
        <v>1659.81904431</v>
      </c>
      <c r="H50" s="36">
        <f>SUMIFS(СВЦЭМ!$D$39:$D$782,СВЦЭМ!$A$39:$A$782,$A50,СВЦЭМ!$B$39:$B$782,H$47)+'СЕТ СН'!$F$14+СВЦЭМ!$D$10+'СЕТ СН'!$F$6-'СЕТ СН'!$F$26</f>
        <v>1605.9567221699999</v>
      </c>
      <c r="I50" s="36">
        <f>SUMIFS(СВЦЭМ!$D$39:$D$782,СВЦЭМ!$A$39:$A$782,$A50,СВЦЭМ!$B$39:$B$782,I$47)+'СЕТ СН'!$F$14+СВЦЭМ!$D$10+'СЕТ СН'!$F$6-'СЕТ СН'!$F$26</f>
        <v>1559.56468176</v>
      </c>
      <c r="J50" s="36">
        <f>SUMIFS(СВЦЭМ!$D$39:$D$782,СВЦЭМ!$A$39:$A$782,$A50,СВЦЭМ!$B$39:$B$782,J$47)+'СЕТ СН'!$F$14+СВЦЭМ!$D$10+'СЕТ СН'!$F$6-'СЕТ СН'!$F$26</f>
        <v>1524.2099877399999</v>
      </c>
      <c r="K50" s="36">
        <f>SUMIFS(СВЦЭМ!$D$39:$D$782,СВЦЭМ!$A$39:$A$782,$A50,СВЦЭМ!$B$39:$B$782,K$47)+'СЕТ СН'!$F$14+СВЦЭМ!$D$10+'СЕТ СН'!$F$6-'СЕТ СН'!$F$26</f>
        <v>1555.2713403099999</v>
      </c>
      <c r="L50" s="36">
        <f>SUMIFS(СВЦЭМ!$D$39:$D$782,СВЦЭМ!$A$39:$A$782,$A50,СВЦЭМ!$B$39:$B$782,L$47)+'СЕТ СН'!$F$14+СВЦЭМ!$D$10+'СЕТ СН'!$F$6-'СЕТ СН'!$F$26</f>
        <v>1593.1601570199998</v>
      </c>
      <c r="M50" s="36">
        <f>SUMIFS(СВЦЭМ!$D$39:$D$782,СВЦЭМ!$A$39:$A$782,$A50,СВЦЭМ!$B$39:$B$782,M$47)+'СЕТ СН'!$F$14+СВЦЭМ!$D$10+'СЕТ СН'!$F$6-'СЕТ СН'!$F$26</f>
        <v>1637.50683923</v>
      </c>
      <c r="N50" s="36">
        <f>SUMIFS(СВЦЭМ!$D$39:$D$782,СВЦЭМ!$A$39:$A$782,$A50,СВЦЭМ!$B$39:$B$782,N$47)+'СЕТ СН'!$F$14+СВЦЭМ!$D$10+'СЕТ СН'!$F$6-'СЕТ СН'!$F$26</f>
        <v>1644.36430548</v>
      </c>
      <c r="O50" s="36">
        <f>SUMIFS(СВЦЭМ!$D$39:$D$782,СВЦЭМ!$A$39:$A$782,$A50,СВЦЭМ!$B$39:$B$782,O$47)+'СЕТ СН'!$F$14+СВЦЭМ!$D$10+'СЕТ СН'!$F$6-'СЕТ СН'!$F$26</f>
        <v>1641.54432804</v>
      </c>
      <c r="P50" s="36">
        <f>SUMIFS(СВЦЭМ!$D$39:$D$782,СВЦЭМ!$A$39:$A$782,$A50,СВЦЭМ!$B$39:$B$782,P$47)+'СЕТ СН'!$F$14+СВЦЭМ!$D$10+'СЕТ СН'!$F$6-'СЕТ СН'!$F$26</f>
        <v>1644.9821852199998</v>
      </c>
      <c r="Q50" s="36">
        <f>SUMIFS(СВЦЭМ!$D$39:$D$782,СВЦЭМ!$A$39:$A$782,$A50,СВЦЭМ!$B$39:$B$782,Q$47)+'СЕТ СН'!$F$14+СВЦЭМ!$D$10+'СЕТ СН'!$F$6-'СЕТ СН'!$F$26</f>
        <v>1653.2970175799999</v>
      </c>
      <c r="R50" s="36">
        <f>SUMIFS(СВЦЭМ!$D$39:$D$782,СВЦЭМ!$A$39:$A$782,$A50,СВЦЭМ!$B$39:$B$782,R$47)+'СЕТ СН'!$F$14+СВЦЭМ!$D$10+'СЕТ СН'!$F$6-'СЕТ СН'!$F$26</f>
        <v>1595.6751544299998</v>
      </c>
      <c r="S50" s="36">
        <f>SUMIFS(СВЦЭМ!$D$39:$D$782,СВЦЭМ!$A$39:$A$782,$A50,СВЦЭМ!$B$39:$B$782,S$47)+'СЕТ СН'!$F$14+СВЦЭМ!$D$10+'СЕТ СН'!$F$6-'СЕТ СН'!$F$26</f>
        <v>1544.8535274699998</v>
      </c>
      <c r="T50" s="36">
        <f>SUMIFS(СВЦЭМ!$D$39:$D$782,СВЦЭМ!$A$39:$A$782,$A50,СВЦЭМ!$B$39:$B$782,T$47)+'СЕТ СН'!$F$14+СВЦЭМ!$D$10+'СЕТ СН'!$F$6-'СЕТ СН'!$F$26</f>
        <v>1532.6271367499999</v>
      </c>
      <c r="U50" s="36">
        <f>SUMIFS(СВЦЭМ!$D$39:$D$782,СВЦЭМ!$A$39:$A$782,$A50,СВЦЭМ!$B$39:$B$782,U$47)+'СЕТ СН'!$F$14+СВЦЭМ!$D$10+'СЕТ СН'!$F$6-'СЕТ СН'!$F$26</f>
        <v>1545.5218405599999</v>
      </c>
      <c r="V50" s="36">
        <f>SUMIFS(СВЦЭМ!$D$39:$D$782,СВЦЭМ!$A$39:$A$782,$A50,СВЦЭМ!$B$39:$B$782,V$47)+'СЕТ СН'!$F$14+СВЦЭМ!$D$10+'СЕТ СН'!$F$6-'СЕТ СН'!$F$26</f>
        <v>1543.5021728199999</v>
      </c>
      <c r="W50" s="36">
        <f>SUMIFS(СВЦЭМ!$D$39:$D$782,СВЦЭМ!$A$39:$A$782,$A50,СВЦЭМ!$B$39:$B$782,W$47)+'СЕТ СН'!$F$14+СВЦЭМ!$D$10+'СЕТ СН'!$F$6-'СЕТ СН'!$F$26</f>
        <v>1540.2889154099998</v>
      </c>
      <c r="X50" s="36">
        <f>SUMIFS(СВЦЭМ!$D$39:$D$782,СВЦЭМ!$A$39:$A$782,$A50,СВЦЭМ!$B$39:$B$782,X$47)+'СЕТ СН'!$F$14+СВЦЭМ!$D$10+'СЕТ СН'!$F$6-'СЕТ СН'!$F$26</f>
        <v>1582.16943782</v>
      </c>
      <c r="Y50" s="36">
        <f>SUMIFS(СВЦЭМ!$D$39:$D$782,СВЦЭМ!$A$39:$A$782,$A50,СВЦЭМ!$B$39:$B$782,Y$47)+'СЕТ СН'!$F$14+СВЦЭМ!$D$10+'СЕТ СН'!$F$6-'СЕТ СН'!$F$26</f>
        <v>1642.29518388</v>
      </c>
    </row>
    <row r="51" spans="1:25" ht="15.75" x14ac:dyDescent="0.2">
      <c r="A51" s="35">
        <f t="shared" si="1"/>
        <v>44869</v>
      </c>
      <c r="B51" s="36">
        <f>SUMIFS(СВЦЭМ!$D$39:$D$782,СВЦЭМ!$A$39:$A$782,$A51,СВЦЭМ!$B$39:$B$782,B$47)+'СЕТ СН'!$F$14+СВЦЭМ!$D$10+'СЕТ СН'!$F$6-'СЕТ СН'!$F$26</f>
        <v>1563.48611476</v>
      </c>
      <c r="C51" s="36">
        <f>SUMIFS(СВЦЭМ!$D$39:$D$782,СВЦЭМ!$A$39:$A$782,$A51,СВЦЭМ!$B$39:$B$782,C$47)+'СЕТ СН'!$F$14+СВЦЭМ!$D$10+'СЕТ СН'!$F$6-'СЕТ СН'!$F$26</f>
        <v>1613.0871192999998</v>
      </c>
      <c r="D51" s="36">
        <f>SUMIFS(СВЦЭМ!$D$39:$D$782,СВЦЭМ!$A$39:$A$782,$A51,СВЦЭМ!$B$39:$B$782,D$47)+'СЕТ СН'!$F$14+СВЦЭМ!$D$10+'СЕТ СН'!$F$6-'СЕТ СН'!$F$26</f>
        <v>1699.14608957</v>
      </c>
      <c r="E51" s="36">
        <f>SUMIFS(СВЦЭМ!$D$39:$D$782,СВЦЭМ!$A$39:$A$782,$A51,СВЦЭМ!$B$39:$B$782,E$47)+'СЕТ СН'!$F$14+СВЦЭМ!$D$10+'СЕТ СН'!$F$6-'СЕТ СН'!$F$26</f>
        <v>1698.4191922799998</v>
      </c>
      <c r="F51" s="36">
        <f>SUMIFS(СВЦЭМ!$D$39:$D$782,СВЦЭМ!$A$39:$A$782,$A51,СВЦЭМ!$B$39:$B$782,F$47)+'СЕТ СН'!$F$14+СВЦЭМ!$D$10+'СЕТ СН'!$F$6-'СЕТ СН'!$F$26</f>
        <v>1711.0644976499998</v>
      </c>
      <c r="G51" s="36">
        <f>SUMIFS(СВЦЭМ!$D$39:$D$782,СВЦЭМ!$A$39:$A$782,$A51,СВЦЭМ!$B$39:$B$782,G$47)+'СЕТ СН'!$F$14+СВЦЭМ!$D$10+'СЕТ СН'!$F$6-'СЕТ СН'!$F$26</f>
        <v>1733.0622595899999</v>
      </c>
      <c r="H51" s="36">
        <f>SUMIFS(СВЦЭМ!$D$39:$D$782,СВЦЭМ!$A$39:$A$782,$A51,СВЦЭМ!$B$39:$B$782,H$47)+'СЕТ СН'!$F$14+СВЦЭМ!$D$10+'СЕТ СН'!$F$6-'СЕТ СН'!$F$26</f>
        <v>1709.3669833599999</v>
      </c>
      <c r="I51" s="36">
        <f>SUMIFS(СВЦЭМ!$D$39:$D$782,СВЦЭМ!$A$39:$A$782,$A51,СВЦЭМ!$B$39:$B$782,I$47)+'СЕТ СН'!$F$14+СВЦЭМ!$D$10+'СЕТ СН'!$F$6-'СЕТ СН'!$F$26</f>
        <v>1672.9915619399999</v>
      </c>
      <c r="J51" s="36">
        <f>SUMIFS(СВЦЭМ!$D$39:$D$782,СВЦЭМ!$A$39:$A$782,$A51,СВЦЭМ!$B$39:$B$782,J$47)+'СЕТ СН'!$F$14+СВЦЭМ!$D$10+'СЕТ СН'!$F$6-'СЕТ СН'!$F$26</f>
        <v>1597.99507163</v>
      </c>
      <c r="K51" s="36">
        <f>SUMIFS(СВЦЭМ!$D$39:$D$782,СВЦЭМ!$A$39:$A$782,$A51,СВЦЭМ!$B$39:$B$782,K$47)+'СЕТ СН'!$F$14+СВЦЭМ!$D$10+'СЕТ СН'!$F$6-'СЕТ СН'!$F$26</f>
        <v>1543.8704396199998</v>
      </c>
      <c r="L51" s="36">
        <f>SUMIFS(СВЦЭМ!$D$39:$D$782,СВЦЭМ!$A$39:$A$782,$A51,СВЦЭМ!$B$39:$B$782,L$47)+'СЕТ СН'!$F$14+СВЦЭМ!$D$10+'СЕТ СН'!$F$6-'СЕТ СН'!$F$26</f>
        <v>1539.1342442099999</v>
      </c>
      <c r="M51" s="36">
        <f>SUMIFS(СВЦЭМ!$D$39:$D$782,СВЦЭМ!$A$39:$A$782,$A51,СВЦЭМ!$B$39:$B$782,M$47)+'СЕТ СН'!$F$14+СВЦЭМ!$D$10+'СЕТ СН'!$F$6-'СЕТ СН'!$F$26</f>
        <v>1563.8649008899999</v>
      </c>
      <c r="N51" s="36">
        <f>SUMIFS(СВЦЭМ!$D$39:$D$782,СВЦЭМ!$A$39:$A$782,$A51,СВЦЭМ!$B$39:$B$782,N$47)+'СЕТ СН'!$F$14+СВЦЭМ!$D$10+'СЕТ СН'!$F$6-'СЕТ СН'!$F$26</f>
        <v>1597.7269894899998</v>
      </c>
      <c r="O51" s="36">
        <f>SUMIFS(СВЦЭМ!$D$39:$D$782,СВЦЭМ!$A$39:$A$782,$A51,СВЦЭМ!$B$39:$B$782,O$47)+'СЕТ СН'!$F$14+СВЦЭМ!$D$10+'СЕТ СН'!$F$6-'СЕТ СН'!$F$26</f>
        <v>1612.5237723199998</v>
      </c>
      <c r="P51" s="36">
        <f>SUMIFS(СВЦЭМ!$D$39:$D$782,СВЦЭМ!$A$39:$A$782,$A51,СВЦЭМ!$B$39:$B$782,P$47)+'СЕТ СН'!$F$14+СВЦЭМ!$D$10+'СЕТ СН'!$F$6-'СЕТ СН'!$F$26</f>
        <v>1624.3231187499998</v>
      </c>
      <c r="Q51" s="36">
        <f>SUMIFS(СВЦЭМ!$D$39:$D$782,СВЦЭМ!$A$39:$A$782,$A51,СВЦЭМ!$B$39:$B$782,Q$47)+'СЕТ СН'!$F$14+СВЦЭМ!$D$10+'СЕТ СН'!$F$6-'СЕТ СН'!$F$26</f>
        <v>1629.7719667299998</v>
      </c>
      <c r="R51" s="36">
        <f>SUMIFS(СВЦЭМ!$D$39:$D$782,СВЦЭМ!$A$39:$A$782,$A51,СВЦЭМ!$B$39:$B$782,R$47)+'СЕТ СН'!$F$14+СВЦЭМ!$D$10+'СЕТ СН'!$F$6-'СЕТ СН'!$F$26</f>
        <v>1586.3607774699999</v>
      </c>
      <c r="S51" s="36">
        <f>SUMIFS(СВЦЭМ!$D$39:$D$782,СВЦЭМ!$A$39:$A$782,$A51,СВЦЭМ!$B$39:$B$782,S$47)+'СЕТ СН'!$F$14+СВЦЭМ!$D$10+'СЕТ СН'!$F$6-'СЕТ СН'!$F$26</f>
        <v>1508.9874244599998</v>
      </c>
      <c r="T51" s="36">
        <f>SUMIFS(СВЦЭМ!$D$39:$D$782,СВЦЭМ!$A$39:$A$782,$A51,СВЦЭМ!$B$39:$B$782,T$47)+'СЕТ СН'!$F$14+СВЦЭМ!$D$10+'СЕТ СН'!$F$6-'СЕТ СН'!$F$26</f>
        <v>1491.6381778199998</v>
      </c>
      <c r="U51" s="36">
        <f>SUMIFS(СВЦЭМ!$D$39:$D$782,СВЦЭМ!$A$39:$A$782,$A51,СВЦЭМ!$B$39:$B$782,U$47)+'СЕТ СН'!$F$14+СВЦЭМ!$D$10+'СЕТ СН'!$F$6-'СЕТ СН'!$F$26</f>
        <v>1502.4698277999998</v>
      </c>
      <c r="V51" s="36">
        <f>SUMIFS(СВЦЭМ!$D$39:$D$782,СВЦЭМ!$A$39:$A$782,$A51,СВЦЭМ!$B$39:$B$782,V$47)+'СЕТ СН'!$F$14+СВЦЭМ!$D$10+'СЕТ СН'!$F$6-'СЕТ СН'!$F$26</f>
        <v>1525.6678787199999</v>
      </c>
      <c r="W51" s="36">
        <f>SUMIFS(СВЦЭМ!$D$39:$D$782,СВЦЭМ!$A$39:$A$782,$A51,СВЦЭМ!$B$39:$B$782,W$47)+'СЕТ СН'!$F$14+СВЦЭМ!$D$10+'СЕТ СН'!$F$6-'СЕТ СН'!$F$26</f>
        <v>1570.11634725</v>
      </c>
      <c r="X51" s="36">
        <f>SUMIFS(СВЦЭМ!$D$39:$D$782,СВЦЭМ!$A$39:$A$782,$A51,СВЦЭМ!$B$39:$B$782,X$47)+'СЕТ СН'!$F$14+СВЦЭМ!$D$10+'СЕТ СН'!$F$6-'СЕТ СН'!$F$26</f>
        <v>1637.5075070999999</v>
      </c>
      <c r="Y51" s="36">
        <f>SUMIFS(СВЦЭМ!$D$39:$D$782,СВЦЭМ!$A$39:$A$782,$A51,СВЦЭМ!$B$39:$B$782,Y$47)+'СЕТ СН'!$F$14+СВЦЭМ!$D$10+'СЕТ СН'!$F$6-'СЕТ СН'!$F$26</f>
        <v>1698.1267675999998</v>
      </c>
    </row>
    <row r="52" spans="1:25" ht="15.75" x14ac:dyDescent="0.2">
      <c r="A52" s="35">
        <f t="shared" si="1"/>
        <v>44870</v>
      </c>
      <c r="B52" s="36">
        <f>SUMIFS(СВЦЭМ!$D$39:$D$782,СВЦЭМ!$A$39:$A$782,$A52,СВЦЭМ!$B$39:$B$782,B$47)+'СЕТ СН'!$F$14+СВЦЭМ!$D$10+'СЕТ СН'!$F$6-'СЕТ СН'!$F$26</f>
        <v>1609.6647953699999</v>
      </c>
      <c r="C52" s="36">
        <f>SUMIFS(СВЦЭМ!$D$39:$D$782,СВЦЭМ!$A$39:$A$782,$A52,СВЦЭМ!$B$39:$B$782,C$47)+'СЕТ СН'!$F$14+СВЦЭМ!$D$10+'СЕТ СН'!$F$6-'СЕТ СН'!$F$26</f>
        <v>1627.1117075499999</v>
      </c>
      <c r="D52" s="36">
        <f>SUMIFS(СВЦЭМ!$D$39:$D$782,СВЦЭМ!$A$39:$A$782,$A52,СВЦЭМ!$B$39:$B$782,D$47)+'СЕТ СН'!$F$14+СВЦЭМ!$D$10+'СЕТ СН'!$F$6-'СЕТ СН'!$F$26</f>
        <v>1658.9750210799998</v>
      </c>
      <c r="E52" s="36">
        <f>SUMIFS(СВЦЭМ!$D$39:$D$782,СВЦЭМ!$A$39:$A$782,$A52,СВЦЭМ!$B$39:$B$782,E$47)+'СЕТ СН'!$F$14+СВЦЭМ!$D$10+'СЕТ СН'!$F$6-'СЕТ СН'!$F$26</f>
        <v>1640.5690018999999</v>
      </c>
      <c r="F52" s="36">
        <f>SUMIFS(СВЦЭМ!$D$39:$D$782,СВЦЭМ!$A$39:$A$782,$A52,СВЦЭМ!$B$39:$B$782,F$47)+'СЕТ СН'!$F$14+СВЦЭМ!$D$10+'СЕТ СН'!$F$6-'СЕТ СН'!$F$26</f>
        <v>1662.6136285599998</v>
      </c>
      <c r="G52" s="36">
        <f>SUMIFS(СВЦЭМ!$D$39:$D$782,СВЦЭМ!$A$39:$A$782,$A52,СВЦЭМ!$B$39:$B$782,G$47)+'СЕТ СН'!$F$14+СВЦЭМ!$D$10+'СЕТ СН'!$F$6-'СЕТ СН'!$F$26</f>
        <v>1671.6512844499998</v>
      </c>
      <c r="H52" s="36">
        <f>SUMIFS(СВЦЭМ!$D$39:$D$782,СВЦЭМ!$A$39:$A$782,$A52,СВЦЭМ!$B$39:$B$782,H$47)+'СЕТ СН'!$F$14+СВЦЭМ!$D$10+'СЕТ СН'!$F$6-'СЕТ СН'!$F$26</f>
        <v>1642.9573996499998</v>
      </c>
      <c r="I52" s="36">
        <f>SUMIFS(СВЦЭМ!$D$39:$D$782,СВЦЭМ!$A$39:$A$782,$A52,СВЦЭМ!$B$39:$B$782,I$47)+'СЕТ СН'!$F$14+СВЦЭМ!$D$10+'СЕТ СН'!$F$6-'СЕТ СН'!$F$26</f>
        <v>1622.7908962299998</v>
      </c>
      <c r="J52" s="36">
        <f>SUMIFS(СВЦЭМ!$D$39:$D$782,СВЦЭМ!$A$39:$A$782,$A52,СВЦЭМ!$B$39:$B$782,J$47)+'СЕТ СН'!$F$14+СВЦЭМ!$D$10+'СЕТ СН'!$F$6-'СЕТ СН'!$F$26</f>
        <v>1554.8360378699999</v>
      </c>
      <c r="K52" s="36">
        <f>SUMIFS(СВЦЭМ!$D$39:$D$782,СВЦЭМ!$A$39:$A$782,$A52,СВЦЭМ!$B$39:$B$782,K$47)+'СЕТ СН'!$F$14+СВЦЭМ!$D$10+'СЕТ СН'!$F$6-'СЕТ СН'!$F$26</f>
        <v>1535.6668674199998</v>
      </c>
      <c r="L52" s="36">
        <f>SUMIFS(СВЦЭМ!$D$39:$D$782,СВЦЭМ!$A$39:$A$782,$A52,СВЦЭМ!$B$39:$B$782,L$47)+'СЕТ СН'!$F$14+СВЦЭМ!$D$10+'СЕТ СН'!$F$6-'СЕТ СН'!$F$26</f>
        <v>1522.7460525499998</v>
      </c>
      <c r="M52" s="36">
        <f>SUMIFS(СВЦЭМ!$D$39:$D$782,СВЦЭМ!$A$39:$A$782,$A52,СВЦЭМ!$B$39:$B$782,M$47)+'СЕТ СН'!$F$14+СВЦЭМ!$D$10+'СЕТ СН'!$F$6-'СЕТ СН'!$F$26</f>
        <v>1545.8916111799999</v>
      </c>
      <c r="N52" s="36">
        <f>SUMIFS(СВЦЭМ!$D$39:$D$782,СВЦЭМ!$A$39:$A$782,$A52,СВЦЭМ!$B$39:$B$782,N$47)+'СЕТ СН'!$F$14+СВЦЭМ!$D$10+'СЕТ СН'!$F$6-'СЕТ СН'!$F$26</f>
        <v>1568.9418422499998</v>
      </c>
      <c r="O52" s="36">
        <f>SUMIFS(СВЦЭМ!$D$39:$D$782,СВЦЭМ!$A$39:$A$782,$A52,СВЦЭМ!$B$39:$B$782,O$47)+'СЕТ СН'!$F$14+СВЦЭМ!$D$10+'СЕТ СН'!$F$6-'СЕТ СН'!$F$26</f>
        <v>1572.8750170999999</v>
      </c>
      <c r="P52" s="36">
        <f>SUMIFS(СВЦЭМ!$D$39:$D$782,СВЦЭМ!$A$39:$A$782,$A52,СВЦЭМ!$B$39:$B$782,P$47)+'СЕТ СН'!$F$14+СВЦЭМ!$D$10+'СЕТ СН'!$F$6-'СЕТ СН'!$F$26</f>
        <v>1601.9752605199999</v>
      </c>
      <c r="Q52" s="36">
        <f>SUMIFS(СВЦЭМ!$D$39:$D$782,СВЦЭМ!$A$39:$A$782,$A52,СВЦЭМ!$B$39:$B$782,Q$47)+'СЕТ СН'!$F$14+СВЦЭМ!$D$10+'СЕТ СН'!$F$6-'СЕТ СН'!$F$26</f>
        <v>1620.8095465299998</v>
      </c>
      <c r="R52" s="36">
        <f>SUMIFS(СВЦЭМ!$D$39:$D$782,СВЦЭМ!$A$39:$A$782,$A52,СВЦЭМ!$B$39:$B$782,R$47)+'СЕТ СН'!$F$14+СВЦЭМ!$D$10+'СЕТ СН'!$F$6-'СЕТ СН'!$F$26</f>
        <v>1556.9368906</v>
      </c>
      <c r="S52" s="36">
        <f>SUMIFS(СВЦЭМ!$D$39:$D$782,СВЦЭМ!$A$39:$A$782,$A52,СВЦЭМ!$B$39:$B$782,S$47)+'СЕТ СН'!$F$14+СВЦЭМ!$D$10+'СЕТ СН'!$F$6-'СЕТ СН'!$F$26</f>
        <v>1458.8529552299999</v>
      </c>
      <c r="T52" s="36">
        <f>SUMIFS(СВЦЭМ!$D$39:$D$782,СВЦЭМ!$A$39:$A$782,$A52,СВЦЭМ!$B$39:$B$782,T$47)+'СЕТ СН'!$F$14+СВЦЭМ!$D$10+'СЕТ СН'!$F$6-'СЕТ СН'!$F$26</f>
        <v>1471.0018585099999</v>
      </c>
      <c r="U52" s="36">
        <f>SUMIFS(СВЦЭМ!$D$39:$D$782,СВЦЭМ!$A$39:$A$782,$A52,СВЦЭМ!$B$39:$B$782,U$47)+'СЕТ СН'!$F$14+СВЦЭМ!$D$10+'СЕТ СН'!$F$6-'СЕТ СН'!$F$26</f>
        <v>1492.4470411799998</v>
      </c>
      <c r="V52" s="36">
        <f>SUMIFS(СВЦЭМ!$D$39:$D$782,СВЦЭМ!$A$39:$A$782,$A52,СВЦЭМ!$B$39:$B$782,V$47)+'СЕТ СН'!$F$14+СВЦЭМ!$D$10+'СЕТ СН'!$F$6-'СЕТ СН'!$F$26</f>
        <v>1536.5058885999999</v>
      </c>
      <c r="W52" s="36">
        <f>SUMIFS(СВЦЭМ!$D$39:$D$782,СВЦЭМ!$A$39:$A$782,$A52,СВЦЭМ!$B$39:$B$782,W$47)+'СЕТ СН'!$F$14+СВЦЭМ!$D$10+'СЕТ СН'!$F$6-'СЕТ СН'!$F$26</f>
        <v>1563.7933595599998</v>
      </c>
      <c r="X52" s="36">
        <f>SUMIFS(СВЦЭМ!$D$39:$D$782,СВЦЭМ!$A$39:$A$782,$A52,СВЦЭМ!$B$39:$B$782,X$47)+'СЕТ СН'!$F$14+СВЦЭМ!$D$10+'СЕТ СН'!$F$6-'СЕТ СН'!$F$26</f>
        <v>1611.83958661</v>
      </c>
      <c r="Y52" s="36">
        <f>SUMIFS(СВЦЭМ!$D$39:$D$782,СВЦЭМ!$A$39:$A$782,$A52,СВЦЭМ!$B$39:$B$782,Y$47)+'СЕТ СН'!$F$14+СВЦЭМ!$D$10+'СЕТ СН'!$F$6-'СЕТ СН'!$F$26</f>
        <v>1647.1943012299998</v>
      </c>
    </row>
    <row r="53" spans="1:25" ht="15.75" x14ac:dyDescent="0.2">
      <c r="A53" s="35">
        <f t="shared" si="1"/>
        <v>44871</v>
      </c>
      <c r="B53" s="36">
        <f>SUMIFS(СВЦЭМ!$D$39:$D$782,СВЦЭМ!$A$39:$A$782,$A53,СВЦЭМ!$B$39:$B$782,B$47)+'СЕТ СН'!$F$14+СВЦЭМ!$D$10+'СЕТ СН'!$F$6-'СЕТ СН'!$F$26</f>
        <v>1483.3409475299998</v>
      </c>
      <c r="C53" s="36">
        <f>SUMIFS(СВЦЭМ!$D$39:$D$782,СВЦЭМ!$A$39:$A$782,$A53,СВЦЭМ!$B$39:$B$782,C$47)+'СЕТ СН'!$F$14+СВЦЭМ!$D$10+'СЕТ СН'!$F$6-'СЕТ СН'!$F$26</f>
        <v>1516.36460539</v>
      </c>
      <c r="D53" s="36">
        <f>SUMIFS(СВЦЭМ!$D$39:$D$782,СВЦЭМ!$A$39:$A$782,$A53,СВЦЭМ!$B$39:$B$782,D$47)+'СЕТ СН'!$F$14+СВЦЭМ!$D$10+'СЕТ СН'!$F$6-'СЕТ СН'!$F$26</f>
        <v>1549.8188668299999</v>
      </c>
      <c r="E53" s="36">
        <f>SUMIFS(СВЦЭМ!$D$39:$D$782,СВЦЭМ!$A$39:$A$782,$A53,СВЦЭМ!$B$39:$B$782,E$47)+'СЕТ СН'!$F$14+СВЦЭМ!$D$10+'СЕТ СН'!$F$6-'СЕТ СН'!$F$26</f>
        <v>1550.66894351</v>
      </c>
      <c r="F53" s="36">
        <f>SUMIFS(СВЦЭМ!$D$39:$D$782,СВЦЭМ!$A$39:$A$782,$A53,СВЦЭМ!$B$39:$B$782,F$47)+'СЕТ СН'!$F$14+СВЦЭМ!$D$10+'СЕТ СН'!$F$6-'СЕТ СН'!$F$26</f>
        <v>1552.16268507</v>
      </c>
      <c r="G53" s="36">
        <f>SUMIFS(СВЦЭМ!$D$39:$D$782,СВЦЭМ!$A$39:$A$782,$A53,СВЦЭМ!$B$39:$B$782,G$47)+'СЕТ СН'!$F$14+СВЦЭМ!$D$10+'СЕТ СН'!$F$6-'СЕТ СН'!$F$26</f>
        <v>1564.67387605</v>
      </c>
      <c r="H53" s="36">
        <f>SUMIFS(СВЦЭМ!$D$39:$D$782,СВЦЭМ!$A$39:$A$782,$A53,СВЦЭМ!$B$39:$B$782,H$47)+'СЕТ СН'!$F$14+СВЦЭМ!$D$10+'СЕТ СН'!$F$6-'СЕТ СН'!$F$26</f>
        <v>1562.7803506799999</v>
      </c>
      <c r="I53" s="36">
        <f>SUMIFS(СВЦЭМ!$D$39:$D$782,СВЦЭМ!$A$39:$A$782,$A53,СВЦЭМ!$B$39:$B$782,I$47)+'СЕТ СН'!$F$14+СВЦЭМ!$D$10+'СЕТ СН'!$F$6-'СЕТ СН'!$F$26</f>
        <v>1493.9431714299999</v>
      </c>
      <c r="J53" s="36">
        <f>SUMIFS(СВЦЭМ!$D$39:$D$782,СВЦЭМ!$A$39:$A$782,$A53,СВЦЭМ!$B$39:$B$782,J$47)+'СЕТ СН'!$F$14+СВЦЭМ!$D$10+'СЕТ СН'!$F$6-'СЕТ СН'!$F$26</f>
        <v>1453.8658272599998</v>
      </c>
      <c r="K53" s="36">
        <f>SUMIFS(СВЦЭМ!$D$39:$D$782,СВЦЭМ!$A$39:$A$782,$A53,СВЦЭМ!$B$39:$B$782,K$47)+'СЕТ СН'!$F$14+СВЦЭМ!$D$10+'СЕТ СН'!$F$6-'СЕТ СН'!$F$26</f>
        <v>1421.4636558899999</v>
      </c>
      <c r="L53" s="36">
        <f>SUMIFS(СВЦЭМ!$D$39:$D$782,СВЦЭМ!$A$39:$A$782,$A53,СВЦЭМ!$B$39:$B$782,L$47)+'СЕТ СН'!$F$14+СВЦЭМ!$D$10+'СЕТ СН'!$F$6-'СЕТ СН'!$F$26</f>
        <v>1415.7906042999998</v>
      </c>
      <c r="M53" s="36">
        <f>SUMIFS(СВЦЭМ!$D$39:$D$782,СВЦЭМ!$A$39:$A$782,$A53,СВЦЭМ!$B$39:$B$782,M$47)+'СЕТ СН'!$F$14+СВЦЭМ!$D$10+'СЕТ СН'!$F$6-'СЕТ СН'!$F$26</f>
        <v>1452.6884977999998</v>
      </c>
      <c r="N53" s="36">
        <f>SUMIFS(СВЦЭМ!$D$39:$D$782,СВЦЭМ!$A$39:$A$782,$A53,СВЦЭМ!$B$39:$B$782,N$47)+'СЕТ СН'!$F$14+СВЦЭМ!$D$10+'СЕТ СН'!$F$6-'СЕТ СН'!$F$26</f>
        <v>1489.2307853799998</v>
      </c>
      <c r="O53" s="36">
        <f>SUMIFS(СВЦЭМ!$D$39:$D$782,СВЦЭМ!$A$39:$A$782,$A53,СВЦЭМ!$B$39:$B$782,O$47)+'СЕТ СН'!$F$14+СВЦЭМ!$D$10+'СЕТ СН'!$F$6-'СЕТ СН'!$F$26</f>
        <v>1498.9525639899998</v>
      </c>
      <c r="P53" s="36">
        <f>SUMIFS(СВЦЭМ!$D$39:$D$782,СВЦЭМ!$A$39:$A$782,$A53,СВЦЭМ!$B$39:$B$782,P$47)+'СЕТ СН'!$F$14+СВЦЭМ!$D$10+'СЕТ СН'!$F$6-'СЕТ СН'!$F$26</f>
        <v>1510.6882265199999</v>
      </c>
      <c r="Q53" s="36">
        <f>SUMIFS(СВЦЭМ!$D$39:$D$782,СВЦЭМ!$A$39:$A$782,$A53,СВЦЭМ!$B$39:$B$782,Q$47)+'СЕТ СН'!$F$14+СВЦЭМ!$D$10+'СЕТ СН'!$F$6-'СЕТ СН'!$F$26</f>
        <v>1510.0337018199998</v>
      </c>
      <c r="R53" s="36">
        <f>SUMIFS(СВЦЭМ!$D$39:$D$782,СВЦЭМ!$A$39:$A$782,$A53,СВЦЭМ!$B$39:$B$782,R$47)+'СЕТ СН'!$F$14+СВЦЭМ!$D$10+'СЕТ СН'!$F$6-'СЕТ СН'!$F$26</f>
        <v>1445.8488581399999</v>
      </c>
      <c r="S53" s="36">
        <f>SUMIFS(СВЦЭМ!$D$39:$D$782,СВЦЭМ!$A$39:$A$782,$A53,СВЦЭМ!$B$39:$B$782,S$47)+'СЕТ СН'!$F$14+СВЦЭМ!$D$10+'СЕТ СН'!$F$6-'СЕТ СН'!$F$26</f>
        <v>1395.1972857399999</v>
      </c>
      <c r="T53" s="36">
        <f>SUMIFS(СВЦЭМ!$D$39:$D$782,СВЦЭМ!$A$39:$A$782,$A53,СВЦЭМ!$B$39:$B$782,T$47)+'СЕТ СН'!$F$14+СВЦЭМ!$D$10+'СЕТ СН'!$F$6-'СЕТ СН'!$F$26</f>
        <v>1405.87849521</v>
      </c>
      <c r="U53" s="36">
        <f>SUMIFS(СВЦЭМ!$D$39:$D$782,СВЦЭМ!$A$39:$A$782,$A53,СВЦЭМ!$B$39:$B$782,U$47)+'СЕТ СН'!$F$14+СВЦЭМ!$D$10+'СЕТ СН'!$F$6-'СЕТ СН'!$F$26</f>
        <v>1413.27489754</v>
      </c>
      <c r="V53" s="36">
        <f>SUMIFS(СВЦЭМ!$D$39:$D$782,СВЦЭМ!$A$39:$A$782,$A53,СВЦЭМ!$B$39:$B$782,V$47)+'СЕТ СН'!$F$14+СВЦЭМ!$D$10+'СЕТ СН'!$F$6-'СЕТ СН'!$F$26</f>
        <v>1446.2894818599998</v>
      </c>
      <c r="W53" s="36">
        <f>SUMIFS(СВЦЭМ!$D$39:$D$782,СВЦЭМ!$A$39:$A$782,$A53,СВЦЭМ!$B$39:$B$782,W$47)+'СЕТ СН'!$F$14+СВЦЭМ!$D$10+'СЕТ СН'!$F$6-'СЕТ СН'!$F$26</f>
        <v>1493.9233873999999</v>
      </c>
      <c r="X53" s="36">
        <f>SUMIFS(СВЦЭМ!$D$39:$D$782,СВЦЭМ!$A$39:$A$782,$A53,СВЦЭМ!$B$39:$B$782,X$47)+'СЕТ СН'!$F$14+СВЦЭМ!$D$10+'СЕТ СН'!$F$6-'СЕТ СН'!$F$26</f>
        <v>1535.1261100899999</v>
      </c>
      <c r="Y53" s="36">
        <f>SUMIFS(СВЦЭМ!$D$39:$D$782,СВЦЭМ!$A$39:$A$782,$A53,СВЦЭМ!$B$39:$B$782,Y$47)+'СЕТ СН'!$F$14+СВЦЭМ!$D$10+'СЕТ СН'!$F$6-'СЕТ СН'!$F$26</f>
        <v>1589.2162334299999</v>
      </c>
    </row>
    <row r="54" spans="1:25" ht="15.75" x14ac:dyDescent="0.2">
      <c r="A54" s="35">
        <f t="shared" si="1"/>
        <v>44872</v>
      </c>
      <c r="B54" s="36">
        <f>SUMIFS(СВЦЭМ!$D$39:$D$782,СВЦЭМ!$A$39:$A$782,$A54,СВЦЭМ!$B$39:$B$782,B$47)+'СЕТ СН'!$F$14+СВЦЭМ!$D$10+'СЕТ СН'!$F$6-'СЕТ СН'!$F$26</f>
        <v>1623.3721967399999</v>
      </c>
      <c r="C54" s="36">
        <f>SUMIFS(СВЦЭМ!$D$39:$D$782,СВЦЭМ!$A$39:$A$782,$A54,СВЦЭМ!$B$39:$B$782,C$47)+'СЕТ СН'!$F$14+СВЦЭМ!$D$10+'СЕТ СН'!$F$6-'СЕТ СН'!$F$26</f>
        <v>1678.1387996899998</v>
      </c>
      <c r="D54" s="36">
        <f>SUMIFS(СВЦЭМ!$D$39:$D$782,СВЦЭМ!$A$39:$A$782,$A54,СВЦЭМ!$B$39:$B$782,D$47)+'СЕТ СН'!$F$14+СВЦЭМ!$D$10+'СЕТ СН'!$F$6-'СЕТ СН'!$F$26</f>
        <v>1732.8334344099999</v>
      </c>
      <c r="E54" s="36">
        <f>SUMIFS(СВЦЭМ!$D$39:$D$782,СВЦЭМ!$A$39:$A$782,$A54,СВЦЭМ!$B$39:$B$782,E$47)+'СЕТ СН'!$F$14+СВЦЭМ!$D$10+'СЕТ СН'!$F$6-'СЕТ СН'!$F$26</f>
        <v>1717.7577499399999</v>
      </c>
      <c r="F54" s="36">
        <f>SUMIFS(СВЦЭМ!$D$39:$D$782,СВЦЭМ!$A$39:$A$782,$A54,СВЦЭМ!$B$39:$B$782,F$47)+'СЕТ СН'!$F$14+СВЦЭМ!$D$10+'СЕТ СН'!$F$6-'СЕТ СН'!$F$26</f>
        <v>1725.8772864799998</v>
      </c>
      <c r="G54" s="36">
        <f>SUMIFS(СВЦЭМ!$D$39:$D$782,СВЦЭМ!$A$39:$A$782,$A54,СВЦЭМ!$B$39:$B$782,G$47)+'СЕТ СН'!$F$14+СВЦЭМ!$D$10+'СЕТ СН'!$F$6-'СЕТ СН'!$F$26</f>
        <v>1736.0838944899999</v>
      </c>
      <c r="H54" s="36">
        <f>SUMIFS(СВЦЭМ!$D$39:$D$782,СВЦЭМ!$A$39:$A$782,$A54,СВЦЭМ!$B$39:$B$782,H$47)+'СЕТ СН'!$F$14+СВЦЭМ!$D$10+'СЕТ СН'!$F$6-'СЕТ СН'!$F$26</f>
        <v>1665.2584423999999</v>
      </c>
      <c r="I54" s="36">
        <f>SUMIFS(СВЦЭМ!$D$39:$D$782,СВЦЭМ!$A$39:$A$782,$A54,СВЦЭМ!$B$39:$B$782,I$47)+'СЕТ СН'!$F$14+СВЦЭМ!$D$10+'СЕТ СН'!$F$6-'СЕТ СН'!$F$26</f>
        <v>1589.47539446</v>
      </c>
      <c r="J54" s="36">
        <f>SUMIFS(СВЦЭМ!$D$39:$D$782,СВЦЭМ!$A$39:$A$782,$A54,СВЦЭМ!$B$39:$B$782,J$47)+'СЕТ СН'!$F$14+СВЦЭМ!$D$10+'СЕТ СН'!$F$6-'СЕТ СН'!$F$26</f>
        <v>1540.88374013</v>
      </c>
      <c r="K54" s="36">
        <f>SUMIFS(СВЦЭМ!$D$39:$D$782,СВЦЭМ!$A$39:$A$782,$A54,СВЦЭМ!$B$39:$B$782,K$47)+'СЕТ СН'!$F$14+СВЦЭМ!$D$10+'СЕТ СН'!$F$6-'СЕТ СН'!$F$26</f>
        <v>1526.83888768</v>
      </c>
      <c r="L54" s="36">
        <f>SUMIFS(СВЦЭМ!$D$39:$D$782,СВЦЭМ!$A$39:$A$782,$A54,СВЦЭМ!$B$39:$B$782,L$47)+'СЕТ СН'!$F$14+СВЦЭМ!$D$10+'СЕТ СН'!$F$6-'СЕТ СН'!$F$26</f>
        <v>1527.9084874999999</v>
      </c>
      <c r="M54" s="36">
        <f>SUMIFS(СВЦЭМ!$D$39:$D$782,СВЦЭМ!$A$39:$A$782,$A54,СВЦЭМ!$B$39:$B$782,M$47)+'СЕТ СН'!$F$14+СВЦЭМ!$D$10+'СЕТ СН'!$F$6-'СЕТ СН'!$F$26</f>
        <v>1543.89759362</v>
      </c>
      <c r="N54" s="36">
        <f>SUMIFS(СВЦЭМ!$D$39:$D$782,СВЦЭМ!$A$39:$A$782,$A54,СВЦЭМ!$B$39:$B$782,N$47)+'СЕТ СН'!$F$14+СВЦЭМ!$D$10+'СЕТ СН'!$F$6-'СЕТ СН'!$F$26</f>
        <v>1556.72095307</v>
      </c>
      <c r="O54" s="36">
        <f>SUMIFS(СВЦЭМ!$D$39:$D$782,СВЦЭМ!$A$39:$A$782,$A54,СВЦЭМ!$B$39:$B$782,O$47)+'СЕТ СН'!$F$14+СВЦЭМ!$D$10+'СЕТ СН'!$F$6-'СЕТ СН'!$F$26</f>
        <v>1541.8153397599999</v>
      </c>
      <c r="P54" s="36">
        <f>SUMIFS(СВЦЭМ!$D$39:$D$782,СВЦЭМ!$A$39:$A$782,$A54,СВЦЭМ!$B$39:$B$782,P$47)+'СЕТ СН'!$F$14+СВЦЭМ!$D$10+'СЕТ СН'!$F$6-'СЕТ СН'!$F$26</f>
        <v>1557.5989078299999</v>
      </c>
      <c r="Q54" s="36">
        <f>SUMIFS(СВЦЭМ!$D$39:$D$782,СВЦЭМ!$A$39:$A$782,$A54,СВЦЭМ!$B$39:$B$782,Q$47)+'СЕТ СН'!$F$14+СВЦЭМ!$D$10+'СЕТ СН'!$F$6-'СЕТ СН'!$F$26</f>
        <v>1612.7501668999998</v>
      </c>
      <c r="R54" s="36">
        <f>SUMIFS(СВЦЭМ!$D$39:$D$782,СВЦЭМ!$A$39:$A$782,$A54,СВЦЭМ!$B$39:$B$782,R$47)+'СЕТ СН'!$F$14+СВЦЭМ!$D$10+'СЕТ СН'!$F$6-'СЕТ СН'!$F$26</f>
        <v>1567.39228622</v>
      </c>
      <c r="S54" s="36">
        <f>SUMIFS(СВЦЭМ!$D$39:$D$782,СВЦЭМ!$A$39:$A$782,$A54,СВЦЭМ!$B$39:$B$782,S$47)+'СЕТ СН'!$F$14+СВЦЭМ!$D$10+'СЕТ СН'!$F$6-'СЕТ СН'!$F$26</f>
        <v>1532.7382406899999</v>
      </c>
      <c r="T54" s="36">
        <f>SUMIFS(СВЦЭМ!$D$39:$D$782,СВЦЭМ!$A$39:$A$782,$A54,СВЦЭМ!$B$39:$B$782,T$47)+'СЕТ СН'!$F$14+СВЦЭМ!$D$10+'СЕТ СН'!$F$6-'СЕТ СН'!$F$26</f>
        <v>1545.9196393599998</v>
      </c>
      <c r="U54" s="36">
        <f>SUMIFS(СВЦЭМ!$D$39:$D$782,СВЦЭМ!$A$39:$A$782,$A54,СВЦЭМ!$B$39:$B$782,U$47)+'СЕТ СН'!$F$14+СВЦЭМ!$D$10+'СЕТ СН'!$F$6-'СЕТ СН'!$F$26</f>
        <v>1541.8570982899998</v>
      </c>
      <c r="V54" s="36">
        <f>SUMIFS(СВЦЭМ!$D$39:$D$782,СВЦЭМ!$A$39:$A$782,$A54,СВЦЭМ!$B$39:$B$782,V$47)+'СЕТ СН'!$F$14+СВЦЭМ!$D$10+'СЕТ СН'!$F$6-'СЕТ СН'!$F$26</f>
        <v>1517.5978372899999</v>
      </c>
      <c r="W54" s="36">
        <f>SUMIFS(СВЦЭМ!$D$39:$D$782,СВЦЭМ!$A$39:$A$782,$A54,СВЦЭМ!$B$39:$B$782,W$47)+'СЕТ СН'!$F$14+СВЦЭМ!$D$10+'СЕТ СН'!$F$6-'СЕТ СН'!$F$26</f>
        <v>1537.5886408399999</v>
      </c>
      <c r="X54" s="36">
        <f>SUMIFS(СВЦЭМ!$D$39:$D$782,СВЦЭМ!$A$39:$A$782,$A54,СВЦЭМ!$B$39:$B$782,X$47)+'СЕТ СН'!$F$14+СВЦЭМ!$D$10+'СЕТ СН'!$F$6-'СЕТ СН'!$F$26</f>
        <v>1579.0395784499999</v>
      </c>
      <c r="Y54" s="36">
        <f>SUMIFS(СВЦЭМ!$D$39:$D$782,СВЦЭМ!$A$39:$A$782,$A54,СВЦЭМ!$B$39:$B$782,Y$47)+'СЕТ СН'!$F$14+СВЦЭМ!$D$10+'СЕТ СН'!$F$6-'СЕТ СН'!$F$26</f>
        <v>1580.3824655199999</v>
      </c>
    </row>
    <row r="55" spans="1:25" ht="15.75" x14ac:dyDescent="0.2">
      <c r="A55" s="35">
        <f t="shared" si="1"/>
        <v>44873</v>
      </c>
      <c r="B55" s="36">
        <f>SUMIFS(СВЦЭМ!$D$39:$D$782,СВЦЭМ!$A$39:$A$782,$A55,СВЦЭМ!$B$39:$B$782,B$47)+'СЕТ СН'!$F$14+СВЦЭМ!$D$10+'СЕТ СН'!$F$6-'СЕТ СН'!$F$26</f>
        <v>1607.3028419099999</v>
      </c>
      <c r="C55" s="36">
        <f>SUMIFS(СВЦЭМ!$D$39:$D$782,СВЦЭМ!$A$39:$A$782,$A55,СВЦЭМ!$B$39:$B$782,C$47)+'СЕТ СН'!$F$14+СВЦЭМ!$D$10+'СЕТ СН'!$F$6-'СЕТ СН'!$F$26</f>
        <v>1660.1323704499998</v>
      </c>
      <c r="D55" s="36">
        <f>SUMIFS(СВЦЭМ!$D$39:$D$782,СВЦЭМ!$A$39:$A$782,$A55,СВЦЭМ!$B$39:$B$782,D$47)+'СЕТ СН'!$F$14+СВЦЭМ!$D$10+'СЕТ СН'!$F$6-'СЕТ СН'!$F$26</f>
        <v>1721.9485979899998</v>
      </c>
      <c r="E55" s="36">
        <f>SUMIFS(СВЦЭМ!$D$39:$D$782,СВЦЭМ!$A$39:$A$782,$A55,СВЦЭМ!$B$39:$B$782,E$47)+'СЕТ СН'!$F$14+СВЦЭМ!$D$10+'СЕТ СН'!$F$6-'СЕТ СН'!$F$26</f>
        <v>1705.5834432099998</v>
      </c>
      <c r="F55" s="36">
        <f>SUMIFS(СВЦЭМ!$D$39:$D$782,СВЦЭМ!$A$39:$A$782,$A55,СВЦЭМ!$B$39:$B$782,F$47)+'СЕТ СН'!$F$14+СВЦЭМ!$D$10+'СЕТ СН'!$F$6-'СЕТ СН'!$F$26</f>
        <v>1710.1020058399999</v>
      </c>
      <c r="G55" s="36">
        <f>SUMIFS(СВЦЭМ!$D$39:$D$782,СВЦЭМ!$A$39:$A$782,$A55,СВЦЭМ!$B$39:$B$782,G$47)+'СЕТ СН'!$F$14+СВЦЭМ!$D$10+'СЕТ СН'!$F$6-'СЕТ СН'!$F$26</f>
        <v>1727.8774168399998</v>
      </c>
      <c r="H55" s="36">
        <f>SUMIFS(СВЦЭМ!$D$39:$D$782,СВЦЭМ!$A$39:$A$782,$A55,СВЦЭМ!$B$39:$B$782,H$47)+'СЕТ СН'!$F$14+СВЦЭМ!$D$10+'СЕТ СН'!$F$6-'СЕТ СН'!$F$26</f>
        <v>1666.7248182199999</v>
      </c>
      <c r="I55" s="36">
        <f>SUMIFS(СВЦЭМ!$D$39:$D$782,СВЦЭМ!$A$39:$A$782,$A55,СВЦЭМ!$B$39:$B$782,I$47)+'СЕТ СН'!$F$14+СВЦЭМ!$D$10+'СЕТ СН'!$F$6-'СЕТ СН'!$F$26</f>
        <v>1643.9655911999998</v>
      </c>
      <c r="J55" s="36">
        <f>SUMIFS(СВЦЭМ!$D$39:$D$782,СВЦЭМ!$A$39:$A$782,$A55,СВЦЭМ!$B$39:$B$782,J$47)+'СЕТ СН'!$F$14+СВЦЭМ!$D$10+'СЕТ СН'!$F$6-'СЕТ СН'!$F$26</f>
        <v>1598.2251750599999</v>
      </c>
      <c r="K55" s="36">
        <f>SUMIFS(СВЦЭМ!$D$39:$D$782,СВЦЭМ!$A$39:$A$782,$A55,СВЦЭМ!$B$39:$B$782,K$47)+'СЕТ СН'!$F$14+СВЦЭМ!$D$10+'СЕТ СН'!$F$6-'СЕТ СН'!$F$26</f>
        <v>1559.88287152</v>
      </c>
      <c r="L55" s="36">
        <f>SUMIFS(СВЦЭМ!$D$39:$D$782,СВЦЭМ!$A$39:$A$782,$A55,СВЦЭМ!$B$39:$B$782,L$47)+'СЕТ СН'!$F$14+СВЦЭМ!$D$10+'СЕТ СН'!$F$6-'СЕТ СН'!$F$26</f>
        <v>1545.9212593</v>
      </c>
      <c r="M55" s="36">
        <f>SUMIFS(СВЦЭМ!$D$39:$D$782,СВЦЭМ!$A$39:$A$782,$A55,СВЦЭМ!$B$39:$B$782,M$47)+'СЕТ СН'!$F$14+СВЦЭМ!$D$10+'СЕТ СН'!$F$6-'СЕТ СН'!$F$26</f>
        <v>1550.6056452799999</v>
      </c>
      <c r="N55" s="36">
        <f>SUMIFS(СВЦЭМ!$D$39:$D$782,СВЦЭМ!$A$39:$A$782,$A55,СВЦЭМ!$B$39:$B$782,N$47)+'СЕТ СН'!$F$14+СВЦЭМ!$D$10+'СЕТ СН'!$F$6-'СЕТ СН'!$F$26</f>
        <v>1553.4353700499998</v>
      </c>
      <c r="O55" s="36">
        <f>SUMIFS(СВЦЭМ!$D$39:$D$782,СВЦЭМ!$A$39:$A$782,$A55,СВЦЭМ!$B$39:$B$782,O$47)+'СЕТ СН'!$F$14+СВЦЭМ!$D$10+'СЕТ СН'!$F$6-'СЕТ СН'!$F$26</f>
        <v>1548.2493769999999</v>
      </c>
      <c r="P55" s="36">
        <f>SUMIFS(СВЦЭМ!$D$39:$D$782,СВЦЭМ!$A$39:$A$782,$A55,СВЦЭМ!$B$39:$B$782,P$47)+'СЕТ СН'!$F$14+СВЦЭМ!$D$10+'СЕТ СН'!$F$6-'СЕТ СН'!$F$26</f>
        <v>1562.3642590899999</v>
      </c>
      <c r="Q55" s="36">
        <f>SUMIFS(СВЦЭМ!$D$39:$D$782,СВЦЭМ!$A$39:$A$782,$A55,СВЦЭМ!$B$39:$B$782,Q$47)+'СЕТ СН'!$F$14+СВЦЭМ!$D$10+'СЕТ СН'!$F$6-'СЕТ СН'!$F$26</f>
        <v>1598.8528383199998</v>
      </c>
      <c r="R55" s="36">
        <f>SUMIFS(СВЦЭМ!$D$39:$D$782,СВЦЭМ!$A$39:$A$782,$A55,СВЦЭМ!$B$39:$B$782,R$47)+'СЕТ СН'!$F$14+СВЦЭМ!$D$10+'СЕТ СН'!$F$6-'СЕТ СН'!$F$26</f>
        <v>1589.3019797299999</v>
      </c>
      <c r="S55" s="36">
        <f>SUMIFS(СВЦЭМ!$D$39:$D$782,СВЦЭМ!$A$39:$A$782,$A55,СВЦЭМ!$B$39:$B$782,S$47)+'СЕТ СН'!$F$14+СВЦЭМ!$D$10+'СЕТ СН'!$F$6-'СЕТ СН'!$F$26</f>
        <v>1575.1371682099998</v>
      </c>
      <c r="T55" s="36">
        <f>SUMIFS(СВЦЭМ!$D$39:$D$782,СВЦЭМ!$A$39:$A$782,$A55,СВЦЭМ!$B$39:$B$782,T$47)+'СЕТ СН'!$F$14+СВЦЭМ!$D$10+'СЕТ СН'!$F$6-'СЕТ СН'!$F$26</f>
        <v>1561.7050155599998</v>
      </c>
      <c r="U55" s="36">
        <f>SUMIFS(СВЦЭМ!$D$39:$D$782,СВЦЭМ!$A$39:$A$782,$A55,СВЦЭМ!$B$39:$B$782,U$47)+'СЕТ СН'!$F$14+СВЦЭМ!$D$10+'СЕТ СН'!$F$6-'СЕТ СН'!$F$26</f>
        <v>1557.8771310399998</v>
      </c>
      <c r="V55" s="36">
        <f>SUMIFS(СВЦЭМ!$D$39:$D$782,СВЦЭМ!$A$39:$A$782,$A55,СВЦЭМ!$B$39:$B$782,V$47)+'СЕТ СН'!$F$14+СВЦЭМ!$D$10+'СЕТ СН'!$F$6-'СЕТ СН'!$F$26</f>
        <v>1560.44464935</v>
      </c>
      <c r="W55" s="36">
        <f>SUMIFS(СВЦЭМ!$D$39:$D$782,СВЦЭМ!$A$39:$A$782,$A55,СВЦЭМ!$B$39:$B$782,W$47)+'СЕТ СН'!$F$14+СВЦЭМ!$D$10+'СЕТ СН'!$F$6-'СЕТ СН'!$F$26</f>
        <v>1569.5735768899999</v>
      </c>
      <c r="X55" s="36">
        <f>SUMIFS(СВЦЭМ!$D$39:$D$782,СВЦЭМ!$A$39:$A$782,$A55,СВЦЭМ!$B$39:$B$782,X$47)+'СЕТ СН'!$F$14+СВЦЭМ!$D$10+'СЕТ СН'!$F$6-'СЕТ СН'!$F$26</f>
        <v>1568.6302939499999</v>
      </c>
      <c r="Y55" s="36">
        <f>SUMIFS(СВЦЭМ!$D$39:$D$782,СВЦЭМ!$A$39:$A$782,$A55,СВЦЭМ!$B$39:$B$782,Y$47)+'СЕТ СН'!$F$14+СВЦЭМ!$D$10+'СЕТ СН'!$F$6-'СЕТ СН'!$F$26</f>
        <v>1581.5757709799998</v>
      </c>
    </row>
    <row r="56" spans="1:25" ht="15.75" x14ac:dyDescent="0.2">
      <c r="A56" s="35">
        <f t="shared" si="1"/>
        <v>44874</v>
      </c>
      <c r="B56" s="36">
        <f>SUMIFS(СВЦЭМ!$D$39:$D$782,СВЦЭМ!$A$39:$A$782,$A56,СВЦЭМ!$B$39:$B$782,B$47)+'СЕТ СН'!$F$14+СВЦЭМ!$D$10+'СЕТ СН'!$F$6-'СЕТ СН'!$F$26</f>
        <v>1799.2255925699999</v>
      </c>
      <c r="C56" s="36">
        <f>SUMIFS(СВЦЭМ!$D$39:$D$782,СВЦЭМ!$A$39:$A$782,$A56,СВЦЭМ!$B$39:$B$782,C$47)+'СЕТ СН'!$F$14+СВЦЭМ!$D$10+'СЕТ СН'!$F$6-'СЕТ СН'!$F$26</f>
        <v>1797.7706480499999</v>
      </c>
      <c r="D56" s="36">
        <f>SUMIFS(СВЦЭМ!$D$39:$D$782,СВЦЭМ!$A$39:$A$782,$A56,СВЦЭМ!$B$39:$B$782,D$47)+'СЕТ СН'!$F$14+СВЦЭМ!$D$10+'СЕТ СН'!$F$6-'СЕТ СН'!$F$26</f>
        <v>1818.04062112</v>
      </c>
      <c r="E56" s="36">
        <f>SUMIFS(СВЦЭМ!$D$39:$D$782,СВЦЭМ!$A$39:$A$782,$A56,СВЦЭМ!$B$39:$B$782,E$47)+'СЕТ СН'!$F$14+СВЦЭМ!$D$10+'СЕТ СН'!$F$6-'СЕТ СН'!$F$26</f>
        <v>1796.2988795499998</v>
      </c>
      <c r="F56" s="36">
        <f>SUMIFS(СВЦЭМ!$D$39:$D$782,СВЦЭМ!$A$39:$A$782,$A56,СВЦЭМ!$B$39:$B$782,F$47)+'СЕТ СН'!$F$14+СВЦЭМ!$D$10+'СЕТ СН'!$F$6-'СЕТ СН'!$F$26</f>
        <v>1790.8078433599999</v>
      </c>
      <c r="G56" s="36">
        <f>SUMIFS(СВЦЭМ!$D$39:$D$782,СВЦЭМ!$A$39:$A$782,$A56,СВЦЭМ!$B$39:$B$782,G$47)+'СЕТ СН'!$F$14+СВЦЭМ!$D$10+'СЕТ СН'!$F$6-'СЕТ СН'!$F$26</f>
        <v>1793.2586755199998</v>
      </c>
      <c r="H56" s="36">
        <f>SUMIFS(СВЦЭМ!$D$39:$D$782,СВЦЭМ!$A$39:$A$782,$A56,СВЦЭМ!$B$39:$B$782,H$47)+'СЕТ СН'!$F$14+СВЦЭМ!$D$10+'СЕТ СН'!$F$6-'СЕТ СН'!$F$26</f>
        <v>1725.7005528799998</v>
      </c>
      <c r="I56" s="36">
        <f>SUMIFS(СВЦЭМ!$D$39:$D$782,СВЦЭМ!$A$39:$A$782,$A56,СВЦЭМ!$B$39:$B$782,I$47)+'СЕТ СН'!$F$14+СВЦЭМ!$D$10+'СЕТ СН'!$F$6-'СЕТ СН'!$F$26</f>
        <v>1657.1183790199998</v>
      </c>
      <c r="J56" s="36">
        <f>SUMIFS(СВЦЭМ!$D$39:$D$782,СВЦЭМ!$A$39:$A$782,$A56,СВЦЭМ!$B$39:$B$782,J$47)+'СЕТ СН'!$F$14+СВЦЭМ!$D$10+'СЕТ СН'!$F$6-'СЕТ СН'!$F$26</f>
        <v>1636.5513927</v>
      </c>
      <c r="K56" s="36">
        <f>SUMIFS(СВЦЭМ!$D$39:$D$782,СВЦЭМ!$A$39:$A$782,$A56,СВЦЭМ!$B$39:$B$782,K$47)+'СЕТ СН'!$F$14+СВЦЭМ!$D$10+'СЕТ СН'!$F$6-'СЕТ СН'!$F$26</f>
        <v>1651.9811774099999</v>
      </c>
      <c r="L56" s="36">
        <f>SUMIFS(СВЦЭМ!$D$39:$D$782,СВЦЭМ!$A$39:$A$782,$A56,СВЦЭМ!$B$39:$B$782,L$47)+'СЕТ СН'!$F$14+СВЦЭМ!$D$10+'СЕТ СН'!$F$6-'СЕТ СН'!$F$26</f>
        <v>1674.0930053799998</v>
      </c>
      <c r="M56" s="36">
        <f>SUMIFS(СВЦЭМ!$D$39:$D$782,СВЦЭМ!$A$39:$A$782,$A56,СВЦЭМ!$B$39:$B$782,M$47)+'СЕТ СН'!$F$14+СВЦЭМ!$D$10+'СЕТ СН'!$F$6-'СЕТ СН'!$F$26</f>
        <v>1704.4924884099999</v>
      </c>
      <c r="N56" s="36">
        <f>SUMIFS(СВЦЭМ!$D$39:$D$782,СВЦЭМ!$A$39:$A$782,$A56,СВЦЭМ!$B$39:$B$782,N$47)+'СЕТ СН'!$F$14+СВЦЭМ!$D$10+'СЕТ СН'!$F$6-'СЕТ СН'!$F$26</f>
        <v>1755.2673289299998</v>
      </c>
      <c r="O56" s="36">
        <f>SUMIFS(СВЦЭМ!$D$39:$D$782,СВЦЭМ!$A$39:$A$782,$A56,СВЦЭМ!$B$39:$B$782,O$47)+'СЕТ СН'!$F$14+СВЦЭМ!$D$10+'СЕТ СН'!$F$6-'СЕТ СН'!$F$26</f>
        <v>1747.3794314099998</v>
      </c>
      <c r="P56" s="36">
        <f>SUMIFS(СВЦЭМ!$D$39:$D$782,СВЦЭМ!$A$39:$A$782,$A56,СВЦЭМ!$B$39:$B$782,P$47)+'СЕТ СН'!$F$14+СВЦЭМ!$D$10+'СЕТ СН'!$F$6-'СЕТ СН'!$F$26</f>
        <v>1740.9158874599998</v>
      </c>
      <c r="Q56" s="36">
        <f>SUMIFS(СВЦЭМ!$D$39:$D$782,СВЦЭМ!$A$39:$A$782,$A56,СВЦЭМ!$B$39:$B$782,Q$47)+'СЕТ СН'!$F$14+СВЦЭМ!$D$10+'СЕТ СН'!$F$6-'СЕТ СН'!$F$26</f>
        <v>1707.72448128</v>
      </c>
      <c r="R56" s="36">
        <f>SUMIFS(СВЦЭМ!$D$39:$D$782,СВЦЭМ!$A$39:$A$782,$A56,СВЦЭМ!$B$39:$B$782,R$47)+'СЕТ СН'!$F$14+СВЦЭМ!$D$10+'СЕТ СН'!$F$6-'СЕТ СН'!$F$26</f>
        <v>1674.4478657899999</v>
      </c>
      <c r="S56" s="36">
        <f>SUMIFS(СВЦЭМ!$D$39:$D$782,СВЦЭМ!$A$39:$A$782,$A56,СВЦЭМ!$B$39:$B$782,S$47)+'СЕТ СН'!$F$14+СВЦЭМ!$D$10+'СЕТ СН'!$F$6-'СЕТ СН'!$F$26</f>
        <v>1628.2492969199998</v>
      </c>
      <c r="T56" s="36">
        <f>SUMIFS(СВЦЭМ!$D$39:$D$782,СВЦЭМ!$A$39:$A$782,$A56,СВЦЭМ!$B$39:$B$782,T$47)+'СЕТ СН'!$F$14+СВЦЭМ!$D$10+'СЕТ СН'!$F$6-'СЕТ СН'!$F$26</f>
        <v>1687.4963315799998</v>
      </c>
      <c r="U56" s="36">
        <f>SUMIFS(СВЦЭМ!$D$39:$D$782,СВЦЭМ!$A$39:$A$782,$A56,СВЦЭМ!$B$39:$B$782,U$47)+'СЕТ СН'!$F$14+СВЦЭМ!$D$10+'СЕТ СН'!$F$6-'СЕТ СН'!$F$26</f>
        <v>1687.1461219099999</v>
      </c>
      <c r="V56" s="36">
        <f>SUMIFS(СВЦЭМ!$D$39:$D$782,СВЦЭМ!$A$39:$A$782,$A56,СВЦЭМ!$B$39:$B$782,V$47)+'СЕТ СН'!$F$14+СВЦЭМ!$D$10+'СЕТ СН'!$F$6-'СЕТ СН'!$F$26</f>
        <v>1707.5371106199998</v>
      </c>
      <c r="W56" s="36">
        <f>SUMIFS(СВЦЭМ!$D$39:$D$782,СВЦЭМ!$A$39:$A$782,$A56,СВЦЭМ!$B$39:$B$782,W$47)+'СЕТ СН'!$F$14+СВЦЭМ!$D$10+'СЕТ СН'!$F$6-'СЕТ СН'!$F$26</f>
        <v>1574.4019076699999</v>
      </c>
      <c r="X56" s="36">
        <f>SUMIFS(СВЦЭМ!$D$39:$D$782,СВЦЭМ!$A$39:$A$782,$A56,СВЦЭМ!$B$39:$B$782,X$47)+'СЕТ СН'!$F$14+СВЦЭМ!$D$10+'СЕТ СН'!$F$6-'СЕТ СН'!$F$26</f>
        <v>1576.6163988899998</v>
      </c>
      <c r="Y56" s="36">
        <f>SUMIFS(СВЦЭМ!$D$39:$D$782,СВЦЭМ!$A$39:$A$782,$A56,СВЦЭМ!$B$39:$B$782,Y$47)+'СЕТ СН'!$F$14+СВЦЭМ!$D$10+'СЕТ СН'!$F$6-'СЕТ СН'!$F$26</f>
        <v>1533.3587532699999</v>
      </c>
    </row>
    <row r="57" spans="1:25" ht="15.75" x14ac:dyDescent="0.2">
      <c r="A57" s="35">
        <f t="shared" si="1"/>
        <v>44875</v>
      </c>
      <c r="B57" s="36">
        <f>SUMIFS(СВЦЭМ!$D$39:$D$782,СВЦЭМ!$A$39:$A$782,$A57,СВЦЭМ!$B$39:$B$782,B$47)+'СЕТ СН'!$F$14+СВЦЭМ!$D$10+'СЕТ СН'!$F$6-'СЕТ СН'!$F$26</f>
        <v>1693.3116506299998</v>
      </c>
      <c r="C57" s="36">
        <f>SUMIFS(СВЦЭМ!$D$39:$D$782,СВЦЭМ!$A$39:$A$782,$A57,СВЦЭМ!$B$39:$B$782,C$47)+'СЕТ СН'!$F$14+СВЦЭМ!$D$10+'СЕТ СН'!$F$6-'СЕТ СН'!$F$26</f>
        <v>1736.7633658599998</v>
      </c>
      <c r="D57" s="36">
        <f>SUMIFS(СВЦЭМ!$D$39:$D$782,СВЦЭМ!$A$39:$A$782,$A57,СВЦЭМ!$B$39:$B$782,D$47)+'СЕТ СН'!$F$14+СВЦЭМ!$D$10+'СЕТ СН'!$F$6-'СЕТ СН'!$F$26</f>
        <v>1819.5682235099998</v>
      </c>
      <c r="E57" s="36">
        <f>SUMIFS(СВЦЭМ!$D$39:$D$782,СВЦЭМ!$A$39:$A$782,$A57,СВЦЭМ!$B$39:$B$782,E$47)+'СЕТ СН'!$F$14+СВЦЭМ!$D$10+'СЕТ СН'!$F$6-'СЕТ СН'!$F$26</f>
        <v>1795.6164030699999</v>
      </c>
      <c r="F57" s="36">
        <f>SUMIFS(СВЦЭМ!$D$39:$D$782,СВЦЭМ!$A$39:$A$782,$A57,СВЦЭМ!$B$39:$B$782,F$47)+'СЕТ СН'!$F$14+СВЦЭМ!$D$10+'СЕТ СН'!$F$6-'СЕТ СН'!$F$26</f>
        <v>1826.8787711499999</v>
      </c>
      <c r="G57" s="36">
        <f>SUMIFS(СВЦЭМ!$D$39:$D$782,СВЦЭМ!$A$39:$A$782,$A57,СВЦЭМ!$B$39:$B$782,G$47)+'СЕТ СН'!$F$14+СВЦЭМ!$D$10+'СЕТ СН'!$F$6-'СЕТ СН'!$F$26</f>
        <v>1844.6113559199998</v>
      </c>
      <c r="H57" s="36">
        <f>SUMIFS(СВЦЭМ!$D$39:$D$782,СВЦЭМ!$A$39:$A$782,$A57,СВЦЭМ!$B$39:$B$782,H$47)+'СЕТ СН'!$F$14+СВЦЭМ!$D$10+'СЕТ СН'!$F$6-'СЕТ СН'!$F$26</f>
        <v>1799.3047286399999</v>
      </c>
      <c r="I57" s="36">
        <f>SUMIFS(СВЦЭМ!$D$39:$D$782,СВЦЭМ!$A$39:$A$782,$A57,СВЦЭМ!$B$39:$B$782,I$47)+'СЕТ СН'!$F$14+СВЦЭМ!$D$10+'СЕТ СН'!$F$6-'СЕТ СН'!$F$26</f>
        <v>1772.2574895199998</v>
      </c>
      <c r="J57" s="36">
        <f>SUMIFS(СВЦЭМ!$D$39:$D$782,СВЦЭМ!$A$39:$A$782,$A57,СВЦЭМ!$B$39:$B$782,J$47)+'СЕТ СН'!$F$14+СВЦЭМ!$D$10+'СЕТ СН'!$F$6-'СЕТ СН'!$F$26</f>
        <v>1746.1979704199998</v>
      </c>
      <c r="K57" s="36">
        <f>SUMIFS(СВЦЭМ!$D$39:$D$782,СВЦЭМ!$A$39:$A$782,$A57,СВЦЭМ!$B$39:$B$782,K$47)+'СЕТ СН'!$F$14+СВЦЭМ!$D$10+'СЕТ СН'!$F$6-'СЕТ СН'!$F$26</f>
        <v>1737.7049393899999</v>
      </c>
      <c r="L57" s="36">
        <f>SUMIFS(СВЦЭМ!$D$39:$D$782,СВЦЭМ!$A$39:$A$782,$A57,СВЦЭМ!$B$39:$B$782,L$47)+'СЕТ СН'!$F$14+СВЦЭМ!$D$10+'СЕТ СН'!$F$6-'СЕТ СН'!$F$26</f>
        <v>1755.36239411</v>
      </c>
      <c r="M57" s="36">
        <f>SUMIFS(СВЦЭМ!$D$39:$D$782,СВЦЭМ!$A$39:$A$782,$A57,СВЦЭМ!$B$39:$B$782,M$47)+'СЕТ СН'!$F$14+СВЦЭМ!$D$10+'СЕТ СН'!$F$6-'СЕТ СН'!$F$26</f>
        <v>1783.5810787299999</v>
      </c>
      <c r="N57" s="36">
        <f>SUMIFS(СВЦЭМ!$D$39:$D$782,СВЦЭМ!$A$39:$A$782,$A57,СВЦЭМ!$B$39:$B$782,N$47)+'СЕТ СН'!$F$14+СВЦЭМ!$D$10+'СЕТ СН'!$F$6-'СЕТ СН'!$F$26</f>
        <v>1797.3788972699999</v>
      </c>
      <c r="O57" s="36">
        <f>SUMIFS(СВЦЭМ!$D$39:$D$782,СВЦЭМ!$A$39:$A$782,$A57,СВЦЭМ!$B$39:$B$782,O$47)+'СЕТ СН'!$F$14+СВЦЭМ!$D$10+'СЕТ СН'!$F$6-'СЕТ СН'!$F$26</f>
        <v>1818.28207544</v>
      </c>
      <c r="P57" s="36">
        <f>SUMIFS(СВЦЭМ!$D$39:$D$782,СВЦЭМ!$A$39:$A$782,$A57,СВЦЭМ!$B$39:$B$782,P$47)+'СЕТ СН'!$F$14+СВЦЭМ!$D$10+'СЕТ СН'!$F$6-'СЕТ СН'!$F$26</f>
        <v>1835.8511970499999</v>
      </c>
      <c r="Q57" s="36">
        <f>SUMIFS(СВЦЭМ!$D$39:$D$782,СВЦЭМ!$A$39:$A$782,$A57,СВЦЭМ!$B$39:$B$782,Q$47)+'СЕТ СН'!$F$14+СВЦЭМ!$D$10+'СЕТ СН'!$F$6-'СЕТ СН'!$F$26</f>
        <v>1841.6302275999999</v>
      </c>
      <c r="R57" s="36">
        <f>SUMIFS(СВЦЭМ!$D$39:$D$782,СВЦЭМ!$A$39:$A$782,$A57,СВЦЭМ!$B$39:$B$782,R$47)+'СЕТ СН'!$F$14+СВЦЭМ!$D$10+'СЕТ СН'!$F$6-'СЕТ СН'!$F$26</f>
        <v>1837.2539849899999</v>
      </c>
      <c r="S57" s="36">
        <f>SUMIFS(СВЦЭМ!$D$39:$D$782,СВЦЭМ!$A$39:$A$782,$A57,СВЦЭМ!$B$39:$B$782,S$47)+'СЕТ СН'!$F$14+СВЦЭМ!$D$10+'СЕТ СН'!$F$6-'СЕТ СН'!$F$26</f>
        <v>1764.6425103199999</v>
      </c>
      <c r="T57" s="36">
        <f>SUMIFS(СВЦЭМ!$D$39:$D$782,СВЦЭМ!$A$39:$A$782,$A57,СВЦЭМ!$B$39:$B$782,T$47)+'СЕТ СН'!$F$14+СВЦЭМ!$D$10+'СЕТ СН'!$F$6-'СЕТ СН'!$F$26</f>
        <v>1695.8451550899999</v>
      </c>
      <c r="U57" s="36">
        <f>SUMIFS(СВЦЭМ!$D$39:$D$782,СВЦЭМ!$A$39:$A$782,$A57,СВЦЭМ!$B$39:$B$782,U$47)+'СЕТ СН'!$F$14+СВЦЭМ!$D$10+'СЕТ СН'!$F$6-'СЕТ СН'!$F$26</f>
        <v>1722.3217511199998</v>
      </c>
      <c r="V57" s="36">
        <f>SUMIFS(СВЦЭМ!$D$39:$D$782,СВЦЭМ!$A$39:$A$782,$A57,СВЦЭМ!$B$39:$B$782,V$47)+'СЕТ СН'!$F$14+СВЦЭМ!$D$10+'СЕТ СН'!$F$6-'СЕТ СН'!$F$26</f>
        <v>1728.80355786</v>
      </c>
      <c r="W57" s="36">
        <f>SUMIFS(СВЦЭМ!$D$39:$D$782,СВЦЭМ!$A$39:$A$782,$A57,СВЦЭМ!$B$39:$B$782,W$47)+'СЕТ СН'!$F$14+СВЦЭМ!$D$10+'СЕТ СН'!$F$6-'СЕТ СН'!$F$26</f>
        <v>1768.46158694</v>
      </c>
      <c r="X57" s="36">
        <f>SUMIFS(СВЦЭМ!$D$39:$D$782,СВЦЭМ!$A$39:$A$782,$A57,СВЦЭМ!$B$39:$B$782,X$47)+'СЕТ СН'!$F$14+СВЦЭМ!$D$10+'СЕТ СН'!$F$6-'СЕТ СН'!$F$26</f>
        <v>1796.3296569899999</v>
      </c>
      <c r="Y57" s="36">
        <f>SUMIFS(СВЦЭМ!$D$39:$D$782,СВЦЭМ!$A$39:$A$782,$A57,СВЦЭМ!$B$39:$B$782,Y$47)+'СЕТ СН'!$F$14+СВЦЭМ!$D$10+'СЕТ СН'!$F$6-'СЕТ СН'!$F$26</f>
        <v>1801.1067362299998</v>
      </c>
    </row>
    <row r="58" spans="1:25" ht="15.75" x14ac:dyDescent="0.2">
      <c r="A58" s="35">
        <f t="shared" si="1"/>
        <v>44876</v>
      </c>
      <c r="B58" s="36">
        <f>SUMIFS(СВЦЭМ!$D$39:$D$782,СВЦЭМ!$A$39:$A$782,$A58,СВЦЭМ!$B$39:$B$782,B$47)+'СЕТ СН'!$F$14+СВЦЭМ!$D$10+'СЕТ СН'!$F$6-'СЕТ СН'!$F$26</f>
        <v>1678.0095315699998</v>
      </c>
      <c r="C58" s="36">
        <f>SUMIFS(СВЦЭМ!$D$39:$D$782,СВЦЭМ!$A$39:$A$782,$A58,СВЦЭМ!$B$39:$B$782,C$47)+'СЕТ СН'!$F$14+СВЦЭМ!$D$10+'СЕТ СН'!$F$6-'СЕТ СН'!$F$26</f>
        <v>1825.4981462199999</v>
      </c>
      <c r="D58" s="36">
        <f>SUMIFS(СВЦЭМ!$D$39:$D$782,СВЦЭМ!$A$39:$A$782,$A58,СВЦЭМ!$B$39:$B$782,D$47)+'СЕТ СН'!$F$14+СВЦЭМ!$D$10+'СЕТ СН'!$F$6-'СЕТ СН'!$F$26</f>
        <v>1962.77114607</v>
      </c>
      <c r="E58" s="36">
        <f>SUMIFS(СВЦЭМ!$D$39:$D$782,СВЦЭМ!$A$39:$A$782,$A58,СВЦЭМ!$B$39:$B$782,E$47)+'СЕТ СН'!$F$14+СВЦЭМ!$D$10+'СЕТ СН'!$F$6-'СЕТ СН'!$F$26</f>
        <v>1962.3927233799998</v>
      </c>
      <c r="F58" s="36">
        <f>SUMIFS(СВЦЭМ!$D$39:$D$782,СВЦЭМ!$A$39:$A$782,$A58,СВЦЭМ!$B$39:$B$782,F$47)+'СЕТ СН'!$F$14+СВЦЭМ!$D$10+'СЕТ СН'!$F$6-'СЕТ СН'!$F$26</f>
        <v>1937.5105742399999</v>
      </c>
      <c r="G58" s="36">
        <f>SUMIFS(СВЦЭМ!$D$39:$D$782,СВЦЭМ!$A$39:$A$782,$A58,СВЦЭМ!$B$39:$B$782,G$47)+'СЕТ СН'!$F$14+СВЦЭМ!$D$10+'СЕТ СН'!$F$6-'СЕТ СН'!$F$26</f>
        <v>1918.8673921999998</v>
      </c>
      <c r="H58" s="36">
        <f>SUMIFS(СВЦЭМ!$D$39:$D$782,СВЦЭМ!$A$39:$A$782,$A58,СВЦЭМ!$B$39:$B$782,H$47)+'СЕТ СН'!$F$14+СВЦЭМ!$D$10+'СЕТ СН'!$F$6-'СЕТ СН'!$F$26</f>
        <v>1858.8813372599998</v>
      </c>
      <c r="I58" s="36">
        <f>SUMIFS(СВЦЭМ!$D$39:$D$782,СВЦЭМ!$A$39:$A$782,$A58,СВЦЭМ!$B$39:$B$782,I$47)+'СЕТ СН'!$F$14+СВЦЭМ!$D$10+'СЕТ СН'!$F$6-'СЕТ СН'!$F$26</f>
        <v>1833.1457768299999</v>
      </c>
      <c r="J58" s="36">
        <f>SUMIFS(СВЦЭМ!$D$39:$D$782,СВЦЭМ!$A$39:$A$782,$A58,СВЦЭМ!$B$39:$B$782,J$47)+'СЕТ СН'!$F$14+СВЦЭМ!$D$10+'СЕТ СН'!$F$6-'СЕТ СН'!$F$26</f>
        <v>1751.3077069799999</v>
      </c>
      <c r="K58" s="36">
        <f>SUMIFS(СВЦЭМ!$D$39:$D$782,СВЦЭМ!$A$39:$A$782,$A58,СВЦЭМ!$B$39:$B$782,K$47)+'СЕТ СН'!$F$14+СВЦЭМ!$D$10+'СЕТ СН'!$F$6-'СЕТ СН'!$F$26</f>
        <v>1752.9566554599999</v>
      </c>
      <c r="L58" s="36">
        <f>SUMIFS(СВЦЭМ!$D$39:$D$782,СВЦЭМ!$A$39:$A$782,$A58,СВЦЭМ!$B$39:$B$782,L$47)+'СЕТ СН'!$F$14+СВЦЭМ!$D$10+'СЕТ СН'!$F$6-'СЕТ СН'!$F$26</f>
        <v>1779.5945289399999</v>
      </c>
      <c r="M58" s="36">
        <f>SUMIFS(СВЦЭМ!$D$39:$D$782,СВЦЭМ!$A$39:$A$782,$A58,СВЦЭМ!$B$39:$B$782,M$47)+'СЕТ СН'!$F$14+СВЦЭМ!$D$10+'СЕТ СН'!$F$6-'СЕТ СН'!$F$26</f>
        <v>1812.4307411</v>
      </c>
      <c r="N58" s="36">
        <f>SUMIFS(СВЦЭМ!$D$39:$D$782,СВЦЭМ!$A$39:$A$782,$A58,СВЦЭМ!$B$39:$B$782,N$47)+'СЕТ СН'!$F$14+СВЦЭМ!$D$10+'СЕТ СН'!$F$6-'СЕТ СН'!$F$26</f>
        <v>1832.82635048</v>
      </c>
      <c r="O58" s="36">
        <f>SUMIFS(СВЦЭМ!$D$39:$D$782,СВЦЭМ!$A$39:$A$782,$A58,СВЦЭМ!$B$39:$B$782,O$47)+'СЕТ СН'!$F$14+СВЦЭМ!$D$10+'СЕТ СН'!$F$6-'СЕТ СН'!$F$26</f>
        <v>1846.6516021199998</v>
      </c>
      <c r="P58" s="36">
        <f>SUMIFS(СВЦЭМ!$D$39:$D$782,СВЦЭМ!$A$39:$A$782,$A58,СВЦЭМ!$B$39:$B$782,P$47)+'СЕТ СН'!$F$14+СВЦЭМ!$D$10+'СЕТ СН'!$F$6-'СЕТ СН'!$F$26</f>
        <v>1813.1423431999999</v>
      </c>
      <c r="Q58" s="36">
        <f>SUMIFS(СВЦЭМ!$D$39:$D$782,СВЦЭМ!$A$39:$A$782,$A58,СВЦЭМ!$B$39:$B$782,Q$47)+'СЕТ СН'!$F$14+СВЦЭМ!$D$10+'СЕТ СН'!$F$6-'СЕТ СН'!$F$26</f>
        <v>1814.3302487699998</v>
      </c>
      <c r="R58" s="36">
        <f>SUMIFS(СВЦЭМ!$D$39:$D$782,СВЦЭМ!$A$39:$A$782,$A58,СВЦЭМ!$B$39:$B$782,R$47)+'СЕТ СН'!$F$14+СВЦЭМ!$D$10+'СЕТ СН'!$F$6-'СЕТ СН'!$F$26</f>
        <v>1793.3832768</v>
      </c>
      <c r="S58" s="36">
        <f>SUMIFS(СВЦЭМ!$D$39:$D$782,СВЦЭМ!$A$39:$A$782,$A58,СВЦЭМ!$B$39:$B$782,S$47)+'СЕТ СН'!$F$14+СВЦЭМ!$D$10+'СЕТ СН'!$F$6-'СЕТ СН'!$F$26</f>
        <v>1714.4697212399999</v>
      </c>
      <c r="T58" s="36">
        <f>SUMIFS(СВЦЭМ!$D$39:$D$782,СВЦЭМ!$A$39:$A$782,$A58,СВЦЭМ!$B$39:$B$782,T$47)+'СЕТ СН'!$F$14+СВЦЭМ!$D$10+'СЕТ СН'!$F$6-'СЕТ СН'!$F$26</f>
        <v>1713.9360832099999</v>
      </c>
      <c r="U58" s="36">
        <f>SUMIFS(СВЦЭМ!$D$39:$D$782,СВЦЭМ!$A$39:$A$782,$A58,СВЦЭМ!$B$39:$B$782,U$47)+'СЕТ СН'!$F$14+СВЦЭМ!$D$10+'СЕТ СН'!$F$6-'СЕТ СН'!$F$26</f>
        <v>1742.7280634599999</v>
      </c>
      <c r="V58" s="36">
        <f>SUMIFS(СВЦЭМ!$D$39:$D$782,СВЦЭМ!$A$39:$A$782,$A58,СВЦЭМ!$B$39:$B$782,V$47)+'СЕТ СН'!$F$14+СВЦЭМ!$D$10+'СЕТ СН'!$F$6-'СЕТ СН'!$F$26</f>
        <v>1775.5888003499999</v>
      </c>
      <c r="W58" s="36">
        <f>SUMIFS(СВЦЭМ!$D$39:$D$782,СВЦЭМ!$A$39:$A$782,$A58,СВЦЭМ!$B$39:$B$782,W$47)+'СЕТ СН'!$F$14+СВЦЭМ!$D$10+'СЕТ СН'!$F$6-'СЕТ СН'!$F$26</f>
        <v>1776.2373798399999</v>
      </c>
      <c r="X58" s="36">
        <f>SUMIFS(СВЦЭМ!$D$39:$D$782,СВЦЭМ!$A$39:$A$782,$A58,СВЦЭМ!$B$39:$B$782,X$47)+'СЕТ СН'!$F$14+СВЦЭМ!$D$10+'СЕТ СН'!$F$6-'СЕТ СН'!$F$26</f>
        <v>1736.8665283299999</v>
      </c>
      <c r="Y58" s="36">
        <f>SUMIFS(СВЦЭМ!$D$39:$D$782,СВЦЭМ!$A$39:$A$782,$A58,СВЦЭМ!$B$39:$B$782,Y$47)+'СЕТ СН'!$F$14+СВЦЭМ!$D$10+'СЕТ СН'!$F$6-'СЕТ СН'!$F$26</f>
        <v>1751.8309885799999</v>
      </c>
    </row>
    <row r="59" spans="1:25" ht="15.75" x14ac:dyDescent="0.2">
      <c r="A59" s="35">
        <f t="shared" si="1"/>
        <v>44877</v>
      </c>
      <c r="B59" s="36">
        <f>SUMIFS(СВЦЭМ!$D$39:$D$782,СВЦЭМ!$A$39:$A$782,$A59,СВЦЭМ!$B$39:$B$782,B$47)+'СЕТ СН'!$F$14+СВЦЭМ!$D$10+'СЕТ СН'!$F$6-'СЕТ СН'!$F$26</f>
        <v>1653.9892685399998</v>
      </c>
      <c r="C59" s="36">
        <f>SUMIFS(СВЦЭМ!$D$39:$D$782,СВЦЭМ!$A$39:$A$782,$A59,СВЦЭМ!$B$39:$B$782,C$47)+'СЕТ СН'!$F$14+СВЦЭМ!$D$10+'СЕТ СН'!$F$6-'СЕТ СН'!$F$26</f>
        <v>1696.1856534499998</v>
      </c>
      <c r="D59" s="36">
        <f>SUMIFS(СВЦЭМ!$D$39:$D$782,СВЦЭМ!$A$39:$A$782,$A59,СВЦЭМ!$B$39:$B$782,D$47)+'СЕТ СН'!$F$14+СВЦЭМ!$D$10+'СЕТ СН'!$F$6-'СЕТ СН'!$F$26</f>
        <v>1752.5634643499998</v>
      </c>
      <c r="E59" s="36">
        <f>SUMIFS(СВЦЭМ!$D$39:$D$782,СВЦЭМ!$A$39:$A$782,$A59,СВЦЭМ!$B$39:$B$782,E$47)+'СЕТ СН'!$F$14+СВЦЭМ!$D$10+'СЕТ СН'!$F$6-'СЕТ СН'!$F$26</f>
        <v>1774.2987664899999</v>
      </c>
      <c r="F59" s="36">
        <f>SUMIFS(СВЦЭМ!$D$39:$D$782,СВЦЭМ!$A$39:$A$782,$A59,СВЦЭМ!$B$39:$B$782,F$47)+'СЕТ СН'!$F$14+СВЦЭМ!$D$10+'СЕТ СН'!$F$6-'СЕТ СН'!$F$26</f>
        <v>1775.12208801</v>
      </c>
      <c r="G59" s="36">
        <f>SUMIFS(СВЦЭМ!$D$39:$D$782,СВЦЭМ!$A$39:$A$782,$A59,СВЦЭМ!$B$39:$B$782,G$47)+'СЕТ СН'!$F$14+СВЦЭМ!$D$10+'СЕТ СН'!$F$6-'СЕТ СН'!$F$26</f>
        <v>1784.34824308</v>
      </c>
      <c r="H59" s="36">
        <f>SUMIFS(СВЦЭМ!$D$39:$D$782,СВЦЭМ!$A$39:$A$782,$A59,СВЦЭМ!$B$39:$B$782,H$47)+'СЕТ СН'!$F$14+СВЦЭМ!$D$10+'СЕТ СН'!$F$6-'СЕТ СН'!$F$26</f>
        <v>1773.4494860799998</v>
      </c>
      <c r="I59" s="36">
        <f>SUMIFS(СВЦЭМ!$D$39:$D$782,СВЦЭМ!$A$39:$A$782,$A59,СВЦЭМ!$B$39:$B$782,I$47)+'СЕТ СН'!$F$14+СВЦЭМ!$D$10+'СЕТ СН'!$F$6-'СЕТ СН'!$F$26</f>
        <v>1747.6816870299999</v>
      </c>
      <c r="J59" s="36">
        <f>SUMIFS(СВЦЭМ!$D$39:$D$782,СВЦЭМ!$A$39:$A$782,$A59,СВЦЭМ!$B$39:$B$782,J$47)+'СЕТ СН'!$F$14+СВЦЭМ!$D$10+'СЕТ СН'!$F$6-'СЕТ СН'!$F$26</f>
        <v>1700.0342660399999</v>
      </c>
      <c r="K59" s="36">
        <f>SUMIFS(СВЦЭМ!$D$39:$D$782,СВЦЭМ!$A$39:$A$782,$A59,СВЦЭМ!$B$39:$B$782,K$47)+'СЕТ СН'!$F$14+СВЦЭМ!$D$10+'СЕТ СН'!$F$6-'СЕТ СН'!$F$26</f>
        <v>1670.7694879399999</v>
      </c>
      <c r="L59" s="36">
        <f>SUMIFS(СВЦЭМ!$D$39:$D$782,СВЦЭМ!$A$39:$A$782,$A59,СВЦЭМ!$B$39:$B$782,L$47)+'СЕТ СН'!$F$14+СВЦЭМ!$D$10+'СЕТ СН'!$F$6-'СЕТ СН'!$F$26</f>
        <v>1644.6350246299999</v>
      </c>
      <c r="M59" s="36">
        <f>SUMIFS(СВЦЭМ!$D$39:$D$782,СВЦЭМ!$A$39:$A$782,$A59,СВЦЭМ!$B$39:$B$782,M$47)+'СЕТ СН'!$F$14+СВЦЭМ!$D$10+'СЕТ СН'!$F$6-'СЕТ СН'!$F$26</f>
        <v>1699.6970365999998</v>
      </c>
      <c r="N59" s="36">
        <f>SUMIFS(СВЦЭМ!$D$39:$D$782,СВЦЭМ!$A$39:$A$782,$A59,СВЦЭМ!$B$39:$B$782,N$47)+'СЕТ СН'!$F$14+СВЦЭМ!$D$10+'СЕТ СН'!$F$6-'СЕТ СН'!$F$26</f>
        <v>1729.0104938599998</v>
      </c>
      <c r="O59" s="36">
        <f>SUMIFS(СВЦЭМ!$D$39:$D$782,СВЦЭМ!$A$39:$A$782,$A59,СВЦЭМ!$B$39:$B$782,O$47)+'СЕТ СН'!$F$14+СВЦЭМ!$D$10+'СЕТ СН'!$F$6-'СЕТ СН'!$F$26</f>
        <v>1752.4961510699998</v>
      </c>
      <c r="P59" s="36">
        <f>SUMIFS(СВЦЭМ!$D$39:$D$782,СВЦЭМ!$A$39:$A$782,$A59,СВЦЭМ!$B$39:$B$782,P$47)+'СЕТ СН'!$F$14+СВЦЭМ!$D$10+'СЕТ СН'!$F$6-'СЕТ СН'!$F$26</f>
        <v>1760.7844583299998</v>
      </c>
      <c r="Q59" s="36">
        <f>SUMIFS(СВЦЭМ!$D$39:$D$782,СВЦЭМ!$A$39:$A$782,$A59,СВЦЭМ!$B$39:$B$782,Q$47)+'СЕТ СН'!$F$14+СВЦЭМ!$D$10+'СЕТ СН'!$F$6-'СЕТ СН'!$F$26</f>
        <v>1740.5347063999998</v>
      </c>
      <c r="R59" s="36">
        <f>SUMIFS(СВЦЭМ!$D$39:$D$782,СВЦЭМ!$A$39:$A$782,$A59,СВЦЭМ!$B$39:$B$782,R$47)+'СЕТ СН'!$F$14+СВЦЭМ!$D$10+'СЕТ СН'!$F$6-'СЕТ СН'!$F$26</f>
        <v>1704.8282251199998</v>
      </c>
      <c r="S59" s="36">
        <f>SUMIFS(СВЦЭМ!$D$39:$D$782,СВЦЭМ!$A$39:$A$782,$A59,СВЦЭМ!$B$39:$B$782,S$47)+'СЕТ СН'!$F$14+СВЦЭМ!$D$10+'СЕТ СН'!$F$6-'СЕТ СН'!$F$26</f>
        <v>1654.2748049899999</v>
      </c>
      <c r="T59" s="36">
        <f>SUMIFS(СВЦЭМ!$D$39:$D$782,СВЦЭМ!$A$39:$A$782,$A59,СВЦЭМ!$B$39:$B$782,T$47)+'СЕТ СН'!$F$14+СВЦЭМ!$D$10+'СЕТ СН'!$F$6-'СЕТ СН'!$F$26</f>
        <v>1652.90576171</v>
      </c>
      <c r="U59" s="36">
        <f>SUMIFS(СВЦЭМ!$D$39:$D$782,СВЦЭМ!$A$39:$A$782,$A59,СВЦЭМ!$B$39:$B$782,U$47)+'СЕТ СН'!$F$14+СВЦЭМ!$D$10+'СЕТ СН'!$F$6-'СЕТ СН'!$F$26</f>
        <v>1684.4337378599998</v>
      </c>
      <c r="V59" s="36">
        <f>SUMIFS(СВЦЭМ!$D$39:$D$782,СВЦЭМ!$A$39:$A$782,$A59,СВЦЭМ!$B$39:$B$782,V$47)+'СЕТ СН'!$F$14+СВЦЭМ!$D$10+'СЕТ СН'!$F$6-'СЕТ СН'!$F$26</f>
        <v>1714.3184185199998</v>
      </c>
      <c r="W59" s="36">
        <f>SUMIFS(СВЦЭМ!$D$39:$D$782,СВЦЭМ!$A$39:$A$782,$A59,СВЦЭМ!$B$39:$B$782,W$47)+'СЕТ СН'!$F$14+СВЦЭМ!$D$10+'СЕТ СН'!$F$6-'СЕТ СН'!$F$26</f>
        <v>1750.8526480899998</v>
      </c>
      <c r="X59" s="36">
        <f>SUMIFS(СВЦЭМ!$D$39:$D$782,СВЦЭМ!$A$39:$A$782,$A59,СВЦЭМ!$B$39:$B$782,X$47)+'СЕТ СН'!$F$14+СВЦЭМ!$D$10+'СЕТ СН'!$F$6-'СЕТ СН'!$F$26</f>
        <v>1778.0309143599998</v>
      </c>
      <c r="Y59" s="36">
        <f>SUMIFS(СВЦЭМ!$D$39:$D$782,СВЦЭМ!$A$39:$A$782,$A59,СВЦЭМ!$B$39:$B$782,Y$47)+'СЕТ СН'!$F$14+СВЦЭМ!$D$10+'СЕТ СН'!$F$6-'СЕТ СН'!$F$26</f>
        <v>1816.39702171</v>
      </c>
    </row>
    <row r="60" spans="1:25" ht="15.75" x14ac:dyDescent="0.2">
      <c r="A60" s="35">
        <f t="shared" si="1"/>
        <v>44878</v>
      </c>
      <c r="B60" s="36">
        <f>SUMIFS(СВЦЭМ!$D$39:$D$782,СВЦЭМ!$A$39:$A$782,$A60,СВЦЭМ!$B$39:$B$782,B$47)+'СЕТ СН'!$F$14+СВЦЭМ!$D$10+'СЕТ СН'!$F$6-'СЕТ СН'!$F$26</f>
        <v>1760.32445502</v>
      </c>
      <c r="C60" s="36">
        <f>SUMIFS(СВЦЭМ!$D$39:$D$782,СВЦЭМ!$A$39:$A$782,$A60,СВЦЭМ!$B$39:$B$782,C$47)+'СЕТ СН'!$F$14+СВЦЭМ!$D$10+'СЕТ СН'!$F$6-'СЕТ СН'!$F$26</f>
        <v>1802.6213937799998</v>
      </c>
      <c r="D60" s="36">
        <f>SUMIFS(СВЦЭМ!$D$39:$D$782,СВЦЭМ!$A$39:$A$782,$A60,СВЦЭМ!$B$39:$B$782,D$47)+'СЕТ СН'!$F$14+СВЦЭМ!$D$10+'СЕТ СН'!$F$6-'СЕТ СН'!$F$26</f>
        <v>1821.30672749</v>
      </c>
      <c r="E60" s="36">
        <f>SUMIFS(СВЦЭМ!$D$39:$D$782,СВЦЭМ!$A$39:$A$782,$A60,СВЦЭМ!$B$39:$B$782,E$47)+'СЕТ СН'!$F$14+СВЦЭМ!$D$10+'СЕТ СН'!$F$6-'СЕТ СН'!$F$26</f>
        <v>1800.6707664399999</v>
      </c>
      <c r="F60" s="36">
        <f>SUMIFS(СВЦЭМ!$D$39:$D$782,СВЦЭМ!$A$39:$A$782,$A60,СВЦЭМ!$B$39:$B$782,F$47)+'СЕТ СН'!$F$14+СВЦЭМ!$D$10+'СЕТ СН'!$F$6-'СЕТ СН'!$F$26</f>
        <v>1801.2006945099999</v>
      </c>
      <c r="G60" s="36">
        <f>SUMIFS(СВЦЭМ!$D$39:$D$782,СВЦЭМ!$A$39:$A$782,$A60,СВЦЭМ!$B$39:$B$782,G$47)+'СЕТ СН'!$F$14+СВЦЭМ!$D$10+'СЕТ СН'!$F$6-'СЕТ СН'!$F$26</f>
        <v>1805.6889257199998</v>
      </c>
      <c r="H60" s="36">
        <f>SUMIFS(СВЦЭМ!$D$39:$D$782,СВЦЭМ!$A$39:$A$782,$A60,СВЦЭМ!$B$39:$B$782,H$47)+'СЕТ СН'!$F$14+СВЦЭМ!$D$10+'СЕТ СН'!$F$6-'СЕТ СН'!$F$26</f>
        <v>1771.5547632199998</v>
      </c>
      <c r="I60" s="36">
        <f>SUMIFS(СВЦЭМ!$D$39:$D$782,СВЦЭМ!$A$39:$A$782,$A60,СВЦЭМ!$B$39:$B$782,I$47)+'СЕТ СН'!$F$14+СВЦЭМ!$D$10+'СЕТ СН'!$F$6-'СЕТ СН'!$F$26</f>
        <v>1761.2294202199998</v>
      </c>
      <c r="J60" s="36">
        <f>SUMIFS(СВЦЭМ!$D$39:$D$782,СВЦЭМ!$A$39:$A$782,$A60,СВЦЭМ!$B$39:$B$782,J$47)+'СЕТ СН'!$F$14+СВЦЭМ!$D$10+'СЕТ СН'!$F$6-'СЕТ СН'!$F$26</f>
        <v>1699.3421947699999</v>
      </c>
      <c r="K60" s="36">
        <f>SUMIFS(СВЦЭМ!$D$39:$D$782,СВЦЭМ!$A$39:$A$782,$A60,СВЦЭМ!$B$39:$B$782,K$47)+'СЕТ СН'!$F$14+СВЦЭМ!$D$10+'СЕТ СН'!$F$6-'СЕТ СН'!$F$26</f>
        <v>1658.73004051</v>
      </c>
      <c r="L60" s="36">
        <f>SUMIFS(СВЦЭМ!$D$39:$D$782,СВЦЭМ!$A$39:$A$782,$A60,СВЦЭМ!$B$39:$B$782,L$47)+'СЕТ СН'!$F$14+СВЦЭМ!$D$10+'СЕТ СН'!$F$6-'СЕТ СН'!$F$26</f>
        <v>1638.1763379299998</v>
      </c>
      <c r="M60" s="36">
        <f>SUMIFS(СВЦЭМ!$D$39:$D$782,СВЦЭМ!$A$39:$A$782,$A60,СВЦЭМ!$B$39:$B$782,M$47)+'СЕТ СН'!$F$14+СВЦЭМ!$D$10+'СЕТ СН'!$F$6-'СЕТ СН'!$F$26</f>
        <v>1672.9028489199998</v>
      </c>
      <c r="N60" s="36">
        <f>SUMIFS(СВЦЭМ!$D$39:$D$782,СВЦЭМ!$A$39:$A$782,$A60,СВЦЭМ!$B$39:$B$782,N$47)+'СЕТ СН'!$F$14+СВЦЭМ!$D$10+'СЕТ СН'!$F$6-'СЕТ СН'!$F$26</f>
        <v>1716.6962492599998</v>
      </c>
      <c r="O60" s="36">
        <f>SUMIFS(СВЦЭМ!$D$39:$D$782,СВЦЭМ!$A$39:$A$782,$A60,СВЦЭМ!$B$39:$B$782,O$47)+'СЕТ СН'!$F$14+СВЦЭМ!$D$10+'СЕТ СН'!$F$6-'СЕТ СН'!$F$26</f>
        <v>1732.6522470299999</v>
      </c>
      <c r="P60" s="36">
        <f>SUMIFS(СВЦЭМ!$D$39:$D$782,СВЦЭМ!$A$39:$A$782,$A60,СВЦЭМ!$B$39:$B$782,P$47)+'СЕТ СН'!$F$14+СВЦЭМ!$D$10+'СЕТ СН'!$F$6-'СЕТ СН'!$F$26</f>
        <v>1733.3111508499999</v>
      </c>
      <c r="Q60" s="36">
        <f>SUMIFS(СВЦЭМ!$D$39:$D$782,СВЦЭМ!$A$39:$A$782,$A60,СВЦЭМ!$B$39:$B$782,Q$47)+'СЕТ СН'!$F$14+СВЦЭМ!$D$10+'СЕТ СН'!$F$6-'СЕТ СН'!$F$26</f>
        <v>1728.7927261299999</v>
      </c>
      <c r="R60" s="36">
        <f>SUMIFS(СВЦЭМ!$D$39:$D$782,СВЦЭМ!$A$39:$A$782,$A60,СВЦЭМ!$B$39:$B$782,R$47)+'СЕТ СН'!$F$14+СВЦЭМ!$D$10+'СЕТ СН'!$F$6-'СЕТ СН'!$F$26</f>
        <v>1698.84449746</v>
      </c>
      <c r="S60" s="36">
        <f>SUMIFS(СВЦЭМ!$D$39:$D$782,СВЦЭМ!$A$39:$A$782,$A60,СВЦЭМ!$B$39:$B$782,S$47)+'СЕТ СН'!$F$14+СВЦЭМ!$D$10+'СЕТ СН'!$F$6-'СЕТ СН'!$F$26</f>
        <v>1641.1570198499999</v>
      </c>
      <c r="T60" s="36">
        <f>SUMIFS(СВЦЭМ!$D$39:$D$782,СВЦЭМ!$A$39:$A$782,$A60,СВЦЭМ!$B$39:$B$782,T$47)+'СЕТ СН'!$F$14+СВЦЭМ!$D$10+'СЕТ СН'!$F$6-'СЕТ СН'!$F$26</f>
        <v>1600.2728806099999</v>
      </c>
      <c r="U60" s="36">
        <f>SUMIFS(СВЦЭМ!$D$39:$D$782,СВЦЭМ!$A$39:$A$782,$A60,СВЦЭМ!$B$39:$B$782,U$47)+'СЕТ СН'!$F$14+СВЦЭМ!$D$10+'СЕТ СН'!$F$6-'СЕТ СН'!$F$26</f>
        <v>1622.4849795399998</v>
      </c>
      <c r="V60" s="36">
        <f>SUMIFS(СВЦЭМ!$D$39:$D$782,СВЦЭМ!$A$39:$A$782,$A60,СВЦЭМ!$B$39:$B$782,V$47)+'СЕТ СН'!$F$14+СВЦЭМ!$D$10+'СЕТ СН'!$F$6-'СЕТ СН'!$F$26</f>
        <v>1657.3954001399998</v>
      </c>
      <c r="W60" s="36">
        <f>SUMIFS(СВЦЭМ!$D$39:$D$782,СВЦЭМ!$A$39:$A$782,$A60,СВЦЭМ!$B$39:$B$782,W$47)+'СЕТ СН'!$F$14+СВЦЭМ!$D$10+'СЕТ СН'!$F$6-'СЕТ СН'!$F$26</f>
        <v>1714.2529942899998</v>
      </c>
      <c r="X60" s="36">
        <f>SUMIFS(СВЦЭМ!$D$39:$D$782,СВЦЭМ!$A$39:$A$782,$A60,СВЦЭМ!$B$39:$B$782,X$47)+'СЕТ СН'!$F$14+СВЦЭМ!$D$10+'СЕТ СН'!$F$6-'СЕТ СН'!$F$26</f>
        <v>1718.0244546199999</v>
      </c>
      <c r="Y60" s="36">
        <f>SUMIFS(СВЦЭМ!$D$39:$D$782,СВЦЭМ!$A$39:$A$782,$A60,СВЦЭМ!$B$39:$B$782,Y$47)+'СЕТ СН'!$F$14+СВЦЭМ!$D$10+'СЕТ СН'!$F$6-'СЕТ СН'!$F$26</f>
        <v>1769.5676091099999</v>
      </c>
    </row>
    <row r="61" spans="1:25" ht="15.75" x14ac:dyDescent="0.2">
      <c r="A61" s="35">
        <f t="shared" si="1"/>
        <v>44879</v>
      </c>
      <c r="B61" s="36">
        <f>SUMIFS(СВЦЭМ!$D$39:$D$782,СВЦЭМ!$A$39:$A$782,$A61,СВЦЭМ!$B$39:$B$782,B$47)+'СЕТ СН'!$F$14+СВЦЭМ!$D$10+'СЕТ СН'!$F$6-'СЕТ СН'!$F$26</f>
        <v>1727.2431856199998</v>
      </c>
      <c r="C61" s="36">
        <f>SUMIFS(СВЦЭМ!$D$39:$D$782,СВЦЭМ!$A$39:$A$782,$A61,СВЦЭМ!$B$39:$B$782,C$47)+'СЕТ СН'!$F$14+СВЦЭМ!$D$10+'СЕТ СН'!$F$6-'СЕТ СН'!$F$26</f>
        <v>1750.9992117799998</v>
      </c>
      <c r="D61" s="36">
        <f>SUMIFS(СВЦЭМ!$D$39:$D$782,СВЦЭМ!$A$39:$A$782,$A61,СВЦЭМ!$B$39:$B$782,D$47)+'СЕТ СН'!$F$14+СВЦЭМ!$D$10+'СЕТ СН'!$F$6-'СЕТ СН'!$F$26</f>
        <v>1770.82148474</v>
      </c>
      <c r="E61" s="36">
        <f>SUMIFS(СВЦЭМ!$D$39:$D$782,СВЦЭМ!$A$39:$A$782,$A61,СВЦЭМ!$B$39:$B$782,E$47)+'СЕТ СН'!$F$14+СВЦЭМ!$D$10+'СЕТ СН'!$F$6-'СЕТ СН'!$F$26</f>
        <v>1773.8563939699998</v>
      </c>
      <c r="F61" s="36">
        <f>SUMIFS(СВЦЭМ!$D$39:$D$782,СВЦЭМ!$A$39:$A$782,$A61,СВЦЭМ!$B$39:$B$782,F$47)+'СЕТ СН'!$F$14+СВЦЭМ!$D$10+'СЕТ СН'!$F$6-'СЕТ СН'!$F$26</f>
        <v>1775.2125759799999</v>
      </c>
      <c r="G61" s="36">
        <f>SUMIFS(СВЦЭМ!$D$39:$D$782,СВЦЭМ!$A$39:$A$782,$A61,СВЦЭМ!$B$39:$B$782,G$47)+'СЕТ СН'!$F$14+СВЦЭМ!$D$10+'СЕТ СН'!$F$6-'СЕТ СН'!$F$26</f>
        <v>1750.8459613999999</v>
      </c>
      <c r="H61" s="36">
        <f>SUMIFS(СВЦЭМ!$D$39:$D$782,СВЦЭМ!$A$39:$A$782,$A61,СВЦЭМ!$B$39:$B$782,H$47)+'СЕТ СН'!$F$14+СВЦЭМ!$D$10+'СЕТ СН'!$F$6-'СЕТ СН'!$F$26</f>
        <v>1673.92605108</v>
      </c>
      <c r="I61" s="36">
        <f>SUMIFS(СВЦЭМ!$D$39:$D$782,СВЦЭМ!$A$39:$A$782,$A61,СВЦЭМ!$B$39:$B$782,I$47)+'СЕТ СН'!$F$14+СВЦЭМ!$D$10+'СЕТ СН'!$F$6-'СЕТ СН'!$F$26</f>
        <v>1692.2015925599999</v>
      </c>
      <c r="J61" s="36">
        <f>SUMIFS(СВЦЭМ!$D$39:$D$782,СВЦЭМ!$A$39:$A$782,$A61,СВЦЭМ!$B$39:$B$782,J$47)+'СЕТ СН'!$F$14+СВЦЭМ!$D$10+'СЕТ СН'!$F$6-'СЕТ СН'!$F$26</f>
        <v>1659.7469092299998</v>
      </c>
      <c r="K61" s="36">
        <f>SUMIFS(СВЦЭМ!$D$39:$D$782,СВЦЭМ!$A$39:$A$782,$A61,СВЦЭМ!$B$39:$B$782,K$47)+'СЕТ СН'!$F$14+СВЦЭМ!$D$10+'СЕТ СН'!$F$6-'СЕТ СН'!$F$26</f>
        <v>1645.5283310399998</v>
      </c>
      <c r="L61" s="36">
        <f>SUMIFS(СВЦЭМ!$D$39:$D$782,СВЦЭМ!$A$39:$A$782,$A61,СВЦЭМ!$B$39:$B$782,L$47)+'СЕТ СН'!$F$14+СВЦЭМ!$D$10+'СЕТ СН'!$F$6-'СЕТ СН'!$F$26</f>
        <v>1648.2707457299998</v>
      </c>
      <c r="M61" s="36">
        <f>SUMIFS(СВЦЭМ!$D$39:$D$782,СВЦЭМ!$A$39:$A$782,$A61,СВЦЭМ!$B$39:$B$782,M$47)+'СЕТ СН'!$F$14+СВЦЭМ!$D$10+'СЕТ СН'!$F$6-'СЕТ СН'!$F$26</f>
        <v>1662.46187904</v>
      </c>
      <c r="N61" s="36">
        <f>SUMIFS(СВЦЭМ!$D$39:$D$782,СВЦЭМ!$A$39:$A$782,$A61,СВЦЭМ!$B$39:$B$782,N$47)+'СЕТ СН'!$F$14+СВЦЭМ!$D$10+'СЕТ СН'!$F$6-'СЕТ СН'!$F$26</f>
        <v>1681.3701007799998</v>
      </c>
      <c r="O61" s="36">
        <f>SUMIFS(СВЦЭМ!$D$39:$D$782,СВЦЭМ!$A$39:$A$782,$A61,СВЦЭМ!$B$39:$B$782,O$47)+'СЕТ СН'!$F$14+СВЦЭМ!$D$10+'СЕТ СН'!$F$6-'СЕТ СН'!$F$26</f>
        <v>1692.1909201999999</v>
      </c>
      <c r="P61" s="36">
        <f>SUMIFS(СВЦЭМ!$D$39:$D$782,СВЦЭМ!$A$39:$A$782,$A61,СВЦЭМ!$B$39:$B$782,P$47)+'СЕТ СН'!$F$14+СВЦЭМ!$D$10+'СЕТ СН'!$F$6-'СЕТ СН'!$F$26</f>
        <v>1706.4352315299998</v>
      </c>
      <c r="Q61" s="36">
        <f>SUMIFS(СВЦЭМ!$D$39:$D$782,СВЦЭМ!$A$39:$A$782,$A61,СВЦЭМ!$B$39:$B$782,Q$47)+'СЕТ СН'!$F$14+СВЦЭМ!$D$10+'СЕТ СН'!$F$6-'СЕТ СН'!$F$26</f>
        <v>1674.0394679799999</v>
      </c>
      <c r="R61" s="36">
        <f>SUMIFS(СВЦЭМ!$D$39:$D$782,СВЦЭМ!$A$39:$A$782,$A61,СВЦЭМ!$B$39:$B$782,R$47)+'СЕТ СН'!$F$14+СВЦЭМ!$D$10+'СЕТ СН'!$F$6-'СЕТ СН'!$F$26</f>
        <v>1644.9651374399998</v>
      </c>
      <c r="S61" s="36">
        <f>SUMIFS(СВЦЭМ!$D$39:$D$782,СВЦЭМ!$A$39:$A$782,$A61,СВЦЭМ!$B$39:$B$782,S$47)+'СЕТ СН'!$F$14+СВЦЭМ!$D$10+'СЕТ СН'!$F$6-'СЕТ СН'!$F$26</f>
        <v>1602.9980537199999</v>
      </c>
      <c r="T61" s="36">
        <f>SUMIFS(СВЦЭМ!$D$39:$D$782,СВЦЭМ!$A$39:$A$782,$A61,СВЦЭМ!$B$39:$B$782,T$47)+'СЕТ СН'!$F$14+СВЦЭМ!$D$10+'СЕТ СН'!$F$6-'СЕТ СН'!$F$26</f>
        <v>1641.6552835999998</v>
      </c>
      <c r="U61" s="36">
        <f>SUMIFS(СВЦЭМ!$D$39:$D$782,СВЦЭМ!$A$39:$A$782,$A61,СВЦЭМ!$B$39:$B$782,U$47)+'СЕТ СН'!$F$14+СВЦЭМ!$D$10+'СЕТ СН'!$F$6-'СЕТ СН'!$F$26</f>
        <v>1639.1602477099998</v>
      </c>
      <c r="V61" s="36">
        <f>SUMIFS(СВЦЭМ!$D$39:$D$782,СВЦЭМ!$A$39:$A$782,$A61,СВЦЭМ!$B$39:$B$782,V$47)+'СЕТ СН'!$F$14+СВЦЭМ!$D$10+'СЕТ СН'!$F$6-'СЕТ СН'!$F$26</f>
        <v>1674.7494361899999</v>
      </c>
      <c r="W61" s="36">
        <f>SUMIFS(СВЦЭМ!$D$39:$D$782,СВЦЭМ!$A$39:$A$782,$A61,СВЦЭМ!$B$39:$B$782,W$47)+'СЕТ СН'!$F$14+СВЦЭМ!$D$10+'СЕТ СН'!$F$6-'СЕТ СН'!$F$26</f>
        <v>1701.2916042699999</v>
      </c>
      <c r="X61" s="36">
        <f>SUMIFS(СВЦЭМ!$D$39:$D$782,СВЦЭМ!$A$39:$A$782,$A61,СВЦЭМ!$B$39:$B$782,X$47)+'СЕТ СН'!$F$14+СВЦЭМ!$D$10+'СЕТ СН'!$F$6-'СЕТ СН'!$F$26</f>
        <v>1710.07296875</v>
      </c>
      <c r="Y61" s="36">
        <f>SUMIFS(СВЦЭМ!$D$39:$D$782,СВЦЭМ!$A$39:$A$782,$A61,СВЦЭМ!$B$39:$B$782,Y$47)+'СЕТ СН'!$F$14+СВЦЭМ!$D$10+'СЕТ СН'!$F$6-'СЕТ СН'!$F$26</f>
        <v>1761.6634773899998</v>
      </c>
    </row>
    <row r="62" spans="1:25" ht="15.75" x14ac:dyDescent="0.2">
      <c r="A62" s="35">
        <f t="shared" si="1"/>
        <v>44880</v>
      </c>
      <c r="B62" s="36">
        <f>SUMIFS(СВЦЭМ!$D$39:$D$782,СВЦЭМ!$A$39:$A$782,$A62,СВЦЭМ!$B$39:$B$782,B$47)+'СЕТ СН'!$F$14+СВЦЭМ!$D$10+'СЕТ СН'!$F$6-'СЕТ СН'!$F$26</f>
        <v>1766.5782092799998</v>
      </c>
      <c r="C62" s="36">
        <f>SUMIFS(СВЦЭМ!$D$39:$D$782,СВЦЭМ!$A$39:$A$782,$A62,СВЦЭМ!$B$39:$B$782,C$47)+'СЕТ СН'!$F$14+СВЦЭМ!$D$10+'СЕТ СН'!$F$6-'СЕТ СН'!$F$26</f>
        <v>1809.32885427</v>
      </c>
      <c r="D62" s="36">
        <f>SUMIFS(СВЦЭМ!$D$39:$D$782,СВЦЭМ!$A$39:$A$782,$A62,СВЦЭМ!$B$39:$B$782,D$47)+'СЕТ СН'!$F$14+СВЦЭМ!$D$10+'СЕТ СН'!$F$6-'СЕТ СН'!$F$26</f>
        <v>1798.04981931</v>
      </c>
      <c r="E62" s="36">
        <f>SUMIFS(СВЦЭМ!$D$39:$D$782,СВЦЭМ!$A$39:$A$782,$A62,СВЦЭМ!$B$39:$B$782,E$47)+'СЕТ СН'!$F$14+СВЦЭМ!$D$10+'СЕТ СН'!$F$6-'СЕТ СН'!$F$26</f>
        <v>1773.3875767599998</v>
      </c>
      <c r="F62" s="36">
        <f>SUMIFS(СВЦЭМ!$D$39:$D$782,СВЦЭМ!$A$39:$A$782,$A62,СВЦЭМ!$B$39:$B$782,F$47)+'СЕТ СН'!$F$14+СВЦЭМ!$D$10+'СЕТ СН'!$F$6-'СЕТ СН'!$F$26</f>
        <v>1784.2196309499998</v>
      </c>
      <c r="G62" s="36">
        <f>SUMIFS(СВЦЭМ!$D$39:$D$782,СВЦЭМ!$A$39:$A$782,$A62,СВЦЭМ!$B$39:$B$782,G$47)+'СЕТ СН'!$F$14+СВЦЭМ!$D$10+'СЕТ СН'!$F$6-'СЕТ СН'!$F$26</f>
        <v>1803.4097197299998</v>
      </c>
      <c r="H62" s="36">
        <f>SUMIFS(СВЦЭМ!$D$39:$D$782,СВЦЭМ!$A$39:$A$782,$A62,СВЦЭМ!$B$39:$B$782,H$47)+'СЕТ СН'!$F$14+СВЦЭМ!$D$10+'СЕТ СН'!$F$6-'СЕТ СН'!$F$26</f>
        <v>1719.4785904399998</v>
      </c>
      <c r="I62" s="36">
        <f>SUMIFS(СВЦЭМ!$D$39:$D$782,СВЦЭМ!$A$39:$A$782,$A62,СВЦЭМ!$B$39:$B$782,I$47)+'СЕТ СН'!$F$14+СВЦЭМ!$D$10+'СЕТ СН'!$F$6-'СЕТ СН'!$F$26</f>
        <v>1722.0539628099998</v>
      </c>
      <c r="J62" s="36">
        <f>SUMIFS(СВЦЭМ!$D$39:$D$782,СВЦЭМ!$A$39:$A$782,$A62,СВЦЭМ!$B$39:$B$782,J$47)+'СЕТ СН'!$F$14+СВЦЭМ!$D$10+'СЕТ СН'!$F$6-'СЕТ СН'!$F$26</f>
        <v>1678.0288896799998</v>
      </c>
      <c r="K62" s="36">
        <f>SUMIFS(СВЦЭМ!$D$39:$D$782,СВЦЭМ!$A$39:$A$782,$A62,СВЦЭМ!$B$39:$B$782,K$47)+'СЕТ СН'!$F$14+СВЦЭМ!$D$10+'СЕТ СН'!$F$6-'СЕТ СН'!$F$26</f>
        <v>1668.0489728099999</v>
      </c>
      <c r="L62" s="36">
        <f>SUMIFS(СВЦЭМ!$D$39:$D$782,СВЦЭМ!$A$39:$A$782,$A62,СВЦЭМ!$B$39:$B$782,L$47)+'СЕТ СН'!$F$14+СВЦЭМ!$D$10+'СЕТ СН'!$F$6-'СЕТ СН'!$F$26</f>
        <v>1680.0195825499998</v>
      </c>
      <c r="M62" s="36">
        <f>SUMIFS(СВЦЭМ!$D$39:$D$782,СВЦЭМ!$A$39:$A$782,$A62,СВЦЭМ!$B$39:$B$782,M$47)+'СЕТ СН'!$F$14+СВЦЭМ!$D$10+'СЕТ СН'!$F$6-'СЕТ СН'!$F$26</f>
        <v>1712.50435135</v>
      </c>
      <c r="N62" s="36">
        <f>SUMIFS(СВЦЭМ!$D$39:$D$782,СВЦЭМ!$A$39:$A$782,$A62,СВЦЭМ!$B$39:$B$782,N$47)+'СЕТ СН'!$F$14+СВЦЭМ!$D$10+'СЕТ СН'!$F$6-'СЕТ СН'!$F$26</f>
        <v>1727.8439573799999</v>
      </c>
      <c r="O62" s="36">
        <f>SUMIFS(СВЦЭМ!$D$39:$D$782,СВЦЭМ!$A$39:$A$782,$A62,СВЦЭМ!$B$39:$B$782,O$47)+'СЕТ СН'!$F$14+СВЦЭМ!$D$10+'СЕТ СН'!$F$6-'СЕТ СН'!$F$26</f>
        <v>1737.8717442299999</v>
      </c>
      <c r="P62" s="36">
        <f>SUMIFS(СВЦЭМ!$D$39:$D$782,СВЦЭМ!$A$39:$A$782,$A62,СВЦЭМ!$B$39:$B$782,P$47)+'СЕТ СН'!$F$14+СВЦЭМ!$D$10+'СЕТ СН'!$F$6-'СЕТ СН'!$F$26</f>
        <v>1751.7947329199999</v>
      </c>
      <c r="Q62" s="36">
        <f>SUMIFS(СВЦЭМ!$D$39:$D$782,СВЦЭМ!$A$39:$A$782,$A62,СВЦЭМ!$B$39:$B$782,Q$47)+'СЕТ СН'!$F$14+СВЦЭМ!$D$10+'СЕТ СН'!$F$6-'СЕТ СН'!$F$26</f>
        <v>1753.11425287</v>
      </c>
      <c r="R62" s="36">
        <f>SUMIFS(СВЦЭМ!$D$39:$D$782,СВЦЭМ!$A$39:$A$782,$A62,СВЦЭМ!$B$39:$B$782,R$47)+'СЕТ СН'!$F$14+СВЦЭМ!$D$10+'СЕТ СН'!$F$6-'СЕТ СН'!$F$26</f>
        <v>1743.37163541</v>
      </c>
      <c r="S62" s="36">
        <f>SUMIFS(СВЦЭМ!$D$39:$D$782,СВЦЭМ!$A$39:$A$782,$A62,СВЦЭМ!$B$39:$B$782,S$47)+'СЕТ СН'!$F$14+СВЦЭМ!$D$10+'СЕТ СН'!$F$6-'СЕТ СН'!$F$26</f>
        <v>1681.8374275399999</v>
      </c>
      <c r="T62" s="36">
        <f>SUMIFS(СВЦЭМ!$D$39:$D$782,СВЦЭМ!$A$39:$A$782,$A62,СВЦЭМ!$B$39:$B$782,T$47)+'СЕТ СН'!$F$14+СВЦЭМ!$D$10+'СЕТ СН'!$F$6-'СЕТ СН'!$F$26</f>
        <v>1595.0253271299998</v>
      </c>
      <c r="U62" s="36">
        <f>SUMIFS(СВЦЭМ!$D$39:$D$782,СВЦЭМ!$A$39:$A$782,$A62,СВЦЭМ!$B$39:$B$782,U$47)+'СЕТ СН'!$F$14+СВЦЭМ!$D$10+'СЕТ СН'!$F$6-'СЕТ СН'!$F$26</f>
        <v>1596.2544701099998</v>
      </c>
      <c r="V62" s="36">
        <f>SUMIFS(СВЦЭМ!$D$39:$D$782,СВЦЭМ!$A$39:$A$782,$A62,СВЦЭМ!$B$39:$B$782,V$47)+'СЕТ СН'!$F$14+СВЦЭМ!$D$10+'СЕТ СН'!$F$6-'СЕТ СН'!$F$26</f>
        <v>1622.7865055899999</v>
      </c>
      <c r="W62" s="36">
        <f>SUMIFS(СВЦЭМ!$D$39:$D$782,СВЦЭМ!$A$39:$A$782,$A62,СВЦЭМ!$B$39:$B$782,W$47)+'СЕТ СН'!$F$14+СВЦЭМ!$D$10+'СЕТ СН'!$F$6-'СЕТ СН'!$F$26</f>
        <v>1676.1534447299998</v>
      </c>
      <c r="X62" s="36">
        <f>SUMIFS(СВЦЭМ!$D$39:$D$782,СВЦЭМ!$A$39:$A$782,$A62,СВЦЭМ!$B$39:$B$782,X$47)+'СЕТ СН'!$F$14+СВЦЭМ!$D$10+'СЕТ СН'!$F$6-'СЕТ СН'!$F$26</f>
        <v>1702.9039598299998</v>
      </c>
      <c r="Y62" s="36">
        <f>SUMIFS(СВЦЭМ!$D$39:$D$782,СВЦЭМ!$A$39:$A$782,$A62,СВЦЭМ!$B$39:$B$782,Y$47)+'СЕТ СН'!$F$14+СВЦЭМ!$D$10+'СЕТ СН'!$F$6-'СЕТ СН'!$F$26</f>
        <v>1736.7000953499999</v>
      </c>
    </row>
    <row r="63" spans="1:25" ht="15.75" x14ac:dyDescent="0.2">
      <c r="A63" s="35">
        <f t="shared" si="1"/>
        <v>44881</v>
      </c>
      <c r="B63" s="36">
        <f>SUMIFS(СВЦЭМ!$D$39:$D$782,СВЦЭМ!$A$39:$A$782,$A63,СВЦЭМ!$B$39:$B$782,B$47)+'СЕТ СН'!$F$14+СВЦЭМ!$D$10+'СЕТ СН'!$F$6-'СЕТ СН'!$F$26</f>
        <v>1749.3814679899999</v>
      </c>
      <c r="C63" s="36">
        <f>SUMIFS(СВЦЭМ!$D$39:$D$782,СВЦЭМ!$A$39:$A$782,$A63,СВЦЭМ!$B$39:$B$782,C$47)+'СЕТ СН'!$F$14+СВЦЭМ!$D$10+'СЕТ СН'!$F$6-'СЕТ СН'!$F$26</f>
        <v>1788.88697708</v>
      </c>
      <c r="D63" s="36">
        <f>SUMIFS(СВЦЭМ!$D$39:$D$782,СВЦЭМ!$A$39:$A$782,$A63,СВЦЭМ!$B$39:$B$782,D$47)+'СЕТ СН'!$F$14+СВЦЭМ!$D$10+'СЕТ СН'!$F$6-'СЕТ СН'!$F$26</f>
        <v>1825.95960251</v>
      </c>
      <c r="E63" s="36">
        <f>SUMIFS(СВЦЭМ!$D$39:$D$782,СВЦЭМ!$A$39:$A$782,$A63,СВЦЭМ!$B$39:$B$782,E$47)+'СЕТ СН'!$F$14+СВЦЭМ!$D$10+'СЕТ СН'!$F$6-'СЕТ СН'!$F$26</f>
        <v>1822.7838776699998</v>
      </c>
      <c r="F63" s="36">
        <f>SUMIFS(СВЦЭМ!$D$39:$D$782,СВЦЭМ!$A$39:$A$782,$A63,СВЦЭМ!$B$39:$B$782,F$47)+'СЕТ СН'!$F$14+СВЦЭМ!$D$10+'СЕТ СН'!$F$6-'СЕТ СН'!$F$26</f>
        <v>1794.2376301799998</v>
      </c>
      <c r="G63" s="36">
        <f>SUMIFS(СВЦЭМ!$D$39:$D$782,СВЦЭМ!$A$39:$A$782,$A63,СВЦЭМ!$B$39:$B$782,G$47)+'СЕТ СН'!$F$14+СВЦЭМ!$D$10+'СЕТ СН'!$F$6-'СЕТ СН'!$F$26</f>
        <v>1784.1339992999999</v>
      </c>
      <c r="H63" s="36">
        <f>SUMIFS(СВЦЭМ!$D$39:$D$782,СВЦЭМ!$A$39:$A$782,$A63,СВЦЭМ!$B$39:$B$782,H$47)+'СЕТ СН'!$F$14+СВЦЭМ!$D$10+'СЕТ СН'!$F$6-'СЕТ СН'!$F$26</f>
        <v>1748.4813276599998</v>
      </c>
      <c r="I63" s="36">
        <f>SUMIFS(СВЦЭМ!$D$39:$D$782,СВЦЭМ!$A$39:$A$782,$A63,СВЦЭМ!$B$39:$B$782,I$47)+'СЕТ СН'!$F$14+СВЦЭМ!$D$10+'СЕТ СН'!$F$6-'СЕТ СН'!$F$26</f>
        <v>1747.7464332499999</v>
      </c>
      <c r="J63" s="36">
        <f>SUMIFS(СВЦЭМ!$D$39:$D$782,СВЦЭМ!$A$39:$A$782,$A63,СВЦЭМ!$B$39:$B$782,J$47)+'СЕТ СН'!$F$14+СВЦЭМ!$D$10+'СЕТ СН'!$F$6-'СЕТ СН'!$F$26</f>
        <v>1714.0141891399999</v>
      </c>
      <c r="K63" s="36">
        <f>SUMIFS(СВЦЭМ!$D$39:$D$782,СВЦЭМ!$A$39:$A$782,$A63,СВЦЭМ!$B$39:$B$782,K$47)+'СЕТ СН'!$F$14+СВЦЭМ!$D$10+'СЕТ СН'!$F$6-'СЕТ СН'!$F$26</f>
        <v>1710.0377693899998</v>
      </c>
      <c r="L63" s="36">
        <f>SUMIFS(СВЦЭМ!$D$39:$D$782,СВЦЭМ!$A$39:$A$782,$A63,СВЦЭМ!$B$39:$B$782,L$47)+'СЕТ СН'!$F$14+СВЦЭМ!$D$10+'СЕТ СН'!$F$6-'СЕТ СН'!$F$26</f>
        <v>1720.2784279599998</v>
      </c>
      <c r="M63" s="36">
        <f>SUMIFS(СВЦЭМ!$D$39:$D$782,СВЦЭМ!$A$39:$A$782,$A63,СВЦЭМ!$B$39:$B$782,M$47)+'СЕТ СН'!$F$14+СВЦЭМ!$D$10+'СЕТ СН'!$F$6-'СЕТ СН'!$F$26</f>
        <v>1750.60738737</v>
      </c>
      <c r="N63" s="36">
        <f>SUMIFS(СВЦЭМ!$D$39:$D$782,СВЦЭМ!$A$39:$A$782,$A63,СВЦЭМ!$B$39:$B$782,N$47)+'СЕТ СН'!$F$14+СВЦЭМ!$D$10+'СЕТ СН'!$F$6-'СЕТ СН'!$F$26</f>
        <v>1749.7849909699999</v>
      </c>
      <c r="O63" s="36">
        <f>SUMIFS(СВЦЭМ!$D$39:$D$782,СВЦЭМ!$A$39:$A$782,$A63,СВЦЭМ!$B$39:$B$782,O$47)+'СЕТ СН'!$F$14+СВЦЭМ!$D$10+'СЕТ СН'!$F$6-'СЕТ СН'!$F$26</f>
        <v>1767.7794440299999</v>
      </c>
      <c r="P63" s="36">
        <f>SUMIFS(СВЦЭМ!$D$39:$D$782,СВЦЭМ!$A$39:$A$782,$A63,СВЦЭМ!$B$39:$B$782,P$47)+'СЕТ СН'!$F$14+СВЦЭМ!$D$10+'СЕТ СН'!$F$6-'СЕТ СН'!$F$26</f>
        <v>1787.9732503999999</v>
      </c>
      <c r="Q63" s="36">
        <f>SUMIFS(СВЦЭМ!$D$39:$D$782,СВЦЭМ!$A$39:$A$782,$A63,СВЦЭМ!$B$39:$B$782,Q$47)+'СЕТ СН'!$F$14+СВЦЭМ!$D$10+'СЕТ СН'!$F$6-'СЕТ СН'!$F$26</f>
        <v>1749.5207088099999</v>
      </c>
      <c r="R63" s="36">
        <f>SUMIFS(СВЦЭМ!$D$39:$D$782,СВЦЭМ!$A$39:$A$782,$A63,СВЦЭМ!$B$39:$B$782,R$47)+'СЕТ СН'!$F$14+СВЦЭМ!$D$10+'СЕТ СН'!$F$6-'СЕТ СН'!$F$26</f>
        <v>1736.1381120699998</v>
      </c>
      <c r="S63" s="36">
        <f>SUMIFS(СВЦЭМ!$D$39:$D$782,СВЦЭМ!$A$39:$A$782,$A63,СВЦЭМ!$B$39:$B$782,S$47)+'СЕТ СН'!$F$14+СВЦЭМ!$D$10+'СЕТ СН'!$F$6-'СЕТ СН'!$F$26</f>
        <v>1682.15753563</v>
      </c>
      <c r="T63" s="36">
        <f>SUMIFS(СВЦЭМ!$D$39:$D$782,СВЦЭМ!$A$39:$A$782,$A63,СВЦЭМ!$B$39:$B$782,T$47)+'СЕТ СН'!$F$14+СВЦЭМ!$D$10+'СЕТ СН'!$F$6-'СЕТ СН'!$F$26</f>
        <v>1651.3034666699998</v>
      </c>
      <c r="U63" s="36">
        <f>SUMIFS(СВЦЭМ!$D$39:$D$782,СВЦЭМ!$A$39:$A$782,$A63,СВЦЭМ!$B$39:$B$782,U$47)+'СЕТ СН'!$F$14+СВЦЭМ!$D$10+'СЕТ СН'!$F$6-'СЕТ СН'!$F$26</f>
        <v>1672.2102126599998</v>
      </c>
      <c r="V63" s="36">
        <f>SUMIFS(СВЦЭМ!$D$39:$D$782,СВЦЭМ!$A$39:$A$782,$A63,СВЦЭМ!$B$39:$B$782,V$47)+'СЕТ СН'!$F$14+СВЦЭМ!$D$10+'СЕТ СН'!$F$6-'СЕТ СН'!$F$26</f>
        <v>1709.2946970799999</v>
      </c>
      <c r="W63" s="36">
        <f>SUMIFS(СВЦЭМ!$D$39:$D$782,СВЦЭМ!$A$39:$A$782,$A63,СВЦЭМ!$B$39:$B$782,W$47)+'СЕТ СН'!$F$14+СВЦЭМ!$D$10+'СЕТ СН'!$F$6-'СЕТ СН'!$F$26</f>
        <v>1709.7641411399998</v>
      </c>
      <c r="X63" s="36">
        <f>SUMIFS(СВЦЭМ!$D$39:$D$782,СВЦЭМ!$A$39:$A$782,$A63,СВЦЭМ!$B$39:$B$782,X$47)+'СЕТ СН'!$F$14+СВЦЭМ!$D$10+'СЕТ СН'!$F$6-'СЕТ СН'!$F$26</f>
        <v>1741.5886189599998</v>
      </c>
      <c r="Y63" s="36">
        <f>SUMIFS(СВЦЭМ!$D$39:$D$782,СВЦЭМ!$A$39:$A$782,$A63,СВЦЭМ!$B$39:$B$782,Y$47)+'СЕТ СН'!$F$14+СВЦЭМ!$D$10+'СЕТ СН'!$F$6-'СЕТ СН'!$F$26</f>
        <v>1807.7922478599999</v>
      </c>
    </row>
    <row r="64" spans="1:25" ht="15.75" x14ac:dyDescent="0.2">
      <c r="A64" s="35">
        <f t="shared" si="1"/>
        <v>44882</v>
      </c>
      <c r="B64" s="36">
        <f>SUMIFS(СВЦЭМ!$D$39:$D$782,СВЦЭМ!$A$39:$A$782,$A64,СВЦЭМ!$B$39:$B$782,B$47)+'СЕТ СН'!$F$14+СВЦЭМ!$D$10+'СЕТ СН'!$F$6-'СЕТ СН'!$F$26</f>
        <v>1727.2974563199998</v>
      </c>
      <c r="C64" s="36">
        <f>SUMIFS(СВЦЭМ!$D$39:$D$782,СВЦЭМ!$A$39:$A$782,$A64,СВЦЭМ!$B$39:$B$782,C$47)+'СЕТ СН'!$F$14+СВЦЭМ!$D$10+'СЕТ СН'!$F$6-'СЕТ СН'!$F$26</f>
        <v>1750.0334177999998</v>
      </c>
      <c r="D64" s="36">
        <f>SUMIFS(СВЦЭМ!$D$39:$D$782,СВЦЭМ!$A$39:$A$782,$A64,СВЦЭМ!$B$39:$B$782,D$47)+'СЕТ СН'!$F$14+СВЦЭМ!$D$10+'СЕТ СН'!$F$6-'СЕТ СН'!$F$26</f>
        <v>1787.2855397999999</v>
      </c>
      <c r="E64" s="36">
        <f>SUMIFS(СВЦЭМ!$D$39:$D$782,СВЦЭМ!$A$39:$A$782,$A64,СВЦЭМ!$B$39:$B$782,E$47)+'СЕТ СН'!$F$14+СВЦЭМ!$D$10+'СЕТ СН'!$F$6-'СЕТ СН'!$F$26</f>
        <v>1782.1952322099999</v>
      </c>
      <c r="F64" s="36">
        <f>SUMIFS(СВЦЭМ!$D$39:$D$782,СВЦЭМ!$A$39:$A$782,$A64,СВЦЭМ!$B$39:$B$782,F$47)+'СЕТ СН'!$F$14+СВЦЭМ!$D$10+'СЕТ СН'!$F$6-'СЕТ СН'!$F$26</f>
        <v>1786.1046157799999</v>
      </c>
      <c r="G64" s="36">
        <f>SUMIFS(СВЦЭМ!$D$39:$D$782,СВЦЭМ!$A$39:$A$782,$A64,СВЦЭМ!$B$39:$B$782,G$47)+'СЕТ СН'!$F$14+СВЦЭМ!$D$10+'СЕТ СН'!$F$6-'СЕТ СН'!$F$26</f>
        <v>1792.8730916299999</v>
      </c>
      <c r="H64" s="36">
        <f>SUMIFS(СВЦЭМ!$D$39:$D$782,СВЦЭМ!$A$39:$A$782,$A64,СВЦЭМ!$B$39:$B$782,H$47)+'СЕТ СН'!$F$14+СВЦЭМ!$D$10+'СЕТ СН'!$F$6-'СЕТ СН'!$F$26</f>
        <v>1709.66286225</v>
      </c>
      <c r="I64" s="36">
        <f>SUMIFS(СВЦЭМ!$D$39:$D$782,СВЦЭМ!$A$39:$A$782,$A64,СВЦЭМ!$B$39:$B$782,I$47)+'СЕТ СН'!$F$14+СВЦЭМ!$D$10+'СЕТ СН'!$F$6-'СЕТ СН'!$F$26</f>
        <v>1617.7601217699998</v>
      </c>
      <c r="J64" s="36">
        <f>SUMIFS(СВЦЭМ!$D$39:$D$782,СВЦЭМ!$A$39:$A$782,$A64,СВЦЭМ!$B$39:$B$782,J$47)+'СЕТ СН'!$F$14+СВЦЭМ!$D$10+'СЕТ СН'!$F$6-'СЕТ СН'!$F$26</f>
        <v>1654.5747631299998</v>
      </c>
      <c r="K64" s="36">
        <f>SUMIFS(СВЦЭМ!$D$39:$D$782,СВЦЭМ!$A$39:$A$782,$A64,СВЦЭМ!$B$39:$B$782,K$47)+'СЕТ СН'!$F$14+СВЦЭМ!$D$10+'СЕТ СН'!$F$6-'СЕТ СН'!$F$26</f>
        <v>1661.5301231199999</v>
      </c>
      <c r="L64" s="36">
        <f>SUMIFS(СВЦЭМ!$D$39:$D$782,СВЦЭМ!$A$39:$A$782,$A64,СВЦЭМ!$B$39:$B$782,L$47)+'СЕТ СН'!$F$14+СВЦЭМ!$D$10+'СЕТ СН'!$F$6-'СЕТ СН'!$F$26</f>
        <v>1667.9113149699999</v>
      </c>
      <c r="M64" s="36">
        <f>SUMIFS(СВЦЭМ!$D$39:$D$782,СВЦЭМ!$A$39:$A$782,$A64,СВЦЭМ!$B$39:$B$782,M$47)+'СЕТ СН'!$F$14+СВЦЭМ!$D$10+'СЕТ СН'!$F$6-'СЕТ СН'!$F$26</f>
        <v>1698.2944664699999</v>
      </c>
      <c r="N64" s="36">
        <f>SUMIFS(СВЦЭМ!$D$39:$D$782,СВЦЭМ!$A$39:$A$782,$A64,СВЦЭМ!$B$39:$B$782,N$47)+'СЕТ СН'!$F$14+СВЦЭМ!$D$10+'СЕТ СН'!$F$6-'СЕТ СН'!$F$26</f>
        <v>1682.7268649299999</v>
      </c>
      <c r="O64" s="36">
        <f>SUMIFS(СВЦЭМ!$D$39:$D$782,СВЦЭМ!$A$39:$A$782,$A64,СВЦЭМ!$B$39:$B$782,O$47)+'СЕТ СН'!$F$14+СВЦЭМ!$D$10+'СЕТ СН'!$F$6-'СЕТ СН'!$F$26</f>
        <v>1722.85148723</v>
      </c>
      <c r="P64" s="36">
        <f>SUMIFS(СВЦЭМ!$D$39:$D$782,СВЦЭМ!$A$39:$A$782,$A64,СВЦЭМ!$B$39:$B$782,P$47)+'СЕТ СН'!$F$14+СВЦЭМ!$D$10+'СЕТ СН'!$F$6-'СЕТ СН'!$F$26</f>
        <v>1731.4798359399999</v>
      </c>
      <c r="Q64" s="36">
        <f>SUMIFS(СВЦЭМ!$D$39:$D$782,СВЦЭМ!$A$39:$A$782,$A64,СВЦЭМ!$B$39:$B$782,Q$47)+'СЕТ СН'!$F$14+СВЦЭМ!$D$10+'СЕТ СН'!$F$6-'СЕТ СН'!$F$26</f>
        <v>1710.4731980399999</v>
      </c>
      <c r="R64" s="36">
        <f>SUMIFS(СВЦЭМ!$D$39:$D$782,СВЦЭМ!$A$39:$A$782,$A64,СВЦЭМ!$B$39:$B$782,R$47)+'СЕТ СН'!$F$14+СВЦЭМ!$D$10+'СЕТ СН'!$F$6-'СЕТ СН'!$F$26</f>
        <v>1682.6902980199998</v>
      </c>
      <c r="S64" s="36">
        <f>SUMIFS(СВЦЭМ!$D$39:$D$782,СВЦЭМ!$A$39:$A$782,$A64,СВЦЭМ!$B$39:$B$782,S$47)+'СЕТ СН'!$F$14+СВЦЭМ!$D$10+'СЕТ СН'!$F$6-'СЕТ СН'!$F$26</f>
        <v>1667.3115064099998</v>
      </c>
      <c r="T64" s="36">
        <f>SUMIFS(СВЦЭМ!$D$39:$D$782,СВЦЭМ!$A$39:$A$782,$A64,СВЦЭМ!$B$39:$B$782,T$47)+'СЕТ СН'!$F$14+СВЦЭМ!$D$10+'СЕТ СН'!$F$6-'СЕТ СН'!$F$26</f>
        <v>1609.6092147799998</v>
      </c>
      <c r="U64" s="36">
        <f>SUMIFS(СВЦЭМ!$D$39:$D$782,СВЦЭМ!$A$39:$A$782,$A64,СВЦЭМ!$B$39:$B$782,U$47)+'СЕТ СН'!$F$14+СВЦЭМ!$D$10+'СЕТ СН'!$F$6-'СЕТ СН'!$F$26</f>
        <v>1630.4704722899999</v>
      </c>
      <c r="V64" s="36">
        <f>SUMIFS(СВЦЭМ!$D$39:$D$782,СВЦЭМ!$A$39:$A$782,$A64,СВЦЭМ!$B$39:$B$782,V$47)+'СЕТ СН'!$F$14+СВЦЭМ!$D$10+'СЕТ СН'!$F$6-'СЕТ СН'!$F$26</f>
        <v>1649.3026985499998</v>
      </c>
      <c r="W64" s="36">
        <f>SUMIFS(СВЦЭМ!$D$39:$D$782,СВЦЭМ!$A$39:$A$782,$A64,СВЦЭМ!$B$39:$B$782,W$47)+'СЕТ СН'!$F$14+СВЦЭМ!$D$10+'СЕТ СН'!$F$6-'СЕТ СН'!$F$26</f>
        <v>1668.4880482899998</v>
      </c>
      <c r="X64" s="36">
        <f>SUMIFS(СВЦЭМ!$D$39:$D$782,СВЦЭМ!$A$39:$A$782,$A64,СВЦЭМ!$B$39:$B$782,X$47)+'СЕТ СН'!$F$14+СВЦЭМ!$D$10+'СЕТ СН'!$F$6-'СЕТ СН'!$F$26</f>
        <v>1693.0693942099999</v>
      </c>
      <c r="Y64" s="36">
        <f>SUMIFS(СВЦЭМ!$D$39:$D$782,СВЦЭМ!$A$39:$A$782,$A64,СВЦЭМ!$B$39:$B$782,Y$47)+'СЕТ СН'!$F$14+СВЦЭМ!$D$10+'СЕТ СН'!$F$6-'СЕТ СН'!$F$26</f>
        <v>1735.4861353599999</v>
      </c>
    </row>
    <row r="65" spans="1:25" ht="15.75" x14ac:dyDescent="0.2">
      <c r="A65" s="35">
        <f t="shared" si="1"/>
        <v>44883</v>
      </c>
      <c r="B65" s="36">
        <f>SUMIFS(СВЦЭМ!$D$39:$D$782,СВЦЭМ!$A$39:$A$782,$A65,СВЦЭМ!$B$39:$B$782,B$47)+'СЕТ СН'!$F$14+СВЦЭМ!$D$10+'СЕТ СН'!$F$6-'СЕТ СН'!$F$26</f>
        <v>1733.8139643899999</v>
      </c>
      <c r="C65" s="36">
        <f>SUMIFS(СВЦЭМ!$D$39:$D$782,СВЦЭМ!$A$39:$A$782,$A65,СВЦЭМ!$B$39:$B$782,C$47)+'СЕТ СН'!$F$14+СВЦЭМ!$D$10+'СЕТ СН'!$F$6-'СЕТ СН'!$F$26</f>
        <v>1774.8916275999998</v>
      </c>
      <c r="D65" s="36">
        <f>SUMIFS(СВЦЭМ!$D$39:$D$782,СВЦЭМ!$A$39:$A$782,$A65,СВЦЭМ!$B$39:$B$782,D$47)+'СЕТ СН'!$F$14+СВЦЭМ!$D$10+'СЕТ СН'!$F$6-'СЕТ СН'!$F$26</f>
        <v>1790.8141492999998</v>
      </c>
      <c r="E65" s="36">
        <f>SUMIFS(СВЦЭМ!$D$39:$D$782,СВЦЭМ!$A$39:$A$782,$A65,СВЦЭМ!$B$39:$B$782,E$47)+'СЕТ СН'!$F$14+СВЦЭМ!$D$10+'СЕТ СН'!$F$6-'СЕТ СН'!$F$26</f>
        <v>1797.19405792</v>
      </c>
      <c r="F65" s="36">
        <f>SUMIFS(СВЦЭМ!$D$39:$D$782,СВЦЭМ!$A$39:$A$782,$A65,СВЦЭМ!$B$39:$B$782,F$47)+'СЕТ СН'!$F$14+СВЦЭМ!$D$10+'СЕТ СН'!$F$6-'СЕТ СН'!$F$26</f>
        <v>1827.5506536799999</v>
      </c>
      <c r="G65" s="36">
        <f>SUMIFS(СВЦЭМ!$D$39:$D$782,СВЦЭМ!$A$39:$A$782,$A65,СВЦЭМ!$B$39:$B$782,G$47)+'СЕТ СН'!$F$14+СВЦЭМ!$D$10+'СЕТ СН'!$F$6-'СЕТ СН'!$F$26</f>
        <v>1809.4047991199998</v>
      </c>
      <c r="H65" s="36">
        <f>SUMIFS(СВЦЭМ!$D$39:$D$782,СВЦЭМ!$A$39:$A$782,$A65,СВЦЭМ!$B$39:$B$782,H$47)+'СЕТ СН'!$F$14+СВЦЭМ!$D$10+'СЕТ СН'!$F$6-'СЕТ СН'!$F$26</f>
        <v>1761.6031061099998</v>
      </c>
      <c r="I65" s="36">
        <f>SUMIFS(СВЦЭМ!$D$39:$D$782,СВЦЭМ!$A$39:$A$782,$A65,СВЦЭМ!$B$39:$B$782,I$47)+'СЕТ СН'!$F$14+СВЦЭМ!$D$10+'СЕТ СН'!$F$6-'СЕТ СН'!$F$26</f>
        <v>1726.5062912199999</v>
      </c>
      <c r="J65" s="36">
        <f>SUMIFS(СВЦЭМ!$D$39:$D$782,СВЦЭМ!$A$39:$A$782,$A65,СВЦЭМ!$B$39:$B$782,J$47)+'СЕТ СН'!$F$14+СВЦЭМ!$D$10+'СЕТ СН'!$F$6-'СЕТ СН'!$F$26</f>
        <v>1682.7667505799998</v>
      </c>
      <c r="K65" s="36">
        <f>SUMIFS(СВЦЭМ!$D$39:$D$782,СВЦЭМ!$A$39:$A$782,$A65,СВЦЭМ!$B$39:$B$782,K$47)+'СЕТ СН'!$F$14+СВЦЭМ!$D$10+'СЕТ СН'!$F$6-'СЕТ СН'!$F$26</f>
        <v>1667.3436121699999</v>
      </c>
      <c r="L65" s="36">
        <f>SUMIFS(СВЦЭМ!$D$39:$D$782,СВЦЭМ!$A$39:$A$782,$A65,СВЦЭМ!$B$39:$B$782,L$47)+'СЕТ СН'!$F$14+СВЦЭМ!$D$10+'СЕТ СН'!$F$6-'СЕТ СН'!$F$26</f>
        <v>1669.6591182699999</v>
      </c>
      <c r="M65" s="36">
        <f>SUMIFS(СВЦЭМ!$D$39:$D$782,СВЦЭМ!$A$39:$A$782,$A65,СВЦЭМ!$B$39:$B$782,M$47)+'СЕТ СН'!$F$14+СВЦЭМ!$D$10+'СЕТ СН'!$F$6-'СЕТ СН'!$F$26</f>
        <v>1704.4612021399998</v>
      </c>
      <c r="N65" s="36">
        <f>SUMIFS(СВЦЭМ!$D$39:$D$782,СВЦЭМ!$A$39:$A$782,$A65,СВЦЭМ!$B$39:$B$782,N$47)+'СЕТ СН'!$F$14+СВЦЭМ!$D$10+'СЕТ СН'!$F$6-'СЕТ СН'!$F$26</f>
        <v>1734.1075283599998</v>
      </c>
      <c r="O65" s="36">
        <f>SUMIFS(СВЦЭМ!$D$39:$D$782,СВЦЭМ!$A$39:$A$782,$A65,СВЦЭМ!$B$39:$B$782,O$47)+'СЕТ СН'!$F$14+СВЦЭМ!$D$10+'СЕТ СН'!$F$6-'СЕТ СН'!$F$26</f>
        <v>1726.4674487699999</v>
      </c>
      <c r="P65" s="36">
        <f>SUMIFS(СВЦЭМ!$D$39:$D$782,СВЦЭМ!$A$39:$A$782,$A65,СВЦЭМ!$B$39:$B$782,P$47)+'СЕТ СН'!$F$14+СВЦЭМ!$D$10+'СЕТ СН'!$F$6-'СЕТ СН'!$F$26</f>
        <v>1729.7721575799999</v>
      </c>
      <c r="Q65" s="36">
        <f>SUMIFS(СВЦЭМ!$D$39:$D$782,СВЦЭМ!$A$39:$A$782,$A65,СВЦЭМ!$B$39:$B$782,Q$47)+'СЕТ СН'!$F$14+СВЦЭМ!$D$10+'СЕТ СН'!$F$6-'СЕТ СН'!$F$26</f>
        <v>1749.7170841699999</v>
      </c>
      <c r="R65" s="36">
        <f>SUMIFS(СВЦЭМ!$D$39:$D$782,СВЦЭМ!$A$39:$A$782,$A65,СВЦЭМ!$B$39:$B$782,R$47)+'СЕТ СН'!$F$14+СВЦЭМ!$D$10+'СЕТ СН'!$F$6-'СЕТ СН'!$F$26</f>
        <v>1749.9205217699998</v>
      </c>
      <c r="S65" s="36">
        <f>SUMIFS(СВЦЭМ!$D$39:$D$782,СВЦЭМ!$A$39:$A$782,$A65,СВЦЭМ!$B$39:$B$782,S$47)+'СЕТ СН'!$F$14+СВЦЭМ!$D$10+'СЕТ СН'!$F$6-'СЕТ СН'!$F$26</f>
        <v>1724.2865894999998</v>
      </c>
      <c r="T65" s="36">
        <f>SUMIFS(СВЦЭМ!$D$39:$D$782,СВЦЭМ!$A$39:$A$782,$A65,СВЦЭМ!$B$39:$B$782,T$47)+'СЕТ СН'!$F$14+СВЦЭМ!$D$10+'СЕТ СН'!$F$6-'СЕТ СН'!$F$26</f>
        <v>1651.5583965999999</v>
      </c>
      <c r="U65" s="36">
        <f>SUMIFS(СВЦЭМ!$D$39:$D$782,СВЦЭМ!$A$39:$A$782,$A65,СВЦЭМ!$B$39:$B$782,U$47)+'СЕТ СН'!$F$14+СВЦЭМ!$D$10+'СЕТ СН'!$F$6-'СЕТ СН'!$F$26</f>
        <v>1648.3392795199998</v>
      </c>
      <c r="V65" s="36">
        <f>SUMIFS(СВЦЭМ!$D$39:$D$782,СВЦЭМ!$A$39:$A$782,$A65,СВЦЭМ!$B$39:$B$782,V$47)+'СЕТ СН'!$F$14+СВЦЭМ!$D$10+'СЕТ СН'!$F$6-'СЕТ СН'!$F$26</f>
        <v>1671.8889751899999</v>
      </c>
      <c r="W65" s="36">
        <f>SUMIFS(СВЦЭМ!$D$39:$D$782,СВЦЭМ!$A$39:$A$782,$A65,СВЦЭМ!$B$39:$B$782,W$47)+'СЕТ СН'!$F$14+СВЦЭМ!$D$10+'СЕТ СН'!$F$6-'СЕТ СН'!$F$26</f>
        <v>1695.3534548399998</v>
      </c>
      <c r="X65" s="36">
        <f>SUMIFS(СВЦЭМ!$D$39:$D$782,СВЦЭМ!$A$39:$A$782,$A65,СВЦЭМ!$B$39:$B$782,X$47)+'СЕТ СН'!$F$14+СВЦЭМ!$D$10+'СЕТ СН'!$F$6-'СЕТ СН'!$F$26</f>
        <v>1711.7630194799999</v>
      </c>
      <c r="Y65" s="36">
        <f>SUMIFS(СВЦЭМ!$D$39:$D$782,СВЦЭМ!$A$39:$A$782,$A65,СВЦЭМ!$B$39:$B$782,Y$47)+'СЕТ СН'!$F$14+СВЦЭМ!$D$10+'СЕТ СН'!$F$6-'СЕТ СН'!$F$26</f>
        <v>1726.6014486999998</v>
      </c>
    </row>
    <row r="66" spans="1:25" ht="15.75" x14ac:dyDescent="0.2">
      <c r="A66" s="35">
        <f t="shared" si="1"/>
        <v>44884</v>
      </c>
      <c r="B66" s="36">
        <f>SUMIFS(СВЦЭМ!$D$39:$D$782,СВЦЭМ!$A$39:$A$782,$A66,СВЦЭМ!$B$39:$B$782,B$47)+'СЕТ СН'!$F$14+СВЦЭМ!$D$10+'СЕТ СН'!$F$6-'СЕТ СН'!$F$26</f>
        <v>1795.1230815599999</v>
      </c>
      <c r="C66" s="36">
        <f>SUMIFS(СВЦЭМ!$D$39:$D$782,СВЦЭМ!$A$39:$A$782,$A66,СВЦЭМ!$B$39:$B$782,C$47)+'СЕТ СН'!$F$14+СВЦЭМ!$D$10+'СЕТ СН'!$F$6-'СЕТ СН'!$F$26</f>
        <v>1831.1989074199998</v>
      </c>
      <c r="D66" s="36">
        <f>SUMIFS(СВЦЭМ!$D$39:$D$782,СВЦЭМ!$A$39:$A$782,$A66,СВЦЭМ!$B$39:$B$782,D$47)+'СЕТ СН'!$F$14+СВЦЭМ!$D$10+'СЕТ СН'!$F$6-'СЕТ СН'!$F$26</f>
        <v>1860.5291820899999</v>
      </c>
      <c r="E66" s="36">
        <f>SUMIFS(СВЦЭМ!$D$39:$D$782,СВЦЭМ!$A$39:$A$782,$A66,СВЦЭМ!$B$39:$B$782,E$47)+'СЕТ СН'!$F$14+СВЦЭМ!$D$10+'СЕТ СН'!$F$6-'СЕТ СН'!$F$26</f>
        <v>1866.4779789199999</v>
      </c>
      <c r="F66" s="36">
        <f>SUMIFS(СВЦЭМ!$D$39:$D$782,СВЦЭМ!$A$39:$A$782,$A66,СВЦЭМ!$B$39:$B$782,F$47)+'СЕТ СН'!$F$14+СВЦЭМ!$D$10+'СЕТ СН'!$F$6-'СЕТ СН'!$F$26</f>
        <v>1905.8919754199999</v>
      </c>
      <c r="G66" s="36">
        <f>SUMIFS(СВЦЭМ!$D$39:$D$782,СВЦЭМ!$A$39:$A$782,$A66,СВЦЭМ!$B$39:$B$782,G$47)+'СЕТ СН'!$F$14+СВЦЭМ!$D$10+'СЕТ СН'!$F$6-'СЕТ СН'!$F$26</f>
        <v>1752.8974525699998</v>
      </c>
      <c r="H66" s="36">
        <f>SUMIFS(СВЦЭМ!$D$39:$D$782,СВЦЭМ!$A$39:$A$782,$A66,СВЦЭМ!$B$39:$B$782,H$47)+'СЕТ СН'!$F$14+СВЦЭМ!$D$10+'СЕТ СН'!$F$6-'СЕТ СН'!$F$26</f>
        <v>1692.0092454799999</v>
      </c>
      <c r="I66" s="36">
        <f>SUMIFS(СВЦЭМ!$D$39:$D$782,СВЦЭМ!$A$39:$A$782,$A66,СВЦЭМ!$B$39:$B$782,I$47)+'СЕТ СН'!$F$14+СВЦЭМ!$D$10+'СЕТ СН'!$F$6-'СЕТ СН'!$F$26</f>
        <v>1683.1076495999998</v>
      </c>
      <c r="J66" s="36">
        <f>SUMIFS(СВЦЭМ!$D$39:$D$782,СВЦЭМ!$A$39:$A$782,$A66,СВЦЭМ!$B$39:$B$782,J$47)+'СЕТ СН'!$F$14+СВЦЭМ!$D$10+'СЕТ СН'!$F$6-'СЕТ СН'!$F$26</f>
        <v>1521.1991864999998</v>
      </c>
      <c r="K66" s="36">
        <f>SUMIFS(СВЦЭМ!$D$39:$D$782,СВЦЭМ!$A$39:$A$782,$A66,СВЦЭМ!$B$39:$B$782,K$47)+'СЕТ СН'!$F$14+СВЦЭМ!$D$10+'СЕТ СН'!$F$6-'СЕТ СН'!$F$26</f>
        <v>1475.5213960299998</v>
      </c>
      <c r="L66" s="36">
        <f>SUMIFS(СВЦЭМ!$D$39:$D$782,СВЦЭМ!$A$39:$A$782,$A66,СВЦЭМ!$B$39:$B$782,L$47)+'СЕТ СН'!$F$14+СВЦЭМ!$D$10+'СЕТ СН'!$F$6-'СЕТ СН'!$F$26</f>
        <v>1464.1197267699999</v>
      </c>
      <c r="M66" s="36">
        <f>SUMIFS(СВЦЭМ!$D$39:$D$782,СВЦЭМ!$A$39:$A$782,$A66,СВЦЭМ!$B$39:$B$782,M$47)+'СЕТ СН'!$F$14+СВЦЭМ!$D$10+'СЕТ СН'!$F$6-'СЕТ СН'!$F$26</f>
        <v>1562.02215553</v>
      </c>
      <c r="N66" s="36">
        <f>SUMIFS(СВЦЭМ!$D$39:$D$782,СВЦЭМ!$A$39:$A$782,$A66,СВЦЭМ!$B$39:$B$782,N$47)+'СЕТ СН'!$F$14+СВЦЭМ!$D$10+'СЕТ СН'!$F$6-'СЕТ СН'!$F$26</f>
        <v>1678.1500791199999</v>
      </c>
      <c r="O66" s="36">
        <f>SUMIFS(СВЦЭМ!$D$39:$D$782,СВЦЭМ!$A$39:$A$782,$A66,СВЦЭМ!$B$39:$B$782,O$47)+'СЕТ СН'!$F$14+СВЦЭМ!$D$10+'СЕТ СН'!$F$6-'СЕТ СН'!$F$26</f>
        <v>1670.23491352</v>
      </c>
      <c r="P66" s="36">
        <f>SUMIFS(СВЦЭМ!$D$39:$D$782,СВЦЭМ!$A$39:$A$782,$A66,СВЦЭМ!$B$39:$B$782,P$47)+'СЕТ СН'!$F$14+СВЦЭМ!$D$10+'СЕТ СН'!$F$6-'СЕТ СН'!$F$26</f>
        <v>1683.00578976</v>
      </c>
      <c r="Q66" s="36">
        <f>SUMIFS(СВЦЭМ!$D$39:$D$782,СВЦЭМ!$A$39:$A$782,$A66,СВЦЭМ!$B$39:$B$782,Q$47)+'СЕТ СН'!$F$14+СВЦЭМ!$D$10+'СЕТ СН'!$F$6-'СЕТ СН'!$F$26</f>
        <v>1686.2849629899999</v>
      </c>
      <c r="R66" s="36">
        <f>SUMIFS(СВЦЭМ!$D$39:$D$782,СВЦЭМ!$A$39:$A$782,$A66,СВЦЭМ!$B$39:$B$782,R$47)+'СЕТ СН'!$F$14+СВЦЭМ!$D$10+'СЕТ СН'!$F$6-'СЕТ СН'!$F$26</f>
        <v>1593.22515673</v>
      </c>
      <c r="S66" s="36">
        <f>SUMIFS(СВЦЭМ!$D$39:$D$782,СВЦЭМ!$A$39:$A$782,$A66,СВЦЭМ!$B$39:$B$782,S$47)+'СЕТ СН'!$F$14+СВЦЭМ!$D$10+'СЕТ СН'!$F$6-'СЕТ СН'!$F$26</f>
        <v>1515.4184062099998</v>
      </c>
      <c r="T66" s="36">
        <f>SUMIFS(СВЦЭМ!$D$39:$D$782,СВЦЭМ!$A$39:$A$782,$A66,СВЦЭМ!$B$39:$B$782,T$47)+'СЕТ СН'!$F$14+СВЦЭМ!$D$10+'СЕТ СН'!$F$6-'СЕТ СН'!$F$26</f>
        <v>1387.1980229399999</v>
      </c>
      <c r="U66" s="36">
        <f>SUMIFS(СВЦЭМ!$D$39:$D$782,СВЦЭМ!$A$39:$A$782,$A66,СВЦЭМ!$B$39:$B$782,U$47)+'СЕТ СН'!$F$14+СВЦЭМ!$D$10+'СЕТ СН'!$F$6-'СЕТ СН'!$F$26</f>
        <v>1388.3464491499999</v>
      </c>
      <c r="V66" s="36">
        <f>SUMIFS(СВЦЭМ!$D$39:$D$782,СВЦЭМ!$A$39:$A$782,$A66,СВЦЭМ!$B$39:$B$782,V$47)+'СЕТ СН'!$F$14+СВЦЭМ!$D$10+'СЕТ СН'!$F$6-'СЕТ СН'!$F$26</f>
        <v>1399.88880636</v>
      </c>
      <c r="W66" s="36">
        <f>SUMIFS(СВЦЭМ!$D$39:$D$782,СВЦЭМ!$A$39:$A$782,$A66,СВЦЭМ!$B$39:$B$782,W$47)+'СЕТ СН'!$F$14+СВЦЭМ!$D$10+'СЕТ СН'!$F$6-'СЕТ СН'!$F$26</f>
        <v>1426.3452987399999</v>
      </c>
      <c r="X66" s="36">
        <f>SUMIFS(СВЦЭМ!$D$39:$D$782,СВЦЭМ!$A$39:$A$782,$A66,СВЦЭМ!$B$39:$B$782,X$47)+'СЕТ СН'!$F$14+СВЦЭМ!$D$10+'СЕТ СН'!$F$6-'СЕТ СН'!$F$26</f>
        <v>1425.9813732999999</v>
      </c>
      <c r="Y66" s="36">
        <f>SUMIFS(СВЦЭМ!$D$39:$D$782,СВЦЭМ!$A$39:$A$782,$A66,СВЦЭМ!$B$39:$B$782,Y$47)+'СЕТ СН'!$F$14+СВЦЭМ!$D$10+'СЕТ СН'!$F$6-'СЕТ СН'!$F$26</f>
        <v>1431.6633381899999</v>
      </c>
    </row>
    <row r="67" spans="1:25" ht="15.75" x14ac:dyDescent="0.2">
      <c r="A67" s="35">
        <f t="shared" si="1"/>
        <v>44885</v>
      </c>
      <c r="B67" s="36">
        <f>SUMIFS(СВЦЭМ!$D$39:$D$782,СВЦЭМ!$A$39:$A$782,$A67,СВЦЭМ!$B$39:$B$782,B$47)+'СЕТ СН'!$F$14+СВЦЭМ!$D$10+'СЕТ СН'!$F$6-'СЕТ СН'!$F$26</f>
        <v>1803.8929314499999</v>
      </c>
      <c r="C67" s="36">
        <f>SUMIFS(СВЦЭМ!$D$39:$D$782,СВЦЭМ!$A$39:$A$782,$A67,СВЦЭМ!$B$39:$B$782,C$47)+'СЕТ СН'!$F$14+СВЦЭМ!$D$10+'СЕТ СН'!$F$6-'СЕТ СН'!$F$26</f>
        <v>1854.9328606999998</v>
      </c>
      <c r="D67" s="36">
        <f>SUMIFS(СВЦЭМ!$D$39:$D$782,СВЦЭМ!$A$39:$A$782,$A67,СВЦЭМ!$B$39:$B$782,D$47)+'СЕТ СН'!$F$14+СВЦЭМ!$D$10+'СЕТ СН'!$F$6-'СЕТ СН'!$F$26</f>
        <v>1864.61399407</v>
      </c>
      <c r="E67" s="36">
        <f>SUMIFS(СВЦЭМ!$D$39:$D$782,СВЦЭМ!$A$39:$A$782,$A67,СВЦЭМ!$B$39:$B$782,E$47)+'СЕТ СН'!$F$14+СВЦЭМ!$D$10+'СЕТ СН'!$F$6-'СЕТ СН'!$F$26</f>
        <v>1843.3564995299998</v>
      </c>
      <c r="F67" s="36">
        <f>SUMIFS(СВЦЭМ!$D$39:$D$782,СВЦЭМ!$A$39:$A$782,$A67,СВЦЭМ!$B$39:$B$782,F$47)+'СЕТ СН'!$F$14+СВЦЭМ!$D$10+'СЕТ СН'!$F$6-'СЕТ СН'!$F$26</f>
        <v>1872.4480296099998</v>
      </c>
      <c r="G67" s="36">
        <f>SUMIFS(СВЦЭМ!$D$39:$D$782,СВЦЭМ!$A$39:$A$782,$A67,СВЦЭМ!$B$39:$B$782,G$47)+'СЕТ СН'!$F$14+СВЦЭМ!$D$10+'СЕТ СН'!$F$6-'СЕТ СН'!$F$26</f>
        <v>1864.7186038899999</v>
      </c>
      <c r="H67" s="36">
        <f>SUMIFS(СВЦЭМ!$D$39:$D$782,СВЦЭМ!$A$39:$A$782,$A67,СВЦЭМ!$B$39:$B$782,H$47)+'СЕТ СН'!$F$14+СВЦЭМ!$D$10+'СЕТ СН'!$F$6-'СЕТ СН'!$F$26</f>
        <v>1851.9282162899999</v>
      </c>
      <c r="I67" s="36">
        <f>SUMIFS(СВЦЭМ!$D$39:$D$782,СВЦЭМ!$A$39:$A$782,$A67,СВЦЭМ!$B$39:$B$782,I$47)+'СЕТ СН'!$F$14+СВЦЭМ!$D$10+'СЕТ СН'!$F$6-'СЕТ СН'!$F$26</f>
        <v>1866.2856590499998</v>
      </c>
      <c r="J67" s="36">
        <f>SUMIFS(СВЦЭМ!$D$39:$D$782,СВЦЭМ!$A$39:$A$782,$A67,СВЦЭМ!$B$39:$B$782,J$47)+'СЕТ СН'!$F$14+СВЦЭМ!$D$10+'СЕТ СН'!$F$6-'СЕТ СН'!$F$26</f>
        <v>1802.1296073599999</v>
      </c>
      <c r="K67" s="36">
        <f>SUMIFS(СВЦЭМ!$D$39:$D$782,СВЦЭМ!$A$39:$A$782,$A67,СВЦЭМ!$B$39:$B$782,K$47)+'СЕТ СН'!$F$14+СВЦЭМ!$D$10+'СЕТ СН'!$F$6-'СЕТ СН'!$F$26</f>
        <v>1732.0304078199999</v>
      </c>
      <c r="L67" s="36">
        <f>SUMIFS(СВЦЭМ!$D$39:$D$782,СВЦЭМ!$A$39:$A$782,$A67,СВЦЭМ!$B$39:$B$782,L$47)+'СЕТ СН'!$F$14+СВЦЭМ!$D$10+'СЕТ СН'!$F$6-'СЕТ СН'!$F$26</f>
        <v>1718.5282843099999</v>
      </c>
      <c r="M67" s="36">
        <f>SUMIFS(СВЦЭМ!$D$39:$D$782,СВЦЭМ!$A$39:$A$782,$A67,СВЦЭМ!$B$39:$B$782,M$47)+'СЕТ СН'!$F$14+СВЦЭМ!$D$10+'СЕТ СН'!$F$6-'СЕТ СН'!$F$26</f>
        <v>1737.40012867</v>
      </c>
      <c r="N67" s="36">
        <f>SUMIFS(СВЦЭМ!$D$39:$D$782,СВЦЭМ!$A$39:$A$782,$A67,СВЦЭМ!$B$39:$B$782,N$47)+'СЕТ СН'!$F$14+СВЦЭМ!$D$10+'СЕТ СН'!$F$6-'СЕТ СН'!$F$26</f>
        <v>1754.7183046199998</v>
      </c>
      <c r="O67" s="36">
        <f>SUMIFS(СВЦЭМ!$D$39:$D$782,СВЦЭМ!$A$39:$A$782,$A67,СВЦЭМ!$B$39:$B$782,O$47)+'СЕТ СН'!$F$14+СВЦЭМ!$D$10+'СЕТ СН'!$F$6-'СЕТ СН'!$F$26</f>
        <v>1751.55701729</v>
      </c>
      <c r="P67" s="36">
        <f>SUMIFS(СВЦЭМ!$D$39:$D$782,СВЦЭМ!$A$39:$A$782,$A67,СВЦЭМ!$B$39:$B$782,P$47)+'СЕТ СН'!$F$14+СВЦЭМ!$D$10+'СЕТ СН'!$F$6-'СЕТ СН'!$F$26</f>
        <v>1765.9680927699999</v>
      </c>
      <c r="Q67" s="36">
        <f>SUMIFS(СВЦЭМ!$D$39:$D$782,СВЦЭМ!$A$39:$A$782,$A67,СВЦЭМ!$B$39:$B$782,Q$47)+'СЕТ СН'!$F$14+СВЦЭМ!$D$10+'СЕТ СН'!$F$6-'СЕТ СН'!$F$26</f>
        <v>1772.0022310499999</v>
      </c>
      <c r="R67" s="36">
        <f>SUMIFS(СВЦЭМ!$D$39:$D$782,СВЦЭМ!$A$39:$A$782,$A67,СВЦЭМ!$B$39:$B$782,R$47)+'СЕТ СН'!$F$14+СВЦЭМ!$D$10+'СЕТ СН'!$F$6-'СЕТ СН'!$F$26</f>
        <v>1752.3699218999998</v>
      </c>
      <c r="S67" s="36">
        <f>SUMIFS(СВЦЭМ!$D$39:$D$782,СВЦЭМ!$A$39:$A$782,$A67,СВЦЭМ!$B$39:$B$782,S$47)+'СЕТ СН'!$F$14+СВЦЭМ!$D$10+'СЕТ СН'!$F$6-'СЕТ СН'!$F$26</f>
        <v>1746.6122819899999</v>
      </c>
      <c r="T67" s="36">
        <f>SUMIFS(СВЦЭМ!$D$39:$D$782,СВЦЭМ!$A$39:$A$782,$A67,СВЦЭМ!$B$39:$B$782,T$47)+'СЕТ СН'!$F$14+СВЦЭМ!$D$10+'СЕТ СН'!$F$6-'СЕТ СН'!$F$26</f>
        <v>1660.7094761499998</v>
      </c>
      <c r="U67" s="36">
        <f>SUMIFS(СВЦЭМ!$D$39:$D$782,СВЦЭМ!$A$39:$A$782,$A67,СВЦЭМ!$B$39:$B$782,U$47)+'СЕТ СН'!$F$14+СВЦЭМ!$D$10+'СЕТ СН'!$F$6-'СЕТ СН'!$F$26</f>
        <v>1667.8068322099998</v>
      </c>
      <c r="V67" s="36">
        <f>SUMIFS(СВЦЭМ!$D$39:$D$782,СВЦЭМ!$A$39:$A$782,$A67,СВЦЭМ!$B$39:$B$782,V$47)+'СЕТ СН'!$F$14+СВЦЭМ!$D$10+'СЕТ СН'!$F$6-'СЕТ СН'!$F$26</f>
        <v>1685.7688125999998</v>
      </c>
      <c r="W67" s="36">
        <f>SUMIFS(СВЦЭМ!$D$39:$D$782,СВЦЭМ!$A$39:$A$782,$A67,СВЦЭМ!$B$39:$B$782,W$47)+'СЕТ СН'!$F$14+СВЦЭМ!$D$10+'СЕТ СН'!$F$6-'СЕТ СН'!$F$26</f>
        <v>1713.5949378199998</v>
      </c>
      <c r="X67" s="36">
        <f>SUMIFS(СВЦЭМ!$D$39:$D$782,СВЦЭМ!$A$39:$A$782,$A67,СВЦЭМ!$B$39:$B$782,X$47)+'СЕТ СН'!$F$14+СВЦЭМ!$D$10+'СЕТ СН'!$F$6-'СЕТ СН'!$F$26</f>
        <v>1732.6297895499999</v>
      </c>
      <c r="Y67" s="36">
        <f>SUMIFS(СВЦЭМ!$D$39:$D$782,СВЦЭМ!$A$39:$A$782,$A67,СВЦЭМ!$B$39:$B$782,Y$47)+'СЕТ СН'!$F$14+СВЦЭМ!$D$10+'СЕТ СН'!$F$6-'СЕТ СН'!$F$26</f>
        <v>1766.1696284699999</v>
      </c>
    </row>
    <row r="68" spans="1:25" ht="15.75" x14ac:dyDescent="0.2">
      <c r="A68" s="35">
        <f t="shared" si="1"/>
        <v>44886</v>
      </c>
      <c r="B68" s="36">
        <f>SUMIFS(СВЦЭМ!$D$39:$D$782,СВЦЭМ!$A$39:$A$782,$A68,СВЦЭМ!$B$39:$B$782,B$47)+'СЕТ СН'!$F$14+СВЦЭМ!$D$10+'СЕТ СН'!$F$6-'СЕТ СН'!$F$26</f>
        <v>1851.6319456699998</v>
      </c>
      <c r="C68" s="36">
        <f>SUMIFS(СВЦЭМ!$D$39:$D$782,СВЦЭМ!$A$39:$A$782,$A68,СВЦЭМ!$B$39:$B$782,C$47)+'СЕТ СН'!$F$14+СВЦЭМ!$D$10+'СЕТ СН'!$F$6-'СЕТ СН'!$F$26</f>
        <v>1875.6274731799999</v>
      </c>
      <c r="D68" s="36">
        <f>SUMIFS(СВЦЭМ!$D$39:$D$782,СВЦЭМ!$A$39:$A$782,$A68,СВЦЭМ!$B$39:$B$782,D$47)+'СЕТ СН'!$F$14+СВЦЭМ!$D$10+'СЕТ СН'!$F$6-'СЕТ СН'!$F$26</f>
        <v>1904.5149979799999</v>
      </c>
      <c r="E68" s="36">
        <f>SUMIFS(СВЦЭМ!$D$39:$D$782,СВЦЭМ!$A$39:$A$782,$A68,СВЦЭМ!$B$39:$B$782,E$47)+'СЕТ СН'!$F$14+СВЦЭМ!$D$10+'СЕТ СН'!$F$6-'СЕТ СН'!$F$26</f>
        <v>1912.6303940799999</v>
      </c>
      <c r="F68" s="36">
        <f>SUMIFS(СВЦЭМ!$D$39:$D$782,СВЦЭМ!$A$39:$A$782,$A68,СВЦЭМ!$B$39:$B$782,F$47)+'СЕТ СН'!$F$14+СВЦЭМ!$D$10+'СЕТ СН'!$F$6-'СЕТ СН'!$F$26</f>
        <v>1943.1481233599998</v>
      </c>
      <c r="G68" s="36">
        <f>SUMIFS(СВЦЭМ!$D$39:$D$782,СВЦЭМ!$A$39:$A$782,$A68,СВЦЭМ!$B$39:$B$782,G$47)+'СЕТ СН'!$F$14+СВЦЭМ!$D$10+'СЕТ СН'!$F$6-'СЕТ СН'!$F$26</f>
        <v>1921.29811419</v>
      </c>
      <c r="H68" s="36">
        <f>SUMIFS(СВЦЭМ!$D$39:$D$782,СВЦЭМ!$A$39:$A$782,$A68,СВЦЭМ!$B$39:$B$782,H$47)+'СЕТ СН'!$F$14+СВЦЭМ!$D$10+'СЕТ СН'!$F$6-'СЕТ СН'!$F$26</f>
        <v>1847.4960810599998</v>
      </c>
      <c r="I68" s="36">
        <f>SUMIFS(СВЦЭМ!$D$39:$D$782,СВЦЭМ!$A$39:$A$782,$A68,СВЦЭМ!$B$39:$B$782,I$47)+'СЕТ СН'!$F$14+СВЦЭМ!$D$10+'СЕТ СН'!$F$6-'СЕТ СН'!$F$26</f>
        <v>1778.2264182099998</v>
      </c>
      <c r="J68" s="36">
        <f>SUMIFS(СВЦЭМ!$D$39:$D$782,СВЦЭМ!$A$39:$A$782,$A68,СВЦЭМ!$B$39:$B$782,J$47)+'СЕТ СН'!$F$14+СВЦЭМ!$D$10+'СЕТ СН'!$F$6-'СЕТ СН'!$F$26</f>
        <v>1744.4061420799999</v>
      </c>
      <c r="K68" s="36">
        <f>SUMIFS(СВЦЭМ!$D$39:$D$782,СВЦЭМ!$A$39:$A$782,$A68,СВЦЭМ!$B$39:$B$782,K$47)+'СЕТ СН'!$F$14+СВЦЭМ!$D$10+'СЕТ СН'!$F$6-'СЕТ СН'!$F$26</f>
        <v>1757.9459504399999</v>
      </c>
      <c r="L68" s="36">
        <f>SUMIFS(СВЦЭМ!$D$39:$D$782,СВЦЭМ!$A$39:$A$782,$A68,СВЦЭМ!$B$39:$B$782,L$47)+'СЕТ СН'!$F$14+СВЦЭМ!$D$10+'СЕТ СН'!$F$6-'СЕТ СН'!$F$26</f>
        <v>1755.07261892</v>
      </c>
      <c r="M68" s="36">
        <f>SUMIFS(СВЦЭМ!$D$39:$D$782,СВЦЭМ!$A$39:$A$782,$A68,СВЦЭМ!$B$39:$B$782,M$47)+'СЕТ СН'!$F$14+СВЦЭМ!$D$10+'СЕТ СН'!$F$6-'СЕТ СН'!$F$26</f>
        <v>1752.9751597099998</v>
      </c>
      <c r="N68" s="36">
        <f>SUMIFS(СВЦЭМ!$D$39:$D$782,СВЦЭМ!$A$39:$A$782,$A68,СВЦЭМ!$B$39:$B$782,N$47)+'СЕТ СН'!$F$14+СВЦЭМ!$D$10+'СЕТ СН'!$F$6-'СЕТ СН'!$F$26</f>
        <v>1770.0521577299999</v>
      </c>
      <c r="O68" s="36">
        <f>SUMIFS(СВЦЭМ!$D$39:$D$782,СВЦЭМ!$A$39:$A$782,$A68,СВЦЭМ!$B$39:$B$782,O$47)+'СЕТ СН'!$F$14+СВЦЭМ!$D$10+'СЕТ СН'!$F$6-'СЕТ СН'!$F$26</f>
        <v>1764.1225113799999</v>
      </c>
      <c r="P68" s="36">
        <f>SUMIFS(СВЦЭМ!$D$39:$D$782,СВЦЭМ!$A$39:$A$782,$A68,СВЦЭМ!$B$39:$B$782,P$47)+'СЕТ СН'!$F$14+СВЦЭМ!$D$10+'СЕТ СН'!$F$6-'СЕТ СН'!$F$26</f>
        <v>1778.6691951599998</v>
      </c>
      <c r="Q68" s="36">
        <f>SUMIFS(СВЦЭМ!$D$39:$D$782,СВЦЭМ!$A$39:$A$782,$A68,СВЦЭМ!$B$39:$B$782,Q$47)+'СЕТ СН'!$F$14+СВЦЭМ!$D$10+'СЕТ СН'!$F$6-'СЕТ СН'!$F$26</f>
        <v>1776.8700506299999</v>
      </c>
      <c r="R68" s="36">
        <f>SUMIFS(СВЦЭМ!$D$39:$D$782,СВЦЭМ!$A$39:$A$782,$A68,СВЦЭМ!$B$39:$B$782,R$47)+'СЕТ СН'!$F$14+СВЦЭМ!$D$10+'СЕТ СН'!$F$6-'СЕТ СН'!$F$26</f>
        <v>1757.4326895999998</v>
      </c>
      <c r="S68" s="36">
        <f>SUMIFS(СВЦЭМ!$D$39:$D$782,СВЦЭМ!$A$39:$A$782,$A68,СВЦЭМ!$B$39:$B$782,S$47)+'СЕТ СН'!$F$14+СВЦЭМ!$D$10+'СЕТ СН'!$F$6-'СЕТ СН'!$F$26</f>
        <v>1775.9061187099999</v>
      </c>
      <c r="T68" s="36">
        <f>SUMIFS(СВЦЭМ!$D$39:$D$782,СВЦЭМ!$A$39:$A$782,$A68,СВЦЭМ!$B$39:$B$782,T$47)+'СЕТ СН'!$F$14+СВЦЭМ!$D$10+'СЕТ СН'!$F$6-'СЕТ СН'!$F$26</f>
        <v>1751.51965086</v>
      </c>
      <c r="U68" s="36">
        <f>SUMIFS(СВЦЭМ!$D$39:$D$782,СВЦЭМ!$A$39:$A$782,$A68,СВЦЭМ!$B$39:$B$782,U$47)+'СЕТ СН'!$F$14+СВЦЭМ!$D$10+'СЕТ СН'!$F$6-'СЕТ СН'!$F$26</f>
        <v>1756.0475684399998</v>
      </c>
      <c r="V68" s="36">
        <f>SUMIFS(СВЦЭМ!$D$39:$D$782,СВЦЭМ!$A$39:$A$782,$A68,СВЦЭМ!$B$39:$B$782,V$47)+'СЕТ СН'!$F$14+СВЦЭМ!$D$10+'СЕТ СН'!$F$6-'СЕТ СН'!$F$26</f>
        <v>1752.2707704699999</v>
      </c>
      <c r="W68" s="36">
        <f>SUMIFS(СВЦЭМ!$D$39:$D$782,СВЦЭМ!$A$39:$A$782,$A68,СВЦЭМ!$B$39:$B$782,W$47)+'СЕТ СН'!$F$14+СВЦЭМ!$D$10+'СЕТ СН'!$F$6-'СЕТ СН'!$F$26</f>
        <v>1775.38049882</v>
      </c>
      <c r="X68" s="36">
        <f>SUMIFS(СВЦЭМ!$D$39:$D$782,СВЦЭМ!$A$39:$A$782,$A68,СВЦЭМ!$B$39:$B$782,X$47)+'СЕТ СН'!$F$14+СВЦЭМ!$D$10+'СЕТ СН'!$F$6-'СЕТ СН'!$F$26</f>
        <v>1801.2675895699999</v>
      </c>
      <c r="Y68" s="36">
        <f>SUMIFS(СВЦЭМ!$D$39:$D$782,СВЦЭМ!$A$39:$A$782,$A68,СВЦЭМ!$B$39:$B$782,Y$47)+'СЕТ СН'!$F$14+СВЦЭМ!$D$10+'СЕТ СН'!$F$6-'СЕТ СН'!$F$26</f>
        <v>1846.2843130799999</v>
      </c>
    </row>
    <row r="69" spans="1:25" ht="15.75" x14ac:dyDescent="0.2">
      <c r="A69" s="35">
        <f t="shared" si="1"/>
        <v>44887</v>
      </c>
      <c r="B69" s="36">
        <f>SUMIFS(СВЦЭМ!$D$39:$D$782,СВЦЭМ!$A$39:$A$782,$A69,СВЦЭМ!$B$39:$B$782,B$47)+'СЕТ СН'!$F$14+СВЦЭМ!$D$10+'СЕТ СН'!$F$6-'СЕТ СН'!$F$26</f>
        <v>1779.1736298799999</v>
      </c>
      <c r="C69" s="36">
        <f>SUMIFS(СВЦЭМ!$D$39:$D$782,СВЦЭМ!$A$39:$A$782,$A69,СВЦЭМ!$B$39:$B$782,C$47)+'СЕТ СН'!$F$14+СВЦЭМ!$D$10+'СЕТ СН'!$F$6-'СЕТ СН'!$F$26</f>
        <v>1815.43806692</v>
      </c>
      <c r="D69" s="36">
        <f>SUMIFS(СВЦЭМ!$D$39:$D$782,СВЦЭМ!$A$39:$A$782,$A69,СВЦЭМ!$B$39:$B$782,D$47)+'СЕТ СН'!$F$14+СВЦЭМ!$D$10+'СЕТ СН'!$F$6-'СЕТ СН'!$F$26</f>
        <v>1809.3386214499999</v>
      </c>
      <c r="E69" s="36">
        <f>SUMIFS(СВЦЭМ!$D$39:$D$782,СВЦЭМ!$A$39:$A$782,$A69,СВЦЭМ!$B$39:$B$782,E$47)+'СЕТ СН'!$F$14+СВЦЭМ!$D$10+'СЕТ СН'!$F$6-'СЕТ СН'!$F$26</f>
        <v>1799.4508002699999</v>
      </c>
      <c r="F69" s="36">
        <f>SUMIFS(СВЦЭМ!$D$39:$D$782,СВЦЭМ!$A$39:$A$782,$A69,СВЦЭМ!$B$39:$B$782,F$47)+'СЕТ СН'!$F$14+СВЦЭМ!$D$10+'СЕТ СН'!$F$6-'СЕТ СН'!$F$26</f>
        <v>1874.9302421699999</v>
      </c>
      <c r="G69" s="36">
        <f>SUMIFS(СВЦЭМ!$D$39:$D$782,СВЦЭМ!$A$39:$A$782,$A69,СВЦЭМ!$B$39:$B$782,G$47)+'СЕТ СН'!$F$14+СВЦЭМ!$D$10+'СЕТ СН'!$F$6-'СЕТ СН'!$F$26</f>
        <v>1812.61693038</v>
      </c>
      <c r="H69" s="36">
        <f>SUMIFS(СВЦЭМ!$D$39:$D$782,СВЦЭМ!$A$39:$A$782,$A69,СВЦЭМ!$B$39:$B$782,H$47)+'СЕТ СН'!$F$14+СВЦЭМ!$D$10+'СЕТ СН'!$F$6-'СЕТ СН'!$F$26</f>
        <v>1794.9076934499999</v>
      </c>
      <c r="I69" s="36">
        <f>SUMIFS(СВЦЭМ!$D$39:$D$782,СВЦЭМ!$A$39:$A$782,$A69,СВЦЭМ!$B$39:$B$782,I$47)+'СЕТ СН'!$F$14+СВЦЭМ!$D$10+'СЕТ СН'!$F$6-'СЕТ СН'!$F$26</f>
        <v>1788.1476957699999</v>
      </c>
      <c r="J69" s="36">
        <f>SUMIFS(СВЦЭМ!$D$39:$D$782,СВЦЭМ!$A$39:$A$782,$A69,СВЦЭМ!$B$39:$B$782,J$47)+'СЕТ СН'!$F$14+СВЦЭМ!$D$10+'СЕТ СН'!$F$6-'СЕТ СН'!$F$26</f>
        <v>1775.0709757699999</v>
      </c>
      <c r="K69" s="36">
        <f>SUMIFS(СВЦЭМ!$D$39:$D$782,СВЦЭМ!$A$39:$A$782,$A69,СВЦЭМ!$B$39:$B$782,K$47)+'СЕТ СН'!$F$14+СВЦЭМ!$D$10+'СЕТ СН'!$F$6-'СЕТ СН'!$F$26</f>
        <v>1736.3300353999998</v>
      </c>
      <c r="L69" s="36">
        <f>SUMIFS(СВЦЭМ!$D$39:$D$782,СВЦЭМ!$A$39:$A$782,$A69,СВЦЭМ!$B$39:$B$782,L$47)+'СЕТ СН'!$F$14+СВЦЭМ!$D$10+'СЕТ СН'!$F$6-'СЕТ СН'!$F$26</f>
        <v>1743.5885240999999</v>
      </c>
      <c r="M69" s="36">
        <f>SUMIFS(СВЦЭМ!$D$39:$D$782,СВЦЭМ!$A$39:$A$782,$A69,СВЦЭМ!$B$39:$B$782,M$47)+'СЕТ СН'!$F$14+СВЦЭМ!$D$10+'СЕТ СН'!$F$6-'СЕТ СН'!$F$26</f>
        <v>1750.1387837199998</v>
      </c>
      <c r="N69" s="36">
        <f>SUMIFS(СВЦЭМ!$D$39:$D$782,СВЦЭМ!$A$39:$A$782,$A69,СВЦЭМ!$B$39:$B$782,N$47)+'СЕТ СН'!$F$14+СВЦЭМ!$D$10+'СЕТ СН'!$F$6-'СЕТ СН'!$F$26</f>
        <v>1793.3870644399999</v>
      </c>
      <c r="O69" s="36">
        <f>SUMIFS(СВЦЭМ!$D$39:$D$782,СВЦЭМ!$A$39:$A$782,$A69,СВЦЭМ!$B$39:$B$782,O$47)+'СЕТ СН'!$F$14+СВЦЭМ!$D$10+'СЕТ СН'!$F$6-'СЕТ СН'!$F$26</f>
        <v>1743.8471100999998</v>
      </c>
      <c r="P69" s="36">
        <f>SUMIFS(СВЦЭМ!$D$39:$D$782,СВЦЭМ!$A$39:$A$782,$A69,СВЦЭМ!$B$39:$B$782,P$47)+'СЕТ СН'!$F$14+СВЦЭМ!$D$10+'СЕТ СН'!$F$6-'СЕТ СН'!$F$26</f>
        <v>1749.1815038299999</v>
      </c>
      <c r="Q69" s="36">
        <f>SUMIFS(СВЦЭМ!$D$39:$D$782,СВЦЭМ!$A$39:$A$782,$A69,СВЦЭМ!$B$39:$B$782,Q$47)+'СЕТ СН'!$F$14+СВЦЭМ!$D$10+'СЕТ СН'!$F$6-'СЕТ СН'!$F$26</f>
        <v>1780.4545238699998</v>
      </c>
      <c r="R69" s="36">
        <f>SUMIFS(СВЦЭМ!$D$39:$D$782,СВЦЭМ!$A$39:$A$782,$A69,СВЦЭМ!$B$39:$B$782,R$47)+'СЕТ СН'!$F$14+СВЦЭМ!$D$10+'СЕТ СН'!$F$6-'СЕТ СН'!$F$26</f>
        <v>1773.3122521799999</v>
      </c>
      <c r="S69" s="36">
        <f>SUMIFS(СВЦЭМ!$D$39:$D$782,СВЦЭМ!$A$39:$A$782,$A69,СВЦЭМ!$B$39:$B$782,S$47)+'СЕТ СН'!$F$14+СВЦЭМ!$D$10+'СЕТ СН'!$F$6-'СЕТ СН'!$F$26</f>
        <v>1777.4690691999999</v>
      </c>
      <c r="T69" s="36">
        <f>SUMIFS(СВЦЭМ!$D$39:$D$782,СВЦЭМ!$A$39:$A$782,$A69,СВЦЭМ!$B$39:$B$782,T$47)+'СЕТ СН'!$F$14+СВЦЭМ!$D$10+'СЕТ СН'!$F$6-'СЕТ СН'!$F$26</f>
        <v>1710.0155188399999</v>
      </c>
      <c r="U69" s="36">
        <f>SUMIFS(СВЦЭМ!$D$39:$D$782,СВЦЭМ!$A$39:$A$782,$A69,СВЦЭМ!$B$39:$B$782,U$47)+'СЕТ СН'!$F$14+СВЦЭМ!$D$10+'СЕТ СН'!$F$6-'СЕТ СН'!$F$26</f>
        <v>1699.28195203</v>
      </c>
      <c r="V69" s="36">
        <f>SUMIFS(СВЦЭМ!$D$39:$D$782,СВЦЭМ!$A$39:$A$782,$A69,СВЦЭМ!$B$39:$B$782,V$47)+'СЕТ СН'!$F$14+СВЦЭМ!$D$10+'СЕТ СН'!$F$6-'СЕТ СН'!$F$26</f>
        <v>1721.8096360599998</v>
      </c>
      <c r="W69" s="36">
        <f>SUMIFS(СВЦЭМ!$D$39:$D$782,СВЦЭМ!$A$39:$A$782,$A69,СВЦЭМ!$B$39:$B$782,W$47)+'СЕТ СН'!$F$14+СВЦЭМ!$D$10+'СЕТ СН'!$F$6-'СЕТ СН'!$F$26</f>
        <v>1713.4006905099998</v>
      </c>
      <c r="X69" s="36">
        <f>SUMIFS(СВЦЭМ!$D$39:$D$782,СВЦЭМ!$A$39:$A$782,$A69,СВЦЭМ!$B$39:$B$782,X$47)+'СЕТ СН'!$F$14+СВЦЭМ!$D$10+'СЕТ СН'!$F$6-'СЕТ СН'!$F$26</f>
        <v>1744.3876712599999</v>
      </c>
      <c r="Y69" s="36">
        <f>SUMIFS(СВЦЭМ!$D$39:$D$782,СВЦЭМ!$A$39:$A$782,$A69,СВЦЭМ!$B$39:$B$782,Y$47)+'СЕТ СН'!$F$14+СВЦЭМ!$D$10+'СЕТ СН'!$F$6-'СЕТ СН'!$F$26</f>
        <v>1757.9111143799998</v>
      </c>
    </row>
    <row r="70" spans="1:25" ht="15.75" x14ac:dyDescent="0.2">
      <c r="A70" s="35">
        <f t="shared" si="1"/>
        <v>44888</v>
      </c>
      <c r="B70" s="36">
        <f>SUMIFS(СВЦЭМ!$D$39:$D$782,СВЦЭМ!$A$39:$A$782,$A70,СВЦЭМ!$B$39:$B$782,B$47)+'СЕТ СН'!$F$14+СВЦЭМ!$D$10+'СЕТ СН'!$F$6-'СЕТ СН'!$F$26</f>
        <v>1763.1077848</v>
      </c>
      <c r="C70" s="36">
        <f>SUMIFS(СВЦЭМ!$D$39:$D$782,СВЦЭМ!$A$39:$A$782,$A70,СВЦЭМ!$B$39:$B$782,C$47)+'СЕТ СН'!$F$14+СВЦЭМ!$D$10+'СЕТ СН'!$F$6-'СЕТ СН'!$F$26</f>
        <v>1792.1602260499999</v>
      </c>
      <c r="D70" s="36">
        <f>SUMIFS(СВЦЭМ!$D$39:$D$782,СВЦЭМ!$A$39:$A$782,$A70,СВЦЭМ!$B$39:$B$782,D$47)+'СЕТ СН'!$F$14+СВЦЭМ!$D$10+'СЕТ СН'!$F$6-'СЕТ СН'!$F$26</f>
        <v>1840.56124914</v>
      </c>
      <c r="E70" s="36">
        <f>SUMIFS(СВЦЭМ!$D$39:$D$782,СВЦЭМ!$A$39:$A$782,$A70,СВЦЭМ!$B$39:$B$782,E$47)+'СЕТ СН'!$F$14+СВЦЭМ!$D$10+'СЕТ СН'!$F$6-'СЕТ СН'!$F$26</f>
        <v>1847.8513620899998</v>
      </c>
      <c r="F70" s="36">
        <f>SUMIFS(СВЦЭМ!$D$39:$D$782,СВЦЭМ!$A$39:$A$782,$A70,СВЦЭМ!$B$39:$B$782,F$47)+'СЕТ СН'!$F$14+СВЦЭМ!$D$10+'СЕТ СН'!$F$6-'СЕТ СН'!$F$26</f>
        <v>1892.5012738299999</v>
      </c>
      <c r="G70" s="36">
        <f>SUMIFS(СВЦЭМ!$D$39:$D$782,СВЦЭМ!$A$39:$A$782,$A70,СВЦЭМ!$B$39:$B$782,G$47)+'СЕТ СН'!$F$14+СВЦЭМ!$D$10+'СЕТ СН'!$F$6-'СЕТ СН'!$F$26</f>
        <v>1868.4696368399998</v>
      </c>
      <c r="H70" s="36">
        <f>SUMIFS(СВЦЭМ!$D$39:$D$782,СВЦЭМ!$A$39:$A$782,$A70,СВЦЭМ!$B$39:$B$782,H$47)+'СЕТ СН'!$F$14+СВЦЭМ!$D$10+'СЕТ СН'!$F$6-'СЕТ СН'!$F$26</f>
        <v>1795.1388121299999</v>
      </c>
      <c r="I70" s="36">
        <f>SUMIFS(СВЦЭМ!$D$39:$D$782,СВЦЭМ!$A$39:$A$782,$A70,СВЦЭМ!$B$39:$B$782,I$47)+'СЕТ СН'!$F$14+СВЦЭМ!$D$10+'СЕТ СН'!$F$6-'СЕТ СН'!$F$26</f>
        <v>1748.29435268</v>
      </c>
      <c r="J70" s="36">
        <f>SUMIFS(СВЦЭМ!$D$39:$D$782,СВЦЭМ!$A$39:$A$782,$A70,СВЦЭМ!$B$39:$B$782,J$47)+'СЕТ СН'!$F$14+СВЦЭМ!$D$10+'СЕТ СН'!$F$6-'СЕТ СН'!$F$26</f>
        <v>1719.2382946299999</v>
      </c>
      <c r="K70" s="36">
        <f>SUMIFS(СВЦЭМ!$D$39:$D$782,СВЦЭМ!$A$39:$A$782,$A70,СВЦЭМ!$B$39:$B$782,K$47)+'СЕТ СН'!$F$14+СВЦЭМ!$D$10+'СЕТ СН'!$F$6-'СЕТ СН'!$F$26</f>
        <v>1771.55318156</v>
      </c>
      <c r="L70" s="36">
        <f>SUMIFS(СВЦЭМ!$D$39:$D$782,СВЦЭМ!$A$39:$A$782,$A70,СВЦЭМ!$B$39:$B$782,L$47)+'СЕТ СН'!$F$14+СВЦЭМ!$D$10+'СЕТ СН'!$F$6-'СЕТ СН'!$F$26</f>
        <v>1806.0991413999998</v>
      </c>
      <c r="M70" s="36">
        <f>SUMIFS(СВЦЭМ!$D$39:$D$782,СВЦЭМ!$A$39:$A$782,$A70,СВЦЭМ!$B$39:$B$782,M$47)+'СЕТ СН'!$F$14+СВЦЭМ!$D$10+'СЕТ СН'!$F$6-'СЕТ СН'!$F$26</f>
        <v>1804.9429081899998</v>
      </c>
      <c r="N70" s="36">
        <f>SUMIFS(СВЦЭМ!$D$39:$D$782,СВЦЭМ!$A$39:$A$782,$A70,СВЦЭМ!$B$39:$B$782,N$47)+'СЕТ СН'!$F$14+СВЦЭМ!$D$10+'СЕТ СН'!$F$6-'СЕТ СН'!$F$26</f>
        <v>1833.9080418299998</v>
      </c>
      <c r="O70" s="36">
        <f>SUMIFS(СВЦЭМ!$D$39:$D$782,СВЦЭМ!$A$39:$A$782,$A70,СВЦЭМ!$B$39:$B$782,O$47)+'СЕТ СН'!$F$14+СВЦЭМ!$D$10+'СЕТ СН'!$F$6-'СЕТ СН'!$F$26</f>
        <v>1850.2649892099998</v>
      </c>
      <c r="P70" s="36">
        <f>SUMIFS(СВЦЭМ!$D$39:$D$782,СВЦЭМ!$A$39:$A$782,$A70,СВЦЭМ!$B$39:$B$782,P$47)+'СЕТ СН'!$F$14+СВЦЭМ!$D$10+'СЕТ СН'!$F$6-'СЕТ СН'!$F$26</f>
        <v>1865.8869167399998</v>
      </c>
      <c r="Q70" s="36">
        <f>SUMIFS(СВЦЭМ!$D$39:$D$782,СВЦЭМ!$A$39:$A$782,$A70,СВЦЭМ!$B$39:$B$782,Q$47)+'СЕТ СН'!$F$14+СВЦЭМ!$D$10+'СЕТ СН'!$F$6-'СЕТ СН'!$F$26</f>
        <v>1853.0187791199999</v>
      </c>
      <c r="R70" s="36">
        <f>SUMIFS(СВЦЭМ!$D$39:$D$782,СВЦЭМ!$A$39:$A$782,$A70,СВЦЭМ!$B$39:$B$782,R$47)+'СЕТ СН'!$F$14+СВЦЭМ!$D$10+'СЕТ СН'!$F$6-'СЕТ СН'!$F$26</f>
        <v>1856.2578958199999</v>
      </c>
      <c r="S70" s="36">
        <f>SUMIFS(СВЦЭМ!$D$39:$D$782,СВЦЭМ!$A$39:$A$782,$A70,СВЦЭМ!$B$39:$B$782,S$47)+'СЕТ СН'!$F$14+СВЦЭМ!$D$10+'СЕТ СН'!$F$6-'СЕТ СН'!$F$26</f>
        <v>1830.8805424099999</v>
      </c>
      <c r="T70" s="36">
        <f>SUMIFS(СВЦЭМ!$D$39:$D$782,СВЦЭМ!$A$39:$A$782,$A70,СВЦЭМ!$B$39:$B$782,T$47)+'СЕТ СН'!$F$14+СВЦЭМ!$D$10+'СЕТ СН'!$F$6-'СЕТ СН'!$F$26</f>
        <v>1763.4759116099999</v>
      </c>
      <c r="U70" s="36">
        <f>SUMIFS(СВЦЭМ!$D$39:$D$782,СВЦЭМ!$A$39:$A$782,$A70,СВЦЭМ!$B$39:$B$782,U$47)+'СЕТ СН'!$F$14+СВЦЭМ!$D$10+'СЕТ СН'!$F$6-'СЕТ СН'!$F$26</f>
        <v>1736.7087327499999</v>
      </c>
      <c r="V70" s="36">
        <f>SUMIFS(СВЦЭМ!$D$39:$D$782,СВЦЭМ!$A$39:$A$782,$A70,СВЦЭМ!$B$39:$B$782,V$47)+'СЕТ СН'!$F$14+СВЦЭМ!$D$10+'СЕТ СН'!$F$6-'СЕТ СН'!$F$26</f>
        <v>1717.2569758699999</v>
      </c>
      <c r="W70" s="36">
        <f>SUMIFS(СВЦЭМ!$D$39:$D$782,СВЦЭМ!$A$39:$A$782,$A70,СВЦЭМ!$B$39:$B$782,W$47)+'СЕТ СН'!$F$14+СВЦЭМ!$D$10+'СЕТ СН'!$F$6-'СЕТ СН'!$F$26</f>
        <v>1738.79053486</v>
      </c>
      <c r="X70" s="36">
        <f>SUMIFS(СВЦЭМ!$D$39:$D$782,СВЦЭМ!$A$39:$A$782,$A70,СВЦЭМ!$B$39:$B$782,X$47)+'СЕТ СН'!$F$14+СВЦЭМ!$D$10+'СЕТ СН'!$F$6-'СЕТ СН'!$F$26</f>
        <v>1738.53664022</v>
      </c>
      <c r="Y70" s="36">
        <f>SUMIFS(СВЦЭМ!$D$39:$D$782,СВЦЭМ!$A$39:$A$782,$A70,СВЦЭМ!$B$39:$B$782,Y$47)+'СЕТ СН'!$F$14+СВЦЭМ!$D$10+'СЕТ СН'!$F$6-'СЕТ СН'!$F$26</f>
        <v>1754.8721095199999</v>
      </c>
    </row>
    <row r="71" spans="1:25" ht="15.75" x14ac:dyDescent="0.2">
      <c r="A71" s="35">
        <f t="shared" si="1"/>
        <v>44889</v>
      </c>
      <c r="B71" s="36">
        <f>SUMIFS(СВЦЭМ!$D$39:$D$782,СВЦЭМ!$A$39:$A$782,$A71,СВЦЭМ!$B$39:$B$782,B$47)+'СЕТ СН'!$F$14+СВЦЭМ!$D$10+'СЕТ СН'!$F$6-'СЕТ СН'!$F$26</f>
        <v>1872.20414863</v>
      </c>
      <c r="C71" s="36">
        <f>SUMIFS(СВЦЭМ!$D$39:$D$782,СВЦЭМ!$A$39:$A$782,$A71,СВЦЭМ!$B$39:$B$782,C$47)+'СЕТ СН'!$F$14+СВЦЭМ!$D$10+'СЕТ СН'!$F$6-'СЕТ СН'!$F$26</f>
        <v>1911.4750647999999</v>
      </c>
      <c r="D71" s="36">
        <f>SUMIFS(СВЦЭМ!$D$39:$D$782,СВЦЭМ!$A$39:$A$782,$A71,СВЦЭМ!$B$39:$B$782,D$47)+'СЕТ СН'!$F$14+СВЦЭМ!$D$10+'СЕТ СН'!$F$6-'СЕТ СН'!$F$26</f>
        <v>1918.10309046</v>
      </c>
      <c r="E71" s="36">
        <f>SUMIFS(СВЦЭМ!$D$39:$D$782,СВЦЭМ!$A$39:$A$782,$A71,СВЦЭМ!$B$39:$B$782,E$47)+'СЕТ СН'!$F$14+СВЦЭМ!$D$10+'СЕТ СН'!$F$6-'СЕТ СН'!$F$26</f>
        <v>1927.4440029399998</v>
      </c>
      <c r="F71" s="36">
        <f>SUMIFS(СВЦЭМ!$D$39:$D$782,СВЦЭМ!$A$39:$A$782,$A71,СВЦЭМ!$B$39:$B$782,F$47)+'СЕТ СН'!$F$14+СВЦЭМ!$D$10+'СЕТ СН'!$F$6-'СЕТ СН'!$F$26</f>
        <v>1939.9010883899998</v>
      </c>
      <c r="G71" s="36">
        <f>SUMIFS(СВЦЭМ!$D$39:$D$782,СВЦЭМ!$A$39:$A$782,$A71,СВЦЭМ!$B$39:$B$782,G$47)+'СЕТ СН'!$F$14+СВЦЭМ!$D$10+'СЕТ СН'!$F$6-'СЕТ СН'!$F$26</f>
        <v>1936.7667383799999</v>
      </c>
      <c r="H71" s="36">
        <f>SUMIFS(СВЦЭМ!$D$39:$D$782,СВЦЭМ!$A$39:$A$782,$A71,СВЦЭМ!$B$39:$B$782,H$47)+'СЕТ СН'!$F$14+СВЦЭМ!$D$10+'СЕТ СН'!$F$6-'СЕТ СН'!$F$26</f>
        <v>1919.0169344699998</v>
      </c>
      <c r="I71" s="36">
        <f>SUMIFS(СВЦЭМ!$D$39:$D$782,СВЦЭМ!$A$39:$A$782,$A71,СВЦЭМ!$B$39:$B$782,I$47)+'СЕТ СН'!$F$14+СВЦЭМ!$D$10+'СЕТ СН'!$F$6-'СЕТ СН'!$F$26</f>
        <v>1863.7621763099999</v>
      </c>
      <c r="J71" s="36">
        <f>SUMIFS(СВЦЭМ!$D$39:$D$782,СВЦЭМ!$A$39:$A$782,$A71,СВЦЭМ!$B$39:$B$782,J$47)+'СЕТ СН'!$F$14+СВЦЭМ!$D$10+'СЕТ СН'!$F$6-'СЕТ СН'!$F$26</f>
        <v>1807.85251937</v>
      </c>
      <c r="K71" s="36">
        <f>SUMIFS(СВЦЭМ!$D$39:$D$782,СВЦЭМ!$A$39:$A$782,$A71,СВЦЭМ!$B$39:$B$782,K$47)+'СЕТ СН'!$F$14+СВЦЭМ!$D$10+'СЕТ СН'!$F$6-'СЕТ СН'!$F$26</f>
        <v>1887.4671335199998</v>
      </c>
      <c r="L71" s="36">
        <f>SUMIFS(СВЦЭМ!$D$39:$D$782,СВЦЭМ!$A$39:$A$782,$A71,СВЦЭМ!$B$39:$B$782,L$47)+'СЕТ СН'!$F$14+СВЦЭМ!$D$10+'СЕТ СН'!$F$6-'СЕТ СН'!$F$26</f>
        <v>1971.1806354799999</v>
      </c>
      <c r="M71" s="36">
        <f>SUMIFS(СВЦЭМ!$D$39:$D$782,СВЦЭМ!$A$39:$A$782,$A71,СВЦЭМ!$B$39:$B$782,M$47)+'СЕТ СН'!$F$14+СВЦЭМ!$D$10+'СЕТ СН'!$F$6-'СЕТ СН'!$F$26</f>
        <v>1972.6005701499998</v>
      </c>
      <c r="N71" s="36">
        <f>SUMIFS(СВЦЭМ!$D$39:$D$782,СВЦЭМ!$A$39:$A$782,$A71,СВЦЭМ!$B$39:$B$782,N$47)+'СЕТ СН'!$F$14+СВЦЭМ!$D$10+'СЕТ СН'!$F$6-'СЕТ СН'!$F$26</f>
        <v>2008.4890808999999</v>
      </c>
      <c r="O71" s="36">
        <f>SUMIFS(СВЦЭМ!$D$39:$D$782,СВЦЭМ!$A$39:$A$782,$A71,СВЦЭМ!$B$39:$B$782,O$47)+'СЕТ СН'!$F$14+СВЦЭМ!$D$10+'СЕТ СН'!$F$6-'СЕТ СН'!$F$26</f>
        <v>2013.22063966</v>
      </c>
      <c r="P71" s="36">
        <f>SUMIFS(СВЦЭМ!$D$39:$D$782,СВЦЭМ!$A$39:$A$782,$A71,СВЦЭМ!$B$39:$B$782,P$47)+'СЕТ СН'!$F$14+СВЦЭМ!$D$10+'СЕТ СН'!$F$6-'СЕТ СН'!$F$26</f>
        <v>2022.4714396999998</v>
      </c>
      <c r="Q71" s="36">
        <f>SUMIFS(СВЦЭМ!$D$39:$D$782,СВЦЭМ!$A$39:$A$782,$A71,СВЦЭМ!$B$39:$B$782,Q$47)+'СЕТ СН'!$F$14+СВЦЭМ!$D$10+'СЕТ СН'!$F$6-'СЕТ СН'!$F$26</f>
        <v>2020.4703386899998</v>
      </c>
      <c r="R71" s="36">
        <f>SUMIFS(СВЦЭМ!$D$39:$D$782,СВЦЭМ!$A$39:$A$782,$A71,СВЦЭМ!$B$39:$B$782,R$47)+'СЕТ СН'!$F$14+СВЦЭМ!$D$10+'СЕТ СН'!$F$6-'СЕТ СН'!$F$26</f>
        <v>2013.1044747499998</v>
      </c>
      <c r="S71" s="36">
        <f>SUMIFS(СВЦЭМ!$D$39:$D$782,СВЦЭМ!$A$39:$A$782,$A71,СВЦЭМ!$B$39:$B$782,S$47)+'СЕТ СН'!$F$14+СВЦЭМ!$D$10+'СЕТ СН'!$F$6-'СЕТ СН'!$F$26</f>
        <v>1947.22916343</v>
      </c>
      <c r="T71" s="36">
        <f>SUMIFS(СВЦЭМ!$D$39:$D$782,СВЦЭМ!$A$39:$A$782,$A71,СВЦЭМ!$B$39:$B$782,T$47)+'СЕТ СН'!$F$14+СВЦЭМ!$D$10+'СЕТ СН'!$F$6-'СЕТ СН'!$F$26</f>
        <v>1869.3774037699998</v>
      </c>
      <c r="U71" s="36">
        <f>SUMIFS(СВЦЭМ!$D$39:$D$782,СВЦЭМ!$A$39:$A$782,$A71,СВЦЭМ!$B$39:$B$782,U$47)+'СЕТ СН'!$F$14+СВЦЭМ!$D$10+'СЕТ СН'!$F$6-'СЕТ СН'!$F$26</f>
        <v>1810.4693801799999</v>
      </c>
      <c r="V71" s="36">
        <f>SUMIFS(СВЦЭМ!$D$39:$D$782,СВЦЭМ!$A$39:$A$782,$A71,СВЦЭМ!$B$39:$B$782,V$47)+'СЕТ СН'!$F$14+СВЦЭМ!$D$10+'СЕТ СН'!$F$6-'СЕТ СН'!$F$26</f>
        <v>1808.9826072699998</v>
      </c>
      <c r="W71" s="36">
        <f>SUMIFS(СВЦЭМ!$D$39:$D$782,СВЦЭМ!$A$39:$A$782,$A71,СВЦЭМ!$B$39:$B$782,W$47)+'СЕТ СН'!$F$14+СВЦЭМ!$D$10+'СЕТ СН'!$F$6-'СЕТ СН'!$F$26</f>
        <v>1828.4662601999999</v>
      </c>
      <c r="X71" s="36">
        <f>SUMIFS(СВЦЭМ!$D$39:$D$782,СВЦЭМ!$A$39:$A$782,$A71,СВЦЭМ!$B$39:$B$782,X$47)+'СЕТ СН'!$F$14+СВЦЭМ!$D$10+'СЕТ СН'!$F$6-'СЕТ СН'!$F$26</f>
        <v>1840.5656931299998</v>
      </c>
      <c r="Y71" s="36">
        <f>SUMIFS(СВЦЭМ!$D$39:$D$782,СВЦЭМ!$A$39:$A$782,$A71,СВЦЭМ!$B$39:$B$782,Y$47)+'СЕТ СН'!$F$14+СВЦЭМ!$D$10+'СЕТ СН'!$F$6-'СЕТ СН'!$F$26</f>
        <v>1874.1964991499999</v>
      </c>
    </row>
    <row r="72" spans="1:25" ht="15.75" x14ac:dyDescent="0.2">
      <c r="A72" s="35">
        <f t="shared" si="1"/>
        <v>44890</v>
      </c>
      <c r="B72" s="36">
        <f>SUMIFS(СВЦЭМ!$D$39:$D$782,СВЦЭМ!$A$39:$A$782,$A72,СВЦЭМ!$B$39:$B$782,B$47)+'СЕТ СН'!$F$14+СВЦЭМ!$D$10+'СЕТ СН'!$F$6-'СЕТ СН'!$F$26</f>
        <v>1761.0399229799998</v>
      </c>
      <c r="C72" s="36">
        <f>SUMIFS(СВЦЭМ!$D$39:$D$782,СВЦЭМ!$A$39:$A$782,$A72,СВЦЭМ!$B$39:$B$782,C$47)+'СЕТ СН'!$F$14+СВЦЭМ!$D$10+'СЕТ СН'!$F$6-'СЕТ СН'!$F$26</f>
        <v>1848.1615668899999</v>
      </c>
      <c r="D72" s="36">
        <f>SUMIFS(СВЦЭМ!$D$39:$D$782,СВЦЭМ!$A$39:$A$782,$A72,СВЦЭМ!$B$39:$B$782,D$47)+'СЕТ СН'!$F$14+СВЦЭМ!$D$10+'СЕТ СН'!$F$6-'СЕТ СН'!$F$26</f>
        <v>1926.97496138</v>
      </c>
      <c r="E72" s="36">
        <f>SUMIFS(СВЦЭМ!$D$39:$D$782,СВЦЭМ!$A$39:$A$782,$A72,СВЦЭМ!$B$39:$B$782,E$47)+'СЕТ СН'!$F$14+СВЦЭМ!$D$10+'СЕТ СН'!$F$6-'СЕТ СН'!$F$26</f>
        <v>1951.5858010099998</v>
      </c>
      <c r="F72" s="36">
        <f>SUMIFS(СВЦЭМ!$D$39:$D$782,СВЦЭМ!$A$39:$A$782,$A72,СВЦЭМ!$B$39:$B$782,F$47)+'СЕТ СН'!$F$14+СВЦЭМ!$D$10+'СЕТ СН'!$F$6-'СЕТ СН'!$F$26</f>
        <v>1950.9079553699999</v>
      </c>
      <c r="G72" s="36">
        <f>SUMIFS(СВЦЭМ!$D$39:$D$782,СВЦЭМ!$A$39:$A$782,$A72,СВЦЭМ!$B$39:$B$782,G$47)+'СЕТ СН'!$F$14+СВЦЭМ!$D$10+'СЕТ СН'!$F$6-'СЕТ СН'!$F$26</f>
        <v>1935.1645454599998</v>
      </c>
      <c r="H72" s="36">
        <f>SUMIFS(СВЦЭМ!$D$39:$D$782,СВЦЭМ!$A$39:$A$782,$A72,СВЦЭМ!$B$39:$B$782,H$47)+'СЕТ СН'!$F$14+СВЦЭМ!$D$10+'СЕТ СН'!$F$6-'СЕТ СН'!$F$26</f>
        <v>1887.8564708099998</v>
      </c>
      <c r="I72" s="36">
        <f>SUMIFS(СВЦЭМ!$D$39:$D$782,СВЦЭМ!$A$39:$A$782,$A72,СВЦЭМ!$B$39:$B$782,I$47)+'СЕТ СН'!$F$14+СВЦЭМ!$D$10+'СЕТ СН'!$F$6-'СЕТ СН'!$F$26</f>
        <v>1823.46013535</v>
      </c>
      <c r="J72" s="36">
        <f>SUMIFS(СВЦЭМ!$D$39:$D$782,СВЦЭМ!$A$39:$A$782,$A72,СВЦЭМ!$B$39:$B$782,J$47)+'СЕТ СН'!$F$14+СВЦЭМ!$D$10+'СЕТ СН'!$F$6-'СЕТ СН'!$F$26</f>
        <v>1768.1722722099998</v>
      </c>
      <c r="K72" s="36">
        <f>SUMIFS(СВЦЭМ!$D$39:$D$782,СВЦЭМ!$A$39:$A$782,$A72,СВЦЭМ!$B$39:$B$782,K$47)+'СЕТ СН'!$F$14+СВЦЭМ!$D$10+'СЕТ СН'!$F$6-'СЕТ СН'!$F$26</f>
        <v>1799.0592804099999</v>
      </c>
      <c r="L72" s="36">
        <f>SUMIFS(СВЦЭМ!$D$39:$D$782,СВЦЭМ!$A$39:$A$782,$A72,СВЦЭМ!$B$39:$B$782,L$47)+'СЕТ СН'!$F$14+СВЦЭМ!$D$10+'СЕТ СН'!$F$6-'СЕТ СН'!$F$26</f>
        <v>1785.2924625699998</v>
      </c>
      <c r="M72" s="36">
        <f>SUMIFS(СВЦЭМ!$D$39:$D$782,СВЦЭМ!$A$39:$A$782,$A72,СВЦЭМ!$B$39:$B$782,M$47)+'СЕТ СН'!$F$14+СВЦЭМ!$D$10+'СЕТ СН'!$F$6-'СЕТ СН'!$F$26</f>
        <v>1808.68607774</v>
      </c>
      <c r="N72" s="36">
        <f>SUMIFS(СВЦЭМ!$D$39:$D$782,СВЦЭМ!$A$39:$A$782,$A72,СВЦЭМ!$B$39:$B$782,N$47)+'СЕТ СН'!$F$14+СВЦЭМ!$D$10+'СЕТ СН'!$F$6-'СЕТ СН'!$F$26</f>
        <v>1836.3535314899998</v>
      </c>
      <c r="O72" s="36">
        <f>SUMIFS(СВЦЭМ!$D$39:$D$782,СВЦЭМ!$A$39:$A$782,$A72,СВЦЭМ!$B$39:$B$782,O$47)+'СЕТ СН'!$F$14+СВЦЭМ!$D$10+'СЕТ СН'!$F$6-'СЕТ СН'!$F$26</f>
        <v>1819.4379633199999</v>
      </c>
      <c r="P72" s="36">
        <f>SUMIFS(СВЦЭМ!$D$39:$D$782,СВЦЭМ!$A$39:$A$782,$A72,СВЦЭМ!$B$39:$B$782,P$47)+'СЕТ СН'!$F$14+СВЦЭМ!$D$10+'СЕТ СН'!$F$6-'СЕТ СН'!$F$26</f>
        <v>1828.4021343099998</v>
      </c>
      <c r="Q72" s="36">
        <f>SUMIFS(СВЦЭМ!$D$39:$D$782,СВЦЭМ!$A$39:$A$782,$A72,СВЦЭМ!$B$39:$B$782,Q$47)+'СЕТ СН'!$F$14+СВЦЭМ!$D$10+'СЕТ СН'!$F$6-'СЕТ СН'!$F$26</f>
        <v>1871.6576684899999</v>
      </c>
      <c r="R72" s="36">
        <f>SUMIFS(СВЦЭМ!$D$39:$D$782,СВЦЭМ!$A$39:$A$782,$A72,СВЦЭМ!$B$39:$B$782,R$47)+'СЕТ СН'!$F$14+СВЦЭМ!$D$10+'СЕТ СН'!$F$6-'СЕТ СН'!$F$26</f>
        <v>1849.4903353999998</v>
      </c>
      <c r="S72" s="36">
        <f>SUMIFS(СВЦЭМ!$D$39:$D$782,СВЦЭМ!$A$39:$A$782,$A72,СВЦЭМ!$B$39:$B$782,S$47)+'СЕТ СН'!$F$14+СВЦЭМ!$D$10+'СЕТ СН'!$F$6-'СЕТ СН'!$F$26</f>
        <v>1761.7494323799999</v>
      </c>
      <c r="T72" s="36">
        <f>SUMIFS(СВЦЭМ!$D$39:$D$782,СВЦЭМ!$A$39:$A$782,$A72,СВЦЭМ!$B$39:$B$782,T$47)+'СЕТ СН'!$F$14+СВЦЭМ!$D$10+'СЕТ СН'!$F$6-'СЕТ СН'!$F$26</f>
        <v>1741.5591972099999</v>
      </c>
      <c r="U72" s="36">
        <f>SUMIFS(СВЦЭМ!$D$39:$D$782,СВЦЭМ!$A$39:$A$782,$A72,СВЦЭМ!$B$39:$B$782,U$47)+'СЕТ СН'!$F$14+СВЦЭМ!$D$10+'СЕТ СН'!$F$6-'СЕТ СН'!$F$26</f>
        <v>1756.3059456399999</v>
      </c>
      <c r="V72" s="36">
        <f>SUMIFS(СВЦЭМ!$D$39:$D$782,СВЦЭМ!$A$39:$A$782,$A72,СВЦЭМ!$B$39:$B$782,V$47)+'СЕТ СН'!$F$14+СВЦЭМ!$D$10+'СЕТ СН'!$F$6-'СЕТ СН'!$F$26</f>
        <v>1779.9816704299999</v>
      </c>
      <c r="W72" s="36">
        <f>SUMIFS(СВЦЭМ!$D$39:$D$782,СВЦЭМ!$A$39:$A$782,$A72,СВЦЭМ!$B$39:$B$782,W$47)+'СЕТ СН'!$F$14+СВЦЭМ!$D$10+'СЕТ СН'!$F$6-'СЕТ СН'!$F$26</f>
        <v>1793.4656958799999</v>
      </c>
      <c r="X72" s="36">
        <f>SUMIFS(СВЦЭМ!$D$39:$D$782,СВЦЭМ!$A$39:$A$782,$A72,СВЦЭМ!$B$39:$B$782,X$47)+'СЕТ СН'!$F$14+СВЦЭМ!$D$10+'СЕТ СН'!$F$6-'СЕТ СН'!$F$26</f>
        <v>1805.9093646899998</v>
      </c>
      <c r="Y72" s="36">
        <f>SUMIFS(СВЦЭМ!$D$39:$D$782,СВЦЭМ!$A$39:$A$782,$A72,СВЦЭМ!$B$39:$B$782,Y$47)+'СЕТ СН'!$F$14+СВЦЭМ!$D$10+'СЕТ СН'!$F$6-'СЕТ СН'!$F$26</f>
        <v>1849.9726350799999</v>
      </c>
    </row>
    <row r="73" spans="1:25" ht="15.75" x14ac:dyDescent="0.2">
      <c r="A73" s="35">
        <f t="shared" si="1"/>
        <v>44891</v>
      </c>
      <c r="B73" s="36">
        <f>SUMIFS(СВЦЭМ!$D$39:$D$782,СВЦЭМ!$A$39:$A$782,$A73,СВЦЭМ!$B$39:$B$782,B$47)+'СЕТ СН'!$F$14+СВЦЭМ!$D$10+'СЕТ СН'!$F$6-'СЕТ СН'!$F$26</f>
        <v>1864.3254919799999</v>
      </c>
      <c r="C73" s="36">
        <f>SUMIFS(СВЦЭМ!$D$39:$D$782,СВЦЭМ!$A$39:$A$782,$A73,СВЦЭМ!$B$39:$B$782,C$47)+'СЕТ СН'!$F$14+СВЦЭМ!$D$10+'СЕТ СН'!$F$6-'СЕТ СН'!$F$26</f>
        <v>1892.92673339</v>
      </c>
      <c r="D73" s="36">
        <f>SUMIFS(СВЦЭМ!$D$39:$D$782,СВЦЭМ!$A$39:$A$782,$A73,СВЦЭМ!$B$39:$B$782,D$47)+'СЕТ СН'!$F$14+СВЦЭМ!$D$10+'СЕТ СН'!$F$6-'СЕТ СН'!$F$26</f>
        <v>1897.8156981099999</v>
      </c>
      <c r="E73" s="36">
        <f>SUMIFS(СВЦЭМ!$D$39:$D$782,СВЦЭМ!$A$39:$A$782,$A73,СВЦЭМ!$B$39:$B$782,E$47)+'СЕТ СН'!$F$14+СВЦЭМ!$D$10+'СЕТ СН'!$F$6-'СЕТ СН'!$F$26</f>
        <v>1903.4920682999998</v>
      </c>
      <c r="F73" s="36">
        <f>SUMIFS(СВЦЭМ!$D$39:$D$782,СВЦЭМ!$A$39:$A$782,$A73,СВЦЭМ!$B$39:$B$782,F$47)+'СЕТ СН'!$F$14+СВЦЭМ!$D$10+'СЕТ СН'!$F$6-'СЕТ СН'!$F$26</f>
        <v>1908.7164187699998</v>
      </c>
      <c r="G73" s="36">
        <f>SUMIFS(СВЦЭМ!$D$39:$D$782,СВЦЭМ!$A$39:$A$782,$A73,СВЦЭМ!$B$39:$B$782,G$47)+'СЕТ СН'!$F$14+СВЦЭМ!$D$10+'СЕТ СН'!$F$6-'СЕТ СН'!$F$26</f>
        <v>1884.5444331199999</v>
      </c>
      <c r="H73" s="36">
        <f>SUMIFS(СВЦЭМ!$D$39:$D$782,СВЦЭМ!$A$39:$A$782,$A73,СВЦЭМ!$B$39:$B$782,H$47)+'СЕТ СН'!$F$14+СВЦЭМ!$D$10+'СЕТ СН'!$F$6-'СЕТ СН'!$F$26</f>
        <v>1870.8817610199999</v>
      </c>
      <c r="I73" s="36">
        <f>SUMIFS(СВЦЭМ!$D$39:$D$782,СВЦЭМ!$A$39:$A$782,$A73,СВЦЭМ!$B$39:$B$782,I$47)+'СЕТ СН'!$F$14+СВЦЭМ!$D$10+'СЕТ СН'!$F$6-'СЕТ СН'!$F$26</f>
        <v>1858.1148867799998</v>
      </c>
      <c r="J73" s="36">
        <f>SUMIFS(СВЦЭМ!$D$39:$D$782,СВЦЭМ!$A$39:$A$782,$A73,СВЦЭМ!$B$39:$B$782,J$47)+'СЕТ СН'!$F$14+СВЦЭМ!$D$10+'СЕТ СН'!$F$6-'СЕТ СН'!$F$26</f>
        <v>1816.7624304999999</v>
      </c>
      <c r="K73" s="36">
        <f>SUMIFS(СВЦЭМ!$D$39:$D$782,СВЦЭМ!$A$39:$A$782,$A73,СВЦЭМ!$B$39:$B$782,K$47)+'СЕТ СН'!$F$14+СВЦЭМ!$D$10+'СЕТ СН'!$F$6-'СЕТ СН'!$F$26</f>
        <v>1781.3112173899999</v>
      </c>
      <c r="L73" s="36">
        <f>SUMIFS(СВЦЭМ!$D$39:$D$782,СВЦЭМ!$A$39:$A$782,$A73,СВЦЭМ!$B$39:$B$782,L$47)+'СЕТ СН'!$F$14+СВЦЭМ!$D$10+'СЕТ СН'!$F$6-'СЕТ СН'!$F$26</f>
        <v>1784.2548767199999</v>
      </c>
      <c r="M73" s="36">
        <f>SUMIFS(СВЦЭМ!$D$39:$D$782,СВЦЭМ!$A$39:$A$782,$A73,СВЦЭМ!$B$39:$B$782,M$47)+'СЕТ СН'!$F$14+СВЦЭМ!$D$10+'СЕТ СН'!$F$6-'СЕТ СН'!$F$26</f>
        <v>1814.2409254899999</v>
      </c>
      <c r="N73" s="36">
        <f>SUMIFS(СВЦЭМ!$D$39:$D$782,СВЦЭМ!$A$39:$A$782,$A73,СВЦЭМ!$B$39:$B$782,N$47)+'СЕТ СН'!$F$14+СВЦЭМ!$D$10+'СЕТ СН'!$F$6-'СЕТ СН'!$F$26</f>
        <v>1855.0973279099999</v>
      </c>
      <c r="O73" s="36">
        <f>SUMIFS(СВЦЭМ!$D$39:$D$782,СВЦЭМ!$A$39:$A$782,$A73,СВЦЭМ!$B$39:$B$782,O$47)+'СЕТ СН'!$F$14+СВЦЭМ!$D$10+'СЕТ СН'!$F$6-'СЕТ СН'!$F$26</f>
        <v>1853.4070251699998</v>
      </c>
      <c r="P73" s="36">
        <f>SUMIFS(СВЦЭМ!$D$39:$D$782,СВЦЭМ!$A$39:$A$782,$A73,СВЦЭМ!$B$39:$B$782,P$47)+'СЕТ СН'!$F$14+СВЦЭМ!$D$10+'СЕТ СН'!$F$6-'СЕТ СН'!$F$26</f>
        <v>1872.5876888299999</v>
      </c>
      <c r="Q73" s="36">
        <f>SUMIFS(СВЦЭМ!$D$39:$D$782,СВЦЭМ!$A$39:$A$782,$A73,СВЦЭМ!$B$39:$B$782,Q$47)+'СЕТ СН'!$F$14+СВЦЭМ!$D$10+'СЕТ СН'!$F$6-'СЕТ СН'!$F$26</f>
        <v>1872.6675399399999</v>
      </c>
      <c r="R73" s="36">
        <f>SUMIFS(СВЦЭМ!$D$39:$D$782,СВЦЭМ!$A$39:$A$782,$A73,СВЦЭМ!$B$39:$B$782,R$47)+'СЕТ СН'!$F$14+СВЦЭМ!$D$10+'СЕТ СН'!$F$6-'СЕТ СН'!$F$26</f>
        <v>1831.8307947999999</v>
      </c>
      <c r="S73" s="36">
        <f>SUMIFS(СВЦЭМ!$D$39:$D$782,СВЦЭМ!$A$39:$A$782,$A73,СВЦЭМ!$B$39:$B$782,S$47)+'СЕТ СН'!$F$14+СВЦЭМ!$D$10+'СЕТ СН'!$F$6-'СЕТ СН'!$F$26</f>
        <v>1794.4991658099998</v>
      </c>
      <c r="T73" s="36">
        <f>SUMIFS(СВЦЭМ!$D$39:$D$782,СВЦЭМ!$A$39:$A$782,$A73,СВЦЭМ!$B$39:$B$782,T$47)+'СЕТ СН'!$F$14+СВЦЭМ!$D$10+'СЕТ СН'!$F$6-'СЕТ СН'!$F$26</f>
        <v>1783.0491932299999</v>
      </c>
      <c r="U73" s="36">
        <f>SUMIFS(СВЦЭМ!$D$39:$D$782,СВЦЭМ!$A$39:$A$782,$A73,СВЦЭМ!$B$39:$B$782,U$47)+'СЕТ СН'!$F$14+СВЦЭМ!$D$10+'СЕТ СН'!$F$6-'СЕТ СН'!$F$26</f>
        <v>1775.6252567499998</v>
      </c>
      <c r="V73" s="36">
        <f>SUMIFS(СВЦЭМ!$D$39:$D$782,СВЦЭМ!$A$39:$A$782,$A73,СВЦЭМ!$B$39:$B$782,V$47)+'СЕТ СН'!$F$14+СВЦЭМ!$D$10+'СЕТ СН'!$F$6-'СЕТ СН'!$F$26</f>
        <v>1817.8389743399998</v>
      </c>
      <c r="W73" s="36">
        <f>SUMIFS(СВЦЭМ!$D$39:$D$782,СВЦЭМ!$A$39:$A$782,$A73,СВЦЭМ!$B$39:$B$782,W$47)+'СЕТ СН'!$F$14+СВЦЭМ!$D$10+'СЕТ СН'!$F$6-'СЕТ СН'!$F$26</f>
        <v>1845.73641314</v>
      </c>
      <c r="X73" s="36">
        <f>SUMIFS(СВЦЭМ!$D$39:$D$782,СВЦЭМ!$A$39:$A$782,$A73,СВЦЭМ!$B$39:$B$782,X$47)+'СЕТ СН'!$F$14+СВЦЭМ!$D$10+'СЕТ СН'!$F$6-'СЕТ СН'!$F$26</f>
        <v>1878.2327384799999</v>
      </c>
      <c r="Y73" s="36">
        <f>SUMIFS(СВЦЭМ!$D$39:$D$782,СВЦЭМ!$A$39:$A$782,$A73,СВЦЭМ!$B$39:$B$782,Y$47)+'СЕТ СН'!$F$14+СВЦЭМ!$D$10+'СЕТ СН'!$F$6-'СЕТ СН'!$F$26</f>
        <v>1894.4624992699999</v>
      </c>
    </row>
    <row r="74" spans="1:25" ht="15.75" x14ac:dyDescent="0.2">
      <c r="A74" s="35">
        <f t="shared" si="1"/>
        <v>44892</v>
      </c>
      <c r="B74" s="36">
        <f>SUMIFS(СВЦЭМ!$D$39:$D$782,СВЦЭМ!$A$39:$A$782,$A74,СВЦЭМ!$B$39:$B$782,B$47)+'СЕТ СН'!$F$14+СВЦЭМ!$D$10+'СЕТ СН'!$F$6-'СЕТ СН'!$F$26</f>
        <v>1938.53989422</v>
      </c>
      <c r="C74" s="36">
        <f>SUMIFS(СВЦЭМ!$D$39:$D$782,СВЦЭМ!$A$39:$A$782,$A74,СВЦЭМ!$B$39:$B$782,C$47)+'СЕТ СН'!$F$14+СВЦЭМ!$D$10+'СЕТ СН'!$F$6-'СЕТ СН'!$F$26</f>
        <v>1925.6977382799998</v>
      </c>
      <c r="D74" s="36">
        <f>SUMIFS(СВЦЭМ!$D$39:$D$782,СВЦЭМ!$A$39:$A$782,$A74,СВЦЭМ!$B$39:$B$782,D$47)+'СЕТ СН'!$F$14+СВЦЭМ!$D$10+'СЕТ СН'!$F$6-'СЕТ СН'!$F$26</f>
        <v>1923.8804567799998</v>
      </c>
      <c r="E74" s="36">
        <f>SUMIFS(СВЦЭМ!$D$39:$D$782,СВЦЭМ!$A$39:$A$782,$A74,СВЦЭМ!$B$39:$B$782,E$47)+'СЕТ СН'!$F$14+СВЦЭМ!$D$10+'СЕТ СН'!$F$6-'СЕТ СН'!$F$26</f>
        <v>1930.4237861699999</v>
      </c>
      <c r="F74" s="36">
        <f>SUMIFS(СВЦЭМ!$D$39:$D$782,СВЦЭМ!$A$39:$A$782,$A74,СВЦЭМ!$B$39:$B$782,F$47)+'СЕТ СН'!$F$14+СВЦЭМ!$D$10+'СЕТ СН'!$F$6-'СЕТ СН'!$F$26</f>
        <v>1966.7579110499998</v>
      </c>
      <c r="G74" s="36">
        <f>SUMIFS(СВЦЭМ!$D$39:$D$782,СВЦЭМ!$A$39:$A$782,$A74,СВЦЭМ!$B$39:$B$782,G$47)+'СЕТ СН'!$F$14+СВЦЭМ!$D$10+'СЕТ СН'!$F$6-'СЕТ СН'!$F$26</f>
        <v>1954.4698339499998</v>
      </c>
      <c r="H74" s="36">
        <f>SUMIFS(СВЦЭМ!$D$39:$D$782,СВЦЭМ!$A$39:$A$782,$A74,СВЦЭМ!$B$39:$B$782,H$47)+'СЕТ СН'!$F$14+СВЦЭМ!$D$10+'СЕТ СН'!$F$6-'СЕТ СН'!$F$26</f>
        <v>1936.3192418399999</v>
      </c>
      <c r="I74" s="36">
        <f>SUMIFS(СВЦЭМ!$D$39:$D$782,СВЦЭМ!$A$39:$A$782,$A74,СВЦЭМ!$B$39:$B$782,I$47)+'СЕТ СН'!$F$14+СВЦЭМ!$D$10+'СЕТ СН'!$F$6-'СЕТ СН'!$F$26</f>
        <v>1920.5546847099999</v>
      </c>
      <c r="J74" s="36">
        <f>SUMIFS(СВЦЭМ!$D$39:$D$782,СВЦЭМ!$A$39:$A$782,$A74,СВЦЭМ!$B$39:$B$782,J$47)+'СЕТ СН'!$F$14+СВЦЭМ!$D$10+'СЕТ СН'!$F$6-'СЕТ СН'!$F$26</f>
        <v>1931.7980378099999</v>
      </c>
      <c r="K74" s="36">
        <f>SUMIFS(СВЦЭМ!$D$39:$D$782,СВЦЭМ!$A$39:$A$782,$A74,СВЦЭМ!$B$39:$B$782,K$47)+'СЕТ СН'!$F$14+СВЦЭМ!$D$10+'СЕТ СН'!$F$6-'СЕТ СН'!$F$26</f>
        <v>1856.4754650799998</v>
      </c>
      <c r="L74" s="36">
        <f>SUMIFS(СВЦЭМ!$D$39:$D$782,СВЦЭМ!$A$39:$A$782,$A74,СВЦЭМ!$B$39:$B$782,L$47)+'СЕТ СН'!$F$14+СВЦЭМ!$D$10+'СЕТ СН'!$F$6-'СЕТ СН'!$F$26</f>
        <v>1795.7175094499999</v>
      </c>
      <c r="M74" s="36">
        <f>SUMIFS(СВЦЭМ!$D$39:$D$782,СВЦЭМ!$A$39:$A$782,$A74,СВЦЭМ!$B$39:$B$782,M$47)+'СЕТ СН'!$F$14+СВЦЭМ!$D$10+'СЕТ СН'!$F$6-'СЕТ СН'!$F$26</f>
        <v>1822.4094199699998</v>
      </c>
      <c r="N74" s="36">
        <f>SUMIFS(СВЦЭМ!$D$39:$D$782,СВЦЭМ!$A$39:$A$782,$A74,СВЦЭМ!$B$39:$B$782,N$47)+'СЕТ СН'!$F$14+СВЦЭМ!$D$10+'СЕТ СН'!$F$6-'СЕТ СН'!$F$26</f>
        <v>1846.6350393999999</v>
      </c>
      <c r="O74" s="36">
        <f>SUMIFS(СВЦЭМ!$D$39:$D$782,СВЦЭМ!$A$39:$A$782,$A74,СВЦЭМ!$B$39:$B$782,O$47)+'СЕТ СН'!$F$14+СВЦЭМ!$D$10+'СЕТ СН'!$F$6-'СЕТ СН'!$F$26</f>
        <v>1875.5903544599998</v>
      </c>
      <c r="P74" s="36">
        <f>SUMIFS(СВЦЭМ!$D$39:$D$782,СВЦЭМ!$A$39:$A$782,$A74,СВЦЭМ!$B$39:$B$782,P$47)+'СЕТ СН'!$F$14+СВЦЭМ!$D$10+'СЕТ СН'!$F$6-'СЕТ СН'!$F$26</f>
        <v>1887.2062420399998</v>
      </c>
      <c r="Q74" s="36">
        <f>SUMIFS(СВЦЭМ!$D$39:$D$782,СВЦЭМ!$A$39:$A$782,$A74,СВЦЭМ!$B$39:$B$782,Q$47)+'СЕТ СН'!$F$14+СВЦЭМ!$D$10+'СЕТ СН'!$F$6-'СЕТ СН'!$F$26</f>
        <v>1888.1110024599998</v>
      </c>
      <c r="R74" s="36">
        <f>SUMIFS(СВЦЭМ!$D$39:$D$782,СВЦЭМ!$A$39:$A$782,$A74,СВЦЭМ!$B$39:$B$782,R$47)+'СЕТ СН'!$F$14+СВЦЭМ!$D$10+'СЕТ СН'!$F$6-'СЕТ СН'!$F$26</f>
        <v>1884.3635012599998</v>
      </c>
      <c r="S74" s="36">
        <f>SUMIFS(СВЦЭМ!$D$39:$D$782,СВЦЭМ!$A$39:$A$782,$A74,СВЦЭМ!$B$39:$B$782,S$47)+'СЕТ СН'!$F$14+СВЦЭМ!$D$10+'СЕТ СН'!$F$6-'СЕТ СН'!$F$26</f>
        <v>1795.7454623899998</v>
      </c>
      <c r="T74" s="36">
        <f>SUMIFS(СВЦЭМ!$D$39:$D$782,СВЦЭМ!$A$39:$A$782,$A74,СВЦЭМ!$B$39:$B$782,T$47)+'СЕТ СН'!$F$14+СВЦЭМ!$D$10+'СЕТ СН'!$F$6-'СЕТ СН'!$F$26</f>
        <v>1772.2908421099999</v>
      </c>
      <c r="U74" s="36">
        <f>SUMIFS(СВЦЭМ!$D$39:$D$782,СВЦЭМ!$A$39:$A$782,$A74,СВЦЭМ!$B$39:$B$782,U$47)+'СЕТ СН'!$F$14+СВЦЭМ!$D$10+'СЕТ СН'!$F$6-'СЕТ СН'!$F$26</f>
        <v>1802.1746119099998</v>
      </c>
      <c r="V74" s="36">
        <f>SUMIFS(СВЦЭМ!$D$39:$D$782,СВЦЭМ!$A$39:$A$782,$A74,СВЦЭМ!$B$39:$B$782,V$47)+'СЕТ СН'!$F$14+СВЦЭМ!$D$10+'СЕТ СН'!$F$6-'СЕТ СН'!$F$26</f>
        <v>1818.5641338099999</v>
      </c>
      <c r="W74" s="36">
        <f>SUMIFS(СВЦЭМ!$D$39:$D$782,СВЦЭМ!$A$39:$A$782,$A74,СВЦЭМ!$B$39:$B$782,W$47)+'СЕТ СН'!$F$14+СВЦЭМ!$D$10+'СЕТ СН'!$F$6-'СЕТ СН'!$F$26</f>
        <v>1844.2894645599999</v>
      </c>
      <c r="X74" s="36">
        <f>SUMIFS(СВЦЭМ!$D$39:$D$782,СВЦЭМ!$A$39:$A$782,$A74,СВЦЭМ!$B$39:$B$782,X$47)+'СЕТ СН'!$F$14+СВЦЭМ!$D$10+'СЕТ СН'!$F$6-'СЕТ СН'!$F$26</f>
        <v>1840.3813476399998</v>
      </c>
      <c r="Y74" s="36">
        <f>SUMIFS(СВЦЭМ!$D$39:$D$782,СВЦЭМ!$A$39:$A$782,$A74,СВЦЭМ!$B$39:$B$782,Y$47)+'СЕТ СН'!$F$14+СВЦЭМ!$D$10+'СЕТ СН'!$F$6-'СЕТ СН'!$F$26</f>
        <v>1933.91827055</v>
      </c>
    </row>
    <row r="75" spans="1:25" ht="15.75" x14ac:dyDescent="0.2">
      <c r="A75" s="35">
        <f t="shared" si="1"/>
        <v>44893</v>
      </c>
      <c r="B75" s="36">
        <f>SUMIFS(СВЦЭМ!$D$39:$D$782,СВЦЭМ!$A$39:$A$782,$A75,СВЦЭМ!$B$39:$B$782,B$47)+'СЕТ СН'!$F$14+СВЦЭМ!$D$10+'СЕТ СН'!$F$6-'СЕТ СН'!$F$26</f>
        <v>1872.2365612999999</v>
      </c>
      <c r="C75" s="36">
        <f>SUMIFS(СВЦЭМ!$D$39:$D$782,СВЦЭМ!$A$39:$A$782,$A75,СВЦЭМ!$B$39:$B$782,C$47)+'СЕТ СН'!$F$14+СВЦЭМ!$D$10+'СЕТ СН'!$F$6-'СЕТ СН'!$F$26</f>
        <v>1899.5426373499999</v>
      </c>
      <c r="D75" s="36">
        <f>SUMIFS(СВЦЭМ!$D$39:$D$782,СВЦЭМ!$A$39:$A$782,$A75,СВЦЭМ!$B$39:$B$782,D$47)+'СЕТ СН'!$F$14+СВЦЭМ!$D$10+'СЕТ СН'!$F$6-'СЕТ СН'!$F$26</f>
        <v>1898.21530416</v>
      </c>
      <c r="E75" s="36">
        <f>SUMIFS(СВЦЭМ!$D$39:$D$782,СВЦЭМ!$A$39:$A$782,$A75,СВЦЭМ!$B$39:$B$782,E$47)+'СЕТ СН'!$F$14+СВЦЭМ!$D$10+'СЕТ СН'!$F$6-'СЕТ СН'!$F$26</f>
        <v>1899.2317624699999</v>
      </c>
      <c r="F75" s="36">
        <f>SUMIFS(СВЦЭМ!$D$39:$D$782,СВЦЭМ!$A$39:$A$782,$A75,СВЦЭМ!$B$39:$B$782,F$47)+'СЕТ СН'!$F$14+СВЦЭМ!$D$10+'СЕТ СН'!$F$6-'СЕТ СН'!$F$26</f>
        <v>1917.8185887899999</v>
      </c>
      <c r="G75" s="36">
        <f>SUMIFS(СВЦЭМ!$D$39:$D$782,СВЦЭМ!$A$39:$A$782,$A75,СВЦЭМ!$B$39:$B$782,G$47)+'СЕТ СН'!$F$14+СВЦЭМ!$D$10+'СЕТ СН'!$F$6-'СЕТ СН'!$F$26</f>
        <v>1912.4290547999999</v>
      </c>
      <c r="H75" s="36">
        <f>SUMIFS(СВЦЭМ!$D$39:$D$782,СВЦЭМ!$A$39:$A$782,$A75,СВЦЭМ!$B$39:$B$782,H$47)+'СЕТ СН'!$F$14+СВЦЭМ!$D$10+'СЕТ СН'!$F$6-'СЕТ СН'!$F$26</f>
        <v>1797.1115451599999</v>
      </c>
      <c r="I75" s="36">
        <f>SUMIFS(СВЦЭМ!$D$39:$D$782,СВЦЭМ!$A$39:$A$782,$A75,СВЦЭМ!$B$39:$B$782,I$47)+'СЕТ СН'!$F$14+СВЦЭМ!$D$10+'СЕТ СН'!$F$6-'СЕТ СН'!$F$26</f>
        <v>1776.3290608899999</v>
      </c>
      <c r="J75" s="36">
        <f>SUMIFS(СВЦЭМ!$D$39:$D$782,СВЦЭМ!$A$39:$A$782,$A75,СВЦЭМ!$B$39:$B$782,J$47)+'СЕТ СН'!$F$14+СВЦЭМ!$D$10+'СЕТ СН'!$F$6-'СЕТ СН'!$F$26</f>
        <v>1753.4181126499998</v>
      </c>
      <c r="K75" s="36">
        <f>SUMIFS(СВЦЭМ!$D$39:$D$782,СВЦЭМ!$A$39:$A$782,$A75,СВЦЭМ!$B$39:$B$782,K$47)+'СЕТ СН'!$F$14+СВЦЭМ!$D$10+'СЕТ СН'!$F$6-'СЕТ СН'!$F$26</f>
        <v>1711.4876179599999</v>
      </c>
      <c r="L75" s="36">
        <f>SUMIFS(СВЦЭМ!$D$39:$D$782,СВЦЭМ!$A$39:$A$782,$A75,СВЦЭМ!$B$39:$B$782,L$47)+'СЕТ СН'!$F$14+СВЦЭМ!$D$10+'СЕТ СН'!$F$6-'СЕТ СН'!$F$26</f>
        <v>1752.67879776</v>
      </c>
      <c r="M75" s="36">
        <f>SUMIFS(СВЦЭМ!$D$39:$D$782,СВЦЭМ!$A$39:$A$782,$A75,СВЦЭМ!$B$39:$B$782,M$47)+'СЕТ СН'!$F$14+СВЦЭМ!$D$10+'СЕТ СН'!$F$6-'СЕТ СН'!$F$26</f>
        <v>1785.5181469999998</v>
      </c>
      <c r="N75" s="36">
        <f>SUMIFS(СВЦЭМ!$D$39:$D$782,СВЦЭМ!$A$39:$A$782,$A75,СВЦЭМ!$B$39:$B$782,N$47)+'СЕТ СН'!$F$14+СВЦЭМ!$D$10+'СЕТ СН'!$F$6-'СЕТ СН'!$F$26</f>
        <v>1801.7333038499999</v>
      </c>
      <c r="O75" s="36">
        <f>SUMIFS(СВЦЭМ!$D$39:$D$782,СВЦЭМ!$A$39:$A$782,$A75,СВЦЭМ!$B$39:$B$782,O$47)+'СЕТ СН'!$F$14+СВЦЭМ!$D$10+'СЕТ СН'!$F$6-'СЕТ СН'!$F$26</f>
        <v>1818.7818722999998</v>
      </c>
      <c r="P75" s="36">
        <f>SUMIFS(СВЦЭМ!$D$39:$D$782,СВЦЭМ!$A$39:$A$782,$A75,СВЦЭМ!$B$39:$B$782,P$47)+'СЕТ СН'!$F$14+СВЦЭМ!$D$10+'СЕТ СН'!$F$6-'СЕТ СН'!$F$26</f>
        <v>1826.1525745399999</v>
      </c>
      <c r="Q75" s="36">
        <f>SUMIFS(СВЦЭМ!$D$39:$D$782,СВЦЭМ!$A$39:$A$782,$A75,СВЦЭМ!$B$39:$B$782,Q$47)+'СЕТ СН'!$F$14+СВЦЭМ!$D$10+'СЕТ СН'!$F$6-'СЕТ СН'!$F$26</f>
        <v>1789.8020935999998</v>
      </c>
      <c r="R75" s="36">
        <f>SUMIFS(СВЦЭМ!$D$39:$D$782,СВЦЭМ!$A$39:$A$782,$A75,СВЦЭМ!$B$39:$B$782,R$47)+'СЕТ СН'!$F$14+СВЦЭМ!$D$10+'СЕТ СН'!$F$6-'СЕТ СН'!$F$26</f>
        <v>1762.5139795099999</v>
      </c>
      <c r="S75" s="36">
        <f>SUMIFS(СВЦЭМ!$D$39:$D$782,СВЦЭМ!$A$39:$A$782,$A75,СВЦЭМ!$B$39:$B$782,S$47)+'СЕТ СН'!$F$14+СВЦЭМ!$D$10+'СЕТ СН'!$F$6-'СЕТ СН'!$F$26</f>
        <v>1702.3442655199999</v>
      </c>
      <c r="T75" s="36">
        <f>SUMIFS(СВЦЭМ!$D$39:$D$782,СВЦЭМ!$A$39:$A$782,$A75,СВЦЭМ!$B$39:$B$782,T$47)+'СЕТ СН'!$F$14+СВЦЭМ!$D$10+'СЕТ СН'!$F$6-'СЕТ СН'!$F$26</f>
        <v>1694.7623035199999</v>
      </c>
      <c r="U75" s="36">
        <f>SUMIFS(СВЦЭМ!$D$39:$D$782,СВЦЭМ!$A$39:$A$782,$A75,СВЦЭМ!$B$39:$B$782,U$47)+'СЕТ СН'!$F$14+СВЦЭМ!$D$10+'СЕТ СН'!$F$6-'СЕТ СН'!$F$26</f>
        <v>1706.1165582099998</v>
      </c>
      <c r="V75" s="36">
        <f>SUMIFS(СВЦЭМ!$D$39:$D$782,СВЦЭМ!$A$39:$A$782,$A75,СВЦЭМ!$B$39:$B$782,V$47)+'СЕТ СН'!$F$14+СВЦЭМ!$D$10+'СЕТ СН'!$F$6-'СЕТ СН'!$F$26</f>
        <v>1726.4913374099999</v>
      </c>
      <c r="W75" s="36">
        <f>SUMIFS(СВЦЭМ!$D$39:$D$782,СВЦЭМ!$A$39:$A$782,$A75,СВЦЭМ!$B$39:$B$782,W$47)+'СЕТ СН'!$F$14+СВЦЭМ!$D$10+'СЕТ СН'!$F$6-'СЕТ СН'!$F$26</f>
        <v>1764.3975868999999</v>
      </c>
      <c r="X75" s="36">
        <f>SUMIFS(СВЦЭМ!$D$39:$D$782,СВЦЭМ!$A$39:$A$782,$A75,СВЦЭМ!$B$39:$B$782,X$47)+'СЕТ СН'!$F$14+СВЦЭМ!$D$10+'СЕТ СН'!$F$6-'СЕТ СН'!$F$26</f>
        <v>1793.9697704099999</v>
      </c>
      <c r="Y75" s="36">
        <f>SUMIFS(СВЦЭМ!$D$39:$D$782,СВЦЭМ!$A$39:$A$782,$A75,СВЦЭМ!$B$39:$B$782,Y$47)+'СЕТ СН'!$F$14+СВЦЭМ!$D$10+'СЕТ СН'!$F$6-'СЕТ СН'!$F$26</f>
        <v>1802.7667768299998</v>
      </c>
    </row>
    <row r="76" spans="1:25" ht="15.75" x14ac:dyDescent="0.2">
      <c r="A76" s="35">
        <f t="shared" si="1"/>
        <v>44894</v>
      </c>
      <c r="B76" s="36">
        <f>SUMIFS(СВЦЭМ!$D$39:$D$782,СВЦЭМ!$A$39:$A$782,$A76,СВЦЭМ!$B$39:$B$782,B$47)+'СЕТ СН'!$F$14+СВЦЭМ!$D$10+'СЕТ СН'!$F$6-'СЕТ СН'!$F$26</f>
        <v>1828.19692388</v>
      </c>
      <c r="C76" s="36">
        <f>SUMIFS(СВЦЭМ!$D$39:$D$782,СВЦЭМ!$A$39:$A$782,$A76,СВЦЭМ!$B$39:$B$782,C$47)+'СЕТ СН'!$F$14+СВЦЭМ!$D$10+'СЕТ СН'!$F$6-'СЕТ СН'!$F$26</f>
        <v>1856.0606332599998</v>
      </c>
      <c r="D76" s="36">
        <f>SUMIFS(СВЦЭМ!$D$39:$D$782,СВЦЭМ!$A$39:$A$782,$A76,СВЦЭМ!$B$39:$B$782,D$47)+'СЕТ СН'!$F$14+СВЦЭМ!$D$10+'СЕТ СН'!$F$6-'СЕТ СН'!$F$26</f>
        <v>1887.0894697799999</v>
      </c>
      <c r="E76" s="36">
        <f>SUMIFS(СВЦЭМ!$D$39:$D$782,СВЦЭМ!$A$39:$A$782,$A76,СВЦЭМ!$B$39:$B$782,E$47)+'СЕТ СН'!$F$14+СВЦЭМ!$D$10+'СЕТ СН'!$F$6-'СЕТ СН'!$F$26</f>
        <v>1759.1730049499999</v>
      </c>
      <c r="F76" s="36">
        <f>SUMIFS(СВЦЭМ!$D$39:$D$782,СВЦЭМ!$A$39:$A$782,$A76,СВЦЭМ!$B$39:$B$782,F$47)+'СЕТ СН'!$F$14+СВЦЭМ!$D$10+'СЕТ СН'!$F$6-'СЕТ СН'!$F$26</f>
        <v>1712.3612043999999</v>
      </c>
      <c r="G76" s="36">
        <f>SUMIFS(СВЦЭМ!$D$39:$D$782,СВЦЭМ!$A$39:$A$782,$A76,СВЦЭМ!$B$39:$B$782,G$47)+'СЕТ СН'!$F$14+СВЦЭМ!$D$10+'СЕТ СН'!$F$6-'СЕТ СН'!$F$26</f>
        <v>1682.2088590799999</v>
      </c>
      <c r="H76" s="36">
        <f>SUMIFS(СВЦЭМ!$D$39:$D$782,СВЦЭМ!$A$39:$A$782,$A76,СВЦЭМ!$B$39:$B$782,H$47)+'СЕТ СН'!$F$14+СВЦЭМ!$D$10+'СЕТ СН'!$F$6-'СЕТ СН'!$F$26</f>
        <v>1619.4176844199999</v>
      </c>
      <c r="I76" s="36">
        <f>SUMIFS(СВЦЭМ!$D$39:$D$782,СВЦЭМ!$A$39:$A$782,$A76,СВЦЭМ!$B$39:$B$782,I$47)+'СЕТ СН'!$F$14+СВЦЭМ!$D$10+'СЕТ СН'!$F$6-'СЕТ СН'!$F$26</f>
        <v>1625.8326237099998</v>
      </c>
      <c r="J76" s="36">
        <f>SUMIFS(СВЦЭМ!$D$39:$D$782,СВЦЭМ!$A$39:$A$782,$A76,СВЦЭМ!$B$39:$B$782,J$47)+'СЕТ СН'!$F$14+СВЦЭМ!$D$10+'СЕТ СН'!$F$6-'СЕТ СН'!$F$26</f>
        <v>1494.93326884</v>
      </c>
      <c r="K76" s="36">
        <f>SUMIFS(СВЦЭМ!$D$39:$D$782,СВЦЭМ!$A$39:$A$782,$A76,СВЦЭМ!$B$39:$B$782,K$47)+'СЕТ СН'!$F$14+СВЦЭМ!$D$10+'СЕТ СН'!$F$6-'СЕТ СН'!$F$26</f>
        <v>1495.4003693499999</v>
      </c>
      <c r="L76" s="36">
        <f>SUMIFS(СВЦЭМ!$D$39:$D$782,СВЦЭМ!$A$39:$A$782,$A76,СВЦЭМ!$B$39:$B$782,L$47)+'СЕТ СН'!$F$14+СВЦЭМ!$D$10+'СЕТ СН'!$F$6-'СЕТ СН'!$F$26</f>
        <v>1492.7147480399999</v>
      </c>
      <c r="M76" s="36">
        <f>SUMIFS(СВЦЭМ!$D$39:$D$782,СВЦЭМ!$A$39:$A$782,$A76,СВЦЭМ!$B$39:$B$782,M$47)+'СЕТ СН'!$F$14+СВЦЭМ!$D$10+'СЕТ СН'!$F$6-'СЕТ СН'!$F$26</f>
        <v>1602.5086703599998</v>
      </c>
      <c r="N76" s="36">
        <f>SUMIFS(СВЦЭМ!$D$39:$D$782,СВЦЭМ!$A$39:$A$782,$A76,СВЦЭМ!$B$39:$B$782,N$47)+'СЕТ СН'!$F$14+СВЦЭМ!$D$10+'СЕТ СН'!$F$6-'СЕТ СН'!$F$26</f>
        <v>1715.7882503499998</v>
      </c>
      <c r="O76" s="36">
        <f>SUMIFS(СВЦЭМ!$D$39:$D$782,СВЦЭМ!$A$39:$A$782,$A76,СВЦЭМ!$B$39:$B$782,O$47)+'СЕТ СН'!$F$14+СВЦЭМ!$D$10+'СЕТ СН'!$F$6-'СЕТ СН'!$F$26</f>
        <v>1712.7692145699998</v>
      </c>
      <c r="P76" s="36">
        <f>SUMIFS(СВЦЭМ!$D$39:$D$782,СВЦЭМ!$A$39:$A$782,$A76,СВЦЭМ!$B$39:$B$782,P$47)+'СЕТ СН'!$F$14+СВЦЭМ!$D$10+'СЕТ СН'!$F$6-'СЕТ СН'!$F$26</f>
        <v>1718.3923796699999</v>
      </c>
      <c r="Q76" s="36">
        <f>SUMIFS(СВЦЭМ!$D$39:$D$782,СВЦЭМ!$A$39:$A$782,$A76,СВЦЭМ!$B$39:$B$782,Q$47)+'СЕТ СН'!$F$14+СВЦЭМ!$D$10+'СЕТ СН'!$F$6-'СЕТ СН'!$F$26</f>
        <v>1711.3906000499999</v>
      </c>
      <c r="R76" s="36">
        <f>SUMIFS(СВЦЭМ!$D$39:$D$782,СВЦЭМ!$A$39:$A$782,$A76,СВЦЭМ!$B$39:$B$782,R$47)+'СЕТ СН'!$F$14+СВЦЭМ!$D$10+'СЕТ СН'!$F$6-'СЕТ СН'!$F$26</f>
        <v>1590.0763323399999</v>
      </c>
      <c r="S76" s="36">
        <f>SUMIFS(СВЦЭМ!$D$39:$D$782,СВЦЭМ!$A$39:$A$782,$A76,СВЦЭМ!$B$39:$B$782,S$47)+'СЕТ СН'!$F$14+СВЦЭМ!$D$10+'СЕТ СН'!$F$6-'СЕТ СН'!$F$26</f>
        <v>1471.6861869099998</v>
      </c>
      <c r="T76" s="36">
        <f>SUMIFS(СВЦЭМ!$D$39:$D$782,СВЦЭМ!$A$39:$A$782,$A76,СВЦЭМ!$B$39:$B$782,T$47)+'СЕТ СН'!$F$14+СВЦЭМ!$D$10+'СЕТ СН'!$F$6-'СЕТ СН'!$F$26</f>
        <v>1372.7751277299999</v>
      </c>
      <c r="U76" s="36">
        <f>SUMIFS(СВЦЭМ!$D$39:$D$782,СВЦЭМ!$A$39:$A$782,$A76,СВЦЭМ!$B$39:$B$782,U$47)+'СЕТ СН'!$F$14+СВЦЭМ!$D$10+'СЕТ СН'!$F$6-'СЕТ СН'!$F$26</f>
        <v>1405.7259712299999</v>
      </c>
      <c r="V76" s="36">
        <f>SUMIFS(СВЦЭМ!$D$39:$D$782,СВЦЭМ!$A$39:$A$782,$A76,СВЦЭМ!$B$39:$B$782,V$47)+'СЕТ СН'!$F$14+СВЦЭМ!$D$10+'СЕТ СН'!$F$6-'СЕТ СН'!$F$26</f>
        <v>1430.2071217299999</v>
      </c>
      <c r="W76" s="36">
        <f>SUMIFS(СВЦЭМ!$D$39:$D$782,СВЦЭМ!$A$39:$A$782,$A76,СВЦЭМ!$B$39:$B$782,W$47)+'СЕТ СН'!$F$14+СВЦЭМ!$D$10+'СЕТ СН'!$F$6-'СЕТ СН'!$F$26</f>
        <v>1448.73983183</v>
      </c>
      <c r="X76" s="36">
        <f>SUMIFS(СВЦЭМ!$D$39:$D$782,СВЦЭМ!$A$39:$A$782,$A76,СВЦЭМ!$B$39:$B$782,X$47)+'СЕТ СН'!$F$14+СВЦЭМ!$D$10+'СЕТ СН'!$F$6-'СЕТ СН'!$F$26</f>
        <v>1470.9401746399999</v>
      </c>
      <c r="Y76" s="36">
        <f>SUMIFS(СВЦЭМ!$D$39:$D$782,СВЦЭМ!$A$39:$A$782,$A76,СВЦЭМ!$B$39:$B$782,Y$47)+'СЕТ СН'!$F$14+СВЦЭМ!$D$10+'СЕТ СН'!$F$6-'СЕТ СН'!$F$26</f>
        <v>1469.07177035</v>
      </c>
    </row>
    <row r="77" spans="1:25" ht="15.75" x14ac:dyDescent="0.2">
      <c r="A77" s="35">
        <f t="shared" si="1"/>
        <v>44895</v>
      </c>
      <c r="B77" s="36">
        <f>SUMIFS(СВЦЭМ!$D$39:$D$782,СВЦЭМ!$A$39:$A$782,$A77,СВЦЭМ!$B$39:$B$782,B$47)+'СЕТ СН'!$F$14+СВЦЭМ!$D$10+'СЕТ СН'!$F$6-'СЕТ СН'!$F$26</f>
        <v>1715.8483282399998</v>
      </c>
      <c r="C77" s="36">
        <f>SUMIFS(СВЦЭМ!$D$39:$D$782,СВЦЭМ!$A$39:$A$782,$A77,СВЦЭМ!$B$39:$B$782,C$47)+'СЕТ СН'!$F$14+СВЦЭМ!$D$10+'СЕТ СН'!$F$6-'СЕТ СН'!$F$26</f>
        <v>1741.8373956599999</v>
      </c>
      <c r="D77" s="36">
        <f>SUMIFS(СВЦЭМ!$D$39:$D$782,СВЦЭМ!$A$39:$A$782,$A77,СВЦЭМ!$B$39:$B$782,D$47)+'СЕТ СН'!$F$14+СВЦЭМ!$D$10+'СЕТ СН'!$F$6-'СЕТ СН'!$F$26</f>
        <v>1806.7057187899998</v>
      </c>
      <c r="E77" s="36">
        <f>SUMIFS(СВЦЭМ!$D$39:$D$782,СВЦЭМ!$A$39:$A$782,$A77,СВЦЭМ!$B$39:$B$782,E$47)+'СЕТ СН'!$F$14+СВЦЭМ!$D$10+'СЕТ СН'!$F$6-'СЕТ СН'!$F$26</f>
        <v>1847.9633768699998</v>
      </c>
      <c r="F77" s="36">
        <f>SUMIFS(СВЦЭМ!$D$39:$D$782,СВЦЭМ!$A$39:$A$782,$A77,СВЦЭМ!$B$39:$B$782,F$47)+'СЕТ СН'!$F$14+СВЦЭМ!$D$10+'СЕТ СН'!$F$6-'СЕТ СН'!$F$26</f>
        <v>1826.4409538999998</v>
      </c>
      <c r="G77" s="36">
        <f>SUMIFS(СВЦЭМ!$D$39:$D$782,СВЦЭМ!$A$39:$A$782,$A77,СВЦЭМ!$B$39:$B$782,G$47)+'СЕТ СН'!$F$14+СВЦЭМ!$D$10+'СЕТ СН'!$F$6-'СЕТ СН'!$F$26</f>
        <v>1776.85814164</v>
      </c>
      <c r="H77" s="36">
        <f>SUMIFS(СВЦЭМ!$D$39:$D$782,СВЦЭМ!$A$39:$A$782,$A77,СВЦЭМ!$B$39:$B$782,H$47)+'СЕТ СН'!$F$14+СВЦЭМ!$D$10+'СЕТ СН'!$F$6-'СЕТ СН'!$F$26</f>
        <v>1733.1728023899998</v>
      </c>
      <c r="I77" s="36">
        <f>SUMIFS(СВЦЭМ!$D$39:$D$782,СВЦЭМ!$A$39:$A$782,$A77,СВЦЭМ!$B$39:$B$782,I$47)+'СЕТ СН'!$F$14+СВЦЭМ!$D$10+'СЕТ СН'!$F$6-'СЕТ СН'!$F$26</f>
        <v>1731.2536916499998</v>
      </c>
      <c r="J77" s="36">
        <f>SUMIFS(СВЦЭМ!$D$39:$D$782,СВЦЭМ!$A$39:$A$782,$A77,СВЦЭМ!$B$39:$B$782,J$47)+'СЕТ СН'!$F$14+СВЦЭМ!$D$10+'СЕТ СН'!$F$6-'СЕТ СН'!$F$26</f>
        <v>1685.15876166</v>
      </c>
      <c r="K77" s="36">
        <f>SUMIFS(СВЦЭМ!$D$39:$D$782,СВЦЭМ!$A$39:$A$782,$A77,СВЦЭМ!$B$39:$B$782,K$47)+'СЕТ СН'!$F$14+СВЦЭМ!$D$10+'СЕТ СН'!$F$6-'СЕТ СН'!$F$26</f>
        <v>1645.6732819899999</v>
      </c>
      <c r="L77" s="36">
        <f>SUMIFS(СВЦЭМ!$D$39:$D$782,СВЦЭМ!$A$39:$A$782,$A77,СВЦЭМ!$B$39:$B$782,L$47)+'СЕТ СН'!$F$14+СВЦЭМ!$D$10+'СЕТ СН'!$F$6-'СЕТ СН'!$F$26</f>
        <v>1658.5493896799999</v>
      </c>
      <c r="M77" s="36">
        <f>SUMIFS(СВЦЭМ!$D$39:$D$782,СВЦЭМ!$A$39:$A$782,$A77,СВЦЭМ!$B$39:$B$782,M$47)+'СЕТ СН'!$F$14+СВЦЭМ!$D$10+'СЕТ СН'!$F$6-'СЕТ СН'!$F$26</f>
        <v>1676.2843158599999</v>
      </c>
      <c r="N77" s="36">
        <f>SUMIFS(СВЦЭМ!$D$39:$D$782,СВЦЭМ!$A$39:$A$782,$A77,СВЦЭМ!$B$39:$B$782,N$47)+'СЕТ СН'!$F$14+СВЦЭМ!$D$10+'СЕТ СН'!$F$6-'СЕТ СН'!$F$26</f>
        <v>1700.9784035099999</v>
      </c>
      <c r="O77" s="36">
        <f>SUMIFS(СВЦЭМ!$D$39:$D$782,СВЦЭМ!$A$39:$A$782,$A77,СВЦЭМ!$B$39:$B$782,O$47)+'СЕТ СН'!$F$14+СВЦЭМ!$D$10+'СЕТ СН'!$F$6-'СЕТ СН'!$F$26</f>
        <v>1719.7771613599998</v>
      </c>
      <c r="P77" s="36">
        <f>SUMIFS(СВЦЭМ!$D$39:$D$782,СВЦЭМ!$A$39:$A$782,$A77,СВЦЭМ!$B$39:$B$782,P$47)+'СЕТ СН'!$F$14+СВЦЭМ!$D$10+'СЕТ СН'!$F$6-'СЕТ СН'!$F$26</f>
        <v>1728.5614308699999</v>
      </c>
      <c r="Q77" s="36">
        <f>SUMIFS(СВЦЭМ!$D$39:$D$782,СВЦЭМ!$A$39:$A$782,$A77,СВЦЭМ!$B$39:$B$782,Q$47)+'СЕТ СН'!$F$14+СВЦЭМ!$D$10+'СЕТ СН'!$F$6-'СЕТ СН'!$F$26</f>
        <v>1721.4569654499999</v>
      </c>
      <c r="R77" s="36">
        <f>SUMIFS(СВЦЭМ!$D$39:$D$782,СВЦЭМ!$A$39:$A$782,$A77,СВЦЭМ!$B$39:$B$782,R$47)+'СЕТ СН'!$F$14+СВЦЭМ!$D$10+'СЕТ СН'!$F$6-'СЕТ СН'!$F$26</f>
        <v>1718.7208234699999</v>
      </c>
      <c r="S77" s="36">
        <f>SUMIFS(СВЦЭМ!$D$39:$D$782,СВЦЭМ!$A$39:$A$782,$A77,СВЦЭМ!$B$39:$B$782,S$47)+'СЕТ СН'!$F$14+СВЦЭМ!$D$10+'СЕТ СН'!$F$6-'СЕТ СН'!$F$26</f>
        <v>1683.2343515599998</v>
      </c>
      <c r="T77" s="36">
        <f>SUMIFS(СВЦЭМ!$D$39:$D$782,СВЦЭМ!$A$39:$A$782,$A77,СВЦЭМ!$B$39:$B$782,T$47)+'СЕТ СН'!$F$14+СВЦЭМ!$D$10+'СЕТ СН'!$F$6-'СЕТ СН'!$F$26</f>
        <v>1627.4307795999998</v>
      </c>
      <c r="U77" s="36">
        <f>SUMIFS(СВЦЭМ!$D$39:$D$782,СВЦЭМ!$A$39:$A$782,$A77,СВЦЭМ!$B$39:$B$782,U$47)+'СЕТ СН'!$F$14+СВЦЭМ!$D$10+'СЕТ СН'!$F$6-'СЕТ СН'!$F$26</f>
        <v>1679.8415617199998</v>
      </c>
      <c r="V77" s="36">
        <f>SUMIFS(СВЦЭМ!$D$39:$D$782,СВЦЭМ!$A$39:$A$782,$A77,СВЦЭМ!$B$39:$B$782,V$47)+'СЕТ СН'!$F$14+СВЦЭМ!$D$10+'СЕТ СН'!$F$6-'СЕТ СН'!$F$26</f>
        <v>1736.11959566</v>
      </c>
      <c r="W77" s="36">
        <f>SUMIFS(СВЦЭМ!$D$39:$D$782,СВЦЭМ!$A$39:$A$782,$A77,СВЦЭМ!$B$39:$B$782,W$47)+'СЕТ СН'!$F$14+СВЦЭМ!$D$10+'СЕТ СН'!$F$6-'СЕТ СН'!$F$26</f>
        <v>1766.7645494799999</v>
      </c>
      <c r="X77" s="36">
        <f>SUMIFS(СВЦЭМ!$D$39:$D$782,СВЦЭМ!$A$39:$A$782,$A77,СВЦЭМ!$B$39:$B$782,X$47)+'СЕТ СН'!$F$14+СВЦЭМ!$D$10+'СЕТ СН'!$F$6-'СЕТ СН'!$F$26</f>
        <v>1781.7829508099999</v>
      </c>
      <c r="Y77" s="36">
        <f>SUMIFS(СВЦЭМ!$D$39:$D$782,СВЦЭМ!$A$39:$A$782,$A77,СВЦЭМ!$B$39:$B$782,Y$47)+'СЕТ СН'!$F$14+СВЦЭМ!$D$10+'СЕТ СН'!$F$6-'СЕТ СН'!$F$26</f>
        <v>1792.6653025199998</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СН'!$G$14+СВЦЭМ!$D$10+'СЕТ СН'!$G$6-'СЕТ СН'!$G$26</f>
        <v>1838.4853252499997</v>
      </c>
      <c r="C84" s="36">
        <f>SUMIFS(СВЦЭМ!$D$39:$D$782,СВЦЭМ!$A$39:$A$782,$A84,СВЦЭМ!$B$39:$B$782,C$83)+'СЕТ СН'!$G$14+СВЦЭМ!$D$10+'СЕТ СН'!$G$6-'СЕТ СН'!$G$26</f>
        <v>1880.4145234500002</v>
      </c>
      <c r="D84" s="36">
        <f>SUMIFS(СВЦЭМ!$D$39:$D$782,СВЦЭМ!$A$39:$A$782,$A84,СВЦЭМ!$B$39:$B$782,D$83)+'СЕТ СН'!$G$14+СВЦЭМ!$D$10+'СЕТ СН'!$G$6-'СЕТ СН'!$G$26</f>
        <v>1935.6514695199999</v>
      </c>
      <c r="E84" s="36">
        <f>SUMIFS(СВЦЭМ!$D$39:$D$782,СВЦЭМ!$A$39:$A$782,$A84,СВЦЭМ!$B$39:$B$782,E$83)+'СЕТ СН'!$G$14+СВЦЭМ!$D$10+'СЕТ СН'!$G$6-'СЕТ СН'!$G$26</f>
        <v>1929.52488094</v>
      </c>
      <c r="F84" s="36">
        <f>SUMIFS(СВЦЭМ!$D$39:$D$782,СВЦЭМ!$A$39:$A$782,$A84,СВЦЭМ!$B$39:$B$782,F$83)+'СЕТ СН'!$G$14+СВЦЭМ!$D$10+'СЕТ СН'!$G$6-'СЕТ СН'!$G$26</f>
        <v>1928.2562749399999</v>
      </c>
      <c r="G84" s="36">
        <f>SUMIFS(СВЦЭМ!$D$39:$D$782,СВЦЭМ!$A$39:$A$782,$A84,СВЦЭМ!$B$39:$B$782,G$83)+'СЕТ СН'!$G$14+СВЦЭМ!$D$10+'СЕТ СН'!$G$6-'СЕТ СН'!$G$26</f>
        <v>1894.66065936</v>
      </c>
      <c r="H84" s="36">
        <f>SUMIFS(СВЦЭМ!$D$39:$D$782,СВЦЭМ!$A$39:$A$782,$A84,СВЦЭМ!$B$39:$B$782,H$83)+'СЕТ СН'!$G$14+СВЦЭМ!$D$10+'СЕТ СН'!$G$6-'СЕТ СН'!$G$26</f>
        <v>1803.1222389</v>
      </c>
      <c r="I84" s="36">
        <f>SUMIFS(СВЦЭМ!$D$39:$D$782,СВЦЭМ!$A$39:$A$782,$A84,СВЦЭМ!$B$39:$B$782,I$83)+'СЕТ СН'!$G$14+СВЦЭМ!$D$10+'СЕТ СН'!$G$6-'СЕТ СН'!$G$26</f>
        <v>1791.2980532699999</v>
      </c>
      <c r="J84" s="36">
        <f>SUMIFS(СВЦЭМ!$D$39:$D$782,СВЦЭМ!$A$39:$A$782,$A84,СВЦЭМ!$B$39:$B$782,J$83)+'СЕТ СН'!$G$14+СВЦЭМ!$D$10+'СЕТ СН'!$G$6-'СЕТ СН'!$G$26</f>
        <v>1762.41687447</v>
      </c>
      <c r="K84" s="36">
        <f>SUMIFS(СВЦЭМ!$D$39:$D$782,СВЦЭМ!$A$39:$A$782,$A84,СВЦЭМ!$B$39:$B$782,K$83)+'СЕТ СН'!$G$14+СВЦЭМ!$D$10+'СЕТ СН'!$G$6-'СЕТ СН'!$G$26</f>
        <v>1731.0943614399998</v>
      </c>
      <c r="L84" s="36">
        <f>SUMIFS(СВЦЭМ!$D$39:$D$782,СВЦЭМ!$A$39:$A$782,$A84,СВЦЭМ!$B$39:$B$782,L$83)+'СЕТ СН'!$G$14+СВЦЭМ!$D$10+'СЕТ СН'!$G$6-'СЕТ СН'!$G$26</f>
        <v>1751.4900144600001</v>
      </c>
      <c r="M84" s="36">
        <f>SUMIFS(СВЦЭМ!$D$39:$D$782,СВЦЭМ!$A$39:$A$782,$A84,СВЦЭМ!$B$39:$B$782,M$83)+'СЕТ СН'!$G$14+СВЦЭМ!$D$10+'СЕТ СН'!$G$6-'СЕТ СН'!$G$26</f>
        <v>1789.8070639500002</v>
      </c>
      <c r="N84" s="36">
        <f>SUMIFS(СВЦЭМ!$D$39:$D$782,СВЦЭМ!$A$39:$A$782,$A84,СВЦЭМ!$B$39:$B$782,N$83)+'СЕТ СН'!$G$14+СВЦЭМ!$D$10+'СЕТ СН'!$G$6-'СЕТ СН'!$G$26</f>
        <v>1803.5146091000001</v>
      </c>
      <c r="O84" s="36">
        <f>SUMIFS(СВЦЭМ!$D$39:$D$782,СВЦЭМ!$A$39:$A$782,$A84,СВЦЭМ!$B$39:$B$782,O$83)+'СЕТ СН'!$G$14+СВЦЭМ!$D$10+'СЕТ СН'!$G$6-'СЕТ СН'!$G$26</f>
        <v>1783.7983844199998</v>
      </c>
      <c r="P84" s="36">
        <f>SUMIFS(СВЦЭМ!$D$39:$D$782,СВЦЭМ!$A$39:$A$782,$A84,СВЦЭМ!$B$39:$B$782,P$83)+'СЕТ СН'!$G$14+СВЦЭМ!$D$10+'СЕТ СН'!$G$6-'СЕТ СН'!$G$26</f>
        <v>1796.09625392</v>
      </c>
      <c r="Q84" s="36">
        <f>SUMIFS(СВЦЭМ!$D$39:$D$782,СВЦЭМ!$A$39:$A$782,$A84,СВЦЭМ!$B$39:$B$782,Q$83)+'СЕТ СН'!$G$14+СВЦЭМ!$D$10+'СЕТ СН'!$G$6-'СЕТ СН'!$G$26</f>
        <v>1801.0502361399999</v>
      </c>
      <c r="R84" s="36">
        <f>SUMIFS(СВЦЭМ!$D$39:$D$782,СВЦЭМ!$A$39:$A$782,$A84,СВЦЭМ!$B$39:$B$782,R$83)+'СЕТ СН'!$G$14+СВЦЭМ!$D$10+'СЕТ СН'!$G$6-'СЕТ СН'!$G$26</f>
        <v>1770.09271562</v>
      </c>
      <c r="S84" s="36">
        <f>SUMIFS(СВЦЭМ!$D$39:$D$782,СВЦЭМ!$A$39:$A$782,$A84,СВЦЭМ!$B$39:$B$782,S$83)+'СЕТ СН'!$G$14+СВЦЭМ!$D$10+'СЕТ СН'!$G$6-'СЕТ СН'!$G$26</f>
        <v>1698.44997509</v>
      </c>
      <c r="T84" s="36">
        <f>SUMIFS(СВЦЭМ!$D$39:$D$782,СВЦЭМ!$A$39:$A$782,$A84,СВЦЭМ!$B$39:$B$782,T$83)+'СЕТ СН'!$G$14+СВЦЭМ!$D$10+'СЕТ СН'!$G$6-'СЕТ СН'!$G$26</f>
        <v>1696.5685233700001</v>
      </c>
      <c r="U84" s="36">
        <f>SUMIFS(СВЦЭМ!$D$39:$D$782,СВЦЭМ!$A$39:$A$782,$A84,СВЦЭМ!$B$39:$B$782,U$83)+'СЕТ СН'!$G$14+СВЦЭМ!$D$10+'СЕТ СН'!$G$6-'СЕТ СН'!$G$26</f>
        <v>1720.4173194300001</v>
      </c>
      <c r="V84" s="36">
        <f>SUMIFS(СВЦЭМ!$D$39:$D$782,СВЦЭМ!$A$39:$A$782,$A84,СВЦЭМ!$B$39:$B$782,V$83)+'СЕТ СН'!$G$14+СВЦЭМ!$D$10+'СЕТ СН'!$G$6-'СЕТ СН'!$G$26</f>
        <v>1746.3910455800001</v>
      </c>
      <c r="W84" s="36">
        <f>SUMIFS(СВЦЭМ!$D$39:$D$782,СВЦЭМ!$A$39:$A$782,$A84,СВЦЭМ!$B$39:$B$782,W$83)+'СЕТ СН'!$G$14+СВЦЭМ!$D$10+'СЕТ СН'!$G$6-'СЕТ СН'!$G$26</f>
        <v>1759.2380167199999</v>
      </c>
      <c r="X84" s="36">
        <f>SUMIFS(СВЦЭМ!$D$39:$D$782,СВЦЭМ!$A$39:$A$782,$A84,СВЦЭМ!$B$39:$B$782,X$83)+'СЕТ СН'!$G$14+СВЦЭМ!$D$10+'СЕТ СН'!$G$6-'СЕТ СН'!$G$26</f>
        <v>1827.73769468</v>
      </c>
      <c r="Y84" s="36">
        <f>SUMIFS(СВЦЭМ!$D$39:$D$782,СВЦЭМ!$A$39:$A$782,$A84,СВЦЭМ!$B$39:$B$782,Y$83)+'СЕТ СН'!$G$14+СВЦЭМ!$D$10+'СЕТ СН'!$G$6-'СЕТ СН'!$G$26</f>
        <v>1874.0300476399998</v>
      </c>
      <c r="AA84" s="45"/>
    </row>
    <row r="85" spans="1:27" ht="15.75" x14ac:dyDescent="0.2">
      <c r="A85" s="35">
        <f>A84+1</f>
        <v>44867</v>
      </c>
      <c r="B85" s="36">
        <f>SUMIFS(СВЦЭМ!$D$39:$D$782,СВЦЭМ!$A$39:$A$782,$A85,СВЦЭМ!$B$39:$B$782,B$83)+'СЕТ СН'!$G$14+СВЦЭМ!$D$10+'СЕТ СН'!$G$6-'СЕТ СН'!$G$26</f>
        <v>1825.4729347699999</v>
      </c>
      <c r="C85" s="36">
        <f>SUMIFS(СВЦЭМ!$D$39:$D$782,СВЦЭМ!$A$39:$A$782,$A85,СВЦЭМ!$B$39:$B$782,C$83)+'СЕТ СН'!$G$14+СВЦЭМ!$D$10+'СЕТ СН'!$G$6-'СЕТ СН'!$G$26</f>
        <v>1865.2729032500001</v>
      </c>
      <c r="D85" s="36">
        <f>SUMIFS(СВЦЭМ!$D$39:$D$782,СВЦЭМ!$A$39:$A$782,$A85,СВЦЭМ!$B$39:$B$782,D$83)+'СЕТ СН'!$G$14+СВЦЭМ!$D$10+'СЕТ СН'!$G$6-'СЕТ СН'!$G$26</f>
        <v>1919.90403191</v>
      </c>
      <c r="E85" s="36">
        <f>SUMIFS(СВЦЭМ!$D$39:$D$782,СВЦЭМ!$A$39:$A$782,$A85,СВЦЭМ!$B$39:$B$782,E$83)+'СЕТ СН'!$G$14+СВЦЭМ!$D$10+'СЕТ СН'!$G$6-'СЕТ СН'!$G$26</f>
        <v>1900.8522201000001</v>
      </c>
      <c r="F85" s="36">
        <f>SUMIFS(СВЦЭМ!$D$39:$D$782,СВЦЭМ!$A$39:$A$782,$A85,СВЦЭМ!$B$39:$B$782,F$83)+'СЕТ СН'!$G$14+СВЦЭМ!$D$10+'СЕТ СН'!$G$6-'СЕТ СН'!$G$26</f>
        <v>1910.64576988</v>
      </c>
      <c r="G85" s="36">
        <f>SUMIFS(СВЦЭМ!$D$39:$D$782,СВЦЭМ!$A$39:$A$782,$A85,СВЦЭМ!$B$39:$B$782,G$83)+'СЕТ СН'!$G$14+СВЦЭМ!$D$10+'СЕТ СН'!$G$6-'СЕТ СН'!$G$26</f>
        <v>1920.4741662699998</v>
      </c>
      <c r="H85" s="36">
        <f>SUMIFS(СВЦЭМ!$D$39:$D$782,СВЦЭМ!$A$39:$A$782,$A85,СВЦЭМ!$B$39:$B$782,H$83)+'СЕТ СН'!$G$14+СВЦЭМ!$D$10+'СЕТ СН'!$G$6-'СЕТ СН'!$G$26</f>
        <v>1847.5503681800001</v>
      </c>
      <c r="I85" s="36">
        <f>SUMIFS(СВЦЭМ!$D$39:$D$782,СВЦЭМ!$A$39:$A$782,$A85,СВЦЭМ!$B$39:$B$782,I$83)+'СЕТ СН'!$G$14+СВЦЭМ!$D$10+'СЕТ СН'!$G$6-'СЕТ СН'!$G$26</f>
        <v>1832.5059726099998</v>
      </c>
      <c r="J85" s="36">
        <f>SUMIFS(СВЦЭМ!$D$39:$D$782,СВЦЭМ!$A$39:$A$782,$A85,СВЦЭМ!$B$39:$B$782,J$83)+'СЕТ СН'!$G$14+СВЦЭМ!$D$10+'СЕТ СН'!$G$6-'СЕТ СН'!$G$26</f>
        <v>1785.9799622999999</v>
      </c>
      <c r="K85" s="36">
        <f>SUMIFS(СВЦЭМ!$D$39:$D$782,СВЦЭМ!$A$39:$A$782,$A85,СВЦЭМ!$B$39:$B$782,K$83)+'СЕТ СН'!$G$14+СВЦЭМ!$D$10+'СЕТ СН'!$G$6-'СЕТ СН'!$G$26</f>
        <v>1765.5477038700001</v>
      </c>
      <c r="L85" s="36">
        <f>SUMIFS(СВЦЭМ!$D$39:$D$782,СВЦЭМ!$A$39:$A$782,$A85,СВЦЭМ!$B$39:$B$782,L$83)+'СЕТ СН'!$G$14+СВЦЭМ!$D$10+'СЕТ СН'!$G$6-'СЕТ СН'!$G$26</f>
        <v>1743.0480212399998</v>
      </c>
      <c r="M85" s="36">
        <f>SUMIFS(СВЦЭМ!$D$39:$D$782,СВЦЭМ!$A$39:$A$782,$A85,СВЦЭМ!$B$39:$B$782,M$83)+'СЕТ СН'!$G$14+СВЦЭМ!$D$10+'СЕТ СН'!$G$6-'СЕТ СН'!$G$26</f>
        <v>1762.8941365199998</v>
      </c>
      <c r="N85" s="36">
        <f>SUMIFS(СВЦЭМ!$D$39:$D$782,СВЦЭМ!$A$39:$A$782,$A85,СВЦЭМ!$B$39:$B$782,N$83)+'СЕТ СН'!$G$14+СВЦЭМ!$D$10+'СЕТ СН'!$G$6-'СЕТ СН'!$G$26</f>
        <v>1808.4517460399998</v>
      </c>
      <c r="O85" s="36">
        <f>SUMIFS(СВЦЭМ!$D$39:$D$782,СВЦЭМ!$A$39:$A$782,$A85,СВЦЭМ!$B$39:$B$782,O$83)+'СЕТ СН'!$G$14+СВЦЭМ!$D$10+'СЕТ СН'!$G$6-'СЕТ СН'!$G$26</f>
        <v>1788.8367783600002</v>
      </c>
      <c r="P85" s="36">
        <f>SUMIFS(СВЦЭМ!$D$39:$D$782,СВЦЭМ!$A$39:$A$782,$A85,СВЦЭМ!$B$39:$B$782,P$83)+'СЕТ СН'!$G$14+СВЦЭМ!$D$10+'СЕТ СН'!$G$6-'СЕТ СН'!$G$26</f>
        <v>1803.0607121600001</v>
      </c>
      <c r="Q85" s="36">
        <f>SUMIFS(СВЦЭМ!$D$39:$D$782,СВЦЭМ!$A$39:$A$782,$A85,СВЦЭМ!$B$39:$B$782,Q$83)+'СЕТ СН'!$G$14+СВЦЭМ!$D$10+'СЕТ СН'!$G$6-'СЕТ СН'!$G$26</f>
        <v>1809.0182763799999</v>
      </c>
      <c r="R85" s="36">
        <f>SUMIFS(СВЦЭМ!$D$39:$D$782,СВЦЭМ!$A$39:$A$782,$A85,СВЦЭМ!$B$39:$B$782,R$83)+'СЕТ СН'!$G$14+СВЦЭМ!$D$10+'СЕТ СН'!$G$6-'СЕТ СН'!$G$26</f>
        <v>1788.3289172999998</v>
      </c>
      <c r="S85" s="36">
        <f>SUMIFS(СВЦЭМ!$D$39:$D$782,СВЦЭМ!$A$39:$A$782,$A85,СВЦЭМ!$B$39:$B$782,S$83)+'СЕТ СН'!$G$14+СВЦЭМ!$D$10+'СЕТ СН'!$G$6-'СЕТ СН'!$G$26</f>
        <v>1768.4666459199998</v>
      </c>
      <c r="T85" s="36">
        <f>SUMIFS(СВЦЭМ!$D$39:$D$782,СВЦЭМ!$A$39:$A$782,$A85,СВЦЭМ!$B$39:$B$782,T$83)+'СЕТ СН'!$G$14+СВЦЭМ!$D$10+'СЕТ СН'!$G$6-'СЕТ СН'!$G$26</f>
        <v>1728.7479082599998</v>
      </c>
      <c r="U85" s="36">
        <f>SUMIFS(СВЦЭМ!$D$39:$D$782,СВЦЭМ!$A$39:$A$782,$A85,СВЦЭМ!$B$39:$B$782,U$83)+'СЕТ СН'!$G$14+СВЦЭМ!$D$10+'СЕТ СН'!$G$6-'СЕТ СН'!$G$26</f>
        <v>1722.5889405799999</v>
      </c>
      <c r="V85" s="36">
        <f>SUMIFS(СВЦЭМ!$D$39:$D$782,СВЦЭМ!$A$39:$A$782,$A85,СВЦЭМ!$B$39:$B$782,V$83)+'СЕТ СН'!$G$14+СВЦЭМ!$D$10+'СЕТ СН'!$G$6-'СЕТ СН'!$G$26</f>
        <v>1762.9968575799999</v>
      </c>
      <c r="W85" s="36">
        <f>SUMIFS(СВЦЭМ!$D$39:$D$782,СВЦЭМ!$A$39:$A$782,$A85,СВЦЭМ!$B$39:$B$782,W$83)+'СЕТ СН'!$G$14+СВЦЭМ!$D$10+'СЕТ СН'!$G$6-'СЕТ СН'!$G$26</f>
        <v>1787.6973789999997</v>
      </c>
      <c r="X85" s="36">
        <f>SUMIFS(СВЦЭМ!$D$39:$D$782,СВЦЭМ!$A$39:$A$782,$A85,СВЦЭМ!$B$39:$B$782,X$83)+'СЕТ СН'!$G$14+СВЦЭМ!$D$10+'СЕТ СН'!$G$6-'СЕТ СН'!$G$26</f>
        <v>1814.28574467</v>
      </c>
      <c r="Y85" s="36">
        <f>SUMIFS(СВЦЭМ!$D$39:$D$782,СВЦЭМ!$A$39:$A$782,$A85,СВЦЭМ!$B$39:$B$782,Y$83)+'СЕТ СН'!$G$14+СВЦЭМ!$D$10+'СЕТ СН'!$G$6-'СЕТ СН'!$G$26</f>
        <v>1851.4377671900002</v>
      </c>
    </row>
    <row r="86" spans="1:27" ht="15.75" x14ac:dyDescent="0.2">
      <c r="A86" s="35">
        <f t="shared" ref="A86:A113" si="2">A85+1</f>
        <v>44868</v>
      </c>
      <c r="B86" s="36">
        <f>SUMIFS(СВЦЭМ!$D$39:$D$782,СВЦЭМ!$A$39:$A$782,$A86,СВЦЭМ!$B$39:$B$782,B$83)+'СЕТ СН'!$G$14+СВЦЭМ!$D$10+'СЕТ СН'!$G$6-'СЕТ СН'!$G$26</f>
        <v>1861.4023150899998</v>
      </c>
      <c r="C86" s="36">
        <f>SUMIFS(СВЦЭМ!$D$39:$D$782,СВЦЭМ!$A$39:$A$782,$A86,СВЦЭМ!$B$39:$B$782,C$83)+'СЕТ СН'!$G$14+СВЦЭМ!$D$10+'СЕТ СН'!$G$6-'СЕТ СН'!$G$26</f>
        <v>1893.2781300900001</v>
      </c>
      <c r="D86" s="36">
        <f>SUMIFS(СВЦЭМ!$D$39:$D$782,СВЦЭМ!$A$39:$A$782,$A86,СВЦЭМ!$B$39:$B$782,D$83)+'СЕТ СН'!$G$14+СВЦЭМ!$D$10+'СЕТ СН'!$G$6-'СЕТ СН'!$G$26</f>
        <v>1924.2904982999999</v>
      </c>
      <c r="E86" s="36">
        <f>SUMIFS(СВЦЭМ!$D$39:$D$782,СВЦЭМ!$A$39:$A$782,$A86,СВЦЭМ!$B$39:$B$782,E$83)+'СЕТ СН'!$G$14+СВЦЭМ!$D$10+'СЕТ СН'!$G$6-'СЕТ СН'!$G$26</f>
        <v>1875.7281450199998</v>
      </c>
      <c r="F86" s="36">
        <f>SUMIFS(СВЦЭМ!$D$39:$D$782,СВЦЭМ!$A$39:$A$782,$A86,СВЦЭМ!$B$39:$B$782,F$83)+'СЕТ СН'!$G$14+СВЦЭМ!$D$10+'СЕТ СН'!$G$6-'СЕТ СН'!$G$26</f>
        <v>1855.5649815000002</v>
      </c>
      <c r="G86" s="36">
        <f>SUMIFS(СВЦЭМ!$D$39:$D$782,СВЦЭМ!$A$39:$A$782,$A86,СВЦЭМ!$B$39:$B$782,G$83)+'СЕТ СН'!$G$14+СВЦЭМ!$D$10+'СЕТ СН'!$G$6-'СЕТ СН'!$G$26</f>
        <v>1795.3590443100002</v>
      </c>
      <c r="H86" s="36">
        <f>SUMIFS(СВЦЭМ!$D$39:$D$782,СВЦЭМ!$A$39:$A$782,$A86,СВЦЭМ!$B$39:$B$782,H$83)+'СЕТ СН'!$G$14+СВЦЭМ!$D$10+'СЕТ СН'!$G$6-'СЕТ СН'!$G$26</f>
        <v>1741.4967221699999</v>
      </c>
      <c r="I86" s="36">
        <f>SUMIFS(СВЦЭМ!$D$39:$D$782,СВЦЭМ!$A$39:$A$782,$A86,СВЦЭМ!$B$39:$B$782,I$83)+'СЕТ СН'!$G$14+СВЦЭМ!$D$10+'СЕТ СН'!$G$6-'СЕТ СН'!$G$26</f>
        <v>1695.1046817599999</v>
      </c>
      <c r="J86" s="36">
        <f>SUMIFS(СВЦЭМ!$D$39:$D$782,СВЦЭМ!$A$39:$A$782,$A86,СВЦЭМ!$B$39:$B$782,J$83)+'СЕТ СН'!$G$14+СВЦЭМ!$D$10+'СЕТ СН'!$G$6-'СЕТ СН'!$G$26</f>
        <v>1659.7499877400001</v>
      </c>
      <c r="K86" s="36">
        <f>SUMIFS(СВЦЭМ!$D$39:$D$782,СВЦЭМ!$A$39:$A$782,$A86,СВЦЭМ!$B$39:$B$782,K$83)+'СЕТ СН'!$G$14+СВЦЭМ!$D$10+'СЕТ СН'!$G$6-'СЕТ СН'!$G$26</f>
        <v>1690.8113403100001</v>
      </c>
      <c r="L86" s="36">
        <f>SUMIFS(СВЦЭМ!$D$39:$D$782,СВЦЭМ!$A$39:$A$782,$A86,СВЦЭМ!$B$39:$B$782,L$83)+'СЕТ СН'!$G$14+СВЦЭМ!$D$10+'СЕТ СН'!$G$6-'СЕТ СН'!$G$26</f>
        <v>1728.70015702</v>
      </c>
      <c r="M86" s="36">
        <f>SUMIFS(СВЦЭМ!$D$39:$D$782,СВЦЭМ!$A$39:$A$782,$A86,СВЦЭМ!$B$39:$B$782,M$83)+'СЕТ СН'!$G$14+СВЦЭМ!$D$10+'СЕТ СН'!$G$6-'СЕТ СН'!$G$26</f>
        <v>1773.0468392299999</v>
      </c>
      <c r="N86" s="36">
        <f>SUMIFS(СВЦЭМ!$D$39:$D$782,СВЦЭМ!$A$39:$A$782,$A86,СВЦЭМ!$B$39:$B$782,N$83)+'СЕТ СН'!$G$14+СВЦЭМ!$D$10+'СЕТ СН'!$G$6-'СЕТ СН'!$G$26</f>
        <v>1779.9043054799999</v>
      </c>
      <c r="O86" s="36">
        <f>SUMIFS(СВЦЭМ!$D$39:$D$782,СВЦЭМ!$A$39:$A$782,$A86,СВЦЭМ!$B$39:$B$782,O$83)+'СЕТ СН'!$G$14+СВЦЭМ!$D$10+'СЕТ СН'!$G$6-'СЕТ СН'!$G$26</f>
        <v>1777.0843280399999</v>
      </c>
      <c r="P86" s="36">
        <f>SUMIFS(СВЦЭМ!$D$39:$D$782,СВЦЭМ!$A$39:$A$782,$A86,СВЦЭМ!$B$39:$B$782,P$83)+'СЕТ СН'!$G$14+СВЦЭМ!$D$10+'СЕТ СН'!$G$6-'СЕТ СН'!$G$26</f>
        <v>1780.5221852199998</v>
      </c>
      <c r="Q86" s="36">
        <f>SUMIFS(СВЦЭМ!$D$39:$D$782,СВЦЭМ!$A$39:$A$782,$A86,СВЦЭМ!$B$39:$B$782,Q$83)+'СЕТ СН'!$G$14+СВЦЭМ!$D$10+'СЕТ СН'!$G$6-'СЕТ СН'!$G$26</f>
        <v>1788.8370175800001</v>
      </c>
      <c r="R86" s="36">
        <f>SUMIFS(СВЦЭМ!$D$39:$D$782,СВЦЭМ!$A$39:$A$782,$A86,СВЦЭМ!$B$39:$B$782,R$83)+'СЕТ СН'!$G$14+СВЦЭМ!$D$10+'СЕТ СН'!$G$6-'СЕТ СН'!$G$26</f>
        <v>1731.21515443</v>
      </c>
      <c r="S86" s="36">
        <f>SUMIFS(СВЦЭМ!$D$39:$D$782,СВЦЭМ!$A$39:$A$782,$A86,СВЦЭМ!$B$39:$B$782,S$83)+'СЕТ СН'!$G$14+СВЦЭМ!$D$10+'СЕТ СН'!$G$6-'СЕТ СН'!$G$26</f>
        <v>1680.3935274699998</v>
      </c>
      <c r="T86" s="36">
        <f>SUMIFS(СВЦЭМ!$D$39:$D$782,СВЦЭМ!$A$39:$A$782,$A86,СВЦЭМ!$B$39:$B$782,T$83)+'СЕТ СН'!$G$14+СВЦЭМ!$D$10+'СЕТ СН'!$G$6-'СЕТ СН'!$G$26</f>
        <v>1668.1671367499998</v>
      </c>
      <c r="U86" s="36">
        <f>SUMIFS(СВЦЭМ!$D$39:$D$782,СВЦЭМ!$A$39:$A$782,$A86,СВЦЭМ!$B$39:$B$782,U$83)+'СЕТ СН'!$G$14+СВЦЭМ!$D$10+'СЕТ СН'!$G$6-'СЕТ СН'!$G$26</f>
        <v>1681.0618405599998</v>
      </c>
      <c r="V86" s="36">
        <f>SUMIFS(СВЦЭМ!$D$39:$D$782,СВЦЭМ!$A$39:$A$782,$A86,СВЦЭМ!$B$39:$B$782,V$83)+'СЕТ СН'!$G$14+СВЦЭМ!$D$10+'СЕТ СН'!$G$6-'СЕТ СН'!$G$26</f>
        <v>1679.0421728199999</v>
      </c>
      <c r="W86" s="36">
        <f>SUMIFS(СВЦЭМ!$D$39:$D$782,СВЦЭМ!$A$39:$A$782,$A86,СВЦЭМ!$B$39:$B$782,W$83)+'СЕТ СН'!$G$14+СВЦЭМ!$D$10+'СЕТ СН'!$G$6-'СЕТ СН'!$G$26</f>
        <v>1675.8289154099998</v>
      </c>
      <c r="X86" s="36">
        <f>SUMIFS(СВЦЭМ!$D$39:$D$782,СВЦЭМ!$A$39:$A$782,$A86,СВЦЭМ!$B$39:$B$782,X$83)+'СЕТ СН'!$G$14+СВЦЭМ!$D$10+'СЕТ СН'!$G$6-'СЕТ СН'!$G$26</f>
        <v>1717.7094378199999</v>
      </c>
      <c r="Y86" s="36">
        <f>SUMIFS(СВЦЭМ!$D$39:$D$782,СВЦЭМ!$A$39:$A$782,$A86,СВЦЭМ!$B$39:$B$782,Y$83)+'СЕТ СН'!$G$14+СВЦЭМ!$D$10+'СЕТ СН'!$G$6-'СЕТ СН'!$G$26</f>
        <v>1777.8351838799999</v>
      </c>
    </row>
    <row r="87" spans="1:27" ht="15.75" x14ac:dyDescent="0.2">
      <c r="A87" s="35">
        <f t="shared" si="2"/>
        <v>44869</v>
      </c>
      <c r="B87" s="36">
        <f>SUMIFS(СВЦЭМ!$D$39:$D$782,СВЦЭМ!$A$39:$A$782,$A87,СВЦЭМ!$B$39:$B$782,B$83)+'СЕТ СН'!$G$14+СВЦЭМ!$D$10+'СЕТ СН'!$G$6-'СЕТ СН'!$G$26</f>
        <v>1699.0261147599999</v>
      </c>
      <c r="C87" s="36">
        <f>SUMIFS(СВЦЭМ!$D$39:$D$782,СВЦЭМ!$A$39:$A$782,$A87,СВЦЭМ!$B$39:$B$782,C$83)+'СЕТ СН'!$G$14+СВЦЭМ!$D$10+'СЕТ СН'!$G$6-'СЕТ СН'!$G$26</f>
        <v>1748.6271192999998</v>
      </c>
      <c r="D87" s="36">
        <f>SUMIFS(СВЦЭМ!$D$39:$D$782,СВЦЭМ!$A$39:$A$782,$A87,СВЦЭМ!$B$39:$B$782,D$83)+'СЕТ СН'!$G$14+СВЦЭМ!$D$10+'СЕТ СН'!$G$6-'СЕТ СН'!$G$26</f>
        <v>1834.6860895700001</v>
      </c>
      <c r="E87" s="36">
        <f>SUMIFS(СВЦЭМ!$D$39:$D$782,СВЦЭМ!$A$39:$A$782,$A87,СВЦЭМ!$B$39:$B$782,E$83)+'СЕТ СН'!$G$14+СВЦЭМ!$D$10+'СЕТ СН'!$G$6-'СЕТ СН'!$G$26</f>
        <v>1833.95919228</v>
      </c>
      <c r="F87" s="36">
        <f>SUMIFS(СВЦЭМ!$D$39:$D$782,СВЦЭМ!$A$39:$A$782,$A87,СВЦЭМ!$B$39:$B$782,F$83)+'СЕТ СН'!$G$14+СВЦЭМ!$D$10+'СЕТ СН'!$G$6-'СЕТ СН'!$G$26</f>
        <v>1846.6044976499998</v>
      </c>
      <c r="G87" s="36">
        <f>SUMIFS(СВЦЭМ!$D$39:$D$782,СВЦЭМ!$A$39:$A$782,$A87,СВЦЭМ!$B$39:$B$782,G$83)+'СЕТ СН'!$G$14+СВЦЭМ!$D$10+'СЕТ СН'!$G$6-'СЕТ СН'!$G$26</f>
        <v>1868.6022595899999</v>
      </c>
      <c r="H87" s="36">
        <f>SUMIFS(СВЦЭМ!$D$39:$D$782,СВЦЭМ!$A$39:$A$782,$A87,СВЦЭМ!$B$39:$B$782,H$83)+'СЕТ СН'!$G$14+СВЦЭМ!$D$10+'СЕТ СН'!$G$6-'СЕТ СН'!$G$26</f>
        <v>1844.9069833600001</v>
      </c>
      <c r="I87" s="36">
        <f>SUMIFS(СВЦЭМ!$D$39:$D$782,СВЦЭМ!$A$39:$A$782,$A87,СВЦЭМ!$B$39:$B$782,I$83)+'СЕТ СН'!$G$14+СВЦЭМ!$D$10+'СЕТ СН'!$G$6-'СЕТ СН'!$G$26</f>
        <v>1808.5315619399998</v>
      </c>
      <c r="J87" s="36">
        <f>SUMIFS(СВЦЭМ!$D$39:$D$782,СВЦЭМ!$A$39:$A$782,$A87,СВЦЭМ!$B$39:$B$782,J$83)+'СЕТ СН'!$G$14+СВЦЭМ!$D$10+'СЕТ СН'!$G$6-'СЕТ СН'!$G$26</f>
        <v>1733.5350716299999</v>
      </c>
      <c r="K87" s="36">
        <f>SUMIFS(СВЦЭМ!$D$39:$D$782,СВЦЭМ!$A$39:$A$782,$A87,СВЦЭМ!$B$39:$B$782,K$83)+'СЕТ СН'!$G$14+СВЦЭМ!$D$10+'СЕТ СН'!$G$6-'СЕТ СН'!$G$26</f>
        <v>1679.41043962</v>
      </c>
      <c r="L87" s="36">
        <f>SUMIFS(СВЦЭМ!$D$39:$D$782,СВЦЭМ!$A$39:$A$782,$A87,СВЦЭМ!$B$39:$B$782,L$83)+'СЕТ СН'!$G$14+СВЦЭМ!$D$10+'СЕТ СН'!$G$6-'СЕТ СН'!$G$26</f>
        <v>1674.6742442099999</v>
      </c>
      <c r="M87" s="36">
        <f>SUMIFS(СВЦЭМ!$D$39:$D$782,СВЦЭМ!$A$39:$A$782,$A87,СВЦЭМ!$B$39:$B$782,M$83)+'СЕТ СН'!$G$14+СВЦЭМ!$D$10+'СЕТ СН'!$G$6-'СЕТ СН'!$G$26</f>
        <v>1699.4049008900001</v>
      </c>
      <c r="N87" s="36">
        <f>SUMIFS(СВЦЭМ!$D$39:$D$782,СВЦЭМ!$A$39:$A$782,$A87,СВЦЭМ!$B$39:$B$782,N$83)+'СЕТ СН'!$G$14+СВЦЭМ!$D$10+'СЕТ СН'!$G$6-'СЕТ СН'!$G$26</f>
        <v>1733.26698949</v>
      </c>
      <c r="O87" s="36">
        <f>SUMIFS(СВЦЭМ!$D$39:$D$782,СВЦЭМ!$A$39:$A$782,$A87,СВЦЭМ!$B$39:$B$782,O$83)+'СЕТ СН'!$G$14+СВЦЭМ!$D$10+'СЕТ СН'!$G$6-'СЕТ СН'!$G$26</f>
        <v>1748.0637723199998</v>
      </c>
      <c r="P87" s="36">
        <f>SUMIFS(СВЦЭМ!$D$39:$D$782,СВЦЭМ!$A$39:$A$782,$A87,СВЦЭМ!$B$39:$B$782,P$83)+'СЕТ СН'!$G$14+СВЦЭМ!$D$10+'СЕТ СН'!$G$6-'СЕТ СН'!$G$26</f>
        <v>1759.86311875</v>
      </c>
      <c r="Q87" s="36">
        <f>SUMIFS(СВЦЭМ!$D$39:$D$782,СВЦЭМ!$A$39:$A$782,$A87,СВЦЭМ!$B$39:$B$782,Q$83)+'СЕТ СН'!$G$14+СВЦЭМ!$D$10+'СЕТ СН'!$G$6-'СЕТ СН'!$G$26</f>
        <v>1765.3119667299998</v>
      </c>
      <c r="R87" s="36">
        <f>SUMIFS(СВЦЭМ!$D$39:$D$782,СВЦЭМ!$A$39:$A$782,$A87,СВЦЭМ!$B$39:$B$782,R$83)+'СЕТ СН'!$G$14+СВЦЭМ!$D$10+'СЕТ СН'!$G$6-'СЕТ СН'!$G$26</f>
        <v>1721.9007774699999</v>
      </c>
      <c r="S87" s="36">
        <f>SUMIFS(СВЦЭМ!$D$39:$D$782,СВЦЭМ!$A$39:$A$782,$A87,СВЦЭМ!$B$39:$B$782,S$83)+'СЕТ СН'!$G$14+СВЦЭМ!$D$10+'СЕТ СН'!$G$6-'СЕТ СН'!$G$26</f>
        <v>1644.52742446</v>
      </c>
      <c r="T87" s="36">
        <f>SUMIFS(СВЦЭМ!$D$39:$D$782,СВЦЭМ!$A$39:$A$782,$A87,СВЦЭМ!$B$39:$B$782,T$83)+'СЕТ СН'!$G$14+СВЦЭМ!$D$10+'СЕТ СН'!$G$6-'СЕТ СН'!$G$26</f>
        <v>1627.1781778199997</v>
      </c>
      <c r="U87" s="36">
        <f>SUMIFS(СВЦЭМ!$D$39:$D$782,СВЦЭМ!$A$39:$A$782,$A87,СВЦЭМ!$B$39:$B$782,U$83)+'СЕТ СН'!$G$14+СВЦЭМ!$D$10+'СЕТ СН'!$G$6-'СЕТ СН'!$G$26</f>
        <v>1638.0098278</v>
      </c>
      <c r="V87" s="36">
        <f>SUMIFS(СВЦЭМ!$D$39:$D$782,СВЦЭМ!$A$39:$A$782,$A87,СВЦЭМ!$B$39:$B$782,V$83)+'СЕТ СН'!$G$14+СВЦЭМ!$D$10+'СЕТ СН'!$G$6-'СЕТ СН'!$G$26</f>
        <v>1661.2078787199998</v>
      </c>
      <c r="W87" s="36">
        <f>SUMIFS(СВЦЭМ!$D$39:$D$782,СВЦЭМ!$A$39:$A$782,$A87,СВЦЭМ!$B$39:$B$782,W$83)+'СЕТ СН'!$G$14+СВЦЭМ!$D$10+'СЕТ СН'!$G$6-'СЕТ СН'!$G$26</f>
        <v>1705.6563472500002</v>
      </c>
      <c r="X87" s="36">
        <f>SUMIFS(СВЦЭМ!$D$39:$D$782,СВЦЭМ!$A$39:$A$782,$A87,СВЦЭМ!$B$39:$B$782,X$83)+'СЕТ СН'!$G$14+СВЦЭМ!$D$10+'СЕТ СН'!$G$6-'СЕТ СН'!$G$26</f>
        <v>1773.0475071000001</v>
      </c>
      <c r="Y87" s="36">
        <f>SUMIFS(СВЦЭМ!$D$39:$D$782,СВЦЭМ!$A$39:$A$782,$A87,СВЦЭМ!$B$39:$B$782,Y$83)+'СЕТ СН'!$G$14+СВЦЭМ!$D$10+'СЕТ СН'!$G$6-'СЕТ СН'!$G$26</f>
        <v>1833.6667675999997</v>
      </c>
    </row>
    <row r="88" spans="1:27" ht="15.75" x14ac:dyDescent="0.2">
      <c r="A88" s="35">
        <f t="shared" si="2"/>
        <v>44870</v>
      </c>
      <c r="B88" s="36">
        <f>SUMIFS(СВЦЭМ!$D$39:$D$782,СВЦЭМ!$A$39:$A$782,$A88,СВЦЭМ!$B$39:$B$782,B$83)+'СЕТ СН'!$G$14+СВЦЭМ!$D$10+'СЕТ СН'!$G$6-'СЕТ СН'!$G$26</f>
        <v>1745.2047953699998</v>
      </c>
      <c r="C88" s="36">
        <f>SUMIFS(СВЦЭМ!$D$39:$D$782,СВЦЭМ!$A$39:$A$782,$A88,СВЦЭМ!$B$39:$B$782,C$83)+'СЕТ СН'!$G$14+СВЦЭМ!$D$10+'СЕТ СН'!$G$6-'СЕТ СН'!$G$26</f>
        <v>1762.6517075500001</v>
      </c>
      <c r="D88" s="36">
        <f>SUMIFS(СВЦЭМ!$D$39:$D$782,СВЦЭМ!$A$39:$A$782,$A88,СВЦЭМ!$B$39:$B$782,D$83)+'СЕТ СН'!$G$14+СВЦЭМ!$D$10+'СЕТ СН'!$G$6-'СЕТ СН'!$G$26</f>
        <v>1794.5150210799998</v>
      </c>
      <c r="E88" s="36">
        <f>SUMIFS(СВЦЭМ!$D$39:$D$782,СВЦЭМ!$A$39:$A$782,$A88,СВЦЭМ!$B$39:$B$782,E$83)+'СЕТ СН'!$G$14+СВЦЭМ!$D$10+'СЕТ СН'!$G$6-'СЕТ СН'!$G$26</f>
        <v>1776.1090018999998</v>
      </c>
      <c r="F88" s="36">
        <f>SUMIFS(СВЦЭМ!$D$39:$D$782,СВЦЭМ!$A$39:$A$782,$A88,СВЦЭМ!$B$39:$B$782,F$83)+'СЕТ СН'!$G$14+СВЦЭМ!$D$10+'СЕТ СН'!$G$6-'СЕТ СН'!$G$26</f>
        <v>1798.15362856</v>
      </c>
      <c r="G88" s="36">
        <f>SUMIFS(СВЦЭМ!$D$39:$D$782,СВЦЭМ!$A$39:$A$782,$A88,СВЦЭМ!$B$39:$B$782,G$83)+'СЕТ СН'!$G$14+СВЦЭМ!$D$10+'СЕТ СН'!$G$6-'СЕТ СН'!$G$26</f>
        <v>1807.1912844499998</v>
      </c>
      <c r="H88" s="36">
        <f>SUMIFS(СВЦЭМ!$D$39:$D$782,СВЦЭМ!$A$39:$A$782,$A88,СВЦЭМ!$B$39:$B$782,H$83)+'СЕТ СН'!$G$14+СВЦЭМ!$D$10+'СЕТ СН'!$G$6-'СЕТ СН'!$G$26</f>
        <v>1778.4973996499998</v>
      </c>
      <c r="I88" s="36">
        <f>SUMIFS(СВЦЭМ!$D$39:$D$782,СВЦЭМ!$A$39:$A$782,$A88,СВЦЭМ!$B$39:$B$782,I$83)+'СЕТ СН'!$G$14+СВЦЭМ!$D$10+'СЕТ СН'!$G$6-'СЕТ СН'!$G$26</f>
        <v>1758.3308962299998</v>
      </c>
      <c r="J88" s="36">
        <f>SUMIFS(СВЦЭМ!$D$39:$D$782,СВЦЭМ!$A$39:$A$782,$A88,СВЦЭМ!$B$39:$B$782,J$83)+'СЕТ СН'!$G$14+СВЦЭМ!$D$10+'СЕТ СН'!$G$6-'СЕТ СН'!$G$26</f>
        <v>1690.3760378699999</v>
      </c>
      <c r="K88" s="36">
        <f>SUMIFS(СВЦЭМ!$D$39:$D$782,СВЦЭМ!$A$39:$A$782,$A88,СВЦЭМ!$B$39:$B$782,K$83)+'СЕТ СН'!$G$14+СВЦЭМ!$D$10+'СЕТ СН'!$G$6-'СЕТ СН'!$G$26</f>
        <v>1671.20686742</v>
      </c>
      <c r="L88" s="36">
        <f>SUMIFS(СВЦЭМ!$D$39:$D$782,СВЦЭМ!$A$39:$A$782,$A88,СВЦЭМ!$B$39:$B$782,L$83)+'СЕТ СН'!$G$14+СВЦЭМ!$D$10+'СЕТ СН'!$G$6-'СЕТ СН'!$G$26</f>
        <v>1658.28605255</v>
      </c>
      <c r="M88" s="36">
        <f>SUMIFS(СВЦЭМ!$D$39:$D$782,СВЦЭМ!$A$39:$A$782,$A88,СВЦЭМ!$B$39:$B$782,M$83)+'СЕТ СН'!$G$14+СВЦЭМ!$D$10+'СЕТ СН'!$G$6-'СЕТ СН'!$G$26</f>
        <v>1681.4316111799999</v>
      </c>
      <c r="N88" s="36">
        <f>SUMIFS(СВЦЭМ!$D$39:$D$782,СВЦЭМ!$A$39:$A$782,$A88,СВЦЭМ!$B$39:$B$782,N$83)+'СЕТ СН'!$G$14+СВЦЭМ!$D$10+'СЕТ СН'!$G$6-'СЕТ СН'!$G$26</f>
        <v>1704.4818422499998</v>
      </c>
      <c r="O88" s="36">
        <f>SUMIFS(СВЦЭМ!$D$39:$D$782,СВЦЭМ!$A$39:$A$782,$A88,СВЦЭМ!$B$39:$B$782,O$83)+'СЕТ СН'!$G$14+СВЦЭМ!$D$10+'СЕТ СН'!$G$6-'СЕТ СН'!$G$26</f>
        <v>1708.4150171000001</v>
      </c>
      <c r="P88" s="36">
        <f>SUMIFS(СВЦЭМ!$D$39:$D$782,СВЦЭМ!$A$39:$A$782,$A88,СВЦЭМ!$B$39:$B$782,P$83)+'СЕТ СН'!$G$14+СВЦЭМ!$D$10+'СЕТ СН'!$G$6-'СЕТ СН'!$G$26</f>
        <v>1737.5152605200001</v>
      </c>
      <c r="Q88" s="36">
        <f>SUMIFS(СВЦЭМ!$D$39:$D$782,СВЦЭМ!$A$39:$A$782,$A88,СВЦЭМ!$B$39:$B$782,Q$83)+'СЕТ СН'!$G$14+СВЦЭМ!$D$10+'СЕТ СН'!$G$6-'СЕТ СН'!$G$26</f>
        <v>1756.3495465299998</v>
      </c>
      <c r="R88" s="36">
        <f>SUMIFS(СВЦЭМ!$D$39:$D$782,СВЦЭМ!$A$39:$A$782,$A88,СВЦЭМ!$B$39:$B$782,R$83)+'СЕТ СН'!$G$14+СВЦЭМ!$D$10+'СЕТ СН'!$G$6-'СЕТ СН'!$G$26</f>
        <v>1692.4768905999999</v>
      </c>
      <c r="S88" s="36">
        <f>SUMIFS(СВЦЭМ!$D$39:$D$782,СВЦЭМ!$A$39:$A$782,$A88,СВЦЭМ!$B$39:$B$782,S$83)+'СЕТ СН'!$G$14+СВЦЭМ!$D$10+'СЕТ СН'!$G$6-'СЕТ СН'!$G$26</f>
        <v>1594.3929552300001</v>
      </c>
      <c r="T88" s="36">
        <f>SUMIFS(СВЦЭМ!$D$39:$D$782,СВЦЭМ!$A$39:$A$782,$A88,СВЦЭМ!$B$39:$B$782,T$83)+'СЕТ СН'!$G$14+СВЦЭМ!$D$10+'СЕТ СН'!$G$6-'СЕТ СН'!$G$26</f>
        <v>1606.5418585100001</v>
      </c>
      <c r="U88" s="36">
        <f>SUMIFS(СВЦЭМ!$D$39:$D$782,СВЦЭМ!$A$39:$A$782,$A88,СВЦЭМ!$B$39:$B$782,U$83)+'СЕТ СН'!$G$14+СВЦЭМ!$D$10+'СЕТ СН'!$G$6-'СЕТ СН'!$G$26</f>
        <v>1627.9870411799998</v>
      </c>
      <c r="V88" s="36">
        <f>SUMIFS(СВЦЭМ!$D$39:$D$782,СВЦЭМ!$A$39:$A$782,$A88,СВЦЭМ!$B$39:$B$782,V$83)+'СЕТ СН'!$G$14+СВЦЭМ!$D$10+'СЕТ СН'!$G$6-'СЕТ СН'!$G$26</f>
        <v>1672.0458886000001</v>
      </c>
      <c r="W88" s="36">
        <f>SUMIFS(СВЦЭМ!$D$39:$D$782,СВЦЭМ!$A$39:$A$782,$A88,СВЦЭМ!$B$39:$B$782,W$83)+'СЕТ СН'!$G$14+СВЦЭМ!$D$10+'СЕТ СН'!$G$6-'СЕТ СН'!$G$26</f>
        <v>1699.3333595599997</v>
      </c>
      <c r="X88" s="36">
        <f>SUMIFS(СВЦЭМ!$D$39:$D$782,СВЦЭМ!$A$39:$A$782,$A88,СВЦЭМ!$B$39:$B$782,X$83)+'СЕТ СН'!$G$14+СВЦЭМ!$D$10+'СЕТ СН'!$G$6-'СЕТ СН'!$G$26</f>
        <v>1747.3795866099999</v>
      </c>
      <c r="Y88" s="36">
        <f>SUMIFS(СВЦЭМ!$D$39:$D$782,СВЦЭМ!$A$39:$A$782,$A88,СВЦЭМ!$B$39:$B$782,Y$83)+'СЕТ СН'!$G$14+СВЦЭМ!$D$10+'СЕТ СН'!$G$6-'СЕТ СН'!$G$26</f>
        <v>1782.7343012299998</v>
      </c>
    </row>
    <row r="89" spans="1:27" ht="15.75" x14ac:dyDescent="0.2">
      <c r="A89" s="35">
        <f t="shared" si="2"/>
        <v>44871</v>
      </c>
      <c r="B89" s="36">
        <f>SUMIFS(СВЦЭМ!$D$39:$D$782,СВЦЭМ!$A$39:$A$782,$A89,СВЦЭМ!$B$39:$B$782,B$83)+'СЕТ СН'!$G$14+СВЦЭМ!$D$10+'СЕТ СН'!$G$6-'СЕТ СН'!$G$26</f>
        <v>1618.88094753</v>
      </c>
      <c r="C89" s="36">
        <f>SUMIFS(СВЦЭМ!$D$39:$D$782,СВЦЭМ!$A$39:$A$782,$A89,СВЦЭМ!$B$39:$B$782,C$83)+'СЕТ СН'!$G$14+СВЦЭМ!$D$10+'СЕТ СН'!$G$6-'СЕТ СН'!$G$26</f>
        <v>1651.9046053900001</v>
      </c>
      <c r="D89" s="36">
        <f>SUMIFS(СВЦЭМ!$D$39:$D$782,СВЦЭМ!$A$39:$A$782,$A89,СВЦЭМ!$B$39:$B$782,D$83)+'СЕТ СН'!$G$14+СВЦЭМ!$D$10+'СЕТ СН'!$G$6-'СЕТ СН'!$G$26</f>
        <v>1685.3588668299999</v>
      </c>
      <c r="E89" s="36">
        <f>SUMIFS(СВЦЭМ!$D$39:$D$782,СВЦЭМ!$A$39:$A$782,$A89,СВЦЭМ!$B$39:$B$782,E$83)+'СЕТ СН'!$G$14+СВЦЭМ!$D$10+'СЕТ СН'!$G$6-'СЕТ СН'!$G$26</f>
        <v>1686.2089435100002</v>
      </c>
      <c r="F89" s="36">
        <f>SUMIFS(СВЦЭМ!$D$39:$D$782,СВЦЭМ!$A$39:$A$782,$A89,СВЦЭМ!$B$39:$B$782,F$83)+'СЕТ СН'!$G$14+СВЦЭМ!$D$10+'СЕТ СН'!$G$6-'СЕТ СН'!$G$26</f>
        <v>1687.7026850699999</v>
      </c>
      <c r="G89" s="36">
        <f>SUMIFS(СВЦЭМ!$D$39:$D$782,СВЦЭМ!$A$39:$A$782,$A89,СВЦЭМ!$B$39:$B$782,G$83)+'СЕТ СН'!$G$14+СВЦЭМ!$D$10+'СЕТ СН'!$G$6-'СЕТ СН'!$G$26</f>
        <v>1700.2138760500002</v>
      </c>
      <c r="H89" s="36">
        <f>SUMIFS(СВЦЭМ!$D$39:$D$782,СВЦЭМ!$A$39:$A$782,$A89,СВЦЭМ!$B$39:$B$782,H$83)+'СЕТ СН'!$G$14+СВЦЭМ!$D$10+'СЕТ СН'!$G$6-'СЕТ СН'!$G$26</f>
        <v>1698.32035068</v>
      </c>
      <c r="I89" s="36">
        <f>SUMIFS(СВЦЭМ!$D$39:$D$782,СВЦЭМ!$A$39:$A$782,$A89,СВЦЭМ!$B$39:$B$782,I$83)+'СЕТ СН'!$G$14+СВЦЭМ!$D$10+'СЕТ СН'!$G$6-'СЕТ СН'!$G$26</f>
        <v>1629.4831714299999</v>
      </c>
      <c r="J89" s="36">
        <f>SUMIFS(СВЦЭМ!$D$39:$D$782,СВЦЭМ!$A$39:$A$782,$A89,СВЦЭМ!$B$39:$B$782,J$83)+'СЕТ СН'!$G$14+СВЦЭМ!$D$10+'СЕТ СН'!$G$6-'СЕТ СН'!$G$26</f>
        <v>1589.40582726</v>
      </c>
      <c r="K89" s="36">
        <f>SUMIFS(СВЦЭМ!$D$39:$D$782,СВЦЭМ!$A$39:$A$782,$A89,СВЦЭМ!$B$39:$B$782,K$83)+'СЕТ СН'!$G$14+СВЦЭМ!$D$10+'СЕТ СН'!$G$6-'СЕТ СН'!$G$26</f>
        <v>1557.0036558900001</v>
      </c>
      <c r="L89" s="36">
        <f>SUMIFS(СВЦЭМ!$D$39:$D$782,СВЦЭМ!$A$39:$A$782,$A89,СВЦЭМ!$B$39:$B$782,L$83)+'СЕТ СН'!$G$14+СВЦЭМ!$D$10+'СЕТ СН'!$G$6-'СЕТ СН'!$G$26</f>
        <v>1551.3306042999998</v>
      </c>
      <c r="M89" s="36">
        <f>SUMIFS(СВЦЭМ!$D$39:$D$782,СВЦЭМ!$A$39:$A$782,$A89,СВЦЭМ!$B$39:$B$782,M$83)+'СЕТ СН'!$G$14+СВЦЭМ!$D$10+'СЕТ СН'!$G$6-'СЕТ СН'!$G$26</f>
        <v>1588.2284977999998</v>
      </c>
      <c r="N89" s="36">
        <f>SUMIFS(СВЦЭМ!$D$39:$D$782,СВЦЭМ!$A$39:$A$782,$A89,СВЦЭМ!$B$39:$B$782,N$83)+'СЕТ СН'!$G$14+СВЦЭМ!$D$10+'СЕТ СН'!$G$6-'СЕТ СН'!$G$26</f>
        <v>1624.7707853799998</v>
      </c>
      <c r="O89" s="36">
        <f>SUMIFS(СВЦЭМ!$D$39:$D$782,СВЦЭМ!$A$39:$A$782,$A89,СВЦЭМ!$B$39:$B$782,O$83)+'СЕТ СН'!$G$14+СВЦЭМ!$D$10+'СЕТ СН'!$G$6-'СЕТ СН'!$G$26</f>
        <v>1634.4925639899998</v>
      </c>
      <c r="P89" s="36">
        <f>SUMIFS(СВЦЭМ!$D$39:$D$782,СВЦЭМ!$A$39:$A$782,$A89,СВЦЭМ!$B$39:$B$782,P$83)+'СЕТ СН'!$G$14+СВЦЭМ!$D$10+'СЕТ СН'!$G$6-'СЕТ СН'!$G$26</f>
        <v>1646.2282265200001</v>
      </c>
      <c r="Q89" s="36">
        <f>SUMIFS(СВЦЭМ!$D$39:$D$782,СВЦЭМ!$A$39:$A$782,$A89,СВЦЭМ!$B$39:$B$782,Q$83)+'СЕТ СН'!$G$14+СВЦЭМ!$D$10+'СЕТ СН'!$G$6-'СЕТ СН'!$G$26</f>
        <v>1645.5737018199998</v>
      </c>
      <c r="R89" s="36">
        <f>SUMIFS(СВЦЭМ!$D$39:$D$782,СВЦЭМ!$A$39:$A$782,$A89,СВЦЭМ!$B$39:$B$782,R$83)+'СЕТ СН'!$G$14+СВЦЭМ!$D$10+'СЕТ СН'!$G$6-'СЕТ СН'!$G$26</f>
        <v>1581.3888581400001</v>
      </c>
      <c r="S89" s="36">
        <f>SUMIFS(СВЦЭМ!$D$39:$D$782,СВЦЭМ!$A$39:$A$782,$A89,СВЦЭМ!$B$39:$B$782,S$83)+'СЕТ СН'!$G$14+СВЦЭМ!$D$10+'СЕТ СН'!$G$6-'СЕТ СН'!$G$26</f>
        <v>1530.7372857400001</v>
      </c>
      <c r="T89" s="36">
        <f>SUMIFS(СВЦЭМ!$D$39:$D$782,СВЦЭМ!$A$39:$A$782,$A89,СВЦЭМ!$B$39:$B$782,T$83)+'СЕТ СН'!$G$14+СВЦЭМ!$D$10+'СЕТ СН'!$G$6-'СЕТ СН'!$G$26</f>
        <v>1541.4184952099999</v>
      </c>
      <c r="U89" s="36">
        <f>SUMIFS(СВЦЭМ!$D$39:$D$782,СВЦЭМ!$A$39:$A$782,$A89,СВЦЭМ!$B$39:$B$782,U$83)+'СЕТ СН'!$G$14+СВЦЭМ!$D$10+'СЕТ СН'!$G$6-'СЕТ СН'!$G$26</f>
        <v>1548.8148975399999</v>
      </c>
      <c r="V89" s="36">
        <f>SUMIFS(СВЦЭМ!$D$39:$D$782,СВЦЭМ!$A$39:$A$782,$A89,СВЦЭМ!$B$39:$B$782,V$83)+'СЕТ СН'!$G$14+СВЦЭМ!$D$10+'СЕТ СН'!$G$6-'СЕТ СН'!$G$26</f>
        <v>1581.8294818599998</v>
      </c>
      <c r="W89" s="36">
        <f>SUMIFS(СВЦЭМ!$D$39:$D$782,СВЦЭМ!$A$39:$A$782,$A89,СВЦЭМ!$B$39:$B$782,W$83)+'СЕТ СН'!$G$14+СВЦЭМ!$D$10+'СЕТ СН'!$G$6-'СЕТ СН'!$G$26</f>
        <v>1629.4633874000001</v>
      </c>
      <c r="X89" s="36">
        <f>SUMIFS(СВЦЭМ!$D$39:$D$782,СВЦЭМ!$A$39:$A$782,$A89,СВЦЭМ!$B$39:$B$782,X$83)+'СЕТ СН'!$G$14+СВЦЭМ!$D$10+'СЕТ СН'!$G$6-'СЕТ СН'!$G$26</f>
        <v>1670.6661100900001</v>
      </c>
      <c r="Y89" s="36">
        <f>SUMIFS(СВЦЭМ!$D$39:$D$782,СВЦЭМ!$A$39:$A$782,$A89,СВЦЭМ!$B$39:$B$782,Y$83)+'СЕТ СН'!$G$14+СВЦЭМ!$D$10+'СЕТ СН'!$G$6-'СЕТ СН'!$G$26</f>
        <v>1724.7562334300001</v>
      </c>
    </row>
    <row r="90" spans="1:27" ht="15.75" x14ac:dyDescent="0.2">
      <c r="A90" s="35">
        <f t="shared" si="2"/>
        <v>44872</v>
      </c>
      <c r="B90" s="36">
        <f>SUMIFS(СВЦЭМ!$D$39:$D$782,СВЦЭМ!$A$39:$A$782,$A90,СВЦЭМ!$B$39:$B$782,B$83)+'СЕТ СН'!$G$14+СВЦЭМ!$D$10+'СЕТ СН'!$G$6-'СЕТ СН'!$G$26</f>
        <v>1758.9121967400001</v>
      </c>
      <c r="C90" s="36">
        <f>SUMIFS(СВЦЭМ!$D$39:$D$782,СВЦЭМ!$A$39:$A$782,$A90,СВЦЭМ!$B$39:$B$782,C$83)+'СЕТ СН'!$G$14+СВЦЭМ!$D$10+'СЕТ СН'!$G$6-'СЕТ СН'!$G$26</f>
        <v>1813.6787996899998</v>
      </c>
      <c r="D90" s="36">
        <f>SUMIFS(СВЦЭМ!$D$39:$D$782,СВЦЭМ!$A$39:$A$782,$A90,СВЦЭМ!$B$39:$B$782,D$83)+'СЕТ СН'!$G$14+СВЦЭМ!$D$10+'СЕТ СН'!$G$6-'СЕТ СН'!$G$26</f>
        <v>1868.3734344099998</v>
      </c>
      <c r="E90" s="36">
        <f>SUMIFS(СВЦЭМ!$D$39:$D$782,СВЦЭМ!$A$39:$A$782,$A90,СВЦЭМ!$B$39:$B$782,E$83)+'СЕТ СН'!$G$14+СВЦЭМ!$D$10+'СЕТ СН'!$G$6-'СЕТ СН'!$G$26</f>
        <v>1853.2977499399999</v>
      </c>
      <c r="F90" s="36">
        <f>SUMIFS(СВЦЭМ!$D$39:$D$782,СВЦЭМ!$A$39:$A$782,$A90,СВЦЭМ!$B$39:$B$782,F$83)+'СЕТ СН'!$G$14+СВЦЭМ!$D$10+'СЕТ СН'!$G$6-'СЕТ СН'!$G$26</f>
        <v>1861.4172864799998</v>
      </c>
      <c r="G90" s="36">
        <f>SUMIFS(СВЦЭМ!$D$39:$D$782,СВЦЭМ!$A$39:$A$782,$A90,СВЦЭМ!$B$39:$B$782,G$83)+'СЕТ СН'!$G$14+СВЦЭМ!$D$10+'СЕТ СН'!$G$6-'СЕТ СН'!$G$26</f>
        <v>1871.6238944900001</v>
      </c>
      <c r="H90" s="36">
        <f>SUMIFS(СВЦЭМ!$D$39:$D$782,СВЦЭМ!$A$39:$A$782,$A90,СВЦЭМ!$B$39:$B$782,H$83)+'СЕТ СН'!$G$14+СВЦЭМ!$D$10+'СЕТ СН'!$G$6-'СЕТ СН'!$G$26</f>
        <v>1800.7984424000001</v>
      </c>
      <c r="I90" s="36">
        <f>SUMIFS(СВЦЭМ!$D$39:$D$782,СВЦЭМ!$A$39:$A$782,$A90,СВЦЭМ!$B$39:$B$782,I$83)+'СЕТ СН'!$G$14+СВЦЭМ!$D$10+'СЕТ СН'!$G$6-'СЕТ СН'!$G$26</f>
        <v>1725.0153944600002</v>
      </c>
      <c r="J90" s="36">
        <f>SUMIFS(СВЦЭМ!$D$39:$D$782,СВЦЭМ!$A$39:$A$782,$A90,СВЦЭМ!$B$39:$B$782,J$83)+'СЕТ СН'!$G$14+СВЦЭМ!$D$10+'СЕТ СН'!$G$6-'СЕТ СН'!$G$26</f>
        <v>1676.4237401300002</v>
      </c>
      <c r="K90" s="36">
        <f>SUMIFS(СВЦЭМ!$D$39:$D$782,СВЦЭМ!$A$39:$A$782,$A90,СВЦЭМ!$B$39:$B$782,K$83)+'СЕТ СН'!$G$14+СВЦЭМ!$D$10+'СЕТ СН'!$G$6-'СЕТ СН'!$G$26</f>
        <v>1662.3788876799999</v>
      </c>
      <c r="L90" s="36">
        <f>SUMIFS(СВЦЭМ!$D$39:$D$782,СВЦЭМ!$A$39:$A$782,$A90,СВЦЭМ!$B$39:$B$782,L$83)+'СЕТ СН'!$G$14+СВЦЭМ!$D$10+'СЕТ СН'!$G$6-'СЕТ СН'!$G$26</f>
        <v>1663.4484874999998</v>
      </c>
      <c r="M90" s="36">
        <f>SUMIFS(СВЦЭМ!$D$39:$D$782,СВЦЭМ!$A$39:$A$782,$A90,СВЦЭМ!$B$39:$B$782,M$83)+'СЕТ СН'!$G$14+СВЦЭМ!$D$10+'СЕТ СН'!$G$6-'СЕТ СН'!$G$26</f>
        <v>1679.4375936199999</v>
      </c>
      <c r="N90" s="36">
        <f>SUMIFS(СВЦЭМ!$D$39:$D$782,СВЦЭМ!$A$39:$A$782,$A90,СВЦЭМ!$B$39:$B$782,N$83)+'СЕТ СН'!$G$14+СВЦЭМ!$D$10+'СЕТ СН'!$G$6-'СЕТ СН'!$G$26</f>
        <v>1692.2609530700001</v>
      </c>
      <c r="O90" s="36">
        <f>SUMIFS(СВЦЭМ!$D$39:$D$782,СВЦЭМ!$A$39:$A$782,$A90,СВЦЭМ!$B$39:$B$782,O$83)+'СЕТ СН'!$G$14+СВЦЭМ!$D$10+'СЕТ СН'!$G$6-'СЕТ СН'!$G$26</f>
        <v>1677.3553397599999</v>
      </c>
      <c r="P90" s="36">
        <f>SUMIFS(СВЦЭМ!$D$39:$D$782,СВЦЭМ!$A$39:$A$782,$A90,СВЦЭМ!$B$39:$B$782,P$83)+'СЕТ СН'!$G$14+СВЦЭМ!$D$10+'СЕТ СН'!$G$6-'СЕТ СН'!$G$26</f>
        <v>1693.1389078299999</v>
      </c>
      <c r="Q90" s="36">
        <f>SUMIFS(СВЦЭМ!$D$39:$D$782,СВЦЭМ!$A$39:$A$782,$A90,СВЦЭМ!$B$39:$B$782,Q$83)+'СЕТ СН'!$G$14+СВЦЭМ!$D$10+'СЕТ СН'!$G$6-'СЕТ СН'!$G$26</f>
        <v>1748.2901668999998</v>
      </c>
      <c r="R90" s="36">
        <f>SUMIFS(СВЦЭМ!$D$39:$D$782,СВЦЭМ!$A$39:$A$782,$A90,СВЦЭМ!$B$39:$B$782,R$83)+'СЕТ СН'!$G$14+СВЦЭМ!$D$10+'СЕТ СН'!$G$6-'СЕТ СН'!$G$26</f>
        <v>1702.9322862200002</v>
      </c>
      <c r="S90" s="36">
        <f>SUMIFS(СВЦЭМ!$D$39:$D$782,СВЦЭМ!$A$39:$A$782,$A90,СВЦЭМ!$B$39:$B$782,S$83)+'СЕТ СН'!$G$14+СВЦЭМ!$D$10+'СЕТ СН'!$G$6-'СЕТ СН'!$G$26</f>
        <v>1668.2782406900001</v>
      </c>
      <c r="T90" s="36">
        <f>SUMIFS(СВЦЭМ!$D$39:$D$782,СВЦЭМ!$A$39:$A$782,$A90,СВЦЭМ!$B$39:$B$782,T$83)+'СЕТ СН'!$G$14+СВЦЭМ!$D$10+'СЕТ СН'!$G$6-'СЕТ СН'!$G$26</f>
        <v>1681.45963936</v>
      </c>
      <c r="U90" s="36">
        <f>SUMIFS(СВЦЭМ!$D$39:$D$782,СВЦЭМ!$A$39:$A$782,$A90,СВЦЭМ!$B$39:$B$782,U$83)+'СЕТ СН'!$G$14+СВЦЭМ!$D$10+'СЕТ СН'!$G$6-'СЕТ СН'!$G$26</f>
        <v>1677.39709829</v>
      </c>
      <c r="V90" s="36">
        <f>SUMIFS(СВЦЭМ!$D$39:$D$782,СВЦЭМ!$A$39:$A$782,$A90,СВЦЭМ!$B$39:$B$782,V$83)+'СЕТ СН'!$G$14+СВЦЭМ!$D$10+'СЕТ СН'!$G$6-'СЕТ СН'!$G$26</f>
        <v>1653.1378372899999</v>
      </c>
      <c r="W90" s="36">
        <f>SUMIFS(СВЦЭМ!$D$39:$D$782,СВЦЭМ!$A$39:$A$782,$A90,СВЦЭМ!$B$39:$B$782,W$83)+'СЕТ СН'!$G$14+СВЦЭМ!$D$10+'СЕТ СН'!$G$6-'СЕТ СН'!$G$26</f>
        <v>1673.1286408400001</v>
      </c>
      <c r="X90" s="36">
        <f>SUMIFS(СВЦЭМ!$D$39:$D$782,СВЦЭМ!$A$39:$A$782,$A90,СВЦЭМ!$B$39:$B$782,X$83)+'СЕТ СН'!$G$14+СВЦЭМ!$D$10+'СЕТ СН'!$G$6-'СЕТ СН'!$G$26</f>
        <v>1714.5795784500001</v>
      </c>
      <c r="Y90" s="36">
        <f>SUMIFS(СВЦЭМ!$D$39:$D$782,СВЦЭМ!$A$39:$A$782,$A90,СВЦЭМ!$B$39:$B$782,Y$83)+'СЕТ СН'!$G$14+СВЦЭМ!$D$10+'СЕТ СН'!$G$6-'СЕТ СН'!$G$26</f>
        <v>1715.9224655200001</v>
      </c>
    </row>
    <row r="91" spans="1:27" ht="15.75" x14ac:dyDescent="0.2">
      <c r="A91" s="35">
        <f t="shared" si="2"/>
        <v>44873</v>
      </c>
      <c r="B91" s="36">
        <f>SUMIFS(СВЦЭМ!$D$39:$D$782,СВЦЭМ!$A$39:$A$782,$A91,СВЦЭМ!$B$39:$B$782,B$83)+'СЕТ СН'!$G$14+СВЦЭМ!$D$10+'СЕТ СН'!$G$6-'СЕТ СН'!$G$26</f>
        <v>1742.8428419100001</v>
      </c>
      <c r="C91" s="36">
        <f>SUMIFS(СВЦЭМ!$D$39:$D$782,СВЦЭМ!$A$39:$A$782,$A91,СВЦЭМ!$B$39:$B$782,C$83)+'СЕТ СН'!$G$14+СВЦЭМ!$D$10+'СЕТ СН'!$G$6-'СЕТ СН'!$G$26</f>
        <v>1795.67237045</v>
      </c>
      <c r="D91" s="36">
        <f>SUMIFS(СВЦЭМ!$D$39:$D$782,СВЦЭМ!$A$39:$A$782,$A91,СВЦЭМ!$B$39:$B$782,D$83)+'СЕТ СН'!$G$14+СВЦЭМ!$D$10+'СЕТ СН'!$G$6-'СЕТ СН'!$G$26</f>
        <v>1857.48859799</v>
      </c>
      <c r="E91" s="36">
        <f>SUMIFS(СВЦЭМ!$D$39:$D$782,СВЦЭМ!$A$39:$A$782,$A91,СВЦЭМ!$B$39:$B$782,E$83)+'СЕТ СН'!$G$14+СВЦЭМ!$D$10+'СЕТ СН'!$G$6-'СЕТ СН'!$G$26</f>
        <v>1841.12344321</v>
      </c>
      <c r="F91" s="36">
        <f>SUMIFS(СВЦЭМ!$D$39:$D$782,СВЦЭМ!$A$39:$A$782,$A91,СВЦЭМ!$B$39:$B$782,F$83)+'СЕТ СН'!$G$14+СВЦЭМ!$D$10+'СЕТ СН'!$G$6-'СЕТ СН'!$G$26</f>
        <v>1845.6420058399999</v>
      </c>
      <c r="G91" s="36">
        <f>SUMIFS(СВЦЭМ!$D$39:$D$782,СВЦЭМ!$A$39:$A$782,$A91,СВЦЭМ!$B$39:$B$782,G$83)+'СЕТ СН'!$G$14+СВЦЭМ!$D$10+'СЕТ СН'!$G$6-'СЕТ СН'!$G$26</f>
        <v>1863.41741684</v>
      </c>
      <c r="H91" s="36">
        <f>SUMIFS(СВЦЭМ!$D$39:$D$782,СВЦЭМ!$A$39:$A$782,$A91,СВЦЭМ!$B$39:$B$782,H$83)+'СЕТ СН'!$G$14+СВЦЭМ!$D$10+'СЕТ СН'!$G$6-'СЕТ СН'!$G$26</f>
        <v>1802.2648182200001</v>
      </c>
      <c r="I91" s="36">
        <f>SUMIFS(СВЦЭМ!$D$39:$D$782,СВЦЭМ!$A$39:$A$782,$A91,СВЦЭМ!$B$39:$B$782,I$83)+'СЕТ СН'!$G$14+СВЦЭМ!$D$10+'СЕТ СН'!$G$6-'СЕТ СН'!$G$26</f>
        <v>1779.5055911999998</v>
      </c>
      <c r="J91" s="36">
        <f>SUMIFS(СВЦЭМ!$D$39:$D$782,СВЦЭМ!$A$39:$A$782,$A91,СВЦЭМ!$B$39:$B$782,J$83)+'СЕТ СН'!$G$14+СВЦЭМ!$D$10+'СЕТ СН'!$G$6-'СЕТ СН'!$G$26</f>
        <v>1733.7651750599998</v>
      </c>
      <c r="K91" s="36">
        <f>SUMIFS(СВЦЭМ!$D$39:$D$782,СВЦЭМ!$A$39:$A$782,$A91,СВЦЭМ!$B$39:$B$782,K$83)+'СЕТ СН'!$G$14+СВЦЭМ!$D$10+'СЕТ СН'!$G$6-'СЕТ СН'!$G$26</f>
        <v>1695.4228715200002</v>
      </c>
      <c r="L91" s="36">
        <f>SUMIFS(СВЦЭМ!$D$39:$D$782,СВЦЭМ!$A$39:$A$782,$A91,СВЦЭМ!$B$39:$B$782,L$83)+'СЕТ СН'!$G$14+СВЦЭМ!$D$10+'СЕТ СН'!$G$6-'СЕТ СН'!$G$26</f>
        <v>1681.4612593000002</v>
      </c>
      <c r="M91" s="36">
        <f>SUMIFS(СВЦЭМ!$D$39:$D$782,СВЦЭМ!$A$39:$A$782,$A91,СВЦЭМ!$B$39:$B$782,M$83)+'СЕТ СН'!$G$14+СВЦЭМ!$D$10+'СЕТ СН'!$G$6-'СЕТ СН'!$G$26</f>
        <v>1686.1456452799998</v>
      </c>
      <c r="N91" s="36">
        <f>SUMIFS(СВЦЭМ!$D$39:$D$782,СВЦЭМ!$A$39:$A$782,$A91,СВЦЭМ!$B$39:$B$782,N$83)+'СЕТ СН'!$G$14+СВЦЭМ!$D$10+'СЕТ СН'!$G$6-'СЕТ СН'!$G$26</f>
        <v>1688.97537005</v>
      </c>
      <c r="O91" s="36">
        <f>SUMIFS(СВЦЭМ!$D$39:$D$782,СВЦЭМ!$A$39:$A$782,$A91,СВЦЭМ!$B$39:$B$782,O$83)+'СЕТ СН'!$G$14+СВЦЭМ!$D$10+'СЕТ СН'!$G$6-'СЕТ СН'!$G$26</f>
        <v>1683.7893770000001</v>
      </c>
      <c r="P91" s="36">
        <f>SUMIFS(СВЦЭМ!$D$39:$D$782,СВЦЭМ!$A$39:$A$782,$A91,СВЦЭМ!$B$39:$B$782,P$83)+'СЕТ СН'!$G$14+СВЦЭМ!$D$10+'СЕТ СН'!$G$6-'СЕТ СН'!$G$26</f>
        <v>1697.9042590899999</v>
      </c>
      <c r="Q91" s="36">
        <f>SUMIFS(СВЦЭМ!$D$39:$D$782,СВЦЭМ!$A$39:$A$782,$A91,СВЦЭМ!$B$39:$B$782,Q$83)+'СЕТ СН'!$G$14+СВЦЭМ!$D$10+'СЕТ СН'!$G$6-'СЕТ СН'!$G$26</f>
        <v>1734.39283832</v>
      </c>
      <c r="R91" s="36">
        <f>SUMIFS(СВЦЭМ!$D$39:$D$782,СВЦЭМ!$A$39:$A$782,$A91,СВЦЭМ!$B$39:$B$782,R$83)+'СЕТ СН'!$G$14+СВЦЭМ!$D$10+'СЕТ СН'!$G$6-'СЕТ СН'!$G$26</f>
        <v>1724.8419797299998</v>
      </c>
      <c r="S91" s="36">
        <f>SUMIFS(СВЦЭМ!$D$39:$D$782,СВЦЭМ!$A$39:$A$782,$A91,СВЦЭМ!$B$39:$B$782,S$83)+'СЕТ СН'!$G$14+СВЦЭМ!$D$10+'СЕТ СН'!$G$6-'СЕТ СН'!$G$26</f>
        <v>1710.6771682099998</v>
      </c>
      <c r="T91" s="36">
        <f>SUMIFS(СВЦЭМ!$D$39:$D$782,СВЦЭМ!$A$39:$A$782,$A91,СВЦЭМ!$B$39:$B$782,T$83)+'СЕТ СН'!$G$14+СВЦЭМ!$D$10+'СЕТ СН'!$G$6-'СЕТ СН'!$G$26</f>
        <v>1697.24501556</v>
      </c>
      <c r="U91" s="36">
        <f>SUMIFS(СВЦЭМ!$D$39:$D$782,СВЦЭМ!$A$39:$A$782,$A91,СВЦЭМ!$B$39:$B$782,U$83)+'СЕТ СН'!$G$14+СВЦЭМ!$D$10+'СЕТ СН'!$G$6-'СЕТ СН'!$G$26</f>
        <v>1693.4171310399997</v>
      </c>
      <c r="V91" s="36">
        <f>SUMIFS(СВЦЭМ!$D$39:$D$782,СВЦЭМ!$A$39:$A$782,$A91,СВЦЭМ!$B$39:$B$782,V$83)+'СЕТ СН'!$G$14+СВЦЭМ!$D$10+'СЕТ СН'!$G$6-'СЕТ СН'!$G$26</f>
        <v>1695.9846493499999</v>
      </c>
      <c r="W91" s="36">
        <f>SUMIFS(СВЦЭМ!$D$39:$D$782,СВЦЭМ!$A$39:$A$782,$A91,СВЦЭМ!$B$39:$B$782,W$83)+'СЕТ СН'!$G$14+СВЦЭМ!$D$10+'СЕТ СН'!$G$6-'СЕТ СН'!$G$26</f>
        <v>1705.1135768899999</v>
      </c>
      <c r="X91" s="36">
        <f>SUMIFS(СВЦЭМ!$D$39:$D$782,СВЦЭМ!$A$39:$A$782,$A91,СВЦЭМ!$B$39:$B$782,X$83)+'СЕТ СН'!$G$14+СВЦЭМ!$D$10+'СЕТ СН'!$G$6-'СЕТ СН'!$G$26</f>
        <v>1704.1702939500001</v>
      </c>
      <c r="Y91" s="36">
        <f>SUMIFS(СВЦЭМ!$D$39:$D$782,СВЦЭМ!$A$39:$A$782,$A91,СВЦЭМ!$B$39:$B$782,Y$83)+'СЕТ СН'!$G$14+СВЦЭМ!$D$10+'СЕТ СН'!$G$6-'СЕТ СН'!$G$26</f>
        <v>1717.11577098</v>
      </c>
    </row>
    <row r="92" spans="1:27" ht="15.75" x14ac:dyDescent="0.2">
      <c r="A92" s="35">
        <f t="shared" si="2"/>
        <v>44874</v>
      </c>
      <c r="B92" s="36">
        <f>SUMIFS(СВЦЭМ!$D$39:$D$782,СВЦЭМ!$A$39:$A$782,$A92,СВЦЭМ!$B$39:$B$782,B$83)+'СЕТ СН'!$G$14+СВЦЭМ!$D$10+'СЕТ СН'!$G$6-'СЕТ СН'!$G$26</f>
        <v>1934.7655925700001</v>
      </c>
      <c r="C92" s="36">
        <f>SUMIFS(СВЦЭМ!$D$39:$D$782,СВЦЭМ!$A$39:$A$782,$A92,СВЦЭМ!$B$39:$B$782,C$83)+'СЕТ СН'!$G$14+СВЦЭМ!$D$10+'СЕТ СН'!$G$6-'СЕТ СН'!$G$26</f>
        <v>1933.3106480500001</v>
      </c>
      <c r="D92" s="36">
        <f>SUMIFS(СВЦЭМ!$D$39:$D$782,СВЦЭМ!$A$39:$A$782,$A92,СВЦЭМ!$B$39:$B$782,D$83)+'СЕТ СН'!$G$14+СВЦЭМ!$D$10+'СЕТ СН'!$G$6-'СЕТ СН'!$G$26</f>
        <v>1953.5806211200002</v>
      </c>
      <c r="E92" s="36">
        <f>SUMIFS(СВЦЭМ!$D$39:$D$782,СВЦЭМ!$A$39:$A$782,$A92,СВЦЭМ!$B$39:$B$782,E$83)+'СЕТ СН'!$G$14+СВЦЭМ!$D$10+'СЕТ СН'!$G$6-'СЕТ СН'!$G$26</f>
        <v>1931.83887955</v>
      </c>
      <c r="F92" s="36">
        <f>SUMIFS(СВЦЭМ!$D$39:$D$782,СВЦЭМ!$A$39:$A$782,$A92,СВЦЭМ!$B$39:$B$782,F$83)+'СЕТ СН'!$G$14+СВЦЭМ!$D$10+'СЕТ СН'!$G$6-'СЕТ СН'!$G$26</f>
        <v>1926.3478433599998</v>
      </c>
      <c r="G92" s="36">
        <f>SUMIFS(СВЦЭМ!$D$39:$D$782,СВЦЭМ!$A$39:$A$782,$A92,СВЦЭМ!$B$39:$B$782,G$83)+'СЕТ СН'!$G$14+СВЦЭМ!$D$10+'СЕТ СН'!$G$6-'СЕТ СН'!$G$26</f>
        <v>1928.79867552</v>
      </c>
      <c r="H92" s="36">
        <f>SUMIFS(СВЦЭМ!$D$39:$D$782,СВЦЭМ!$A$39:$A$782,$A92,СВЦЭМ!$B$39:$B$782,H$83)+'СЕТ СН'!$G$14+СВЦЭМ!$D$10+'СЕТ СН'!$G$6-'СЕТ СН'!$G$26</f>
        <v>1861.24055288</v>
      </c>
      <c r="I92" s="36">
        <f>SUMIFS(СВЦЭМ!$D$39:$D$782,СВЦЭМ!$A$39:$A$782,$A92,СВЦЭМ!$B$39:$B$782,I$83)+'СЕТ СН'!$G$14+СВЦЭМ!$D$10+'СЕТ СН'!$G$6-'СЕТ СН'!$G$26</f>
        <v>1792.6583790199998</v>
      </c>
      <c r="J92" s="36">
        <f>SUMIFS(СВЦЭМ!$D$39:$D$782,СВЦЭМ!$A$39:$A$782,$A92,СВЦЭМ!$B$39:$B$782,J$83)+'СЕТ СН'!$G$14+СВЦЭМ!$D$10+'СЕТ СН'!$G$6-'СЕТ СН'!$G$26</f>
        <v>1772.0913927000001</v>
      </c>
      <c r="K92" s="36">
        <f>SUMIFS(СВЦЭМ!$D$39:$D$782,СВЦЭМ!$A$39:$A$782,$A92,СВЦЭМ!$B$39:$B$782,K$83)+'СЕТ СН'!$G$14+СВЦЭМ!$D$10+'СЕТ СН'!$G$6-'СЕТ СН'!$G$26</f>
        <v>1787.5211774099998</v>
      </c>
      <c r="L92" s="36">
        <f>SUMIFS(СВЦЭМ!$D$39:$D$782,СВЦЭМ!$A$39:$A$782,$A92,СВЦЭМ!$B$39:$B$782,L$83)+'СЕТ СН'!$G$14+СВЦЭМ!$D$10+'СЕТ СН'!$G$6-'СЕТ СН'!$G$26</f>
        <v>1809.6330053799998</v>
      </c>
      <c r="M92" s="36">
        <f>SUMIFS(СВЦЭМ!$D$39:$D$782,СВЦЭМ!$A$39:$A$782,$A92,СВЦЭМ!$B$39:$B$782,M$83)+'СЕТ СН'!$G$14+СВЦЭМ!$D$10+'СЕТ СН'!$G$6-'СЕТ СН'!$G$26</f>
        <v>1840.03248841</v>
      </c>
      <c r="N92" s="36">
        <f>SUMIFS(СВЦЭМ!$D$39:$D$782,СВЦЭМ!$A$39:$A$782,$A92,СВЦЭМ!$B$39:$B$782,N$83)+'СЕТ СН'!$G$14+СВЦЭМ!$D$10+'СЕТ СН'!$G$6-'СЕТ СН'!$G$26</f>
        <v>1890.80732893</v>
      </c>
      <c r="O92" s="36">
        <f>SUMIFS(СВЦЭМ!$D$39:$D$782,СВЦЭМ!$A$39:$A$782,$A92,СВЦЭМ!$B$39:$B$782,O$83)+'СЕТ СН'!$G$14+СВЦЭМ!$D$10+'СЕТ СН'!$G$6-'СЕТ СН'!$G$26</f>
        <v>1882.91943141</v>
      </c>
      <c r="P92" s="36">
        <f>SUMIFS(СВЦЭМ!$D$39:$D$782,СВЦЭМ!$A$39:$A$782,$A92,СВЦЭМ!$B$39:$B$782,P$83)+'СЕТ СН'!$G$14+СВЦЭМ!$D$10+'СЕТ СН'!$G$6-'СЕТ СН'!$G$26</f>
        <v>1876.4558874599998</v>
      </c>
      <c r="Q92" s="36">
        <f>SUMIFS(СВЦЭМ!$D$39:$D$782,СВЦЭМ!$A$39:$A$782,$A92,СВЦЭМ!$B$39:$B$782,Q$83)+'СЕТ СН'!$G$14+СВЦЭМ!$D$10+'СЕТ СН'!$G$6-'СЕТ СН'!$G$26</f>
        <v>1843.2644812799999</v>
      </c>
      <c r="R92" s="36">
        <f>SUMIFS(СВЦЭМ!$D$39:$D$782,СВЦЭМ!$A$39:$A$782,$A92,СВЦЭМ!$B$39:$B$782,R$83)+'СЕТ СН'!$G$14+СВЦЭМ!$D$10+'СЕТ СН'!$G$6-'СЕТ СН'!$G$26</f>
        <v>1809.9878657899999</v>
      </c>
      <c r="S92" s="36">
        <f>SUMIFS(СВЦЭМ!$D$39:$D$782,СВЦЭМ!$A$39:$A$782,$A92,СВЦЭМ!$B$39:$B$782,S$83)+'СЕТ СН'!$G$14+СВЦЭМ!$D$10+'СЕТ СН'!$G$6-'СЕТ СН'!$G$26</f>
        <v>1763.7892969199997</v>
      </c>
      <c r="T92" s="36">
        <f>SUMIFS(СВЦЭМ!$D$39:$D$782,СВЦЭМ!$A$39:$A$782,$A92,СВЦЭМ!$B$39:$B$782,T$83)+'СЕТ СН'!$G$14+СВЦЭМ!$D$10+'СЕТ СН'!$G$6-'СЕТ СН'!$G$26</f>
        <v>1823.03633158</v>
      </c>
      <c r="U92" s="36">
        <f>SUMIFS(СВЦЭМ!$D$39:$D$782,СВЦЭМ!$A$39:$A$782,$A92,СВЦЭМ!$B$39:$B$782,U$83)+'СЕТ СН'!$G$14+СВЦЭМ!$D$10+'СЕТ СН'!$G$6-'СЕТ СН'!$G$26</f>
        <v>1822.6861219100001</v>
      </c>
      <c r="V92" s="36">
        <f>SUMIFS(СВЦЭМ!$D$39:$D$782,СВЦЭМ!$A$39:$A$782,$A92,СВЦЭМ!$B$39:$B$782,V$83)+'СЕТ СН'!$G$14+СВЦЭМ!$D$10+'СЕТ СН'!$G$6-'СЕТ СН'!$G$26</f>
        <v>1843.07711062</v>
      </c>
      <c r="W92" s="36">
        <f>SUMIFS(СВЦЭМ!$D$39:$D$782,СВЦЭМ!$A$39:$A$782,$A92,СВЦЭМ!$B$39:$B$782,W$83)+'СЕТ СН'!$G$14+СВЦЭМ!$D$10+'СЕТ СН'!$G$6-'СЕТ СН'!$G$26</f>
        <v>1709.9419076700001</v>
      </c>
      <c r="X92" s="36">
        <f>SUMIFS(СВЦЭМ!$D$39:$D$782,СВЦЭМ!$A$39:$A$782,$A92,СВЦЭМ!$B$39:$B$782,X$83)+'СЕТ СН'!$G$14+СВЦЭМ!$D$10+'СЕТ СН'!$G$6-'СЕТ СН'!$G$26</f>
        <v>1712.1563988899998</v>
      </c>
      <c r="Y92" s="36">
        <f>SUMIFS(СВЦЭМ!$D$39:$D$782,СВЦЭМ!$A$39:$A$782,$A92,СВЦЭМ!$B$39:$B$782,Y$83)+'СЕТ СН'!$G$14+СВЦЭМ!$D$10+'СЕТ СН'!$G$6-'СЕТ СН'!$G$26</f>
        <v>1668.8987532699998</v>
      </c>
    </row>
    <row r="93" spans="1:27" ht="15.75" x14ac:dyDescent="0.2">
      <c r="A93" s="35">
        <f t="shared" si="2"/>
        <v>44875</v>
      </c>
      <c r="B93" s="36">
        <f>SUMIFS(СВЦЭМ!$D$39:$D$782,СВЦЭМ!$A$39:$A$782,$A93,СВЦЭМ!$B$39:$B$782,B$83)+'СЕТ СН'!$G$14+СВЦЭМ!$D$10+'СЕТ СН'!$G$6-'СЕТ СН'!$G$26</f>
        <v>1828.8516506299998</v>
      </c>
      <c r="C93" s="36">
        <f>SUMIFS(СВЦЭМ!$D$39:$D$782,СВЦЭМ!$A$39:$A$782,$A93,СВЦЭМ!$B$39:$B$782,C$83)+'СЕТ СН'!$G$14+СВЦЭМ!$D$10+'СЕТ СН'!$G$6-'СЕТ СН'!$G$26</f>
        <v>1872.3033658599998</v>
      </c>
      <c r="D93" s="36">
        <f>SUMIFS(СВЦЭМ!$D$39:$D$782,СВЦЭМ!$A$39:$A$782,$A93,СВЦЭМ!$B$39:$B$782,D$83)+'СЕТ СН'!$G$14+СВЦЭМ!$D$10+'СЕТ СН'!$G$6-'СЕТ СН'!$G$26</f>
        <v>1955.1082235099998</v>
      </c>
      <c r="E93" s="36">
        <f>SUMIFS(СВЦЭМ!$D$39:$D$782,СВЦЭМ!$A$39:$A$782,$A93,СВЦЭМ!$B$39:$B$782,E$83)+'СЕТ СН'!$G$14+СВЦЭМ!$D$10+'СЕТ СН'!$G$6-'СЕТ СН'!$G$26</f>
        <v>1931.1564030700001</v>
      </c>
      <c r="F93" s="36">
        <f>SUMIFS(СВЦЭМ!$D$39:$D$782,СВЦЭМ!$A$39:$A$782,$A93,СВЦЭМ!$B$39:$B$782,F$83)+'СЕТ СН'!$G$14+СВЦЭМ!$D$10+'СЕТ СН'!$G$6-'СЕТ СН'!$G$26</f>
        <v>1962.4187711499999</v>
      </c>
      <c r="G93" s="36">
        <f>SUMIFS(СВЦЭМ!$D$39:$D$782,СВЦЭМ!$A$39:$A$782,$A93,СВЦЭМ!$B$39:$B$782,G$83)+'СЕТ СН'!$G$14+СВЦЭМ!$D$10+'СЕТ СН'!$G$6-'СЕТ СН'!$G$26</f>
        <v>1980.1513559199998</v>
      </c>
      <c r="H93" s="36">
        <f>SUMIFS(СВЦЭМ!$D$39:$D$782,СВЦЭМ!$A$39:$A$782,$A93,СВЦЭМ!$B$39:$B$782,H$83)+'СЕТ СН'!$G$14+СВЦЭМ!$D$10+'СЕТ СН'!$G$6-'СЕТ СН'!$G$26</f>
        <v>1934.8447286400001</v>
      </c>
      <c r="I93" s="36">
        <f>SUMIFS(СВЦЭМ!$D$39:$D$782,СВЦЭМ!$A$39:$A$782,$A93,СВЦЭМ!$B$39:$B$782,I$83)+'СЕТ СН'!$G$14+СВЦЭМ!$D$10+'СЕТ СН'!$G$6-'СЕТ СН'!$G$26</f>
        <v>1907.79748952</v>
      </c>
      <c r="J93" s="36">
        <f>SUMIFS(СВЦЭМ!$D$39:$D$782,СВЦЭМ!$A$39:$A$782,$A93,СВЦЭМ!$B$39:$B$782,J$83)+'СЕТ СН'!$G$14+СВЦЭМ!$D$10+'СЕТ СН'!$G$6-'СЕТ СН'!$G$26</f>
        <v>1881.7379704199998</v>
      </c>
      <c r="K93" s="36">
        <f>SUMIFS(СВЦЭМ!$D$39:$D$782,СВЦЭМ!$A$39:$A$782,$A93,СВЦЭМ!$B$39:$B$782,K$83)+'СЕТ СН'!$G$14+СВЦЭМ!$D$10+'СЕТ СН'!$G$6-'СЕТ СН'!$G$26</f>
        <v>1873.2449393900001</v>
      </c>
      <c r="L93" s="36">
        <f>SUMIFS(СВЦЭМ!$D$39:$D$782,СВЦЭМ!$A$39:$A$782,$A93,СВЦЭМ!$B$39:$B$782,L$83)+'СЕТ СН'!$G$14+СВЦЭМ!$D$10+'СЕТ СН'!$G$6-'СЕТ СН'!$G$26</f>
        <v>1890.9023941099999</v>
      </c>
      <c r="M93" s="36">
        <f>SUMIFS(СВЦЭМ!$D$39:$D$782,СВЦЭМ!$A$39:$A$782,$A93,СВЦЭМ!$B$39:$B$782,M$83)+'СЕТ СН'!$G$14+СВЦЭМ!$D$10+'СЕТ СН'!$G$6-'СЕТ СН'!$G$26</f>
        <v>1919.1210787300001</v>
      </c>
      <c r="N93" s="36">
        <f>SUMIFS(СВЦЭМ!$D$39:$D$782,СВЦЭМ!$A$39:$A$782,$A93,СВЦЭМ!$B$39:$B$782,N$83)+'СЕТ СН'!$G$14+СВЦЭМ!$D$10+'СЕТ СН'!$G$6-'СЕТ СН'!$G$26</f>
        <v>1932.9188972699999</v>
      </c>
      <c r="O93" s="36">
        <f>SUMIFS(СВЦЭМ!$D$39:$D$782,СВЦЭМ!$A$39:$A$782,$A93,СВЦЭМ!$B$39:$B$782,O$83)+'СЕТ СН'!$G$14+СВЦЭМ!$D$10+'СЕТ СН'!$G$6-'СЕТ СН'!$G$26</f>
        <v>1953.8220754399999</v>
      </c>
      <c r="P93" s="36">
        <f>SUMIFS(СВЦЭМ!$D$39:$D$782,СВЦЭМ!$A$39:$A$782,$A93,СВЦЭМ!$B$39:$B$782,P$83)+'СЕТ СН'!$G$14+СВЦЭМ!$D$10+'СЕТ СН'!$G$6-'СЕТ СН'!$G$26</f>
        <v>1971.3911970499998</v>
      </c>
      <c r="Q93" s="36">
        <f>SUMIFS(СВЦЭМ!$D$39:$D$782,СВЦЭМ!$A$39:$A$782,$A93,СВЦЭМ!$B$39:$B$782,Q$83)+'СЕТ СН'!$G$14+СВЦЭМ!$D$10+'СЕТ СН'!$G$6-'СЕТ СН'!$G$26</f>
        <v>1977.1702276000001</v>
      </c>
      <c r="R93" s="36">
        <f>SUMIFS(СВЦЭМ!$D$39:$D$782,СВЦЭМ!$A$39:$A$782,$A93,СВЦЭМ!$B$39:$B$782,R$83)+'СЕТ СН'!$G$14+СВЦЭМ!$D$10+'СЕТ СН'!$G$6-'СЕТ СН'!$G$26</f>
        <v>1972.7939849899999</v>
      </c>
      <c r="S93" s="36">
        <f>SUMIFS(СВЦЭМ!$D$39:$D$782,СВЦЭМ!$A$39:$A$782,$A93,СВЦЭМ!$B$39:$B$782,S$83)+'СЕТ СН'!$G$14+СВЦЭМ!$D$10+'СЕТ СН'!$G$6-'СЕТ СН'!$G$26</f>
        <v>1900.1825103199999</v>
      </c>
      <c r="T93" s="36">
        <f>SUMIFS(СВЦЭМ!$D$39:$D$782,СВЦЭМ!$A$39:$A$782,$A93,СВЦЭМ!$B$39:$B$782,T$83)+'СЕТ СН'!$G$14+СВЦЭМ!$D$10+'СЕТ СН'!$G$6-'СЕТ СН'!$G$26</f>
        <v>1831.3851550899999</v>
      </c>
      <c r="U93" s="36">
        <f>SUMIFS(СВЦЭМ!$D$39:$D$782,СВЦЭМ!$A$39:$A$782,$A93,СВЦЭМ!$B$39:$B$782,U$83)+'СЕТ СН'!$G$14+СВЦЭМ!$D$10+'СЕТ СН'!$G$6-'СЕТ СН'!$G$26</f>
        <v>1857.86175112</v>
      </c>
      <c r="V93" s="36">
        <f>SUMIFS(СВЦЭМ!$D$39:$D$782,СВЦЭМ!$A$39:$A$782,$A93,СВЦЭМ!$B$39:$B$782,V$83)+'СЕТ СН'!$G$14+СВЦЭМ!$D$10+'СЕТ СН'!$G$6-'СЕТ СН'!$G$26</f>
        <v>1864.3435578600001</v>
      </c>
      <c r="W93" s="36">
        <f>SUMIFS(СВЦЭМ!$D$39:$D$782,СВЦЭМ!$A$39:$A$782,$A93,СВЦЭМ!$B$39:$B$782,W$83)+'СЕТ СН'!$G$14+СВЦЭМ!$D$10+'СЕТ СН'!$G$6-'СЕТ СН'!$G$26</f>
        <v>1904.0015869399999</v>
      </c>
      <c r="X93" s="36">
        <f>SUMIFS(СВЦЭМ!$D$39:$D$782,СВЦЭМ!$A$39:$A$782,$A93,СВЦЭМ!$B$39:$B$782,X$83)+'СЕТ СН'!$G$14+СВЦЭМ!$D$10+'СЕТ СН'!$G$6-'СЕТ СН'!$G$26</f>
        <v>1931.8696569899998</v>
      </c>
      <c r="Y93" s="36">
        <f>SUMIFS(СВЦЭМ!$D$39:$D$782,СВЦЭМ!$A$39:$A$782,$A93,СВЦЭМ!$B$39:$B$782,Y$83)+'СЕТ СН'!$G$14+СВЦЭМ!$D$10+'СЕТ СН'!$G$6-'СЕТ СН'!$G$26</f>
        <v>1936.64673623</v>
      </c>
    </row>
    <row r="94" spans="1:27" ht="15.75" x14ac:dyDescent="0.2">
      <c r="A94" s="35">
        <f t="shared" si="2"/>
        <v>44876</v>
      </c>
      <c r="B94" s="36">
        <f>SUMIFS(СВЦЭМ!$D$39:$D$782,СВЦЭМ!$A$39:$A$782,$A94,СВЦЭМ!$B$39:$B$782,B$83)+'СЕТ СН'!$G$14+СВЦЭМ!$D$10+'СЕТ СН'!$G$6-'СЕТ СН'!$G$26</f>
        <v>1813.54953157</v>
      </c>
      <c r="C94" s="36">
        <f>SUMIFS(СВЦЭМ!$D$39:$D$782,СВЦЭМ!$A$39:$A$782,$A94,СВЦЭМ!$B$39:$B$782,C$83)+'СЕТ СН'!$G$14+СВЦЭМ!$D$10+'СЕТ СН'!$G$6-'СЕТ СН'!$G$26</f>
        <v>1961.0381462199998</v>
      </c>
      <c r="D94" s="36">
        <f>SUMIFS(СВЦЭМ!$D$39:$D$782,СВЦЭМ!$A$39:$A$782,$A94,СВЦЭМ!$B$39:$B$782,D$83)+'СЕТ СН'!$G$14+СВЦЭМ!$D$10+'СЕТ СН'!$G$6-'СЕТ СН'!$G$26</f>
        <v>2098.3111460700002</v>
      </c>
      <c r="E94" s="36">
        <f>SUMIFS(СВЦЭМ!$D$39:$D$782,СВЦЭМ!$A$39:$A$782,$A94,СВЦЭМ!$B$39:$B$782,E$83)+'СЕТ СН'!$G$14+СВЦЭМ!$D$10+'СЕТ СН'!$G$6-'СЕТ СН'!$G$26</f>
        <v>2097.93272338</v>
      </c>
      <c r="F94" s="36">
        <f>SUMIFS(СВЦЭМ!$D$39:$D$782,СВЦЭМ!$A$39:$A$782,$A94,СВЦЭМ!$B$39:$B$782,F$83)+'СЕТ СН'!$G$14+СВЦЭМ!$D$10+'СЕТ СН'!$G$6-'СЕТ СН'!$G$26</f>
        <v>2073.0505742400001</v>
      </c>
      <c r="G94" s="36">
        <f>SUMIFS(СВЦЭМ!$D$39:$D$782,СВЦЭМ!$A$39:$A$782,$A94,СВЦЭМ!$B$39:$B$782,G$83)+'СЕТ СН'!$G$14+СВЦЭМ!$D$10+'СЕТ СН'!$G$6-'СЕТ СН'!$G$26</f>
        <v>2054.4073921999998</v>
      </c>
      <c r="H94" s="36">
        <f>SUMIFS(СВЦЭМ!$D$39:$D$782,СВЦЭМ!$A$39:$A$782,$A94,СВЦЭМ!$B$39:$B$782,H$83)+'СЕТ СН'!$G$14+СВЦЭМ!$D$10+'СЕТ СН'!$G$6-'СЕТ СН'!$G$26</f>
        <v>1994.4213372599997</v>
      </c>
      <c r="I94" s="36">
        <f>SUMIFS(СВЦЭМ!$D$39:$D$782,СВЦЭМ!$A$39:$A$782,$A94,СВЦЭМ!$B$39:$B$782,I$83)+'СЕТ СН'!$G$14+СВЦЭМ!$D$10+'СЕТ СН'!$G$6-'СЕТ СН'!$G$26</f>
        <v>1968.6857768300001</v>
      </c>
      <c r="J94" s="36">
        <f>SUMIFS(СВЦЭМ!$D$39:$D$782,СВЦЭМ!$A$39:$A$782,$A94,СВЦЭМ!$B$39:$B$782,J$83)+'СЕТ СН'!$G$14+СВЦЭМ!$D$10+'СЕТ СН'!$G$6-'СЕТ СН'!$G$26</f>
        <v>1886.8477069800001</v>
      </c>
      <c r="K94" s="36">
        <f>SUMIFS(СВЦЭМ!$D$39:$D$782,СВЦЭМ!$A$39:$A$782,$A94,СВЦЭМ!$B$39:$B$782,K$83)+'СЕТ СН'!$G$14+СВЦЭМ!$D$10+'СЕТ СН'!$G$6-'СЕТ СН'!$G$26</f>
        <v>1888.4966554600001</v>
      </c>
      <c r="L94" s="36">
        <f>SUMIFS(СВЦЭМ!$D$39:$D$782,СВЦЭМ!$A$39:$A$782,$A94,СВЦЭМ!$B$39:$B$782,L$83)+'СЕТ СН'!$G$14+СВЦЭМ!$D$10+'СЕТ СН'!$G$6-'СЕТ СН'!$G$26</f>
        <v>1915.1345289400001</v>
      </c>
      <c r="M94" s="36">
        <f>SUMIFS(СВЦЭМ!$D$39:$D$782,СВЦЭМ!$A$39:$A$782,$A94,СВЦЭМ!$B$39:$B$782,M$83)+'СЕТ СН'!$G$14+СВЦЭМ!$D$10+'СЕТ СН'!$G$6-'СЕТ СН'!$G$26</f>
        <v>1947.9707410999999</v>
      </c>
      <c r="N94" s="36">
        <f>SUMIFS(СВЦЭМ!$D$39:$D$782,СВЦЭМ!$A$39:$A$782,$A94,СВЦЭМ!$B$39:$B$782,N$83)+'СЕТ СН'!$G$14+СВЦЭМ!$D$10+'СЕТ СН'!$G$6-'СЕТ СН'!$G$26</f>
        <v>1968.3663504800002</v>
      </c>
      <c r="O94" s="36">
        <f>SUMIFS(СВЦЭМ!$D$39:$D$782,СВЦЭМ!$A$39:$A$782,$A94,СВЦЭМ!$B$39:$B$782,O$83)+'СЕТ СН'!$G$14+СВЦЭМ!$D$10+'СЕТ СН'!$G$6-'СЕТ СН'!$G$26</f>
        <v>1982.19160212</v>
      </c>
      <c r="P94" s="36">
        <f>SUMIFS(СВЦЭМ!$D$39:$D$782,СВЦЭМ!$A$39:$A$782,$A94,СВЦЭМ!$B$39:$B$782,P$83)+'СЕТ СН'!$G$14+СВЦЭМ!$D$10+'СЕТ СН'!$G$6-'СЕТ СН'!$G$26</f>
        <v>1948.6823432000001</v>
      </c>
      <c r="Q94" s="36">
        <f>SUMIFS(СВЦЭМ!$D$39:$D$782,СВЦЭМ!$A$39:$A$782,$A94,СВЦЭМ!$B$39:$B$782,Q$83)+'СЕТ СН'!$G$14+СВЦЭМ!$D$10+'СЕТ СН'!$G$6-'СЕТ СН'!$G$26</f>
        <v>1949.8702487699998</v>
      </c>
      <c r="R94" s="36">
        <f>SUMIFS(СВЦЭМ!$D$39:$D$782,СВЦЭМ!$A$39:$A$782,$A94,СВЦЭМ!$B$39:$B$782,R$83)+'СЕТ СН'!$G$14+СВЦЭМ!$D$10+'СЕТ СН'!$G$6-'СЕТ СН'!$G$26</f>
        <v>1928.9232768000002</v>
      </c>
      <c r="S94" s="36">
        <f>SUMIFS(СВЦЭМ!$D$39:$D$782,СВЦЭМ!$A$39:$A$782,$A94,СВЦЭМ!$B$39:$B$782,S$83)+'СЕТ СН'!$G$14+СВЦЭМ!$D$10+'СЕТ СН'!$G$6-'СЕТ СН'!$G$26</f>
        <v>1850.0097212400001</v>
      </c>
      <c r="T94" s="36">
        <f>SUMIFS(СВЦЭМ!$D$39:$D$782,СВЦЭМ!$A$39:$A$782,$A94,СВЦЭМ!$B$39:$B$782,T$83)+'СЕТ СН'!$G$14+СВЦЭМ!$D$10+'СЕТ СН'!$G$6-'СЕТ СН'!$G$26</f>
        <v>1849.4760832100001</v>
      </c>
      <c r="U94" s="36">
        <f>SUMIFS(СВЦЭМ!$D$39:$D$782,СВЦЭМ!$A$39:$A$782,$A94,СВЦЭМ!$B$39:$B$782,U$83)+'СЕТ СН'!$G$14+СВЦЭМ!$D$10+'СЕТ СН'!$G$6-'СЕТ СН'!$G$26</f>
        <v>1878.2680634600001</v>
      </c>
      <c r="V94" s="36">
        <f>SUMIFS(СВЦЭМ!$D$39:$D$782,СВЦЭМ!$A$39:$A$782,$A94,СВЦЭМ!$B$39:$B$782,V$83)+'СЕТ СН'!$G$14+СВЦЭМ!$D$10+'СЕТ СН'!$G$6-'СЕТ СН'!$G$26</f>
        <v>1911.1288003499999</v>
      </c>
      <c r="W94" s="36">
        <f>SUMIFS(СВЦЭМ!$D$39:$D$782,СВЦЭМ!$A$39:$A$782,$A94,СВЦЭМ!$B$39:$B$782,W$83)+'СЕТ СН'!$G$14+СВЦЭМ!$D$10+'СЕТ СН'!$G$6-'СЕТ СН'!$G$26</f>
        <v>1911.7773798399999</v>
      </c>
      <c r="X94" s="36">
        <f>SUMIFS(СВЦЭМ!$D$39:$D$782,СВЦЭМ!$A$39:$A$782,$A94,СВЦЭМ!$B$39:$B$782,X$83)+'СЕТ СН'!$G$14+СВЦЭМ!$D$10+'СЕТ СН'!$G$6-'СЕТ СН'!$G$26</f>
        <v>1872.4065283300001</v>
      </c>
      <c r="Y94" s="36">
        <f>SUMIFS(СВЦЭМ!$D$39:$D$782,СВЦЭМ!$A$39:$A$782,$A94,СВЦЭМ!$B$39:$B$782,Y$83)+'СЕТ СН'!$G$14+СВЦЭМ!$D$10+'СЕТ СН'!$G$6-'СЕТ СН'!$G$26</f>
        <v>1887.3709885799999</v>
      </c>
    </row>
    <row r="95" spans="1:27" ht="15.75" x14ac:dyDescent="0.2">
      <c r="A95" s="35">
        <f t="shared" si="2"/>
        <v>44877</v>
      </c>
      <c r="B95" s="36">
        <f>SUMIFS(СВЦЭМ!$D$39:$D$782,СВЦЭМ!$A$39:$A$782,$A95,СВЦЭМ!$B$39:$B$782,B$83)+'СЕТ СН'!$G$14+СВЦЭМ!$D$10+'СЕТ СН'!$G$6-'СЕТ СН'!$G$26</f>
        <v>1789.52926854</v>
      </c>
      <c r="C95" s="36">
        <f>SUMIFS(СВЦЭМ!$D$39:$D$782,СВЦЭМ!$A$39:$A$782,$A95,СВЦЭМ!$B$39:$B$782,C$83)+'СЕТ СН'!$G$14+СВЦЭМ!$D$10+'СЕТ СН'!$G$6-'СЕТ СН'!$G$26</f>
        <v>1831.7256534499998</v>
      </c>
      <c r="D95" s="36">
        <f>SUMIFS(СВЦЭМ!$D$39:$D$782,СВЦЭМ!$A$39:$A$782,$A95,СВЦЭМ!$B$39:$B$782,D$83)+'СЕТ СН'!$G$14+СВЦЭМ!$D$10+'СЕТ СН'!$G$6-'СЕТ СН'!$G$26</f>
        <v>1888.1034643499997</v>
      </c>
      <c r="E95" s="36">
        <f>SUMIFS(СВЦЭМ!$D$39:$D$782,СВЦЭМ!$A$39:$A$782,$A95,СВЦЭМ!$B$39:$B$782,E$83)+'СЕТ СН'!$G$14+СВЦЭМ!$D$10+'СЕТ СН'!$G$6-'СЕТ СН'!$G$26</f>
        <v>1909.8387664900001</v>
      </c>
      <c r="F95" s="36">
        <f>SUMIFS(СВЦЭМ!$D$39:$D$782,СВЦЭМ!$A$39:$A$782,$A95,СВЦЭМ!$B$39:$B$782,F$83)+'СЕТ СН'!$G$14+СВЦЭМ!$D$10+'СЕТ СН'!$G$6-'СЕТ СН'!$G$26</f>
        <v>1910.6620880099999</v>
      </c>
      <c r="G95" s="36">
        <f>SUMIFS(СВЦЭМ!$D$39:$D$782,СВЦЭМ!$A$39:$A$782,$A95,СВЦЭМ!$B$39:$B$782,G$83)+'СЕТ СН'!$G$14+СВЦЭМ!$D$10+'СЕТ СН'!$G$6-'СЕТ СН'!$G$26</f>
        <v>1919.8882430799999</v>
      </c>
      <c r="H95" s="36">
        <f>SUMIFS(СВЦЭМ!$D$39:$D$782,СВЦЭМ!$A$39:$A$782,$A95,СВЦЭМ!$B$39:$B$782,H$83)+'СЕТ СН'!$G$14+СВЦЭМ!$D$10+'СЕТ СН'!$G$6-'СЕТ СН'!$G$26</f>
        <v>1908.98948608</v>
      </c>
      <c r="I95" s="36">
        <f>SUMIFS(СВЦЭМ!$D$39:$D$782,СВЦЭМ!$A$39:$A$782,$A95,СВЦЭМ!$B$39:$B$782,I$83)+'СЕТ СН'!$G$14+СВЦЭМ!$D$10+'СЕТ СН'!$G$6-'СЕТ СН'!$G$26</f>
        <v>1883.2216870299999</v>
      </c>
      <c r="J95" s="36">
        <f>SUMIFS(СВЦЭМ!$D$39:$D$782,СВЦЭМ!$A$39:$A$782,$A95,СВЦЭМ!$B$39:$B$782,J$83)+'СЕТ СН'!$G$14+СВЦЭМ!$D$10+'СЕТ СН'!$G$6-'СЕТ СН'!$G$26</f>
        <v>1835.5742660400001</v>
      </c>
      <c r="K95" s="36">
        <f>SUMIFS(СВЦЭМ!$D$39:$D$782,СВЦЭМ!$A$39:$A$782,$A95,СВЦЭМ!$B$39:$B$782,K$83)+'СЕТ СН'!$G$14+СВЦЭМ!$D$10+'СЕТ СН'!$G$6-'СЕТ СН'!$G$26</f>
        <v>1806.3094879400001</v>
      </c>
      <c r="L95" s="36">
        <f>SUMIFS(СВЦЭМ!$D$39:$D$782,СВЦЭМ!$A$39:$A$782,$A95,СВЦЭМ!$B$39:$B$782,L$83)+'СЕТ СН'!$G$14+СВЦЭМ!$D$10+'СЕТ СН'!$G$6-'СЕТ СН'!$G$26</f>
        <v>1780.1750246299998</v>
      </c>
      <c r="M95" s="36">
        <f>SUMIFS(СВЦЭМ!$D$39:$D$782,СВЦЭМ!$A$39:$A$782,$A95,СВЦЭМ!$B$39:$B$782,M$83)+'СЕТ СН'!$G$14+СВЦЭМ!$D$10+'СЕТ СН'!$G$6-'СЕТ СН'!$G$26</f>
        <v>1835.2370366</v>
      </c>
      <c r="N95" s="36">
        <f>SUMIFS(СВЦЭМ!$D$39:$D$782,СВЦЭМ!$A$39:$A$782,$A95,СВЦЭМ!$B$39:$B$782,N$83)+'СЕТ СН'!$G$14+СВЦЭМ!$D$10+'СЕТ СН'!$G$6-'СЕТ СН'!$G$26</f>
        <v>1864.5504938599997</v>
      </c>
      <c r="O95" s="36">
        <f>SUMIFS(СВЦЭМ!$D$39:$D$782,СВЦЭМ!$A$39:$A$782,$A95,СВЦЭМ!$B$39:$B$782,O$83)+'СЕТ СН'!$G$14+СВЦЭМ!$D$10+'СЕТ СН'!$G$6-'СЕТ СН'!$G$26</f>
        <v>1888.03615107</v>
      </c>
      <c r="P95" s="36">
        <f>SUMIFS(СВЦЭМ!$D$39:$D$782,СВЦЭМ!$A$39:$A$782,$A95,СВЦЭМ!$B$39:$B$782,P$83)+'СЕТ СН'!$G$14+СВЦЭМ!$D$10+'СЕТ СН'!$G$6-'СЕТ СН'!$G$26</f>
        <v>1896.3244583299997</v>
      </c>
      <c r="Q95" s="36">
        <f>SUMIFS(СВЦЭМ!$D$39:$D$782,СВЦЭМ!$A$39:$A$782,$A95,СВЦЭМ!$B$39:$B$782,Q$83)+'СЕТ СН'!$G$14+СВЦЭМ!$D$10+'СЕТ СН'!$G$6-'СЕТ СН'!$G$26</f>
        <v>1876.0747063999997</v>
      </c>
      <c r="R95" s="36">
        <f>SUMIFS(СВЦЭМ!$D$39:$D$782,СВЦЭМ!$A$39:$A$782,$A95,СВЦЭМ!$B$39:$B$782,R$83)+'СЕТ СН'!$G$14+СВЦЭМ!$D$10+'СЕТ СН'!$G$6-'СЕТ СН'!$G$26</f>
        <v>1840.3682251199998</v>
      </c>
      <c r="S95" s="36">
        <f>SUMIFS(СВЦЭМ!$D$39:$D$782,СВЦЭМ!$A$39:$A$782,$A95,СВЦЭМ!$B$39:$B$782,S$83)+'СЕТ СН'!$G$14+СВЦЭМ!$D$10+'СЕТ СН'!$G$6-'СЕТ СН'!$G$26</f>
        <v>1789.8148049900001</v>
      </c>
      <c r="T95" s="36">
        <f>SUMIFS(СВЦЭМ!$D$39:$D$782,СВЦЭМ!$A$39:$A$782,$A95,СВЦЭМ!$B$39:$B$782,T$83)+'СЕТ СН'!$G$14+СВЦЭМ!$D$10+'СЕТ СН'!$G$6-'СЕТ СН'!$G$26</f>
        <v>1788.4457617100002</v>
      </c>
      <c r="U95" s="36">
        <f>SUMIFS(СВЦЭМ!$D$39:$D$782,СВЦЭМ!$A$39:$A$782,$A95,СВЦЭМ!$B$39:$B$782,U$83)+'СЕТ СН'!$G$14+СВЦЭМ!$D$10+'СЕТ СН'!$G$6-'СЕТ СН'!$G$26</f>
        <v>1819.9737378599998</v>
      </c>
      <c r="V95" s="36">
        <f>SUMIFS(СВЦЭМ!$D$39:$D$782,СВЦЭМ!$A$39:$A$782,$A95,СВЦЭМ!$B$39:$B$782,V$83)+'СЕТ СН'!$G$14+СВЦЭМ!$D$10+'СЕТ СН'!$G$6-'СЕТ СН'!$G$26</f>
        <v>1849.8584185199998</v>
      </c>
      <c r="W95" s="36">
        <f>SUMIFS(СВЦЭМ!$D$39:$D$782,СВЦЭМ!$A$39:$A$782,$A95,СВЦЭМ!$B$39:$B$782,W$83)+'СЕТ СН'!$G$14+СВЦЭМ!$D$10+'СЕТ СН'!$G$6-'СЕТ СН'!$G$26</f>
        <v>1886.39264809</v>
      </c>
      <c r="X95" s="36">
        <f>SUMIFS(СВЦЭМ!$D$39:$D$782,СВЦЭМ!$A$39:$A$782,$A95,СВЦЭМ!$B$39:$B$782,X$83)+'СЕТ СН'!$G$14+СВЦЭМ!$D$10+'СЕТ СН'!$G$6-'СЕТ СН'!$G$26</f>
        <v>1913.5709143599997</v>
      </c>
      <c r="Y95" s="36">
        <f>SUMIFS(СВЦЭМ!$D$39:$D$782,СВЦЭМ!$A$39:$A$782,$A95,СВЦЭМ!$B$39:$B$782,Y$83)+'СЕТ СН'!$G$14+СВЦЭМ!$D$10+'СЕТ СН'!$G$6-'СЕТ СН'!$G$26</f>
        <v>1951.93702171</v>
      </c>
    </row>
    <row r="96" spans="1:27" ht="15.75" x14ac:dyDescent="0.2">
      <c r="A96" s="35">
        <f t="shared" si="2"/>
        <v>44878</v>
      </c>
      <c r="B96" s="36">
        <f>SUMIFS(СВЦЭМ!$D$39:$D$782,СВЦЭМ!$A$39:$A$782,$A96,СВЦЭМ!$B$39:$B$782,B$83)+'СЕТ СН'!$G$14+СВЦЭМ!$D$10+'СЕТ СН'!$G$6-'СЕТ СН'!$G$26</f>
        <v>1895.8644550200002</v>
      </c>
      <c r="C96" s="36">
        <f>SUMIFS(СВЦЭМ!$D$39:$D$782,СВЦЭМ!$A$39:$A$782,$A96,СВЦЭМ!$B$39:$B$782,C$83)+'СЕТ СН'!$G$14+СВЦЭМ!$D$10+'СЕТ СН'!$G$6-'СЕТ СН'!$G$26</f>
        <v>1938.1613937799998</v>
      </c>
      <c r="D96" s="36">
        <f>SUMIFS(СВЦЭМ!$D$39:$D$782,СВЦЭМ!$A$39:$A$782,$A96,СВЦЭМ!$B$39:$B$782,D$83)+'СЕТ СН'!$G$14+СВЦЭМ!$D$10+'СЕТ СН'!$G$6-'СЕТ СН'!$G$26</f>
        <v>1956.8467274899999</v>
      </c>
      <c r="E96" s="36">
        <f>SUMIFS(СВЦЭМ!$D$39:$D$782,СВЦЭМ!$A$39:$A$782,$A96,СВЦЭМ!$B$39:$B$782,E$83)+'СЕТ СН'!$G$14+СВЦЭМ!$D$10+'СЕТ СН'!$G$6-'СЕТ СН'!$G$26</f>
        <v>1936.21076644</v>
      </c>
      <c r="F96" s="36">
        <f>SUMIFS(СВЦЭМ!$D$39:$D$782,СВЦЭМ!$A$39:$A$782,$A96,СВЦЭМ!$B$39:$B$782,F$83)+'СЕТ СН'!$G$14+СВЦЭМ!$D$10+'СЕТ СН'!$G$6-'СЕТ СН'!$G$26</f>
        <v>1936.7406945100001</v>
      </c>
      <c r="G96" s="36">
        <f>SUMIFS(СВЦЭМ!$D$39:$D$782,СВЦЭМ!$A$39:$A$782,$A96,СВЦЭМ!$B$39:$B$782,G$83)+'СЕТ СН'!$G$14+СВЦЭМ!$D$10+'СЕТ СН'!$G$6-'СЕТ СН'!$G$26</f>
        <v>1941.22892572</v>
      </c>
      <c r="H96" s="36">
        <f>SUMIFS(СВЦЭМ!$D$39:$D$782,СВЦЭМ!$A$39:$A$782,$A96,СВЦЭМ!$B$39:$B$782,H$83)+'СЕТ СН'!$G$14+СВЦЭМ!$D$10+'СЕТ СН'!$G$6-'СЕТ СН'!$G$26</f>
        <v>1907.09476322</v>
      </c>
      <c r="I96" s="36">
        <f>SUMIFS(СВЦЭМ!$D$39:$D$782,СВЦЭМ!$A$39:$A$782,$A96,СВЦЭМ!$B$39:$B$782,I$83)+'СЕТ СН'!$G$14+СВЦЭМ!$D$10+'СЕТ СН'!$G$6-'СЕТ СН'!$G$26</f>
        <v>1896.76942022</v>
      </c>
      <c r="J96" s="36">
        <f>SUMIFS(СВЦЭМ!$D$39:$D$782,СВЦЭМ!$A$39:$A$782,$A96,СВЦЭМ!$B$39:$B$782,J$83)+'СЕТ СН'!$G$14+СВЦЭМ!$D$10+'СЕТ СН'!$G$6-'СЕТ СН'!$G$26</f>
        <v>1834.8821947699998</v>
      </c>
      <c r="K96" s="36">
        <f>SUMIFS(СВЦЭМ!$D$39:$D$782,СВЦЭМ!$A$39:$A$782,$A96,СВЦЭМ!$B$39:$B$782,K$83)+'СЕТ СН'!$G$14+СВЦЭМ!$D$10+'СЕТ СН'!$G$6-'СЕТ СН'!$G$26</f>
        <v>1794.2700405099999</v>
      </c>
      <c r="L96" s="36">
        <f>SUMIFS(СВЦЭМ!$D$39:$D$782,СВЦЭМ!$A$39:$A$782,$A96,СВЦЭМ!$B$39:$B$782,L$83)+'СЕТ СН'!$G$14+СВЦЭМ!$D$10+'СЕТ СН'!$G$6-'СЕТ СН'!$G$26</f>
        <v>1773.71633793</v>
      </c>
      <c r="M96" s="36">
        <f>SUMIFS(СВЦЭМ!$D$39:$D$782,СВЦЭМ!$A$39:$A$782,$A96,СВЦЭМ!$B$39:$B$782,M$83)+'СЕТ СН'!$G$14+СВЦЭМ!$D$10+'СЕТ СН'!$G$6-'СЕТ СН'!$G$26</f>
        <v>1808.44284892</v>
      </c>
      <c r="N96" s="36">
        <f>SUMIFS(СВЦЭМ!$D$39:$D$782,СВЦЭМ!$A$39:$A$782,$A96,СВЦЭМ!$B$39:$B$782,N$83)+'СЕТ СН'!$G$14+СВЦЭМ!$D$10+'СЕТ СН'!$G$6-'СЕТ СН'!$G$26</f>
        <v>1852.23624926</v>
      </c>
      <c r="O96" s="36">
        <f>SUMIFS(СВЦЭМ!$D$39:$D$782,СВЦЭМ!$A$39:$A$782,$A96,СВЦЭМ!$B$39:$B$782,O$83)+'СЕТ СН'!$G$14+СВЦЭМ!$D$10+'СЕТ СН'!$G$6-'СЕТ СН'!$G$26</f>
        <v>1868.1922470300001</v>
      </c>
      <c r="P96" s="36">
        <f>SUMIFS(СВЦЭМ!$D$39:$D$782,СВЦЭМ!$A$39:$A$782,$A96,СВЦЭМ!$B$39:$B$782,P$83)+'СЕТ СН'!$G$14+СВЦЭМ!$D$10+'СЕТ СН'!$G$6-'СЕТ СН'!$G$26</f>
        <v>1868.8511508500001</v>
      </c>
      <c r="Q96" s="36">
        <f>SUMIFS(СВЦЭМ!$D$39:$D$782,СВЦЭМ!$A$39:$A$782,$A96,СВЦЭМ!$B$39:$B$782,Q$83)+'СЕТ СН'!$G$14+СВЦЭМ!$D$10+'СЕТ СН'!$G$6-'СЕТ СН'!$G$26</f>
        <v>1864.3327261300001</v>
      </c>
      <c r="R96" s="36">
        <f>SUMIFS(СВЦЭМ!$D$39:$D$782,СВЦЭМ!$A$39:$A$782,$A96,СВЦЭМ!$B$39:$B$782,R$83)+'СЕТ СН'!$G$14+СВЦЭМ!$D$10+'СЕТ СН'!$G$6-'СЕТ СН'!$G$26</f>
        <v>1834.3844974600001</v>
      </c>
      <c r="S96" s="36">
        <f>SUMIFS(СВЦЭМ!$D$39:$D$782,СВЦЭМ!$A$39:$A$782,$A96,СВЦЭМ!$B$39:$B$782,S$83)+'СЕТ СН'!$G$14+СВЦЭМ!$D$10+'СЕТ СН'!$G$6-'СЕТ СН'!$G$26</f>
        <v>1776.6970198499998</v>
      </c>
      <c r="T96" s="36">
        <f>SUMIFS(СВЦЭМ!$D$39:$D$782,СВЦЭМ!$A$39:$A$782,$A96,СВЦЭМ!$B$39:$B$782,T$83)+'СЕТ СН'!$G$14+СВЦЭМ!$D$10+'СЕТ СН'!$G$6-'СЕТ СН'!$G$26</f>
        <v>1735.8128806099999</v>
      </c>
      <c r="U96" s="36">
        <f>SUMIFS(СВЦЭМ!$D$39:$D$782,СВЦЭМ!$A$39:$A$782,$A96,СВЦЭМ!$B$39:$B$782,U$83)+'СЕТ СН'!$G$14+СВЦЭМ!$D$10+'СЕТ СН'!$G$6-'СЕТ СН'!$G$26</f>
        <v>1758.02497954</v>
      </c>
      <c r="V96" s="36">
        <f>SUMIFS(СВЦЭМ!$D$39:$D$782,СВЦЭМ!$A$39:$A$782,$A96,СВЦЭМ!$B$39:$B$782,V$83)+'СЕТ СН'!$G$14+СВЦЭМ!$D$10+'СЕТ СН'!$G$6-'СЕТ СН'!$G$26</f>
        <v>1792.9354001399997</v>
      </c>
      <c r="W96" s="36">
        <f>SUMIFS(СВЦЭМ!$D$39:$D$782,СВЦЭМ!$A$39:$A$782,$A96,СВЦЭМ!$B$39:$B$782,W$83)+'СЕТ СН'!$G$14+СВЦЭМ!$D$10+'СЕТ СН'!$G$6-'СЕТ СН'!$G$26</f>
        <v>1849.79299429</v>
      </c>
      <c r="X96" s="36">
        <f>SUMIFS(СВЦЭМ!$D$39:$D$782,СВЦЭМ!$A$39:$A$782,$A96,СВЦЭМ!$B$39:$B$782,X$83)+'СЕТ СН'!$G$14+СВЦЭМ!$D$10+'СЕТ СН'!$G$6-'СЕТ СН'!$G$26</f>
        <v>1853.5644546200001</v>
      </c>
      <c r="Y96" s="36">
        <f>SUMIFS(СВЦЭМ!$D$39:$D$782,СВЦЭМ!$A$39:$A$782,$A96,СВЦЭМ!$B$39:$B$782,Y$83)+'СЕТ СН'!$G$14+СВЦЭМ!$D$10+'СЕТ СН'!$G$6-'СЕТ СН'!$G$26</f>
        <v>1905.1076091099999</v>
      </c>
    </row>
    <row r="97" spans="1:25" ht="15.75" x14ac:dyDescent="0.2">
      <c r="A97" s="35">
        <f t="shared" si="2"/>
        <v>44879</v>
      </c>
      <c r="B97" s="36">
        <f>SUMIFS(СВЦЭМ!$D$39:$D$782,СВЦЭМ!$A$39:$A$782,$A97,СВЦЭМ!$B$39:$B$782,B$83)+'СЕТ СН'!$G$14+СВЦЭМ!$D$10+'СЕТ СН'!$G$6-'СЕТ СН'!$G$26</f>
        <v>1862.78318562</v>
      </c>
      <c r="C97" s="36">
        <f>SUMIFS(СВЦЭМ!$D$39:$D$782,СВЦЭМ!$A$39:$A$782,$A97,СВЦЭМ!$B$39:$B$782,C$83)+'СЕТ СН'!$G$14+СВЦЭМ!$D$10+'СЕТ СН'!$G$6-'СЕТ СН'!$G$26</f>
        <v>1886.5392117799997</v>
      </c>
      <c r="D97" s="36">
        <f>SUMIFS(СВЦЭМ!$D$39:$D$782,СВЦЭМ!$A$39:$A$782,$A97,СВЦЭМ!$B$39:$B$782,D$83)+'СЕТ СН'!$G$14+СВЦЭМ!$D$10+'СЕТ СН'!$G$6-'СЕТ СН'!$G$26</f>
        <v>1906.3614847399999</v>
      </c>
      <c r="E97" s="36">
        <f>SUMIFS(СВЦЭМ!$D$39:$D$782,СВЦЭМ!$A$39:$A$782,$A97,СВЦЭМ!$B$39:$B$782,E$83)+'СЕТ СН'!$G$14+СВЦЭМ!$D$10+'СЕТ СН'!$G$6-'СЕТ СН'!$G$26</f>
        <v>1909.3963939699997</v>
      </c>
      <c r="F97" s="36">
        <f>SUMIFS(СВЦЭМ!$D$39:$D$782,СВЦЭМ!$A$39:$A$782,$A97,СВЦЭМ!$B$39:$B$782,F$83)+'СЕТ СН'!$G$14+СВЦЭМ!$D$10+'СЕТ СН'!$G$6-'СЕТ СН'!$G$26</f>
        <v>1910.7525759800001</v>
      </c>
      <c r="G97" s="36">
        <f>SUMIFS(СВЦЭМ!$D$39:$D$782,СВЦЭМ!$A$39:$A$782,$A97,СВЦЭМ!$B$39:$B$782,G$83)+'СЕТ СН'!$G$14+СВЦЭМ!$D$10+'СЕТ СН'!$G$6-'СЕТ СН'!$G$26</f>
        <v>1886.3859613999998</v>
      </c>
      <c r="H97" s="36">
        <f>SUMIFS(СВЦЭМ!$D$39:$D$782,СВЦЭМ!$A$39:$A$782,$A97,СВЦЭМ!$B$39:$B$782,H$83)+'СЕТ СН'!$G$14+СВЦЭМ!$D$10+'СЕТ СН'!$G$6-'СЕТ СН'!$G$26</f>
        <v>1809.4660510799999</v>
      </c>
      <c r="I97" s="36">
        <f>SUMIFS(СВЦЭМ!$D$39:$D$782,СВЦЭМ!$A$39:$A$782,$A97,СВЦЭМ!$B$39:$B$782,I$83)+'СЕТ СН'!$G$14+СВЦЭМ!$D$10+'СЕТ СН'!$G$6-'СЕТ СН'!$G$26</f>
        <v>1827.7415925599998</v>
      </c>
      <c r="J97" s="36">
        <f>SUMIFS(СВЦЭМ!$D$39:$D$782,СВЦЭМ!$A$39:$A$782,$A97,СВЦЭМ!$B$39:$B$782,J$83)+'СЕТ СН'!$G$14+СВЦЭМ!$D$10+'СЕТ СН'!$G$6-'СЕТ СН'!$G$26</f>
        <v>1795.2869092299998</v>
      </c>
      <c r="K97" s="36">
        <f>SUMIFS(СВЦЭМ!$D$39:$D$782,СВЦЭМ!$A$39:$A$782,$A97,СВЦЭМ!$B$39:$B$782,K$83)+'СЕТ СН'!$G$14+СВЦЭМ!$D$10+'СЕТ СН'!$G$6-'СЕТ СН'!$G$26</f>
        <v>1781.06833104</v>
      </c>
      <c r="L97" s="36">
        <f>SUMIFS(СВЦЭМ!$D$39:$D$782,СВЦЭМ!$A$39:$A$782,$A97,СВЦЭМ!$B$39:$B$782,L$83)+'СЕТ СН'!$G$14+СВЦЭМ!$D$10+'СЕТ СН'!$G$6-'СЕТ СН'!$G$26</f>
        <v>1783.8107457299998</v>
      </c>
      <c r="M97" s="36">
        <f>SUMIFS(СВЦЭМ!$D$39:$D$782,СВЦЭМ!$A$39:$A$782,$A97,СВЦЭМ!$B$39:$B$782,M$83)+'СЕТ СН'!$G$14+СВЦЭМ!$D$10+'СЕТ СН'!$G$6-'СЕТ СН'!$G$26</f>
        <v>1798.0018790399999</v>
      </c>
      <c r="N97" s="36">
        <f>SUMIFS(СВЦЭМ!$D$39:$D$782,СВЦЭМ!$A$39:$A$782,$A97,СВЦЭМ!$B$39:$B$782,N$83)+'СЕТ СН'!$G$14+СВЦЭМ!$D$10+'СЕТ СН'!$G$6-'СЕТ СН'!$G$26</f>
        <v>1816.91010078</v>
      </c>
      <c r="O97" s="36">
        <f>SUMIFS(СВЦЭМ!$D$39:$D$782,СВЦЭМ!$A$39:$A$782,$A97,СВЦЭМ!$B$39:$B$782,O$83)+'СЕТ СН'!$G$14+СВЦЭМ!$D$10+'СЕТ СН'!$G$6-'СЕТ СН'!$G$26</f>
        <v>1827.7309202000001</v>
      </c>
      <c r="P97" s="36">
        <f>SUMIFS(СВЦЭМ!$D$39:$D$782,СВЦЭМ!$A$39:$A$782,$A97,СВЦЭМ!$B$39:$B$782,P$83)+'СЕТ СН'!$G$14+СВЦЭМ!$D$10+'СЕТ СН'!$G$6-'СЕТ СН'!$G$26</f>
        <v>1841.9752315299997</v>
      </c>
      <c r="Q97" s="36">
        <f>SUMIFS(СВЦЭМ!$D$39:$D$782,СВЦЭМ!$A$39:$A$782,$A97,СВЦЭМ!$B$39:$B$782,Q$83)+'СЕТ СН'!$G$14+СВЦЭМ!$D$10+'СЕТ СН'!$G$6-'СЕТ СН'!$G$26</f>
        <v>1809.5794679800001</v>
      </c>
      <c r="R97" s="36">
        <f>SUMIFS(СВЦЭМ!$D$39:$D$782,СВЦЭМ!$A$39:$A$782,$A97,СВЦЭМ!$B$39:$B$782,R$83)+'СЕТ СН'!$G$14+СВЦЭМ!$D$10+'СЕТ СН'!$G$6-'СЕТ СН'!$G$26</f>
        <v>1780.50513744</v>
      </c>
      <c r="S97" s="36">
        <f>SUMIFS(СВЦЭМ!$D$39:$D$782,СВЦЭМ!$A$39:$A$782,$A97,СВЦЭМ!$B$39:$B$782,S$83)+'СЕТ СН'!$G$14+СВЦЭМ!$D$10+'СЕТ СН'!$G$6-'СЕТ СН'!$G$26</f>
        <v>1738.5380537199999</v>
      </c>
      <c r="T97" s="36">
        <f>SUMIFS(СВЦЭМ!$D$39:$D$782,СВЦЭМ!$A$39:$A$782,$A97,СВЦЭМ!$B$39:$B$782,T$83)+'СЕТ СН'!$G$14+СВЦЭМ!$D$10+'СЕТ СН'!$G$6-'СЕТ СН'!$G$26</f>
        <v>1777.1952836</v>
      </c>
      <c r="U97" s="36">
        <f>SUMIFS(СВЦЭМ!$D$39:$D$782,СВЦЭМ!$A$39:$A$782,$A97,СВЦЭМ!$B$39:$B$782,U$83)+'СЕТ СН'!$G$14+СВЦЭМ!$D$10+'СЕТ СН'!$G$6-'СЕТ СН'!$G$26</f>
        <v>1774.70024771</v>
      </c>
      <c r="V97" s="36">
        <f>SUMIFS(СВЦЭМ!$D$39:$D$782,СВЦЭМ!$A$39:$A$782,$A97,СВЦЭМ!$B$39:$B$782,V$83)+'СЕТ СН'!$G$14+СВЦЭМ!$D$10+'СЕТ СН'!$G$6-'СЕТ СН'!$G$26</f>
        <v>1810.2894361899998</v>
      </c>
      <c r="W97" s="36">
        <f>SUMIFS(СВЦЭМ!$D$39:$D$782,СВЦЭМ!$A$39:$A$782,$A97,СВЦЭМ!$B$39:$B$782,W$83)+'СЕТ СН'!$G$14+СВЦЭМ!$D$10+'СЕТ СН'!$G$6-'СЕТ СН'!$G$26</f>
        <v>1836.8316042699998</v>
      </c>
      <c r="X97" s="36">
        <f>SUMIFS(СВЦЭМ!$D$39:$D$782,СВЦЭМ!$A$39:$A$782,$A97,СВЦЭМ!$B$39:$B$782,X$83)+'СЕТ СН'!$G$14+СВЦЭМ!$D$10+'СЕТ СН'!$G$6-'СЕТ СН'!$G$26</f>
        <v>1845.6129687500002</v>
      </c>
      <c r="Y97" s="36">
        <f>SUMIFS(СВЦЭМ!$D$39:$D$782,СВЦЭМ!$A$39:$A$782,$A97,СВЦЭМ!$B$39:$B$782,Y$83)+'СЕТ СН'!$G$14+СВЦЭМ!$D$10+'СЕТ СН'!$G$6-'СЕТ СН'!$G$26</f>
        <v>1897.20347739</v>
      </c>
    </row>
    <row r="98" spans="1:25" ht="15.75" x14ac:dyDescent="0.2">
      <c r="A98" s="35">
        <f t="shared" si="2"/>
        <v>44880</v>
      </c>
      <c r="B98" s="36">
        <f>SUMIFS(СВЦЭМ!$D$39:$D$782,СВЦЭМ!$A$39:$A$782,$A98,СВЦЭМ!$B$39:$B$782,B$83)+'СЕТ СН'!$G$14+СВЦЭМ!$D$10+'СЕТ СН'!$G$6-'СЕТ СН'!$G$26</f>
        <v>1902.11820928</v>
      </c>
      <c r="C98" s="36">
        <f>SUMIFS(СВЦЭМ!$D$39:$D$782,СВЦЭМ!$A$39:$A$782,$A98,СВЦЭМ!$B$39:$B$782,C$83)+'СЕТ СН'!$G$14+СВЦЭМ!$D$10+'СЕТ СН'!$G$6-'СЕТ СН'!$G$26</f>
        <v>1944.8688542700002</v>
      </c>
      <c r="D98" s="36">
        <f>SUMIFS(СВЦЭМ!$D$39:$D$782,СВЦЭМ!$A$39:$A$782,$A98,СВЦЭМ!$B$39:$B$782,D$83)+'СЕТ СН'!$G$14+СВЦЭМ!$D$10+'СЕТ СН'!$G$6-'СЕТ СН'!$G$26</f>
        <v>1933.5898193100002</v>
      </c>
      <c r="E98" s="36">
        <f>SUMIFS(СВЦЭМ!$D$39:$D$782,СВЦЭМ!$A$39:$A$782,$A98,СВЦЭМ!$B$39:$B$782,E$83)+'СЕТ СН'!$G$14+СВЦЭМ!$D$10+'СЕТ СН'!$G$6-'СЕТ СН'!$G$26</f>
        <v>1908.9275767599997</v>
      </c>
      <c r="F98" s="36">
        <f>SUMIFS(СВЦЭМ!$D$39:$D$782,СВЦЭМ!$A$39:$A$782,$A98,СВЦЭМ!$B$39:$B$782,F$83)+'СЕТ СН'!$G$14+СВЦЭМ!$D$10+'СЕТ СН'!$G$6-'СЕТ СН'!$G$26</f>
        <v>1919.75963095</v>
      </c>
      <c r="G98" s="36">
        <f>SUMIFS(СВЦЭМ!$D$39:$D$782,СВЦЭМ!$A$39:$A$782,$A98,СВЦЭМ!$B$39:$B$782,G$83)+'СЕТ СН'!$G$14+СВЦЭМ!$D$10+'СЕТ СН'!$G$6-'СЕТ СН'!$G$26</f>
        <v>1938.9497197299997</v>
      </c>
      <c r="H98" s="36">
        <f>SUMIFS(СВЦЭМ!$D$39:$D$782,СВЦЭМ!$A$39:$A$782,$A98,СВЦЭМ!$B$39:$B$782,H$83)+'СЕТ СН'!$G$14+СВЦЭМ!$D$10+'СЕТ СН'!$G$6-'СЕТ СН'!$G$26</f>
        <v>1855.01859044</v>
      </c>
      <c r="I98" s="36">
        <f>SUMIFS(СВЦЭМ!$D$39:$D$782,СВЦЭМ!$A$39:$A$782,$A98,СВЦЭМ!$B$39:$B$782,I$83)+'СЕТ СН'!$G$14+СВЦЭМ!$D$10+'СЕТ СН'!$G$6-'СЕТ СН'!$G$26</f>
        <v>1857.59396281</v>
      </c>
      <c r="J98" s="36">
        <f>SUMIFS(СВЦЭМ!$D$39:$D$782,СВЦЭМ!$A$39:$A$782,$A98,СВЦЭМ!$B$39:$B$782,J$83)+'СЕТ СН'!$G$14+СВЦЭМ!$D$10+'СЕТ СН'!$G$6-'СЕТ СН'!$G$26</f>
        <v>1813.5688896799998</v>
      </c>
      <c r="K98" s="36">
        <f>SUMIFS(СВЦЭМ!$D$39:$D$782,СВЦЭМ!$A$39:$A$782,$A98,СВЦЭМ!$B$39:$B$782,K$83)+'СЕТ СН'!$G$14+СВЦЭМ!$D$10+'СЕТ СН'!$G$6-'СЕТ СН'!$G$26</f>
        <v>1803.5889728100001</v>
      </c>
      <c r="L98" s="36">
        <f>SUMIFS(СВЦЭМ!$D$39:$D$782,СВЦЭМ!$A$39:$A$782,$A98,СВЦЭМ!$B$39:$B$782,L$83)+'СЕТ СН'!$G$14+СВЦЭМ!$D$10+'СЕТ СН'!$G$6-'СЕТ СН'!$G$26</f>
        <v>1815.55958255</v>
      </c>
      <c r="M98" s="36">
        <f>SUMIFS(СВЦЭМ!$D$39:$D$782,СВЦЭМ!$A$39:$A$782,$A98,СВЦЭМ!$B$39:$B$782,M$83)+'СЕТ СН'!$G$14+СВЦЭМ!$D$10+'СЕТ СН'!$G$6-'СЕТ СН'!$G$26</f>
        <v>1848.0443513499999</v>
      </c>
      <c r="N98" s="36">
        <f>SUMIFS(СВЦЭМ!$D$39:$D$782,СВЦЭМ!$A$39:$A$782,$A98,СВЦЭМ!$B$39:$B$782,N$83)+'СЕТ СН'!$G$14+СВЦЭМ!$D$10+'СЕТ СН'!$G$6-'СЕТ СН'!$G$26</f>
        <v>1863.3839573800001</v>
      </c>
      <c r="O98" s="36">
        <f>SUMIFS(СВЦЭМ!$D$39:$D$782,СВЦЭМ!$A$39:$A$782,$A98,СВЦЭМ!$B$39:$B$782,O$83)+'СЕТ СН'!$G$14+СВЦЭМ!$D$10+'СЕТ СН'!$G$6-'СЕТ СН'!$G$26</f>
        <v>1873.4117442299998</v>
      </c>
      <c r="P98" s="36">
        <f>SUMIFS(СВЦЭМ!$D$39:$D$782,СВЦЭМ!$A$39:$A$782,$A98,СВЦЭМ!$B$39:$B$782,P$83)+'СЕТ СН'!$G$14+СВЦЭМ!$D$10+'СЕТ СН'!$G$6-'СЕТ СН'!$G$26</f>
        <v>1887.3347329200001</v>
      </c>
      <c r="Q98" s="36">
        <f>SUMIFS(СВЦЭМ!$D$39:$D$782,СВЦЭМ!$A$39:$A$782,$A98,СВЦЭМ!$B$39:$B$782,Q$83)+'СЕТ СН'!$G$14+СВЦЭМ!$D$10+'СЕТ СН'!$G$6-'СЕТ СН'!$G$26</f>
        <v>1888.6542528700002</v>
      </c>
      <c r="R98" s="36">
        <f>SUMIFS(СВЦЭМ!$D$39:$D$782,СВЦЭМ!$A$39:$A$782,$A98,СВЦЭМ!$B$39:$B$782,R$83)+'СЕТ СН'!$G$14+СВЦЭМ!$D$10+'СЕТ СН'!$G$6-'СЕТ СН'!$G$26</f>
        <v>1878.9116354100001</v>
      </c>
      <c r="S98" s="36">
        <f>SUMIFS(СВЦЭМ!$D$39:$D$782,СВЦЭМ!$A$39:$A$782,$A98,СВЦЭМ!$B$39:$B$782,S$83)+'СЕТ СН'!$G$14+СВЦЭМ!$D$10+'СЕТ СН'!$G$6-'СЕТ СН'!$G$26</f>
        <v>1817.3774275400001</v>
      </c>
      <c r="T98" s="36">
        <f>SUMIFS(СВЦЭМ!$D$39:$D$782,СВЦЭМ!$A$39:$A$782,$A98,СВЦЭМ!$B$39:$B$782,T$83)+'СЕТ СН'!$G$14+СВЦЭМ!$D$10+'СЕТ СН'!$G$6-'СЕТ СН'!$G$26</f>
        <v>1730.5653271299998</v>
      </c>
      <c r="U98" s="36">
        <f>SUMIFS(СВЦЭМ!$D$39:$D$782,СВЦЭМ!$A$39:$A$782,$A98,СВЦЭМ!$B$39:$B$782,U$83)+'СЕТ СН'!$G$14+СВЦЭМ!$D$10+'СЕТ СН'!$G$6-'СЕТ СН'!$G$26</f>
        <v>1731.79447011</v>
      </c>
      <c r="V98" s="36">
        <f>SUMIFS(СВЦЭМ!$D$39:$D$782,СВЦЭМ!$A$39:$A$782,$A98,СВЦЭМ!$B$39:$B$782,V$83)+'СЕТ СН'!$G$14+СВЦЭМ!$D$10+'СЕТ СН'!$G$6-'СЕТ СН'!$G$26</f>
        <v>1758.3265055900001</v>
      </c>
      <c r="W98" s="36">
        <f>SUMIFS(СВЦЭМ!$D$39:$D$782,СВЦЭМ!$A$39:$A$782,$A98,СВЦЭМ!$B$39:$B$782,W$83)+'СЕТ СН'!$G$14+СВЦЭМ!$D$10+'СЕТ СН'!$G$6-'СЕТ СН'!$G$26</f>
        <v>1811.69344473</v>
      </c>
      <c r="X98" s="36">
        <f>SUMIFS(СВЦЭМ!$D$39:$D$782,СВЦЭМ!$A$39:$A$782,$A98,СВЦЭМ!$B$39:$B$782,X$83)+'СЕТ СН'!$G$14+СВЦЭМ!$D$10+'СЕТ СН'!$G$6-'СЕТ СН'!$G$26</f>
        <v>1838.44395983</v>
      </c>
      <c r="Y98" s="36">
        <f>SUMIFS(СВЦЭМ!$D$39:$D$782,СВЦЭМ!$A$39:$A$782,$A98,СВЦЭМ!$B$39:$B$782,Y$83)+'СЕТ СН'!$G$14+СВЦЭМ!$D$10+'СЕТ СН'!$G$6-'СЕТ СН'!$G$26</f>
        <v>1872.24009535</v>
      </c>
    </row>
    <row r="99" spans="1:25" ht="15.75" x14ac:dyDescent="0.2">
      <c r="A99" s="35">
        <f t="shared" si="2"/>
        <v>44881</v>
      </c>
      <c r="B99" s="36">
        <f>SUMIFS(СВЦЭМ!$D$39:$D$782,СВЦЭМ!$A$39:$A$782,$A99,СВЦЭМ!$B$39:$B$782,B$83)+'СЕТ СН'!$G$14+СВЦЭМ!$D$10+'СЕТ СН'!$G$6-'СЕТ СН'!$G$26</f>
        <v>1884.9214679900001</v>
      </c>
      <c r="C99" s="36">
        <f>SUMIFS(СВЦЭМ!$D$39:$D$782,СВЦЭМ!$A$39:$A$782,$A99,СВЦЭМ!$B$39:$B$782,C$83)+'СЕТ СН'!$G$14+СВЦЭМ!$D$10+'СЕТ СН'!$G$6-'СЕТ СН'!$G$26</f>
        <v>1924.4269770800001</v>
      </c>
      <c r="D99" s="36">
        <f>SUMIFS(СВЦЭМ!$D$39:$D$782,СВЦЭМ!$A$39:$A$782,$A99,СВЦЭМ!$B$39:$B$782,D$83)+'СЕТ СН'!$G$14+СВЦЭМ!$D$10+'СЕТ СН'!$G$6-'СЕТ СН'!$G$26</f>
        <v>1961.4996025099999</v>
      </c>
      <c r="E99" s="36">
        <f>SUMIFS(СВЦЭМ!$D$39:$D$782,СВЦЭМ!$A$39:$A$782,$A99,СВЦЭМ!$B$39:$B$782,E$83)+'СЕТ СН'!$G$14+СВЦЭМ!$D$10+'СЕТ СН'!$G$6-'СЕТ СН'!$G$26</f>
        <v>1958.32387767</v>
      </c>
      <c r="F99" s="36">
        <f>SUMIFS(СВЦЭМ!$D$39:$D$782,СВЦЭМ!$A$39:$A$782,$A99,СВЦЭМ!$B$39:$B$782,F$83)+'СЕТ СН'!$G$14+СВЦЭМ!$D$10+'СЕТ СН'!$G$6-'СЕТ СН'!$G$26</f>
        <v>1929.77763018</v>
      </c>
      <c r="G99" s="36">
        <f>SUMIFS(СВЦЭМ!$D$39:$D$782,СВЦЭМ!$A$39:$A$782,$A99,СВЦЭМ!$B$39:$B$782,G$83)+'СЕТ СН'!$G$14+СВЦЭМ!$D$10+'СЕТ СН'!$G$6-'СЕТ СН'!$G$26</f>
        <v>1919.6739993000001</v>
      </c>
      <c r="H99" s="36">
        <f>SUMIFS(СВЦЭМ!$D$39:$D$782,СВЦЭМ!$A$39:$A$782,$A99,СВЦЭМ!$B$39:$B$782,H$83)+'СЕТ СН'!$G$14+СВЦЭМ!$D$10+'СЕТ СН'!$G$6-'СЕТ СН'!$G$26</f>
        <v>1884.0213276599998</v>
      </c>
      <c r="I99" s="36">
        <f>SUMIFS(СВЦЭМ!$D$39:$D$782,СВЦЭМ!$A$39:$A$782,$A99,СВЦЭМ!$B$39:$B$782,I$83)+'СЕТ СН'!$G$14+СВЦЭМ!$D$10+'СЕТ СН'!$G$6-'СЕТ СН'!$G$26</f>
        <v>1883.2864332499998</v>
      </c>
      <c r="J99" s="36">
        <f>SUMIFS(СВЦЭМ!$D$39:$D$782,СВЦЭМ!$A$39:$A$782,$A99,СВЦЭМ!$B$39:$B$782,J$83)+'СЕТ СН'!$G$14+СВЦЭМ!$D$10+'СЕТ СН'!$G$6-'СЕТ СН'!$G$26</f>
        <v>1849.5541891399998</v>
      </c>
      <c r="K99" s="36">
        <f>SUMIFS(СВЦЭМ!$D$39:$D$782,СВЦЭМ!$A$39:$A$782,$A99,СВЦЭМ!$B$39:$B$782,K$83)+'СЕТ СН'!$G$14+СВЦЭМ!$D$10+'СЕТ СН'!$G$6-'СЕТ СН'!$G$26</f>
        <v>1845.57776939</v>
      </c>
      <c r="L99" s="36">
        <f>SUMIFS(СВЦЭМ!$D$39:$D$782,СВЦЭМ!$A$39:$A$782,$A99,СВЦЭМ!$B$39:$B$782,L$83)+'СЕТ СН'!$G$14+СВЦЭМ!$D$10+'СЕТ СН'!$G$6-'СЕТ СН'!$G$26</f>
        <v>1855.81842796</v>
      </c>
      <c r="M99" s="36">
        <f>SUMIFS(СВЦЭМ!$D$39:$D$782,СВЦЭМ!$A$39:$A$782,$A99,СВЦЭМ!$B$39:$B$782,M$83)+'СЕТ СН'!$G$14+СВЦЭМ!$D$10+'СЕТ СН'!$G$6-'СЕТ СН'!$G$26</f>
        <v>1886.1473873700002</v>
      </c>
      <c r="N99" s="36">
        <f>SUMIFS(СВЦЭМ!$D$39:$D$782,СВЦЭМ!$A$39:$A$782,$A99,СВЦЭМ!$B$39:$B$782,N$83)+'СЕТ СН'!$G$14+СВЦЭМ!$D$10+'СЕТ СН'!$G$6-'СЕТ СН'!$G$26</f>
        <v>1885.3249909699998</v>
      </c>
      <c r="O99" s="36">
        <f>SUMIFS(СВЦЭМ!$D$39:$D$782,СВЦЭМ!$A$39:$A$782,$A99,СВЦЭМ!$B$39:$B$782,O$83)+'СЕТ СН'!$G$14+СВЦЭМ!$D$10+'СЕТ СН'!$G$6-'СЕТ СН'!$G$26</f>
        <v>1903.3194440299999</v>
      </c>
      <c r="P99" s="36">
        <f>SUMIFS(СВЦЭМ!$D$39:$D$782,СВЦЭМ!$A$39:$A$782,$A99,СВЦЭМ!$B$39:$B$782,P$83)+'СЕТ СН'!$G$14+СВЦЭМ!$D$10+'СЕТ СН'!$G$6-'СЕТ СН'!$G$26</f>
        <v>1923.5132503999998</v>
      </c>
      <c r="Q99" s="36">
        <f>SUMIFS(СВЦЭМ!$D$39:$D$782,СВЦЭМ!$A$39:$A$782,$A99,СВЦЭМ!$B$39:$B$782,Q$83)+'СЕТ СН'!$G$14+СВЦЭМ!$D$10+'СЕТ СН'!$G$6-'СЕТ СН'!$G$26</f>
        <v>1885.0607088100001</v>
      </c>
      <c r="R99" s="36">
        <f>SUMIFS(СВЦЭМ!$D$39:$D$782,СВЦЭМ!$A$39:$A$782,$A99,СВЦЭМ!$B$39:$B$782,R$83)+'СЕТ СН'!$G$14+СВЦЭМ!$D$10+'СЕТ СН'!$G$6-'СЕТ СН'!$G$26</f>
        <v>1871.6781120699998</v>
      </c>
      <c r="S99" s="36">
        <f>SUMIFS(СВЦЭМ!$D$39:$D$782,СВЦЭМ!$A$39:$A$782,$A99,СВЦЭМ!$B$39:$B$782,S$83)+'СЕТ СН'!$G$14+СВЦЭМ!$D$10+'СЕТ СН'!$G$6-'СЕТ СН'!$G$26</f>
        <v>1817.6975356299999</v>
      </c>
      <c r="T99" s="36">
        <f>SUMIFS(СВЦЭМ!$D$39:$D$782,СВЦЭМ!$A$39:$A$782,$A99,СВЦЭМ!$B$39:$B$782,T$83)+'СЕТ СН'!$G$14+СВЦЭМ!$D$10+'СЕТ СН'!$G$6-'СЕТ СН'!$G$26</f>
        <v>1786.84346667</v>
      </c>
      <c r="U99" s="36">
        <f>SUMIFS(СВЦЭМ!$D$39:$D$782,СВЦЭМ!$A$39:$A$782,$A99,СВЦЭМ!$B$39:$B$782,U$83)+'СЕТ СН'!$G$14+СВЦЭМ!$D$10+'СЕТ СН'!$G$6-'СЕТ СН'!$G$26</f>
        <v>1807.7502126599998</v>
      </c>
      <c r="V99" s="36">
        <f>SUMIFS(СВЦЭМ!$D$39:$D$782,СВЦЭМ!$A$39:$A$782,$A99,СВЦЭМ!$B$39:$B$782,V$83)+'СЕТ СН'!$G$14+СВЦЭМ!$D$10+'СЕТ СН'!$G$6-'СЕТ СН'!$G$26</f>
        <v>1844.8346970799998</v>
      </c>
      <c r="W99" s="36">
        <f>SUMIFS(СВЦЭМ!$D$39:$D$782,СВЦЭМ!$A$39:$A$782,$A99,СВЦЭМ!$B$39:$B$782,W$83)+'СЕТ СН'!$G$14+СВЦЭМ!$D$10+'СЕТ СН'!$G$6-'СЕТ СН'!$G$26</f>
        <v>1845.30414114</v>
      </c>
      <c r="X99" s="36">
        <f>SUMIFS(СВЦЭМ!$D$39:$D$782,СВЦЭМ!$A$39:$A$782,$A99,СВЦЭМ!$B$39:$B$782,X$83)+'СЕТ СН'!$G$14+СВЦЭМ!$D$10+'СЕТ СН'!$G$6-'СЕТ СН'!$G$26</f>
        <v>1877.12861896</v>
      </c>
      <c r="Y99" s="36">
        <f>SUMIFS(СВЦЭМ!$D$39:$D$782,СВЦЭМ!$A$39:$A$782,$A99,СВЦЭМ!$B$39:$B$782,Y$83)+'СЕТ СН'!$G$14+СВЦЭМ!$D$10+'СЕТ СН'!$G$6-'СЕТ СН'!$G$26</f>
        <v>1943.3322478599998</v>
      </c>
    </row>
    <row r="100" spans="1:25" ht="15.75" x14ac:dyDescent="0.2">
      <c r="A100" s="35">
        <f t="shared" si="2"/>
        <v>44882</v>
      </c>
      <c r="B100" s="36">
        <f>SUMIFS(СВЦЭМ!$D$39:$D$782,СВЦЭМ!$A$39:$A$782,$A100,СВЦЭМ!$B$39:$B$782,B$83)+'СЕТ СН'!$G$14+СВЦЭМ!$D$10+'СЕТ СН'!$G$6-'СЕТ СН'!$G$26</f>
        <v>1862.83745632</v>
      </c>
      <c r="C100" s="36">
        <f>SUMIFS(СВЦЭМ!$D$39:$D$782,СВЦЭМ!$A$39:$A$782,$A100,СВЦЭМ!$B$39:$B$782,C$83)+'СЕТ СН'!$G$14+СВЦЭМ!$D$10+'СЕТ СН'!$G$6-'СЕТ СН'!$G$26</f>
        <v>1885.5734177999998</v>
      </c>
      <c r="D100" s="36">
        <f>SUMIFS(СВЦЭМ!$D$39:$D$782,СВЦЭМ!$A$39:$A$782,$A100,СВЦЭМ!$B$39:$B$782,D$83)+'СЕТ СН'!$G$14+СВЦЭМ!$D$10+'СЕТ СН'!$G$6-'СЕТ СН'!$G$26</f>
        <v>1922.8255398000001</v>
      </c>
      <c r="E100" s="36">
        <f>SUMIFS(СВЦЭМ!$D$39:$D$782,СВЦЭМ!$A$39:$A$782,$A100,СВЦЭМ!$B$39:$B$782,E$83)+'СЕТ СН'!$G$14+СВЦЭМ!$D$10+'СЕТ СН'!$G$6-'СЕТ СН'!$G$26</f>
        <v>1917.73523221</v>
      </c>
      <c r="F100" s="36">
        <f>SUMIFS(СВЦЭМ!$D$39:$D$782,СВЦЭМ!$A$39:$A$782,$A100,СВЦЭМ!$B$39:$B$782,F$83)+'СЕТ СН'!$G$14+СВЦЭМ!$D$10+'СЕТ СН'!$G$6-'СЕТ СН'!$G$26</f>
        <v>1921.6446157800001</v>
      </c>
      <c r="G100" s="36">
        <f>SUMIFS(СВЦЭМ!$D$39:$D$782,СВЦЭМ!$A$39:$A$782,$A100,СВЦЭМ!$B$39:$B$782,G$83)+'СЕТ СН'!$G$14+СВЦЭМ!$D$10+'СЕТ СН'!$G$6-'СЕТ СН'!$G$26</f>
        <v>1928.4130916300001</v>
      </c>
      <c r="H100" s="36">
        <f>SUMIFS(СВЦЭМ!$D$39:$D$782,СВЦЭМ!$A$39:$A$782,$A100,СВЦЭМ!$B$39:$B$782,H$83)+'СЕТ СН'!$G$14+СВЦЭМ!$D$10+'СЕТ СН'!$G$6-'СЕТ СН'!$G$26</f>
        <v>1845.2028622500002</v>
      </c>
      <c r="I100" s="36">
        <f>SUMIFS(СВЦЭМ!$D$39:$D$782,СВЦЭМ!$A$39:$A$782,$A100,СВЦЭМ!$B$39:$B$782,I$83)+'СЕТ СН'!$G$14+СВЦЭМ!$D$10+'СЕТ СН'!$G$6-'СЕТ СН'!$G$26</f>
        <v>1753.3001217699998</v>
      </c>
      <c r="J100" s="36">
        <f>SUMIFS(СВЦЭМ!$D$39:$D$782,СВЦЭМ!$A$39:$A$782,$A100,СВЦЭМ!$B$39:$B$782,J$83)+'СЕТ СН'!$G$14+СВЦЭМ!$D$10+'СЕТ СН'!$G$6-'СЕТ СН'!$G$26</f>
        <v>1790.11476313</v>
      </c>
      <c r="K100" s="36">
        <f>SUMIFS(СВЦЭМ!$D$39:$D$782,СВЦЭМ!$A$39:$A$782,$A100,СВЦЭМ!$B$39:$B$782,K$83)+'СЕТ СН'!$G$14+СВЦЭМ!$D$10+'СЕТ СН'!$G$6-'СЕТ СН'!$G$26</f>
        <v>1797.0701231200001</v>
      </c>
      <c r="L100" s="36">
        <f>SUMIFS(СВЦЭМ!$D$39:$D$782,СВЦЭМ!$A$39:$A$782,$A100,СВЦЭМ!$B$39:$B$782,L$83)+'СЕТ СН'!$G$14+СВЦЭМ!$D$10+'СЕТ СН'!$G$6-'СЕТ СН'!$G$26</f>
        <v>1803.4513149700001</v>
      </c>
      <c r="M100" s="36">
        <f>SUMIFS(СВЦЭМ!$D$39:$D$782,СВЦЭМ!$A$39:$A$782,$A100,СВЦЭМ!$B$39:$B$782,M$83)+'СЕТ СН'!$G$14+СВЦЭМ!$D$10+'СЕТ СН'!$G$6-'СЕТ СН'!$G$26</f>
        <v>1833.8344664699998</v>
      </c>
      <c r="N100" s="36">
        <f>SUMIFS(СВЦЭМ!$D$39:$D$782,СВЦЭМ!$A$39:$A$782,$A100,СВЦЭМ!$B$39:$B$782,N$83)+'СЕТ СН'!$G$14+СВЦЭМ!$D$10+'СЕТ СН'!$G$6-'СЕТ СН'!$G$26</f>
        <v>1818.2668649299999</v>
      </c>
      <c r="O100" s="36">
        <f>SUMIFS(СВЦЭМ!$D$39:$D$782,СВЦЭМ!$A$39:$A$782,$A100,СВЦЭМ!$B$39:$B$782,O$83)+'СЕТ СН'!$G$14+СВЦЭМ!$D$10+'СЕТ СН'!$G$6-'СЕТ СН'!$G$26</f>
        <v>1858.3914872300002</v>
      </c>
      <c r="P100" s="36">
        <f>SUMIFS(СВЦЭМ!$D$39:$D$782,СВЦЭМ!$A$39:$A$782,$A100,СВЦЭМ!$B$39:$B$782,P$83)+'СЕТ СН'!$G$14+СВЦЭМ!$D$10+'СЕТ СН'!$G$6-'СЕТ СН'!$G$26</f>
        <v>1867.0198359400001</v>
      </c>
      <c r="Q100" s="36">
        <f>SUMIFS(СВЦЭМ!$D$39:$D$782,СВЦЭМ!$A$39:$A$782,$A100,СВЦЭМ!$B$39:$B$782,Q$83)+'СЕТ СН'!$G$14+СВЦЭМ!$D$10+'СЕТ СН'!$G$6-'СЕТ СН'!$G$26</f>
        <v>1846.0131980400001</v>
      </c>
      <c r="R100" s="36">
        <f>SUMIFS(СВЦЭМ!$D$39:$D$782,СВЦЭМ!$A$39:$A$782,$A100,СВЦЭМ!$B$39:$B$782,R$83)+'СЕТ СН'!$G$14+СВЦЭМ!$D$10+'СЕТ СН'!$G$6-'СЕТ СН'!$G$26</f>
        <v>1818.2302980199997</v>
      </c>
      <c r="S100" s="36">
        <f>SUMIFS(СВЦЭМ!$D$39:$D$782,СВЦЭМ!$A$39:$A$782,$A100,СВЦЭМ!$B$39:$B$782,S$83)+'СЕТ СН'!$G$14+СВЦЭМ!$D$10+'СЕТ СН'!$G$6-'СЕТ СН'!$G$26</f>
        <v>1802.8515064099997</v>
      </c>
      <c r="T100" s="36">
        <f>SUMIFS(СВЦЭМ!$D$39:$D$782,СВЦЭМ!$A$39:$A$782,$A100,СВЦЭМ!$B$39:$B$782,T$83)+'СЕТ СН'!$G$14+СВЦЭМ!$D$10+'СЕТ СН'!$G$6-'СЕТ СН'!$G$26</f>
        <v>1745.14921478</v>
      </c>
      <c r="U100" s="36">
        <f>SUMIFS(СВЦЭМ!$D$39:$D$782,СВЦЭМ!$A$39:$A$782,$A100,СВЦЭМ!$B$39:$B$782,U$83)+'СЕТ СН'!$G$14+СВЦЭМ!$D$10+'СЕТ СН'!$G$6-'СЕТ СН'!$G$26</f>
        <v>1766.0104722900001</v>
      </c>
      <c r="V100" s="36">
        <f>SUMIFS(СВЦЭМ!$D$39:$D$782,СВЦЭМ!$A$39:$A$782,$A100,СВЦЭМ!$B$39:$B$782,V$83)+'СЕТ СН'!$G$14+СВЦЭМ!$D$10+'СЕТ СН'!$G$6-'СЕТ СН'!$G$26</f>
        <v>1784.84269855</v>
      </c>
      <c r="W100" s="36">
        <f>SUMIFS(СВЦЭМ!$D$39:$D$782,СВЦЭМ!$A$39:$A$782,$A100,СВЦЭМ!$B$39:$B$782,W$83)+'СЕТ СН'!$G$14+СВЦЭМ!$D$10+'СЕТ СН'!$G$6-'СЕТ СН'!$G$26</f>
        <v>1804.0280482899998</v>
      </c>
      <c r="X100" s="36">
        <f>SUMIFS(СВЦЭМ!$D$39:$D$782,СВЦЭМ!$A$39:$A$782,$A100,СВЦЭМ!$B$39:$B$782,X$83)+'СЕТ СН'!$G$14+СВЦЭМ!$D$10+'СЕТ СН'!$G$6-'СЕТ СН'!$G$26</f>
        <v>1828.6093942100001</v>
      </c>
      <c r="Y100" s="36">
        <f>SUMIFS(СВЦЭМ!$D$39:$D$782,СВЦЭМ!$A$39:$A$782,$A100,СВЦЭМ!$B$39:$B$782,Y$83)+'СЕТ СН'!$G$14+СВЦЭМ!$D$10+'СЕТ СН'!$G$6-'СЕТ СН'!$G$26</f>
        <v>1871.0261353599999</v>
      </c>
    </row>
    <row r="101" spans="1:25" ht="15.75" x14ac:dyDescent="0.2">
      <c r="A101" s="35">
        <f t="shared" si="2"/>
        <v>44883</v>
      </c>
      <c r="B101" s="36">
        <f>SUMIFS(СВЦЭМ!$D$39:$D$782,СВЦЭМ!$A$39:$A$782,$A101,СВЦЭМ!$B$39:$B$782,B$83)+'СЕТ СН'!$G$14+СВЦЭМ!$D$10+'СЕТ СН'!$G$6-'СЕТ СН'!$G$26</f>
        <v>1869.3539643899999</v>
      </c>
      <c r="C101" s="36">
        <f>SUMIFS(СВЦЭМ!$D$39:$D$782,СВЦЭМ!$A$39:$A$782,$A101,СВЦЭМ!$B$39:$B$782,C$83)+'СЕТ СН'!$G$14+СВЦЭМ!$D$10+'СЕТ СН'!$G$6-'СЕТ СН'!$G$26</f>
        <v>1910.4316276</v>
      </c>
      <c r="D101" s="36">
        <f>SUMIFS(СВЦЭМ!$D$39:$D$782,СВЦЭМ!$A$39:$A$782,$A101,СВЦЭМ!$B$39:$B$782,D$83)+'СЕТ СН'!$G$14+СВЦЭМ!$D$10+'СЕТ СН'!$G$6-'СЕТ СН'!$G$26</f>
        <v>1926.3541492999998</v>
      </c>
      <c r="E101" s="36">
        <f>SUMIFS(СВЦЭМ!$D$39:$D$782,СВЦЭМ!$A$39:$A$782,$A101,СВЦЭМ!$B$39:$B$782,E$83)+'СЕТ СН'!$G$14+СВЦЭМ!$D$10+'СЕТ СН'!$G$6-'СЕТ СН'!$G$26</f>
        <v>1932.7340579199999</v>
      </c>
      <c r="F101" s="36">
        <f>SUMIFS(СВЦЭМ!$D$39:$D$782,СВЦЭМ!$A$39:$A$782,$A101,СВЦЭМ!$B$39:$B$782,F$83)+'СЕТ СН'!$G$14+СВЦЭМ!$D$10+'СЕТ СН'!$G$6-'СЕТ СН'!$G$26</f>
        <v>1963.0906536799998</v>
      </c>
      <c r="G101" s="36">
        <f>SUMIFS(СВЦЭМ!$D$39:$D$782,СВЦЭМ!$A$39:$A$782,$A101,СВЦЭМ!$B$39:$B$782,G$83)+'СЕТ СН'!$G$14+СВЦЭМ!$D$10+'СЕТ СН'!$G$6-'СЕТ СН'!$G$26</f>
        <v>1944.94479912</v>
      </c>
      <c r="H101" s="36">
        <f>SUMIFS(СВЦЭМ!$D$39:$D$782,СВЦЭМ!$A$39:$A$782,$A101,СВЦЭМ!$B$39:$B$782,H$83)+'СЕТ СН'!$G$14+СВЦЭМ!$D$10+'СЕТ СН'!$G$6-'СЕТ СН'!$G$26</f>
        <v>1897.1431061099997</v>
      </c>
      <c r="I101" s="36">
        <f>SUMIFS(СВЦЭМ!$D$39:$D$782,СВЦЭМ!$A$39:$A$782,$A101,СВЦЭМ!$B$39:$B$782,I$83)+'СЕТ СН'!$G$14+СВЦЭМ!$D$10+'СЕТ СН'!$G$6-'СЕТ СН'!$G$26</f>
        <v>1862.0462912200001</v>
      </c>
      <c r="J101" s="36">
        <f>SUMIFS(СВЦЭМ!$D$39:$D$782,СВЦЭМ!$A$39:$A$782,$A101,СВЦЭМ!$B$39:$B$782,J$83)+'СЕТ СН'!$G$14+СВЦЭМ!$D$10+'СЕТ СН'!$G$6-'СЕТ СН'!$G$26</f>
        <v>1818.30675058</v>
      </c>
      <c r="K101" s="36">
        <f>SUMIFS(СВЦЭМ!$D$39:$D$782,СВЦЭМ!$A$39:$A$782,$A101,СВЦЭМ!$B$39:$B$782,K$83)+'СЕТ СН'!$G$14+СВЦЭМ!$D$10+'СЕТ СН'!$G$6-'СЕТ СН'!$G$26</f>
        <v>1802.8836121700001</v>
      </c>
      <c r="L101" s="36">
        <f>SUMIFS(СВЦЭМ!$D$39:$D$782,СВЦЭМ!$A$39:$A$782,$A101,СВЦЭМ!$B$39:$B$782,L$83)+'СЕТ СН'!$G$14+СВЦЭМ!$D$10+'СЕТ СН'!$G$6-'СЕТ СН'!$G$26</f>
        <v>1805.1991182699999</v>
      </c>
      <c r="M101" s="36">
        <f>SUMIFS(СВЦЭМ!$D$39:$D$782,СВЦЭМ!$A$39:$A$782,$A101,СВЦЭМ!$B$39:$B$782,M$83)+'СЕТ СН'!$G$14+СВЦЭМ!$D$10+'СЕТ СН'!$G$6-'СЕТ СН'!$G$26</f>
        <v>1840.0012021399998</v>
      </c>
      <c r="N101" s="36">
        <f>SUMIFS(СВЦЭМ!$D$39:$D$782,СВЦЭМ!$A$39:$A$782,$A101,СВЦЭМ!$B$39:$B$782,N$83)+'СЕТ СН'!$G$14+СВЦЭМ!$D$10+'СЕТ СН'!$G$6-'СЕТ СН'!$G$26</f>
        <v>1869.6475283599998</v>
      </c>
      <c r="O101" s="36">
        <f>SUMIFS(СВЦЭМ!$D$39:$D$782,СВЦЭМ!$A$39:$A$782,$A101,СВЦЭМ!$B$39:$B$782,O$83)+'СЕТ СН'!$G$14+СВЦЭМ!$D$10+'СЕТ СН'!$G$6-'СЕТ СН'!$G$26</f>
        <v>1862.0074487699999</v>
      </c>
      <c r="P101" s="36">
        <f>SUMIFS(СВЦЭМ!$D$39:$D$782,СВЦЭМ!$A$39:$A$782,$A101,СВЦЭМ!$B$39:$B$782,P$83)+'СЕТ СН'!$G$14+СВЦЭМ!$D$10+'СЕТ СН'!$G$6-'СЕТ СН'!$G$26</f>
        <v>1865.3121575800001</v>
      </c>
      <c r="Q101" s="36">
        <f>SUMIFS(СВЦЭМ!$D$39:$D$782,СВЦЭМ!$A$39:$A$782,$A101,СВЦЭМ!$B$39:$B$782,Q$83)+'СЕТ СН'!$G$14+СВЦЭМ!$D$10+'СЕТ СН'!$G$6-'СЕТ СН'!$G$26</f>
        <v>1885.2570841699999</v>
      </c>
      <c r="R101" s="36">
        <f>SUMIFS(СВЦЭМ!$D$39:$D$782,СВЦЭМ!$A$39:$A$782,$A101,СВЦЭМ!$B$39:$B$782,R$83)+'СЕТ СН'!$G$14+СВЦЭМ!$D$10+'СЕТ СН'!$G$6-'СЕТ СН'!$G$26</f>
        <v>1885.46052177</v>
      </c>
      <c r="S101" s="36">
        <f>SUMIFS(СВЦЭМ!$D$39:$D$782,СВЦЭМ!$A$39:$A$782,$A101,СВЦЭМ!$B$39:$B$782,S$83)+'СЕТ СН'!$G$14+СВЦЭМ!$D$10+'СЕТ СН'!$G$6-'СЕТ СН'!$G$26</f>
        <v>1859.8265895</v>
      </c>
      <c r="T101" s="36">
        <f>SUMIFS(СВЦЭМ!$D$39:$D$782,СВЦЭМ!$A$39:$A$782,$A101,СВЦЭМ!$B$39:$B$782,T$83)+'СЕТ СН'!$G$14+СВЦЭМ!$D$10+'СЕТ СН'!$G$6-'СЕТ СН'!$G$26</f>
        <v>1787.0983965999999</v>
      </c>
      <c r="U101" s="36">
        <f>SUMIFS(СВЦЭМ!$D$39:$D$782,СВЦЭМ!$A$39:$A$782,$A101,СВЦЭМ!$B$39:$B$782,U$83)+'СЕТ СН'!$G$14+СВЦЭМ!$D$10+'СЕТ СН'!$G$6-'СЕТ СН'!$G$26</f>
        <v>1783.8792795199997</v>
      </c>
      <c r="V101" s="36">
        <f>SUMIFS(СВЦЭМ!$D$39:$D$782,СВЦЭМ!$A$39:$A$782,$A101,СВЦЭМ!$B$39:$B$782,V$83)+'СЕТ СН'!$G$14+СВЦЭМ!$D$10+'СЕТ СН'!$G$6-'СЕТ СН'!$G$26</f>
        <v>1807.4289751900001</v>
      </c>
      <c r="W101" s="36">
        <f>SUMIFS(СВЦЭМ!$D$39:$D$782,СВЦЭМ!$A$39:$A$782,$A101,СВЦЭМ!$B$39:$B$782,W$83)+'СЕТ СН'!$G$14+СВЦЭМ!$D$10+'СЕТ СН'!$G$6-'СЕТ СН'!$G$26</f>
        <v>1830.8934548399998</v>
      </c>
      <c r="X101" s="36">
        <f>SUMIFS(СВЦЭМ!$D$39:$D$782,СВЦЭМ!$A$39:$A$782,$A101,СВЦЭМ!$B$39:$B$782,X$83)+'СЕТ СН'!$G$14+СВЦЭМ!$D$10+'СЕТ СН'!$G$6-'СЕТ СН'!$G$26</f>
        <v>1847.3030194799999</v>
      </c>
      <c r="Y101" s="36">
        <f>SUMIFS(СВЦЭМ!$D$39:$D$782,СВЦЭМ!$A$39:$A$782,$A101,СВЦЭМ!$B$39:$B$782,Y$83)+'СЕТ СН'!$G$14+СВЦЭМ!$D$10+'СЕТ СН'!$G$6-'СЕТ СН'!$G$26</f>
        <v>1862.1414486999997</v>
      </c>
    </row>
    <row r="102" spans="1:25" ht="15.75" x14ac:dyDescent="0.2">
      <c r="A102" s="35">
        <f t="shared" si="2"/>
        <v>44884</v>
      </c>
      <c r="B102" s="36">
        <f>SUMIFS(СВЦЭМ!$D$39:$D$782,СВЦЭМ!$A$39:$A$782,$A102,СВЦЭМ!$B$39:$B$782,B$83)+'СЕТ СН'!$G$14+СВЦЭМ!$D$10+'СЕТ СН'!$G$6-'СЕТ СН'!$G$26</f>
        <v>1930.6630815600001</v>
      </c>
      <c r="C102" s="36">
        <f>SUMIFS(СВЦЭМ!$D$39:$D$782,СВЦЭМ!$A$39:$A$782,$A102,СВЦЭМ!$B$39:$B$782,C$83)+'СЕТ СН'!$G$14+СВЦЭМ!$D$10+'СЕТ СН'!$G$6-'СЕТ СН'!$G$26</f>
        <v>1966.73890742</v>
      </c>
      <c r="D102" s="36">
        <f>SUMIFS(СВЦЭМ!$D$39:$D$782,СВЦЭМ!$A$39:$A$782,$A102,СВЦЭМ!$B$39:$B$782,D$83)+'СЕТ СН'!$G$14+СВЦЭМ!$D$10+'СЕТ СН'!$G$6-'СЕТ СН'!$G$26</f>
        <v>1996.0691820900001</v>
      </c>
      <c r="E102" s="36">
        <f>SUMIFS(СВЦЭМ!$D$39:$D$782,СВЦЭМ!$A$39:$A$782,$A102,СВЦЭМ!$B$39:$B$782,E$83)+'СЕТ СН'!$G$14+СВЦЭМ!$D$10+'СЕТ СН'!$G$6-'СЕТ СН'!$G$26</f>
        <v>2002.0179789200001</v>
      </c>
      <c r="F102" s="36">
        <f>SUMIFS(СВЦЭМ!$D$39:$D$782,СВЦЭМ!$A$39:$A$782,$A102,СВЦЭМ!$B$39:$B$782,F$83)+'СЕТ СН'!$G$14+СВЦЭМ!$D$10+'СЕТ СН'!$G$6-'СЕТ СН'!$G$26</f>
        <v>2041.4319754200001</v>
      </c>
      <c r="G102" s="36">
        <f>SUMIFS(СВЦЭМ!$D$39:$D$782,СВЦЭМ!$A$39:$A$782,$A102,СВЦЭМ!$B$39:$B$782,G$83)+'СЕТ СН'!$G$14+СВЦЭМ!$D$10+'СЕТ СН'!$G$6-'СЕТ СН'!$G$26</f>
        <v>1888.43745257</v>
      </c>
      <c r="H102" s="36">
        <f>SUMIFS(СВЦЭМ!$D$39:$D$782,СВЦЭМ!$A$39:$A$782,$A102,СВЦЭМ!$B$39:$B$782,H$83)+'СЕТ СН'!$G$14+СВЦЭМ!$D$10+'СЕТ СН'!$G$6-'СЕТ СН'!$G$26</f>
        <v>1827.5492454800001</v>
      </c>
      <c r="I102" s="36">
        <f>SUMIFS(СВЦЭМ!$D$39:$D$782,СВЦЭМ!$A$39:$A$782,$A102,СВЦЭМ!$B$39:$B$782,I$83)+'СЕТ СН'!$G$14+СВЦЭМ!$D$10+'СЕТ СН'!$G$6-'СЕТ СН'!$G$26</f>
        <v>1818.6476496</v>
      </c>
      <c r="J102" s="36">
        <f>SUMIFS(СВЦЭМ!$D$39:$D$782,СВЦЭМ!$A$39:$A$782,$A102,СВЦЭМ!$B$39:$B$782,J$83)+'СЕТ СН'!$G$14+СВЦЭМ!$D$10+'СЕТ СН'!$G$6-'СЕТ СН'!$G$26</f>
        <v>1656.7391865</v>
      </c>
      <c r="K102" s="36">
        <f>SUMIFS(СВЦЭМ!$D$39:$D$782,СВЦЭМ!$A$39:$A$782,$A102,СВЦЭМ!$B$39:$B$782,K$83)+'СЕТ СН'!$G$14+СВЦЭМ!$D$10+'СЕТ СН'!$G$6-'СЕТ СН'!$G$26</f>
        <v>1611.0613960299997</v>
      </c>
      <c r="L102" s="36">
        <f>SUMIFS(СВЦЭМ!$D$39:$D$782,СВЦЭМ!$A$39:$A$782,$A102,СВЦЭМ!$B$39:$B$782,L$83)+'СЕТ СН'!$G$14+СВЦЭМ!$D$10+'СЕТ СН'!$G$6-'СЕТ СН'!$G$26</f>
        <v>1599.6597267699999</v>
      </c>
      <c r="M102" s="36">
        <f>SUMIFS(СВЦЭМ!$D$39:$D$782,СВЦЭМ!$A$39:$A$782,$A102,СВЦЭМ!$B$39:$B$782,M$83)+'СЕТ СН'!$G$14+СВЦЭМ!$D$10+'СЕТ СН'!$G$6-'СЕТ СН'!$G$26</f>
        <v>1697.5621555299999</v>
      </c>
      <c r="N102" s="36">
        <f>SUMIFS(СВЦЭМ!$D$39:$D$782,СВЦЭМ!$A$39:$A$782,$A102,СВЦЭМ!$B$39:$B$782,N$83)+'СЕТ СН'!$G$14+СВЦЭМ!$D$10+'СЕТ СН'!$G$6-'СЕТ СН'!$G$26</f>
        <v>1813.6900791200001</v>
      </c>
      <c r="O102" s="36">
        <f>SUMIFS(СВЦЭМ!$D$39:$D$782,СВЦЭМ!$A$39:$A$782,$A102,СВЦЭМ!$B$39:$B$782,O$83)+'СЕТ СН'!$G$14+СВЦЭМ!$D$10+'СЕТ СН'!$G$6-'СЕТ СН'!$G$26</f>
        <v>1805.7749135200002</v>
      </c>
      <c r="P102" s="36">
        <f>SUMIFS(СВЦЭМ!$D$39:$D$782,СВЦЭМ!$A$39:$A$782,$A102,СВЦЭМ!$B$39:$B$782,P$83)+'СЕТ СН'!$G$14+СВЦЭМ!$D$10+'СЕТ СН'!$G$6-'СЕТ СН'!$G$26</f>
        <v>1818.5457897599999</v>
      </c>
      <c r="Q102" s="36">
        <f>SUMIFS(СВЦЭМ!$D$39:$D$782,СВЦЭМ!$A$39:$A$782,$A102,СВЦЭМ!$B$39:$B$782,Q$83)+'СЕТ СН'!$G$14+СВЦЭМ!$D$10+'СЕТ СН'!$G$6-'СЕТ СН'!$G$26</f>
        <v>1821.8249629900001</v>
      </c>
      <c r="R102" s="36">
        <f>SUMIFS(СВЦЭМ!$D$39:$D$782,СВЦЭМ!$A$39:$A$782,$A102,СВЦЭМ!$B$39:$B$782,R$83)+'СЕТ СН'!$G$14+СВЦЭМ!$D$10+'СЕТ СН'!$G$6-'СЕТ СН'!$G$26</f>
        <v>1728.7651567299999</v>
      </c>
      <c r="S102" s="36">
        <f>SUMIFS(СВЦЭМ!$D$39:$D$782,СВЦЭМ!$A$39:$A$782,$A102,СВЦЭМ!$B$39:$B$782,S$83)+'СЕТ СН'!$G$14+СВЦЭМ!$D$10+'СЕТ СН'!$G$6-'СЕТ СН'!$G$26</f>
        <v>1650.9584062099998</v>
      </c>
      <c r="T102" s="36">
        <f>SUMIFS(СВЦЭМ!$D$39:$D$782,СВЦЭМ!$A$39:$A$782,$A102,СВЦЭМ!$B$39:$B$782,T$83)+'СЕТ СН'!$G$14+СВЦЭМ!$D$10+'СЕТ СН'!$G$6-'СЕТ СН'!$G$26</f>
        <v>1522.7380229400001</v>
      </c>
      <c r="U102" s="36">
        <f>SUMIFS(СВЦЭМ!$D$39:$D$782,СВЦЭМ!$A$39:$A$782,$A102,СВЦЭМ!$B$39:$B$782,U$83)+'СЕТ СН'!$G$14+СВЦЭМ!$D$10+'СЕТ СН'!$G$6-'СЕТ СН'!$G$26</f>
        <v>1523.8864491499999</v>
      </c>
      <c r="V102" s="36">
        <f>SUMIFS(СВЦЭМ!$D$39:$D$782,СВЦЭМ!$A$39:$A$782,$A102,СВЦЭМ!$B$39:$B$782,V$83)+'СЕТ СН'!$G$14+СВЦЭМ!$D$10+'СЕТ СН'!$G$6-'СЕТ СН'!$G$26</f>
        <v>1535.4288063600002</v>
      </c>
      <c r="W102" s="36">
        <f>SUMIFS(СВЦЭМ!$D$39:$D$782,СВЦЭМ!$A$39:$A$782,$A102,СВЦЭМ!$B$39:$B$782,W$83)+'СЕТ СН'!$G$14+СВЦЭМ!$D$10+'СЕТ СН'!$G$6-'СЕТ СН'!$G$26</f>
        <v>1561.8852987400001</v>
      </c>
      <c r="X102" s="36">
        <f>SUMIFS(СВЦЭМ!$D$39:$D$782,СВЦЭМ!$A$39:$A$782,$A102,СВЦЭМ!$B$39:$B$782,X$83)+'СЕТ СН'!$G$14+СВЦЭМ!$D$10+'СЕТ СН'!$G$6-'СЕТ СН'!$G$26</f>
        <v>1561.5213733000001</v>
      </c>
      <c r="Y102" s="36">
        <f>SUMIFS(СВЦЭМ!$D$39:$D$782,СВЦЭМ!$A$39:$A$782,$A102,СВЦЭМ!$B$39:$B$782,Y$83)+'СЕТ СН'!$G$14+СВЦЭМ!$D$10+'СЕТ СН'!$G$6-'СЕТ СН'!$G$26</f>
        <v>1567.2033381900001</v>
      </c>
    </row>
    <row r="103" spans="1:25" ht="15.75" x14ac:dyDescent="0.2">
      <c r="A103" s="35">
        <f t="shared" si="2"/>
        <v>44885</v>
      </c>
      <c r="B103" s="36">
        <f>SUMIFS(СВЦЭМ!$D$39:$D$782,СВЦЭМ!$A$39:$A$782,$A103,СВЦЭМ!$B$39:$B$782,B$83)+'СЕТ СН'!$G$14+СВЦЭМ!$D$10+'СЕТ СН'!$G$6-'СЕТ СН'!$G$26</f>
        <v>1939.4329314500001</v>
      </c>
      <c r="C103" s="36">
        <f>SUMIFS(СВЦЭМ!$D$39:$D$782,СВЦЭМ!$A$39:$A$782,$A103,СВЦЭМ!$B$39:$B$782,C$83)+'СЕТ СН'!$G$14+СВЦЭМ!$D$10+'СЕТ СН'!$G$6-'СЕТ СН'!$G$26</f>
        <v>1990.4728606999997</v>
      </c>
      <c r="D103" s="36">
        <f>SUMIFS(СВЦЭМ!$D$39:$D$782,СВЦЭМ!$A$39:$A$782,$A103,СВЦЭМ!$B$39:$B$782,D$83)+'СЕТ СН'!$G$14+СВЦЭМ!$D$10+'СЕТ СН'!$G$6-'СЕТ СН'!$G$26</f>
        <v>2000.15399407</v>
      </c>
      <c r="E103" s="36">
        <f>SUMIFS(СВЦЭМ!$D$39:$D$782,СВЦЭМ!$A$39:$A$782,$A103,СВЦЭМ!$B$39:$B$782,E$83)+'СЕТ СН'!$G$14+СВЦЭМ!$D$10+'СЕТ СН'!$G$6-'СЕТ СН'!$G$26</f>
        <v>1978.8964995299998</v>
      </c>
      <c r="F103" s="36">
        <f>SUMIFS(СВЦЭМ!$D$39:$D$782,СВЦЭМ!$A$39:$A$782,$A103,СВЦЭМ!$B$39:$B$782,F$83)+'СЕТ СН'!$G$14+СВЦЭМ!$D$10+'СЕТ СН'!$G$6-'СЕТ СН'!$G$26</f>
        <v>2007.98802961</v>
      </c>
      <c r="G103" s="36">
        <f>SUMIFS(СВЦЭМ!$D$39:$D$782,СВЦЭМ!$A$39:$A$782,$A103,СВЦЭМ!$B$39:$B$782,G$83)+'СЕТ СН'!$G$14+СВЦЭМ!$D$10+'СЕТ СН'!$G$6-'СЕТ СН'!$G$26</f>
        <v>2000.2586038899999</v>
      </c>
      <c r="H103" s="36">
        <f>SUMIFS(СВЦЭМ!$D$39:$D$782,СВЦЭМ!$A$39:$A$782,$A103,СВЦЭМ!$B$39:$B$782,H$83)+'СЕТ СН'!$G$14+СВЦЭМ!$D$10+'СЕТ СН'!$G$6-'СЕТ СН'!$G$26</f>
        <v>1987.4682162899999</v>
      </c>
      <c r="I103" s="36">
        <f>SUMIFS(СВЦЭМ!$D$39:$D$782,СВЦЭМ!$A$39:$A$782,$A103,СВЦЭМ!$B$39:$B$782,I$83)+'СЕТ СН'!$G$14+СВЦЭМ!$D$10+'СЕТ СН'!$G$6-'СЕТ СН'!$G$26</f>
        <v>2001.82565905</v>
      </c>
      <c r="J103" s="36">
        <f>SUMIFS(СВЦЭМ!$D$39:$D$782,СВЦЭМ!$A$39:$A$782,$A103,СВЦЭМ!$B$39:$B$782,J$83)+'СЕТ СН'!$G$14+СВЦЭМ!$D$10+'СЕТ СН'!$G$6-'СЕТ СН'!$G$26</f>
        <v>1937.6696073600001</v>
      </c>
      <c r="K103" s="36">
        <f>SUMIFS(СВЦЭМ!$D$39:$D$782,СВЦЭМ!$A$39:$A$782,$A103,СВЦЭМ!$B$39:$B$782,K$83)+'СЕТ СН'!$G$14+СВЦЭМ!$D$10+'СЕТ СН'!$G$6-'СЕТ СН'!$G$26</f>
        <v>1867.5704078200001</v>
      </c>
      <c r="L103" s="36">
        <f>SUMIFS(СВЦЭМ!$D$39:$D$782,СВЦЭМ!$A$39:$A$782,$A103,СВЦЭМ!$B$39:$B$782,L$83)+'СЕТ СН'!$G$14+СВЦЭМ!$D$10+'СЕТ СН'!$G$6-'СЕТ СН'!$G$26</f>
        <v>1854.0682843099999</v>
      </c>
      <c r="M103" s="36">
        <f>SUMIFS(СВЦЭМ!$D$39:$D$782,СВЦЭМ!$A$39:$A$782,$A103,СВЦЭМ!$B$39:$B$782,M$83)+'СЕТ СН'!$G$14+СВЦЭМ!$D$10+'СЕТ СН'!$G$6-'СЕТ СН'!$G$26</f>
        <v>1872.9401286699999</v>
      </c>
      <c r="N103" s="36">
        <f>SUMIFS(СВЦЭМ!$D$39:$D$782,СВЦЭМ!$A$39:$A$782,$A103,СВЦЭМ!$B$39:$B$782,N$83)+'СЕТ СН'!$G$14+СВЦЭМ!$D$10+'СЕТ СН'!$G$6-'СЕТ СН'!$G$26</f>
        <v>1890.2583046199998</v>
      </c>
      <c r="O103" s="36">
        <f>SUMIFS(СВЦЭМ!$D$39:$D$782,СВЦЭМ!$A$39:$A$782,$A103,СВЦЭМ!$B$39:$B$782,O$83)+'СЕТ СН'!$G$14+СВЦЭМ!$D$10+'СЕТ СН'!$G$6-'СЕТ СН'!$G$26</f>
        <v>1887.0970172900002</v>
      </c>
      <c r="P103" s="36">
        <f>SUMIFS(СВЦЭМ!$D$39:$D$782,СВЦЭМ!$A$39:$A$782,$A103,СВЦЭМ!$B$39:$B$782,P$83)+'СЕТ СН'!$G$14+СВЦЭМ!$D$10+'СЕТ СН'!$G$6-'СЕТ СН'!$G$26</f>
        <v>1901.5080927700001</v>
      </c>
      <c r="Q103" s="36">
        <f>SUMIFS(СВЦЭМ!$D$39:$D$782,СВЦЭМ!$A$39:$A$782,$A103,СВЦЭМ!$B$39:$B$782,Q$83)+'СЕТ СН'!$G$14+СВЦЭМ!$D$10+'СЕТ СН'!$G$6-'СЕТ СН'!$G$26</f>
        <v>1907.5422310499998</v>
      </c>
      <c r="R103" s="36">
        <f>SUMIFS(СВЦЭМ!$D$39:$D$782,СВЦЭМ!$A$39:$A$782,$A103,СВЦЭМ!$B$39:$B$782,R$83)+'СЕТ СН'!$G$14+СВЦЭМ!$D$10+'СЕТ СН'!$G$6-'СЕТ СН'!$G$26</f>
        <v>1887.9099219</v>
      </c>
      <c r="S103" s="36">
        <f>SUMIFS(СВЦЭМ!$D$39:$D$782,СВЦЭМ!$A$39:$A$782,$A103,СВЦЭМ!$B$39:$B$782,S$83)+'СЕТ СН'!$G$14+СВЦЭМ!$D$10+'СЕТ СН'!$G$6-'СЕТ СН'!$G$26</f>
        <v>1882.1522819900001</v>
      </c>
      <c r="T103" s="36">
        <f>SUMIFS(СВЦЭМ!$D$39:$D$782,СВЦЭМ!$A$39:$A$782,$A103,СВЦЭМ!$B$39:$B$782,T$83)+'СЕТ СН'!$G$14+СВЦЭМ!$D$10+'СЕТ СН'!$G$6-'СЕТ СН'!$G$26</f>
        <v>1796.2494761499997</v>
      </c>
      <c r="U103" s="36">
        <f>SUMIFS(СВЦЭМ!$D$39:$D$782,СВЦЭМ!$A$39:$A$782,$A103,СВЦЭМ!$B$39:$B$782,U$83)+'СЕТ СН'!$G$14+СВЦЭМ!$D$10+'СЕТ СН'!$G$6-'СЕТ СН'!$G$26</f>
        <v>1803.3468322099998</v>
      </c>
      <c r="V103" s="36">
        <f>SUMIFS(СВЦЭМ!$D$39:$D$782,СВЦЭМ!$A$39:$A$782,$A103,СВЦЭМ!$B$39:$B$782,V$83)+'СЕТ СН'!$G$14+СВЦЭМ!$D$10+'СЕТ СН'!$G$6-'СЕТ СН'!$G$26</f>
        <v>1821.3088125999998</v>
      </c>
      <c r="W103" s="36">
        <f>SUMIFS(СВЦЭМ!$D$39:$D$782,СВЦЭМ!$A$39:$A$782,$A103,СВЦЭМ!$B$39:$B$782,W$83)+'СЕТ СН'!$G$14+СВЦЭМ!$D$10+'СЕТ СН'!$G$6-'СЕТ СН'!$G$26</f>
        <v>1849.1349378199998</v>
      </c>
      <c r="X103" s="36">
        <f>SUMIFS(СВЦЭМ!$D$39:$D$782,СВЦЭМ!$A$39:$A$782,$A103,СВЦЭМ!$B$39:$B$782,X$83)+'СЕТ СН'!$G$14+СВЦЭМ!$D$10+'СЕТ СН'!$G$6-'СЕТ СН'!$G$26</f>
        <v>1868.1697895500001</v>
      </c>
      <c r="Y103" s="36">
        <f>SUMIFS(СВЦЭМ!$D$39:$D$782,СВЦЭМ!$A$39:$A$782,$A103,СВЦЭМ!$B$39:$B$782,Y$83)+'СЕТ СН'!$G$14+СВЦЭМ!$D$10+'СЕТ СН'!$G$6-'СЕТ СН'!$G$26</f>
        <v>1901.7096284700001</v>
      </c>
    </row>
    <row r="104" spans="1:25" ht="15.75" x14ac:dyDescent="0.2">
      <c r="A104" s="35">
        <f t="shared" si="2"/>
        <v>44886</v>
      </c>
      <c r="B104" s="36">
        <f>SUMIFS(СВЦЭМ!$D$39:$D$782,СВЦЭМ!$A$39:$A$782,$A104,СВЦЭМ!$B$39:$B$782,B$83)+'СЕТ СН'!$G$14+СВЦЭМ!$D$10+'СЕТ СН'!$G$6-'СЕТ СН'!$G$26</f>
        <v>1987.1719456699998</v>
      </c>
      <c r="C104" s="36">
        <f>SUMIFS(СВЦЭМ!$D$39:$D$782,СВЦЭМ!$A$39:$A$782,$A104,СВЦЭМ!$B$39:$B$782,C$83)+'СЕТ СН'!$G$14+СВЦЭМ!$D$10+'СЕТ СН'!$G$6-'СЕТ СН'!$G$26</f>
        <v>2011.1674731799999</v>
      </c>
      <c r="D104" s="36">
        <f>SUMIFS(СВЦЭМ!$D$39:$D$782,СВЦЭМ!$A$39:$A$782,$A104,СВЦЭМ!$B$39:$B$782,D$83)+'СЕТ СН'!$G$14+СВЦЭМ!$D$10+'СЕТ СН'!$G$6-'СЕТ СН'!$G$26</f>
        <v>2040.0549979799998</v>
      </c>
      <c r="E104" s="36">
        <f>SUMIFS(СВЦЭМ!$D$39:$D$782,СВЦЭМ!$A$39:$A$782,$A104,СВЦЭМ!$B$39:$B$782,E$83)+'СЕТ СН'!$G$14+СВЦЭМ!$D$10+'СЕТ СН'!$G$6-'СЕТ СН'!$G$26</f>
        <v>2048.1703940799998</v>
      </c>
      <c r="F104" s="36">
        <f>SUMIFS(СВЦЭМ!$D$39:$D$782,СВЦЭМ!$A$39:$A$782,$A104,СВЦЭМ!$B$39:$B$782,F$83)+'СЕТ СН'!$G$14+СВЦЭМ!$D$10+'СЕТ СН'!$G$6-'СЕТ СН'!$G$26</f>
        <v>2078.6881233599997</v>
      </c>
      <c r="G104" s="36">
        <f>SUMIFS(СВЦЭМ!$D$39:$D$782,СВЦЭМ!$A$39:$A$782,$A104,СВЦЭМ!$B$39:$B$782,G$83)+'СЕТ СН'!$G$14+СВЦЭМ!$D$10+'СЕТ СН'!$G$6-'СЕТ СН'!$G$26</f>
        <v>2056.8381141899999</v>
      </c>
      <c r="H104" s="36">
        <f>SUMIFS(СВЦЭМ!$D$39:$D$782,СВЦЭМ!$A$39:$A$782,$A104,СВЦЭМ!$B$39:$B$782,H$83)+'СЕТ СН'!$G$14+СВЦЭМ!$D$10+'СЕТ СН'!$G$6-'СЕТ СН'!$G$26</f>
        <v>1983.03608106</v>
      </c>
      <c r="I104" s="36">
        <f>SUMIFS(СВЦЭМ!$D$39:$D$782,СВЦЭМ!$A$39:$A$782,$A104,СВЦЭМ!$B$39:$B$782,I$83)+'СЕТ СН'!$G$14+СВЦЭМ!$D$10+'СЕТ СН'!$G$6-'СЕТ СН'!$G$26</f>
        <v>1913.7664182099998</v>
      </c>
      <c r="J104" s="36">
        <f>SUMIFS(СВЦЭМ!$D$39:$D$782,СВЦЭМ!$A$39:$A$782,$A104,СВЦЭМ!$B$39:$B$782,J$83)+'СЕТ СН'!$G$14+СВЦЭМ!$D$10+'СЕТ СН'!$G$6-'СЕТ СН'!$G$26</f>
        <v>1879.9461420799998</v>
      </c>
      <c r="K104" s="36">
        <f>SUMIFS(СВЦЭМ!$D$39:$D$782,СВЦЭМ!$A$39:$A$782,$A104,СВЦЭМ!$B$39:$B$782,K$83)+'СЕТ СН'!$G$14+СВЦЭМ!$D$10+'СЕТ СН'!$G$6-'СЕТ СН'!$G$26</f>
        <v>1893.4859504400001</v>
      </c>
      <c r="L104" s="36">
        <f>SUMIFS(СВЦЭМ!$D$39:$D$782,СВЦЭМ!$A$39:$A$782,$A104,СВЦЭМ!$B$39:$B$782,L$83)+'СЕТ СН'!$G$14+СВЦЭМ!$D$10+'СЕТ СН'!$G$6-'СЕТ СН'!$G$26</f>
        <v>1890.6126189199999</v>
      </c>
      <c r="M104" s="36">
        <f>SUMIFS(СВЦЭМ!$D$39:$D$782,СВЦЭМ!$A$39:$A$782,$A104,СВЦЭМ!$B$39:$B$782,M$83)+'СЕТ СН'!$G$14+СВЦЭМ!$D$10+'СЕТ СН'!$G$6-'СЕТ СН'!$G$26</f>
        <v>1888.5151597099998</v>
      </c>
      <c r="N104" s="36">
        <f>SUMIFS(СВЦЭМ!$D$39:$D$782,СВЦЭМ!$A$39:$A$782,$A104,СВЦЭМ!$B$39:$B$782,N$83)+'СЕТ СН'!$G$14+СВЦЭМ!$D$10+'СЕТ СН'!$G$6-'СЕТ СН'!$G$26</f>
        <v>1905.5921577300001</v>
      </c>
      <c r="O104" s="36">
        <f>SUMIFS(СВЦЭМ!$D$39:$D$782,СВЦЭМ!$A$39:$A$782,$A104,СВЦЭМ!$B$39:$B$782,O$83)+'СЕТ СН'!$G$14+СВЦЭМ!$D$10+'СЕТ СН'!$G$6-'СЕТ СН'!$G$26</f>
        <v>1899.6625113800001</v>
      </c>
      <c r="P104" s="36">
        <f>SUMIFS(СВЦЭМ!$D$39:$D$782,СВЦЭМ!$A$39:$A$782,$A104,СВЦЭМ!$B$39:$B$782,P$83)+'СЕТ СН'!$G$14+СВЦЭМ!$D$10+'СЕТ СН'!$G$6-'СЕТ СН'!$G$26</f>
        <v>1914.20919516</v>
      </c>
      <c r="Q104" s="36">
        <f>SUMIFS(СВЦЭМ!$D$39:$D$782,СВЦЭМ!$A$39:$A$782,$A104,СВЦЭМ!$B$39:$B$782,Q$83)+'СЕТ СН'!$G$14+СВЦЭМ!$D$10+'СЕТ СН'!$G$6-'СЕТ СН'!$G$26</f>
        <v>1912.4100506300001</v>
      </c>
      <c r="R104" s="36">
        <f>SUMIFS(СВЦЭМ!$D$39:$D$782,СВЦЭМ!$A$39:$A$782,$A104,СВЦЭМ!$B$39:$B$782,R$83)+'СЕТ СН'!$G$14+СВЦЭМ!$D$10+'СЕТ СН'!$G$6-'СЕТ СН'!$G$26</f>
        <v>1892.9726895999997</v>
      </c>
      <c r="S104" s="36">
        <f>SUMIFS(СВЦЭМ!$D$39:$D$782,СВЦЭМ!$A$39:$A$782,$A104,СВЦЭМ!$B$39:$B$782,S$83)+'СЕТ СН'!$G$14+СВЦЭМ!$D$10+'СЕТ СН'!$G$6-'СЕТ СН'!$G$26</f>
        <v>1911.4461187100001</v>
      </c>
      <c r="T104" s="36">
        <f>SUMIFS(СВЦЭМ!$D$39:$D$782,СВЦЭМ!$A$39:$A$782,$A104,СВЦЭМ!$B$39:$B$782,T$83)+'СЕТ СН'!$G$14+СВЦЭМ!$D$10+'СЕТ СН'!$G$6-'СЕТ СН'!$G$26</f>
        <v>1887.0596508600001</v>
      </c>
      <c r="U104" s="36">
        <f>SUMIFS(СВЦЭМ!$D$39:$D$782,СВЦЭМ!$A$39:$A$782,$A104,СВЦЭМ!$B$39:$B$782,U$83)+'СЕТ СН'!$G$14+СВЦЭМ!$D$10+'СЕТ СН'!$G$6-'СЕТ СН'!$G$26</f>
        <v>1891.5875684399998</v>
      </c>
      <c r="V104" s="36">
        <f>SUMIFS(СВЦЭМ!$D$39:$D$782,СВЦЭМ!$A$39:$A$782,$A104,СВЦЭМ!$B$39:$B$782,V$83)+'СЕТ СН'!$G$14+СВЦЭМ!$D$10+'СЕТ СН'!$G$6-'СЕТ СН'!$G$26</f>
        <v>1887.8107704700001</v>
      </c>
      <c r="W104" s="36">
        <f>SUMIFS(СВЦЭМ!$D$39:$D$782,СВЦЭМ!$A$39:$A$782,$A104,СВЦЭМ!$B$39:$B$782,W$83)+'СЕТ СН'!$G$14+СВЦЭМ!$D$10+'СЕТ СН'!$G$6-'СЕТ СН'!$G$26</f>
        <v>1910.9204988199999</v>
      </c>
      <c r="X104" s="36">
        <f>SUMIFS(СВЦЭМ!$D$39:$D$782,СВЦЭМ!$A$39:$A$782,$A104,СВЦЭМ!$B$39:$B$782,X$83)+'СЕТ СН'!$G$14+СВЦЭМ!$D$10+'СЕТ СН'!$G$6-'СЕТ СН'!$G$26</f>
        <v>1936.8075895699999</v>
      </c>
      <c r="Y104" s="36">
        <f>SUMIFS(СВЦЭМ!$D$39:$D$782,СВЦЭМ!$A$39:$A$782,$A104,СВЦЭМ!$B$39:$B$782,Y$83)+'СЕТ СН'!$G$14+СВЦЭМ!$D$10+'СЕТ СН'!$G$6-'СЕТ СН'!$G$26</f>
        <v>1981.8243130800001</v>
      </c>
    </row>
    <row r="105" spans="1:25" ht="15.75" x14ac:dyDescent="0.2">
      <c r="A105" s="35">
        <f t="shared" si="2"/>
        <v>44887</v>
      </c>
      <c r="B105" s="36">
        <f>SUMIFS(СВЦЭМ!$D$39:$D$782,СВЦЭМ!$A$39:$A$782,$A105,СВЦЭМ!$B$39:$B$782,B$83)+'СЕТ СН'!$G$14+СВЦЭМ!$D$10+'СЕТ СН'!$G$6-'СЕТ СН'!$G$26</f>
        <v>1914.7136298800001</v>
      </c>
      <c r="C105" s="36">
        <f>SUMIFS(СВЦЭМ!$D$39:$D$782,СВЦЭМ!$A$39:$A$782,$A105,СВЦЭМ!$B$39:$B$782,C$83)+'СЕТ СН'!$G$14+СВЦЭМ!$D$10+'СЕТ СН'!$G$6-'СЕТ СН'!$G$26</f>
        <v>1950.9780669199999</v>
      </c>
      <c r="D105" s="36">
        <f>SUMIFS(СВЦЭМ!$D$39:$D$782,СВЦЭМ!$A$39:$A$782,$A105,СВЦЭМ!$B$39:$B$782,D$83)+'СЕТ СН'!$G$14+СВЦЭМ!$D$10+'СЕТ СН'!$G$6-'СЕТ СН'!$G$26</f>
        <v>1944.8786214500001</v>
      </c>
      <c r="E105" s="36">
        <f>SUMIFS(СВЦЭМ!$D$39:$D$782,СВЦЭМ!$A$39:$A$782,$A105,СВЦЭМ!$B$39:$B$782,E$83)+'СЕТ СН'!$G$14+СВЦЭМ!$D$10+'СЕТ СН'!$G$6-'СЕТ СН'!$G$26</f>
        <v>1934.9908002699999</v>
      </c>
      <c r="F105" s="36">
        <f>SUMIFS(СВЦЭМ!$D$39:$D$782,СВЦЭМ!$A$39:$A$782,$A105,СВЦЭМ!$B$39:$B$782,F$83)+'СЕТ СН'!$G$14+СВЦЭМ!$D$10+'СЕТ СН'!$G$6-'СЕТ СН'!$G$26</f>
        <v>2010.4702421699999</v>
      </c>
      <c r="G105" s="36">
        <f>SUMIFS(СВЦЭМ!$D$39:$D$782,СВЦЭМ!$A$39:$A$782,$A105,СВЦЭМ!$B$39:$B$782,G$83)+'СЕТ СН'!$G$14+СВЦЭМ!$D$10+'СЕТ СН'!$G$6-'СЕТ СН'!$G$26</f>
        <v>1948.1569303800002</v>
      </c>
      <c r="H105" s="36">
        <f>SUMIFS(СВЦЭМ!$D$39:$D$782,СВЦЭМ!$A$39:$A$782,$A105,СВЦЭМ!$B$39:$B$782,H$83)+'СЕТ СН'!$G$14+СВЦЭМ!$D$10+'СЕТ СН'!$G$6-'СЕТ СН'!$G$26</f>
        <v>1930.4476934499999</v>
      </c>
      <c r="I105" s="36">
        <f>SUMIFS(СВЦЭМ!$D$39:$D$782,СВЦЭМ!$A$39:$A$782,$A105,СВЦЭМ!$B$39:$B$782,I$83)+'СЕТ СН'!$G$14+СВЦЭМ!$D$10+'СЕТ СН'!$G$6-'СЕТ СН'!$G$26</f>
        <v>1923.6876957700001</v>
      </c>
      <c r="J105" s="36">
        <f>SUMIFS(СВЦЭМ!$D$39:$D$782,СВЦЭМ!$A$39:$A$782,$A105,СВЦЭМ!$B$39:$B$782,J$83)+'СЕТ СН'!$G$14+СВЦЭМ!$D$10+'СЕТ СН'!$G$6-'СЕТ СН'!$G$26</f>
        <v>1910.6109757700001</v>
      </c>
      <c r="K105" s="36">
        <f>SUMIFS(СВЦЭМ!$D$39:$D$782,СВЦЭМ!$A$39:$A$782,$A105,СВЦЭМ!$B$39:$B$782,K$83)+'СЕТ СН'!$G$14+СВЦЭМ!$D$10+'СЕТ СН'!$G$6-'СЕТ СН'!$G$26</f>
        <v>1871.8700353999998</v>
      </c>
      <c r="L105" s="36">
        <f>SUMIFS(СВЦЭМ!$D$39:$D$782,СВЦЭМ!$A$39:$A$782,$A105,СВЦЭМ!$B$39:$B$782,L$83)+'СЕТ СН'!$G$14+СВЦЭМ!$D$10+'СЕТ СН'!$G$6-'СЕТ СН'!$G$26</f>
        <v>1879.1285241</v>
      </c>
      <c r="M105" s="36">
        <f>SUMIFS(СВЦЭМ!$D$39:$D$782,СВЦЭМ!$A$39:$A$782,$A105,СВЦЭМ!$B$39:$B$782,M$83)+'СЕТ СН'!$G$14+СВЦЭМ!$D$10+'СЕТ СН'!$G$6-'СЕТ СН'!$G$26</f>
        <v>1885.67878372</v>
      </c>
      <c r="N105" s="36">
        <f>SUMIFS(СВЦЭМ!$D$39:$D$782,СВЦЭМ!$A$39:$A$782,$A105,СВЦЭМ!$B$39:$B$782,N$83)+'СЕТ СН'!$G$14+СВЦЭМ!$D$10+'СЕТ СН'!$G$6-'СЕТ СН'!$G$26</f>
        <v>1928.9270644399999</v>
      </c>
      <c r="O105" s="36">
        <f>SUMIFS(СВЦЭМ!$D$39:$D$782,СВЦЭМ!$A$39:$A$782,$A105,СВЦЭМ!$B$39:$B$782,O$83)+'СЕТ СН'!$G$14+СВЦЭМ!$D$10+'СЕТ СН'!$G$6-'СЕТ СН'!$G$26</f>
        <v>1879.3871101</v>
      </c>
      <c r="P105" s="36">
        <f>SUMIFS(СВЦЭМ!$D$39:$D$782,СВЦЭМ!$A$39:$A$782,$A105,СВЦЭМ!$B$39:$B$782,P$83)+'СЕТ СН'!$G$14+СВЦЭМ!$D$10+'СЕТ СН'!$G$6-'СЕТ СН'!$G$26</f>
        <v>1884.7215038300001</v>
      </c>
      <c r="Q105" s="36">
        <f>SUMIFS(СВЦЭМ!$D$39:$D$782,СВЦЭМ!$A$39:$A$782,$A105,СВЦЭМ!$B$39:$B$782,Q$83)+'СЕТ СН'!$G$14+СВЦЭМ!$D$10+'СЕТ СН'!$G$6-'СЕТ СН'!$G$26</f>
        <v>1915.9945238699997</v>
      </c>
      <c r="R105" s="36">
        <f>SUMIFS(СВЦЭМ!$D$39:$D$782,СВЦЭМ!$A$39:$A$782,$A105,СВЦЭМ!$B$39:$B$782,R$83)+'СЕТ СН'!$G$14+СВЦЭМ!$D$10+'СЕТ СН'!$G$6-'СЕТ СН'!$G$26</f>
        <v>1908.8522521800001</v>
      </c>
      <c r="S105" s="36">
        <f>SUMIFS(СВЦЭМ!$D$39:$D$782,СВЦЭМ!$A$39:$A$782,$A105,СВЦЭМ!$B$39:$B$782,S$83)+'СЕТ СН'!$G$14+СВЦЭМ!$D$10+'СЕТ СН'!$G$6-'СЕТ СН'!$G$26</f>
        <v>1913.0090691999999</v>
      </c>
      <c r="T105" s="36">
        <f>SUMIFS(СВЦЭМ!$D$39:$D$782,СВЦЭМ!$A$39:$A$782,$A105,СВЦЭМ!$B$39:$B$782,T$83)+'СЕТ СН'!$G$14+СВЦЭМ!$D$10+'СЕТ СН'!$G$6-'СЕТ СН'!$G$26</f>
        <v>1845.5555188399999</v>
      </c>
      <c r="U105" s="36">
        <f>SUMIFS(СВЦЭМ!$D$39:$D$782,СВЦЭМ!$A$39:$A$782,$A105,СВЦЭМ!$B$39:$B$782,U$83)+'СЕТ СН'!$G$14+СВЦЭМ!$D$10+'СЕТ СН'!$G$6-'СЕТ СН'!$G$26</f>
        <v>1834.8219520299999</v>
      </c>
      <c r="V105" s="36">
        <f>SUMIFS(СВЦЭМ!$D$39:$D$782,СВЦЭМ!$A$39:$A$782,$A105,СВЦЭМ!$B$39:$B$782,V$83)+'СЕТ СН'!$G$14+СВЦЭМ!$D$10+'СЕТ СН'!$G$6-'СЕТ СН'!$G$26</f>
        <v>1857.3496360599997</v>
      </c>
      <c r="W105" s="36">
        <f>SUMIFS(СВЦЭМ!$D$39:$D$782,СВЦЭМ!$A$39:$A$782,$A105,СВЦЭМ!$B$39:$B$782,W$83)+'СЕТ СН'!$G$14+СВЦЭМ!$D$10+'СЕТ СН'!$G$6-'СЕТ СН'!$G$26</f>
        <v>1848.94069051</v>
      </c>
      <c r="X105" s="36">
        <f>SUMIFS(СВЦЭМ!$D$39:$D$782,СВЦЭМ!$A$39:$A$782,$A105,СВЦЭМ!$B$39:$B$782,X$83)+'СЕТ СН'!$G$14+СВЦЭМ!$D$10+'СЕТ СН'!$G$6-'СЕТ СН'!$G$26</f>
        <v>1879.9276712599999</v>
      </c>
      <c r="Y105" s="36">
        <f>SUMIFS(СВЦЭМ!$D$39:$D$782,СВЦЭМ!$A$39:$A$782,$A105,СВЦЭМ!$B$39:$B$782,Y$83)+'СЕТ СН'!$G$14+СВЦЭМ!$D$10+'СЕТ СН'!$G$6-'СЕТ СН'!$G$26</f>
        <v>1893.45111438</v>
      </c>
    </row>
    <row r="106" spans="1:25" ht="15.75" x14ac:dyDescent="0.2">
      <c r="A106" s="35">
        <f t="shared" si="2"/>
        <v>44888</v>
      </c>
      <c r="B106" s="36">
        <f>SUMIFS(СВЦЭМ!$D$39:$D$782,СВЦЭМ!$A$39:$A$782,$A106,СВЦЭМ!$B$39:$B$782,B$83)+'СЕТ СН'!$G$14+СВЦЭМ!$D$10+'СЕТ СН'!$G$6-'СЕТ СН'!$G$26</f>
        <v>1898.6477848</v>
      </c>
      <c r="C106" s="36">
        <f>SUMIFS(СВЦЭМ!$D$39:$D$782,СВЦЭМ!$A$39:$A$782,$A106,СВЦЭМ!$B$39:$B$782,C$83)+'СЕТ СН'!$G$14+СВЦЭМ!$D$10+'СЕТ СН'!$G$6-'СЕТ СН'!$G$26</f>
        <v>1927.7002260499999</v>
      </c>
      <c r="D106" s="36">
        <f>SUMIFS(СВЦЭМ!$D$39:$D$782,СВЦЭМ!$A$39:$A$782,$A106,СВЦЭМ!$B$39:$B$782,D$83)+'СЕТ СН'!$G$14+СВЦЭМ!$D$10+'СЕТ СН'!$G$6-'СЕТ СН'!$G$26</f>
        <v>1976.1012491400002</v>
      </c>
      <c r="E106" s="36">
        <f>SUMIFS(СВЦЭМ!$D$39:$D$782,СВЦЭМ!$A$39:$A$782,$A106,СВЦЭМ!$B$39:$B$782,E$83)+'СЕТ СН'!$G$14+СВЦЭМ!$D$10+'СЕТ СН'!$G$6-'СЕТ СН'!$G$26</f>
        <v>1983.3913620899998</v>
      </c>
      <c r="F106" s="36">
        <f>SUMIFS(СВЦЭМ!$D$39:$D$782,СВЦЭМ!$A$39:$A$782,$A106,СВЦЭМ!$B$39:$B$782,F$83)+'СЕТ СН'!$G$14+СВЦЭМ!$D$10+'СЕТ СН'!$G$6-'СЕТ СН'!$G$26</f>
        <v>2028.0412738300001</v>
      </c>
      <c r="G106" s="36">
        <f>SUMIFS(СВЦЭМ!$D$39:$D$782,СВЦЭМ!$A$39:$A$782,$A106,СВЦЭМ!$B$39:$B$782,G$83)+'СЕТ СН'!$G$14+СВЦЭМ!$D$10+'СЕТ СН'!$G$6-'СЕТ СН'!$G$26</f>
        <v>2004.00963684</v>
      </c>
      <c r="H106" s="36">
        <f>SUMIFS(СВЦЭМ!$D$39:$D$782,СВЦЭМ!$A$39:$A$782,$A106,СВЦЭМ!$B$39:$B$782,H$83)+'СЕТ СН'!$G$14+СВЦЭМ!$D$10+'СЕТ СН'!$G$6-'СЕТ СН'!$G$26</f>
        <v>1930.6788121300001</v>
      </c>
      <c r="I106" s="36">
        <f>SUMIFS(СВЦЭМ!$D$39:$D$782,СВЦЭМ!$A$39:$A$782,$A106,СВЦЭМ!$B$39:$B$782,I$83)+'СЕТ СН'!$G$14+СВЦЭМ!$D$10+'СЕТ СН'!$G$6-'СЕТ СН'!$G$26</f>
        <v>1883.8343526799999</v>
      </c>
      <c r="J106" s="36">
        <f>SUMIFS(СВЦЭМ!$D$39:$D$782,СВЦЭМ!$A$39:$A$782,$A106,СВЦЭМ!$B$39:$B$782,J$83)+'СЕТ СН'!$G$14+СВЦЭМ!$D$10+'СЕТ СН'!$G$6-'СЕТ СН'!$G$26</f>
        <v>1854.7782946299999</v>
      </c>
      <c r="K106" s="36">
        <f>SUMIFS(СВЦЭМ!$D$39:$D$782,СВЦЭМ!$A$39:$A$782,$A106,СВЦЭМ!$B$39:$B$782,K$83)+'СЕТ СН'!$G$14+СВЦЭМ!$D$10+'СЕТ СН'!$G$6-'СЕТ СН'!$G$26</f>
        <v>1907.0931815600002</v>
      </c>
      <c r="L106" s="36">
        <f>SUMIFS(СВЦЭМ!$D$39:$D$782,СВЦЭМ!$A$39:$A$782,$A106,СВЦЭМ!$B$39:$B$782,L$83)+'СЕТ СН'!$G$14+СВЦЭМ!$D$10+'СЕТ СН'!$G$6-'СЕТ СН'!$G$26</f>
        <v>1941.6391414</v>
      </c>
      <c r="M106" s="36">
        <f>SUMIFS(СВЦЭМ!$D$39:$D$782,СВЦЭМ!$A$39:$A$782,$A106,СВЦЭМ!$B$39:$B$782,M$83)+'СЕТ СН'!$G$14+СВЦЭМ!$D$10+'СЕТ СН'!$G$6-'СЕТ СН'!$G$26</f>
        <v>1940.4829081899998</v>
      </c>
      <c r="N106" s="36">
        <f>SUMIFS(СВЦЭМ!$D$39:$D$782,СВЦЭМ!$A$39:$A$782,$A106,СВЦЭМ!$B$39:$B$782,N$83)+'СЕТ СН'!$G$14+СВЦЭМ!$D$10+'СЕТ СН'!$G$6-'СЕТ СН'!$G$26</f>
        <v>1969.44804183</v>
      </c>
      <c r="O106" s="36">
        <f>SUMIFS(СВЦЭМ!$D$39:$D$782,СВЦЭМ!$A$39:$A$782,$A106,СВЦЭМ!$B$39:$B$782,O$83)+'СЕТ СН'!$G$14+СВЦЭМ!$D$10+'СЕТ СН'!$G$6-'СЕТ СН'!$G$26</f>
        <v>1985.8049892099998</v>
      </c>
      <c r="P106" s="36">
        <f>SUMIFS(СВЦЭМ!$D$39:$D$782,СВЦЭМ!$A$39:$A$782,$A106,СВЦЭМ!$B$39:$B$782,P$83)+'СЕТ СН'!$G$14+СВЦЭМ!$D$10+'СЕТ СН'!$G$6-'СЕТ СН'!$G$26</f>
        <v>2001.4269167399998</v>
      </c>
      <c r="Q106" s="36">
        <f>SUMIFS(СВЦЭМ!$D$39:$D$782,СВЦЭМ!$A$39:$A$782,$A106,СВЦЭМ!$B$39:$B$782,Q$83)+'СЕТ СН'!$G$14+СВЦЭМ!$D$10+'СЕТ СН'!$G$6-'СЕТ СН'!$G$26</f>
        <v>1988.5587791200001</v>
      </c>
      <c r="R106" s="36">
        <f>SUMIFS(СВЦЭМ!$D$39:$D$782,СВЦЭМ!$A$39:$A$782,$A106,СВЦЭМ!$B$39:$B$782,R$83)+'СЕТ СН'!$G$14+СВЦЭМ!$D$10+'СЕТ СН'!$G$6-'СЕТ СН'!$G$26</f>
        <v>1991.7978958200001</v>
      </c>
      <c r="S106" s="36">
        <f>SUMIFS(СВЦЭМ!$D$39:$D$782,СВЦЭМ!$A$39:$A$782,$A106,СВЦЭМ!$B$39:$B$782,S$83)+'СЕТ СН'!$G$14+СВЦЭМ!$D$10+'СЕТ СН'!$G$6-'СЕТ СН'!$G$26</f>
        <v>1966.4205424100001</v>
      </c>
      <c r="T106" s="36">
        <f>SUMIFS(СВЦЭМ!$D$39:$D$782,СВЦЭМ!$A$39:$A$782,$A106,СВЦЭМ!$B$39:$B$782,T$83)+'СЕТ СН'!$G$14+СВЦЭМ!$D$10+'СЕТ СН'!$G$6-'СЕТ СН'!$G$26</f>
        <v>1899.0159116099999</v>
      </c>
      <c r="U106" s="36">
        <f>SUMIFS(СВЦЭМ!$D$39:$D$782,СВЦЭМ!$A$39:$A$782,$A106,СВЦЭМ!$B$39:$B$782,U$83)+'СЕТ СН'!$G$14+СВЦЭМ!$D$10+'СЕТ СН'!$G$6-'СЕТ СН'!$G$26</f>
        <v>1872.2487327499998</v>
      </c>
      <c r="V106" s="36">
        <f>SUMIFS(СВЦЭМ!$D$39:$D$782,СВЦЭМ!$A$39:$A$782,$A106,СВЦЭМ!$B$39:$B$782,V$83)+'СЕТ СН'!$G$14+СВЦЭМ!$D$10+'СЕТ СН'!$G$6-'СЕТ СН'!$G$26</f>
        <v>1852.7969758700001</v>
      </c>
      <c r="W106" s="36">
        <f>SUMIFS(СВЦЭМ!$D$39:$D$782,СВЦЭМ!$A$39:$A$782,$A106,СВЦЭМ!$B$39:$B$782,W$83)+'СЕТ СН'!$G$14+СВЦЭМ!$D$10+'СЕТ СН'!$G$6-'СЕТ СН'!$G$26</f>
        <v>1874.3305348600002</v>
      </c>
      <c r="X106" s="36">
        <f>SUMIFS(СВЦЭМ!$D$39:$D$782,СВЦЭМ!$A$39:$A$782,$A106,СВЦЭМ!$B$39:$B$782,X$83)+'СЕТ СН'!$G$14+СВЦЭМ!$D$10+'СЕТ СН'!$G$6-'СЕТ СН'!$G$26</f>
        <v>1874.0766402200002</v>
      </c>
      <c r="Y106" s="36">
        <f>SUMIFS(СВЦЭМ!$D$39:$D$782,СВЦЭМ!$A$39:$A$782,$A106,СВЦЭМ!$B$39:$B$782,Y$83)+'СЕТ СН'!$G$14+СВЦЭМ!$D$10+'СЕТ СН'!$G$6-'СЕТ СН'!$G$26</f>
        <v>1890.4121095199998</v>
      </c>
    </row>
    <row r="107" spans="1:25" ht="15.75" x14ac:dyDescent="0.2">
      <c r="A107" s="35">
        <f t="shared" si="2"/>
        <v>44889</v>
      </c>
      <c r="B107" s="36">
        <f>SUMIFS(СВЦЭМ!$D$39:$D$782,СВЦЭМ!$A$39:$A$782,$A107,СВЦЭМ!$B$39:$B$782,B$83)+'СЕТ СН'!$G$14+СВЦЭМ!$D$10+'СЕТ СН'!$G$6-'СЕТ СН'!$G$26</f>
        <v>2007.7441486299999</v>
      </c>
      <c r="C107" s="36">
        <f>SUMIFS(СВЦЭМ!$D$39:$D$782,СВЦЭМ!$A$39:$A$782,$A107,СВЦЭМ!$B$39:$B$782,C$83)+'СЕТ СН'!$G$14+СВЦЭМ!$D$10+'СЕТ СН'!$G$6-'СЕТ СН'!$G$26</f>
        <v>2047.0150647999999</v>
      </c>
      <c r="D107" s="36">
        <f>SUMIFS(СВЦЭМ!$D$39:$D$782,СВЦЭМ!$A$39:$A$782,$A107,СВЦЭМ!$B$39:$B$782,D$83)+'СЕТ СН'!$G$14+СВЦЭМ!$D$10+'СЕТ СН'!$G$6-'СЕТ СН'!$G$26</f>
        <v>2053.6430904600002</v>
      </c>
      <c r="E107" s="36">
        <f>SUMIFS(СВЦЭМ!$D$39:$D$782,СВЦЭМ!$A$39:$A$782,$A107,СВЦЭМ!$B$39:$B$782,E$83)+'СЕТ СН'!$G$14+СВЦЭМ!$D$10+'СЕТ СН'!$G$6-'СЕТ СН'!$G$26</f>
        <v>2062.9840029399998</v>
      </c>
      <c r="F107" s="36">
        <f>SUMIFS(СВЦЭМ!$D$39:$D$782,СВЦЭМ!$A$39:$A$782,$A107,СВЦЭМ!$B$39:$B$782,F$83)+'СЕТ СН'!$G$14+СВЦЭМ!$D$10+'СЕТ СН'!$G$6-'СЕТ СН'!$G$26</f>
        <v>2075.44108839</v>
      </c>
      <c r="G107" s="36">
        <f>SUMIFS(СВЦЭМ!$D$39:$D$782,СВЦЭМ!$A$39:$A$782,$A107,СВЦЭМ!$B$39:$B$782,G$83)+'СЕТ СН'!$G$14+СВЦЭМ!$D$10+'СЕТ СН'!$G$6-'СЕТ СН'!$G$26</f>
        <v>2072.3067383799998</v>
      </c>
      <c r="H107" s="36">
        <f>SUMIFS(СВЦЭМ!$D$39:$D$782,СВЦЭМ!$A$39:$A$782,$A107,СВЦЭМ!$B$39:$B$782,H$83)+'СЕТ СН'!$G$14+СВЦЭМ!$D$10+'СЕТ СН'!$G$6-'СЕТ СН'!$G$26</f>
        <v>2054.5569344699998</v>
      </c>
      <c r="I107" s="36">
        <f>SUMIFS(СВЦЭМ!$D$39:$D$782,СВЦЭМ!$A$39:$A$782,$A107,СВЦЭМ!$B$39:$B$782,I$83)+'СЕТ СН'!$G$14+СВЦЭМ!$D$10+'СЕТ СН'!$G$6-'СЕТ СН'!$G$26</f>
        <v>1999.30217631</v>
      </c>
      <c r="J107" s="36">
        <f>SUMIFS(СВЦЭМ!$D$39:$D$782,СВЦЭМ!$A$39:$A$782,$A107,СВЦЭМ!$B$39:$B$782,J$83)+'СЕТ СН'!$G$14+СВЦЭМ!$D$10+'СЕТ СН'!$G$6-'СЕТ СН'!$G$26</f>
        <v>1943.3925193700002</v>
      </c>
      <c r="K107" s="36">
        <f>SUMIFS(СВЦЭМ!$D$39:$D$782,СВЦЭМ!$A$39:$A$782,$A107,СВЦЭМ!$B$39:$B$782,K$83)+'СЕТ СН'!$G$14+СВЦЭМ!$D$10+'СЕТ СН'!$G$6-'СЕТ СН'!$G$26</f>
        <v>2023.00713352</v>
      </c>
      <c r="L107" s="36">
        <f>SUMIFS(СВЦЭМ!$D$39:$D$782,СВЦЭМ!$A$39:$A$782,$A107,СВЦЭМ!$B$39:$B$782,L$83)+'СЕТ СН'!$G$14+СВЦЭМ!$D$10+'СЕТ СН'!$G$6-'СЕТ СН'!$G$26</f>
        <v>2106.7206354800001</v>
      </c>
      <c r="M107" s="36">
        <f>SUMIFS(СВЦЭМ!$D$39:$D$782,СВЦЭМ!$A$39:$A$782,$A107,СВЦЭМ!$B$39:$B$782,M$83)+'СЕТ СН'!$G$14+СВЦЭМ!$D$10+'СЕТ СН'!$G$6-'СЕТ СН'!$G$26</f>
        <v>2108.1405701499998</v>
      </c>
      <c r="N107" s="36">
        <f>SUMIFS(СВЦЭМ!$D$39:$D$782,СВЦЭМ!$A$39:$A$782,$A107,СВЦЭМ!$B$39:$B$782,N$83)+'СЕТ СН'!$G$14+СВЦЭМ!$D$10+'СЕТ СН'!$G$6-'СЕТ СН'!$G$26</f>
        <v>2144.0290808999998</v>
      </c>
      <c r="O107" s="36">
        <f>SUMIFS(СВЦЭМ!$D$39:$D$782,СВЦЭМ!$A$39:$A$782,$A107,СВЦЭМ!$B$39:$B$782,O$83)+'СЕТ СН'!$G$14+СВЦЭМ!$D$10+'СЕТ СН'!$G$6-'СЕТ СН'!$G$26</f>
        <v>2148.7606396599999</v>
      </c>
      <c r="P107" s="36">
        <f>SUMIFS(СВЦЭМ!$D$39:$D$782,СВЦЭМ!$A$39:$A$782,$A107,СВЦЭМ!$B$39:$B$782,P$83)+'СЕТ СН'!$G$14+СВЦЭМ!$D$10+'СЕТ СН'!$G$6-'СЕТ СН'!$G$26</f>
        <v>2158.0114396999998</v>
      </c>
      <c r="Q107" s="36">
        <f>SUMIFS(СВЦЭМ!$D$39:$D$782,СВЦЭМ!$A$39:$A$782,$A107,СВЦЭМ!$B$39:$B$782,Q$83)+'СЕТ СН'!$G$14+СВЦЭМ!$D$10+'СЕТ СН'!$G$6-'СЕТ СН'!$G$26</f>
        <v>2156.01033869</v>
      </c>
      <c r="R107" s="36">
        <f>SUMIFS(СВЦЭМ!$D$39:$D$782,СВЦЭМ!$A$39:$A$782,$A107,СВЦЭМ!$B$39:$B$782,R$83)+'СЕТ СН'!$G$14+СВЦЭМ!$D$10+'СЕТ СН'!$G$6-'СЕТ СН'!$G$26</f>
        <v>2148.64447475</v>
      </c>
      <c r="S107" s="36">
        <f>SUMIFS(СВЦЭМ!$D$39:$D$782,СВЦЭМ!$A$39:$A$782,$A107,СВЦЭМ!$B$39:$B$782,S$83)+'СЕТ СН'!$G$14+СВЦЭМ!$D$10+'СЕТ СН'!$G$6-'СЕТ СН'!$G$26</f>
        <v>2082.7691634299999</v>
      </c>
      <c r="T107" s="36">
        <f>SUMIFS(СВЦЭМ!$D$39:$D$782,СВЦЭМ!$A$39:$A$782,$A107,СВЦЭМ!$B$39:$B$782,T$83)+'СЕТ СН'!$G$14+СВЦЭМ!$D$10+'СЕТ СН'!$G$6-'СЕТ СН'!$G$26</f>
        <v>2004.91740377</v>
      </c>
      <c r="U107" s="36">
        <f>SUMIFS(СВЦЭМ!$D$39:$D$782,СВЦЭМ!$A$39:$A$782,$A107,СВЦЭМ!$B$39:$B$782,U$83)+'СЕТ СН'!$G$14+СВЦЭМ!$D$10+'СЕТ СН'!$G$6-'СЕТ СН'!$G$26</f>
        <v>1946.0093801799999</v>
      </c>
      <c r="V107" s="36">
        <f>SUMIFS(СВЦЭМ!$D$39:$D$782,СВЦЭМ!$A$39:$A$782,$A107,СВЦЭМ!$B$39:$B$782,V$83)+'СЕТ СН'!$G$14+СВЦЭМ!$D$10+'СЕТ СН'!$G$6-'СЕТ СН'!$G$26</f>
        <v>1944.5226072699998</v>
      </c>
      <c r="W107" s="36">
        <f>SUMIFS(СВЦЭМ!$D$39:$D$782,СВЦЭМ!$A$39:$A$782,$A107,СВЦЭМ!$B$39:$B$782,W$83)+'СЕТ СН'!$G$14+СВЦЭМ!$D$10+'СЕТ СН'!$G$6-'СЕТ СН'!$G$26</f>
        <v>1964.0062601999998</v>
      </c>
      <c r="X107" s="36">
        <f>SUMIFS(СВЦЭМ!$D$39:$D$782,СВЦЭМ!$A$39:$A$782,$A107,СВЦЭМ!$B$39:$B$782,X$83)+'СЕТ СН'!$G$14+СВЦЭМ!$D$10+'СЕТ СН'!$G$6-'СЕТ СН'!$G$26</f>
        <v>1976.10569313</v>
      </c>
      <c r="Y107" s="36">
        <f>SUMIFS(СВЦЭМ!$D$39:$D$782,СВЦЭМ!$A$39:$A$782,$A107,СВЦЭМ!$B$39:$B$782,Y$83)+'СЕТ СН'!$G$14+СВЦЭМ!$D$10+'СЕТ СН'!$G$6-'СЕТ СН'!$G$26</f>
        <v>2009.7364991499999</v>
      </c>
    </row>
    <row r="108" spans="1:25" ht="15.75" x14ac:dyDescent="0.2">
      <c r="A108" s="35">
        <f t="shared" si="2"/>
        <v>44890</v>
      </c>
      <c r="B108" s="36">
        <f>SUMIFS(СВЦЭМ!$D$39:$D$782,СВЦЭМ!$A$39:$A$782,$A108,СВЦЭМ!$B$39:$B$782,B$83)+'СЕТ СН'!$G$14+СВЦЭМ!$D$10+'СЕТ СН'!$G$6-'СЕТ СН'!$G$26</f>
        <v>1896.57992298</v>
      </c>
      <c r="C108" s="36">
        <f>SUMIFS(СВЦЭМ!$D$39:$D$782,СВЦЭМ!$A$39:$A$782,$A108,СВЦЭМ!$B$39:$B$782,C$83)+'СЕТ СН'!$G$14+СВЦЭМ!$D$10+'СЕТ СН'!$G$6-'СЕТ СН'!$G$26</f>
        <v>1983.7015668899999</v>
      </c>
      <c r="D108" s="36">
        <f>SUMIFS(СВЦЭМ!$D$39:$D$782,СВЦЭМ!$A$39:$A$782,$A108,СВЦЭМ!$B$39:$B$782,D$83)+'СЕТ СН'!$G$14+СВЦЭМ!$D$10+'СЕТ СН'!$G$6-'СЕТ СН'!$G$26</f>
        <v>2062.5149613799999</v>
      </c>
      <c r="E108" s="36">
        <f>SUMIFS(СВЦЭМ!$D$39:$D$782,СВЦЭМ!$A$39:$A$782,$A108,СВЦЭМ!$B$39:$B$782,E$83)+'СЕТ СН'!$G$14+СВЦЭМ!$D$10+'СЕТ СН'!$G$6-'СЕТ СН'!$G$26</f>
        <v>2087.12580101</v>
      </c>
      <c r="F108" s="36">
        <f>SUMIFS(СВЦЭМ!$D$39:$D$782,СВЦЭМ!$A$39:$A$782,$A108,СВЦЭМ!$B$39:$B$782,F$83)+'СЕТ СН'!$G$14+СВЦЭМ!$D$10+'СЕТ СН'!$G$6-'СЕТ СН'!$G$26</f>
        <v>2086.4479553699998</v>
      </c>
      <c r="G108" s="36">
        <f>SUMIFS(СВЦЭМ!$D$39:$D$782,СВЦЭМ!$A$39:$A$782,$A108,СВЦЭМ!$B$39:$B$782,G$83)+'СЕТ СН'!$G$14+СВЦЭМ!$D$10+'СЕТ СН'!$G$6-'СЕТ СН'!$G$26</f>
        <v>2070.7045454599997</v>
      </c>
      <c r="H108" s="36">
        <f>SUMIFS(СВЦЭМ!$D$39:$D$782,СВЦЭМ!$A$39:$A$782,$A108,СВЦЭМ!$B$39:$B$782,H$83)+'СЕТ СН'!$G$14+СВЦЭМ!$D$10+'СЕТ СН'!$G$6-'СЕТ СН'!$G$26</f>
        <v>2023.3964708099998</v>
      </c>
      <c r="I108" s="36">
        <f>SUMIFS(СВЦЭМ!$D$39:$D$782,СВЦЭМ!$A$39:$A$782,$A108,СВЦЭМ!$B$39:$B$782,I$83)+'СЕТ СН'!$G$14+СВЦЭМ!$D$10+'СЕТ СН'!$G$6-'СЕТ СН'!$G$26</f>
        <v>1959.0001353500002</v>
      </c>
      <c r="J108" s="36">
        <f>SUMIFS(СВЦЭМ!$D$39:$D$782,СВЦЭМ!$A$39:$A$782,$A108,СВЦЭМ!$B$39:$B$782,J$83)+'СЕТ СН'!$G$14+СВЦЭМ!$D$10+'СЕТ СН'!$G$6-'СЕТ СН'!$G$26</f>
        <v>1903.7122722099998</v>
      </c>
      <c r="K108" s="36">
        <f>SUMIFS(СВЦЭМ!$D$39:$D$782,СВЦЭМ!$A$39:$A$782,$A108,СВЦЭМ!$B$39:$B$782,K$83)+'СЕТ СН'!$G$14+СВЦЭМ!$D$10+'СЕТ СН'!$G$6-'СЕТ СН'!$G$26</f>
        <v>1934.5992804100001</v>
      </c>
      <c r="L108" s="36">
        <f>SUMIFS(СВЦЭМ!$D$39:$D$782,СВЦЭМ!$A$39:$A$782,$A108,СВЦЭМ!$B$39:$B$782,L$83)+'СЕТ СН'!$G$14+СВЦЭМ!$D$10+'СЕТ СН'!$G$6-'СЕТ СН'!$G$26</f>
        <v>1920.8324625699997</v>
      </c>
      <c r="M108" s="36">
        <f>SUMIFS(СВЦЭМ!$D$39:$D$782,СВЦЭМ!$A$39:$A$782,$A108,СВЦЭМ!$B$39:$B$782,M$83)+'СЕТ СН'!$G$14+СВЦЭМ!$D$10+'СЕТ СН'!$G$6-'СЕТ СН'!$G$26</f>
        <v>1944.2260777400002</v>
      </c>
      <c r="N108" s="36">
        <f>SUMIFS(СВЦЭМ!$D$39:$D$782,СВЦЭМ!$A$39:$A$782,$A108,СВЦЭМ!$B$39:$B$782,N$83)+'СЕТ СН'!$G$14+СВЦЭМ!$D$10+'СЕТ СН'!$G$6-'СЕТ СН'!$G$26</f>
        <v>1971.89353149</v>
      </c>
      <c r="O108" s="36">
        <f>SUMIFS(СВЦЭМ!$D$39:$D$782,СВЦЭМ!$A$39:$A$782,$A108,СВЦЭМ!$B$39:$B$782,O$83)+'СЕТ СН'!$G$14+СВЦЭМ!$D$10+'СЕТ СН'!$G$6-'СЕТ СН'!$G$26</f>
        <v>1954.9779633200001</v>
      </c>
      <c r="P108" s="36">
        <f>SUMIFS(СВЦЭМ!$D$39:$D$782,СВЦЭМ!$A$39:$A$782,$A108,СВЦЭМ!$B$39:$B$782,P$83)+'СЕТ СН'!$G$14+СВЦЭМ!$D$10+'СЕТ СН'!$G$6-'СЕТ СН'!$G$26</f>
        <v>1963.9421343099998</v>
      </c>
      <c r="Q108" s="36">
        <f>SUMIFS(СВЦЭМ!$D$39:$D$782,СВЦЭМ!$A$39:$A$782,$A108,СВЦЭМ!$B$39:$B$782,Q$83)+'СЕТ СН'!$G$14+СВЦЭМ!$D$10+'СЕТ СН'!$G$6-'СЕТ СН'!$G$26</f>
        <v>2007.1976684900001</v>
      </c>
      <c r="R108" s="36">
        <f>SUMIFS(СВЦЭМ!$D$39:$D$782,СВЦЭМ!$A$39:$A$782,$A108,СВЦЭМ!$B$39:$B$782,R$83)+'СЕТ СН'!$G$14+СВЦЭМ!$D$10+'СЕТ СН'!$G$6-'СЕТ СН'!$G$26</f>
        <v>1985.0303353999998</v>
      </c>
      <c r="S108" s="36">
        <f>SUMIFS(СВЦЭМ!$D$39:$D$782,СВЦЭМ!$A$39:$A$782,$A108,СВЦЭМ!$B$39:$B$782,S$83)+'СЕТ СН'!$G$14+СВЦЭМ!$D$10+'СЕТ СН'!$G$6-'СЕТ СН'!$G$26</f>
        <v>1897.2894323800001</v>
      </c>
      <c r="T108" s="36">
        <f>SUMIFS(СВЦЭМ!$D$39:$D$782,СВЦЭМ!$A$39:$A$782,$A108,СВЦЭМ!$B$39:$B$782,T$83)+'СЕТ СН'!$G$14+СВЦЭМ!$D$10+'СЕТ СН'!$G$6-'СЕТ СН'!$G$26</f>
        <v>1877.0991972100001</v>
      </c>
      <c r="U108" s="36">
        <f>SUMIFS(СВЦЭМ!$D$39:$D$782,СВЦЭМ!$A$39:$A$782,$A108,СВЦЭМ!$B$39:$B$782,U$83)+'СЕТ СН'!$G$14+СВЦЭМ!$D$10+'СЕТ СН'!$G$6-'СЕТ СН'!$G$26</f>
        <v>1891.8459456400001</v>
      </c>
      <c r="V108" s="36">
        <f>SUMIFS(СВЦЭМ!$D$39:$D$782,СВЦЭМ!$A$39:$A$782,$A108,СВЦЭМ!$B$39:$B$782,V$83)+'СЕТ СН'!$G$14+СВЦЭМ!$D$10+'СЕТ СН'!$G$6-'СЕТ СН'!$G$26</f>
        <v>1915.5216704300001</v>
      </c>
      <c r="W108" s="36">
        <f>SUMIFS(СВЦЭМ!$D$39:$D$782,СВЦЭМ!$A$39:$A$782,$A108,СВЦЭМ!$B$39:$B$782,W$83)+'СЕТ СН'!$G$14+СВЦЭМ!$D$10+'СЕТ СН'!$G$6-'СЕТ СН'!$G$26</f>
        <v>1929.0056958800001</v>
      </c>
      <c r="X108" s="36">
        <f>SUMIFS(СВЦЭМ!$D$39:$D$782,СВЦЭМ!$A$39:$A$782,$A108,СВЦЭМ!$B$39:$B$782,X$83)+'СЕТ СН'!$G$14+СВЦЭМ!$D$10+'СЕТ СН'!$G$6-'СЕТ СН'!$G$26</f>
        <v>1941.44936469</v>
      </c>
      <c r="Y108" s="36">
        <f>SUMIFS(СВЦЭМ!$D$39:$D$782,СВЦЭМ!$A$39:$A$782,$A108,СВЦЭМ!$B$39:$B$782,Y$83)+'СЕТ СН'!$G$14+СВЦЭМ!$D$10+'СЕТ СН'!$G$6-'СЕТ СН'!$G$26</f>
        <v>1985.5126350800001</v>
      </c>
    </row>
    <row r="109" spans="1:25" ht="15.75" x14ac:dyDescent="0.2">
      <c r="A109" s="35">
        <f t="shared" si="2"/>
        <v>44891</v>
      </c>
      <c r="B109" s="36">
        <f>SUMIFS(СВЦЭМ!$D$39:$D$782,СВЦЭМ!$A$39:$A$782,$A109,СВЦЭМ!$B$39:$B$782,B$83)+'СЕТ СН'!$G$14+СВЦЭМ!$D$10+'СЕТ СН'!$G$6-'СЕТ СН'!$G$26</f>
        <v>1999.8654919800001</v>
      </c>
      <c r="C109" s="36">
        <f>SUMIFS(СВЦЭМ!$D$39:$D$782,СВЦЭМ!$A$39:$A$782,$A109,СВЦЭМ!$B$39:$B$782,C$83)+'СЕТ СН'!$G$14+СВЦЭМ!$D$10+'СЕТ СН'!$G$6-'СЕТ СН'!$G$26</f>
        <v>2028.4667333900002</v>
      </c>
      <c r="D109" s="36">
        <f>SUMIFS(СВЦЭМ!$D$39:$D$782,СВЦЭМ!$A$39:$A$782,$A109,СВЦЭМ!$B$39:$B$782,D$83)+'СЕТ СН'!$G$14+СВЦЭМ!$D$10+'СЕТ СН'!$G$6-'СЕТ СН'!$G$26</f>
        <v>2033.35569811</v>
      </c>
      <c r="E109" s="36">
        <f>SUMIFS(СВЦЭМ!$D$39:$D$782,СВЦЭМ!$A$39:$A$782,$A109,СВЦЭМ!$B$39:$B$782,E$83)+'СЕТ СН'!$G$14+СВЦЭМ!$D$10+'СЕТ СН'!$G$6-'СЕТ СН'!$G$26</f>
        <v>2039.0320683</v>
      </c>
      <c r="F109" s="36">
        <f>SUMIFS(СВЦЭМ!$D$39:$D$782,СВЦЭМ!$A$39:$A$782,$A109,СВЦЭМ!$B$39:$B$782,F$83)+'СЕТ СН'!$G$14+СВЦЭМ!$D$10+'СЕТ СН'!$G$6-'СЕТ СН'!$G$26</f>
        <v>2044.25641877</v>
      </c>
      <c r="G109" s="36">
        <f>SUMIFS(СВЦЭМ!$D$39:$D$782,СВЦЭМ!$A$39:$A$782,$A109,СВЦЭМ!$B$39:$B$782,G$83)+'СЕТ СН'!$G$14+СВЦЭМ!$D$10+'СЕТ СН'!$G$6-'СЕТ СН'!$G$26</f>
        <v>2020.0844331200001</v>
      </c>
      <c r="H109" s="36">
        <f>SUMIFS(СВЦЭМ!$D$39:$D$782,СВЦЭМ!$A$39:$A$782,$A109,СВЦЭМ!$B$39:$B$782,H$83)+'СЕТ СН'!$G$14+СВЦЭМ!$D$10+'СЕТ СН'!$G$6-'СЕТ СН'!$G$26</f>
        <v>2006.4217610199998</v>
      </c>
      <c r="I109" s="36">
        <f>SUMIFS(СВЦЭМ!$D$39:$D$782,СВЦЭМ!$A$39:$A$782,$A109,СВЦЭМ!$B$39:$B$782,I$83)+'СЕТ СН'!$G$14+СВЦЭМ!$D$10+'СЕТ СН'!$G$6-'СЕТ СН'!$G$26</f>
        <v>1993.6548867799997</v>
      </c>
      <c r="J109" s="36">
        <f>SUMIFS(СВЦЭМ!$D$39:$D$782,СВЦЭМ!$A$39:$A$782,$A109,СВЦЭМ!$B$39:$B$782,J$83)+'СЕТ СН'!$G$14+СВЦЭМ!$D$10+'СЕТ СН'!$G$6-'СЕТ СН'!$G$26</f>
        <v>1952.3024304999999</v>
      </c>
      <c r="K109" s="36">
        <f>SUMIFS(СВЦЭМ!$D$39:$D$782,СВЦЭМ!$A$39:$A$782,$A109,СВЦЭМ!$B$39:$B$782,K$83)+'СЕТ СН'!$G$14+СВЦЭМ!$D$10+'СЕТ СН'!$G$6-'СЕТ СН'!$G$26</f>
        <v>1916.8512173899999</v>
      </c>
      <c r="L109" s="36">
        <f>SUMIFS(СВЦЭМ!$D$39:$D$782,СВЦЭМ!$A$39:$A$782,$A109,СВЦЭМ!$B$39:$B$782,L$83)+'СЕТ СН'!$G$14+СВЦЭМ!$D$10+'СЕТ СН'!$G$6-'СЕТ СН'!$G$26</f>
        <v>1919.79487672</v>
      </c>
      <c r="M109" s="36">
        <f>SUMIFS(СВЦЭМ!$D$39:$D$782,СВЦЭМ!$A$39:$A$782,$A109,СВЦЭМ!$B$39:$B$782,M$83)+'СЕТ СН'!$G$14+СВЦЭМ!$D$10+'СЕТ СН'!$G$6-'СЕТ СН'!$G$26</f>
        <v>1949.7809254899998</v>
      </c>
      <c r="N109" s="36">
        <f>SUMIFS(СВЦЭМ!$D$39:$D$782,СВЦЭМ!$A$39:$A$782,$A109,СВЦЭМ!$B$39:$B$782,N$83)+'СЕТ СН'!$G$14+СВЦЭМ!$D$10+'СЕТ СН'!$G$6-'СЕТ СН'!$G$26</f>
        <v>1990.6373279099998</v>
      </c>
      <c r="O109" s="36">
        <f>SUMIFS(СВЦЭМ!$D$39:$D$782,СВЦЭМ!$A$39:$A$782,$A109,СВЦЭМ!$B$39:$B$782,O$83)+'СЕТ СН'!$G$14+СВЦЭМ!$D$10+'СЕТ СН'!$G$6-'СЕТ СН'!$G$26</f>
        <v>1988.94702517</v>
      </c>
      <c r="P109" s="36">
        <f>SUMIFS(СВЦЭМ!$D$39:$D$782,СВЦЭМ!$A$39:$A$782,$A109,СВЦЭМ!$B$39:$B$782,P$83)+'СЕТ СН'!$G$14+СВЦЭМ!$D$10+'СЕТ СН'!$G$6-'СЕТ СН'!$G$26</f>
        <v>2008.1276888299999</v>
      </c>
      <c r="Q109" s="36">
        <f>SUMIFS(СВЦЭМ!$D$39:$D$782,СВЦЭМ!$A$39:$A$782,$A109,СВЦЭМ!$B$39:$B$782,Q$83)+'СЕТ СН'!$G$14+СВЦЭМ!$D$10+'СЕТ СН'!$G$6-'СЕТ СН'!$G$26</f>
        <v>2008.2075399400001</v>
      </c>
      <c r="R109" s="36">
        <f>SUMIFS(СВЦЭМ!$D$39:$D$782,СВЦЭМ!$A$39:$A$782,$A109,СВЦЭМ!$B$39:$B$782,R$83)+'СЕТ СН'!$G$14+СВЦЭМ!$D$10+'СЕТ СН'!$G$6-'СЕТ СН'!$G$26</f>
        <v>1967.3707948000001</v>
      </c>
      <c r="S109" s="36">
        <f>SUMIFS(СВЦЭМ!$D$39:$D$782,СВЦЭМ!$A$39:$A$782,$A109,СВЦЭМ!$B$39:$B$782,S$83)+'СЕТ СН'!$G$14+СВЦЭМ!$D$10+'СЕТ СН'!$G$6-'СЕТ СН'!$G$26</f>
        <v>1930.0391658099998</v>
      </c>
      <c r="T109" s="36">
        <f>SUMIFS(СВЦЭМ!$D$39:$D$782,СВЦЭМ!$A$39:$A$782,$A109,СВЦЭМ!$B$39:$B$782,T$83)+'СЕТ СН'!$G$14+СВЦЭМ!$D$10+'СЕТ СН'!$G$6-'СЕТ СН'!$G$26</f>
        <v>1918.5891932300001</v>
      </c>
      <c r="U109" s="36">
        <f>SUMIFS(СВЦЭМ!$D$39:$D$782,СВЦЭМ!$A$39:$A$782,$A109,СВЦЭМ!$B$39:$B$782,U$83)+'СЕТ СН'!$G$14+СВЦЭМ!$D$10+'СЕТ СН'!$G$6-'СЕТ СН'!$G$26</f>
        <v>1911.16525675</v>
      </c>
      <c r="V109" s="36">
        <f>SUMIFS(СВЦЭМ!$D$39:$D$782,СВЦЭМ!$A$39:$A$782,$A109,СВЦЭМ!$B$39:$B$782,V$83)+'СЕТ СН'!$G$14+СВЦЭМ!$D$10+'СЕТ СН'!$G$6-'СЕТ СН'!$G$26</f>
        <v>1953.3789743399998</v>
      </c>
      <c r="W109" s="36">
        <f>SUMIFS(СВЦЭМ!$D$39:$D$782,СВЦЭМ!$A$39:$A$782,$A109,СВЦЭМ!$B$39:$B$782,W$83)+'СЕТ СН'!$G$14+СВЦЭМ!$D$10+'СЕТ СН'!$G$6-'СЕТ СН'!$G$26</f>
        <v>1981.2764131399999</v>
      </c>
      <c r="X109" s="36">
        <f>SUMIFS(СВЦЭМ!$D$39:$D$782,СВЦЭМ!$A$39:$A$782,$A109,СВЦЭМ!$B$39:$B$782,X$83)+'СЕТ СН'!$G$14+СВЦЭМ!$D$10+'СЕТ СН'!$G$6-'СЕТ СН'!$G$26</f>
        <v>2013.77273848</v>
      </c>
      <c r="Y109" s="36">
        <f>SUMIFS(СВЦЭМ!$D$39:$D$782,СВЦЭМ!$A$39:$A$782,$A109,СВЦЭМ!$B$39:$B$782,Y$83)+'СЕТ СН'!$G$14+СВЦЭМ!$D$10+'СЕТ СН'!$G$6-'СЕТ СН'!$G$26</f>
        <v>2030.00249927</v>
      </c>
    </row>
    <row r="110" spans="1:25" ht="15.75" x14ac:dyDescent="0.2">
      <c r="A110" s="35">
        <f t="shared" si="2"/>
        <v>44892</v>
      </c>
      <c r="B110" s="36">
        <f>SUMIFS(СВЦЭМ!$D$39:$D$782,СВЦЭМ!$A$39:$A$782,$A110,СВЦЭМ!$B$39:$B$782,B$83)+'СЕТ СН'!$G$14+СВЦЭМ!$D$10+'СЕТ СН'!$G$6-'СЕТ СН'!$G$26</f>
        <v>2074.0798942199999</v>
      </c>
      <c r="C110" s="36">
        <f>SUMIFS(СВЦЭМ!$D$39:$D$782,СВЦЭМ!$A$39:$A$782,$A110,СВЦЭМ!$B$39:$B$782,C$83)+'СЕТ СН'!$G$14+СВЦЭМ!$D$10+'СЕТ СН'!$G$6-'СЕТ СН'!$G$26</f>
        <v>2061.23773828</v>
      </c>
      <c r="D110" s="36">
        <f>SUMIFS(СВЦЭМ!$D$39:$D$782,СВЦЭМ!$A$39:$A$782,$A110,СВЦЭМ!$B$39:$B$782,D$83)+'СЕТ СН'!$G$14+СВЦЭМ!$D$10+'СЕТ СН'!$G$6-'СЕТ СН'!$G$26</f>
        <v>2059.4204567799998</v>
      </c>
      <c r="E110" s="36">
        <f>SUMIFS(СВЦЭМ!$D$39:$D$782,СВЦЭМ!$A$39:$A$782,$A110,СВЦЭМ!$B$39:$B$782,E$83)+'СЕТ СН'!$G$14+СВЦЭМ!$D$10+'СЕТ СН'!$G$6-'СЕТ СН'!$G$26</f>
        <v>2065.9637861699998</v>
      </c>
      <c r="F110" s="36">
        <f>SUMIFS(СВЦЭМ!$D$39:$D$782,СВЦЭМ!$A$39:$A$782,$A110,СВЦЭМ!$B$39:$B$782,F$83)+'СЕТ СН'!$G$14+СВЦЭМ!$D$10+'СЕТ СН'!$G$6-'СЕТ СН'!$G$26</f>
        <v>2102.29791105</v>
      </c>
      <c r="G110" s="36">
        <f>SUMIFS(СВЦЭМ!$D$39:$D$782,СВЦЭМ!$A$39:$A$782,$A110,СВЦЭМ!$B$39:$B$782,G$83)+'СЕТ СН'!$G$14+СВЦЭМ!$D$10+'СЕТ СН'!$G$6-'СЕТ СН'!$G$26</f>
        <v>2090.00983395</v>
      </c>
      <c r="H110" s="36">
        <f>SUMIFS(СВЦЭМ!$D$39:$D$782,СВЦЭМ!$A$39:$A$782,$A110,СВЦЭМ!$B$39:$B$782,H$83)+'СЕТ СН'!$G$14+СВЦЭМ!$D$10+'СЕТ СН'!$G$6-'СЕТ СН'!$G$26</f>
        <v>2071.8592418399999</v>
      </c>
      <c r="I110" s="36">
        <f>SUMIFS(СВЦЭМ!$D$39:$D$782,СВЦЭМ!$A$39:$A$782,$A110,СВЦЭМ!$B$39:$B$782,I$83)+'СЕТ СН'!$G$14+СВЦЭМ!$D$10+'СЕТ СН'!$G$6-'СЕТ СН'!$G$26</f>
        <v>2056.0946847099999</v>
      </c>
      <c r="J110" s="36">
        <f>SUMIFS(СВЦЭМ!$D$39:$D$782,СВЦЭМ!$A$39:$A$782,$A110,СВЦЭМ!$B$39:$B$782,J$83)+'СЕТ СН'!$G$14+СВЦЭМ!$D$10+'СЕТ СН'!$G$6-'СЕТ СН'!$G$26</f>
        <v>2067.3380378100001</v>
      </c>
      <c r="K110" s="36">
        <f>SUMIFS(СВЦЭМ!$D$39:$D$782,СВЦЭМ!$A$39:$A$782,$A110,СВЦЭМ!$B$39:$B$782,K$83)+'СЕТ СН'!$G$14+СВЦЭМ!$D$10+'СЕТ СН'!$G$6-'СЕТ СН'!$G$26</f>
        <v>1992.01546508</v>
      </c>
      <c r="L110" s="36">
        <f>SUMIFS(СВЦЭМ!$D$39:$D$782,СВЦЭМ!$A$39:$A$782,$A110,СВЦЭМ!$B$39:$B$782,L$83)+'СЕТ СН'!$G$14+СВЦЭМ!$D$10+'СЕТ СН'!$G$6-'СЕТ СН'!$G$26</f>
        <v>1931.2575094499998</v>
      </c>
      <c r="M110" s="36">
        <f>SUMIFS(СВЦЭМ!$D$39:$D$782,СВЦЭМ!$A$39:$A$782,$A110,СВЦЭМ!$B$39:$B$782,M$83)+'СЕТ СН'!$G$14+СВЦЭМ!$D$10+'СЕТ СН'!$G$6-'СЕТ СН'!$G$26</f>
        <v>1957.9494199699998</v>
      </c>
      <c r="N110" s="36">
        <f>SUMIFS(СВЦЭМ!$D$39:$D$782,СВЦЭМ!$A$39:$A$782,$A110,СВЦЭМ!$B$39:$B$782,N$83)+'СЕТ СН'!$G$14+СВЦЭМ!$D$10+'СЕТ СН'!$G$6-'СЕТ СН'!$G$26</f>
        <v>1982.1750394000001</v>
      </c>
      <c r="O110" s="36">
        <f>SUMIFS(СВЦЭМ!$D$39:$D$782,СВЦЭМ!$A$39:$A$782,$A110,СВЦЭМ!$B$39:$B$782,O$83)+'СЕТ СН'!$G$14+СВЦЭМ!$D$10+'СЕТ СН'!$G$6-'СЕТ СН'!$G$26</f>
        <v>2011.13035446</v>
      </c>
      <c r="P110" s="36">
        <f>SUMIFS(СВЦЭМ!$D$39:$D$782,СВЦЭМ!$A$39:$A$782,$A110,СВЦЭМ!$B$39:$B$782,P$83)+'СЕТ СН'!$G$14+СВЦЭМ!$D$10+'СЕТ СН'!$G$6-'СЕТ СН'!$G$26</f>
        <v>2022.7462420399997</v>
      </c>
      <c r="Q110" s="36">
        <f>SUMIFS(СВЦЭМ!$D$39:$D$782,СВЦЭМ!$A$39:$A$782,$A110,СВЦЭМ!$B$39:$B$782,Q$83)+'СЕТ СН'!$G$14+СВЦЭМ!$D$10+'СЕТ СН'!$G$6-'СЕТ СН'!$G$26</f>
        <v>2023.6510024599997</v>
      </c>
      <c r="R110" s="36">
        <f>SUMIFS(СВЦЭМ!$D$39:$D$782,СВЦЭМ!$A$39:$A$782,$A110,СВЦЭМ!$B$39:$B$782,R$83)+'СЕТ СН'!$G$14+СВЦЭМ!$D$10+'СЕТ СН'!$G$6-'СЕТ СН'!$G$26</f>
        <v>2019.9035012599998</v>
      </c>
      <c r="S110" s="36">
        <f>SUMIFS(СВЦЭМ!$D$39:$D$782,СВЦЭМ!$A$39:$A$782,$A110,СВЦЭМ!$B$39:$B$782,S$83)+'СЕТ СН'!$G$14+СВЦЭМ!$D$10+'СЕТ СН'!$G$6-'СЕТ СН'!$G$26</f>
        <v>1931.2854623899998</v>
      </c>
      <c r="T110" s="36">
        <f>SUMIFS(СВЦЭМ!$D$39:$D$782,СВЦЭМ!$A$39:$A$782,$A110,СВЦЭМ!$B$39:$B$782,T$83)+'СЕТ СН'!$G$14+СВЦЭМ!$D$10+'СЕТ СН'!$G$6-'СЕТ СН'!$G$26</f>
        <v>1907.83084211</v>
      </c>
      <c r="U110" s="36">
        <f>SUMIFS(СВЦЭМ!$D$39:$D$782,СВЦЭМ!$A$39:$A$782,$A110,СВЦЭМ!$B$39:$B$782,U$83)+'СЕТ СН'!$G$14+СВЦЭМ!$D$10+'СЕТ СН'!$G$6-'СЕТ СН'!$G$26</f>
        <v>1937.7146119099998</v>
      </c>
      <c r="V110" s="36">
        <f>SUMIFS(СВЦЭМ!$D$39:$D$782,СВЦЭМ!$A$39:$A$782,$A110,СВЦЭМ!$B$39:$B$782,V$83)+'СЕТ СН'!$G$14+СВЦЭМ!$D$10+'СЕТ СН'!$G$6-'СЕТ СН'!$G$26</f>
        <v>1954.1041338099999</v>
      </c>
      <c r="W110" s="36">
        <f>SUMIFS(СВЦЭМ!$D$39:$D$782,СВЦЭМ!$A$39:$A$782,$A110,СВЦЭМ!$B$39:$B$782,W$83)+'СЕТ СН'!$G$14+СВЦЭМ!$D$10+'СЕТ СН'!$G$6-'СЕТ СН'!$G$26</f>
        <v>1979.8294645599999</v>
      </c>
      <c r="X110" s="36">
        <f>SUMIFS(СВЦЭМ!$D$39:$D$782,СВЦЭМ!$A$39:$A$782,$A110,СВЦЭМ!$B$39:$B$782,X$83)+'СЕТ СН'!$G$14+СВЦЭМ!$D$10+'СЕТ СН'!$G$6-'СЕТ СН'!$G$26</f>
        <v>1975.92134764</v>
      </c>
      <c r="Y110" s="36">
        <f>SUMIFS(СВЦЭМ!$D$39:$D$782,СВЦЭМ!$A$39:$A$782,$A110,СВЦЭМ!$B$39:$B$782,Y$83)+'СЕТ СН'!$G$14+СВЦЭМ!$D$10+'СЕТ СН'!$G$6-'СЕТ СН'!$G$26</f>
        <v>2069.4582705500002</v>
      </c>
    </row>
    <row r="111" spans="1:25" ht="15.75" x14ac:dyDescent="0.2">
      <c r="A111" s="35">
        <f t="shared" si="2"/>
        <v>44893</v>
      </c>
      <c r="B111" s="36">
        <f>SUMIFS(СВЦЭМ!$D$39:$D$782,СВЦЭМ!$A$39:$A$782,$A111,СВЦЭМ!$B$39:$B$782,B$83)+'СЕТ СН'!$G$14+СВЦЭМ!$D$10+'СЕТ СН'!$G$6-'СЕТ СН'!$G$26</f>
        <v>2007.7765613000001</v>
      </c>
      <c r="C111" s="36">
        <f>SUMIFS(СВЦЭМ!$D$39:$D$782,СВЦЭМ!$A$39:$A$782,$A111,СВЦЭМ!$B$39:$B$782,C$83)+'СЕТ СН'!$G$14+СВЦЭМ!$D$10+'СЕТ СН'!$G$6-'СЕТ СН'!$G$26</f>
        <v>2035.0826373499999</v>
      </c>
      <c r="D111" s="36">
        <f>SUMIFS(СВЦЭМ!$D$39:$D$782,СВЦЭМ!$A$39:$A$782,$A111,СВЦЭМ!$B$39:$B$782,D$83)+'СЕТ СН'!$G$14+СВЦЭМ!$D$10+'СЕТ СН'!$G$6-'СЕТ СН'!$G$26</f>
        <v>2033.7553041599999</v>
      </c>
      <c r="E111" s="36">
        <f>SUMIFS(СВЦЭМ!$D$39:$D$782,СВЦЭМ!$A$39:$A$782,$A111,СВЦЭМ!$B$39:$B$782,E$83)+'СЕТ СН'!$G$14+СВЦЭМ!$D$10+'СЕТ СН'!$G$6-'СЕТ СН'!$G$26</f>
        <v>2034.7717624699999</v>
      </c>
      <c r="F111" s="36">
        <f>SUMIFS(СВЦЭМ!$D$39:$D$782,СВЦЭМ!$A$39:$A$782,$A111,СВЦЭМ!$B$39:$B$782,F$83)+'СЕТ СН'!$G$14+СВЦЭМ!$D$10+'СЕТ СН'!$G$6-'СЕТ СН'!$G$26</f>
        <v>2053.3585887899999</v>
      </c>
      <c r="G111" s="36">
        <f>SUMIFS(СВЦЭМ!$D$39:$D$782,СВЦЭМ!$A$39:$A$782,$A111,СВЦЭМ!$B$39:$B$782,G$83)+'СЕТ СН'!$G$14+СВЦЭМ!$D$10+'СЕТ СН'!$G$6-'СЕТ СН'!$G$26</f>
        <v>2047.9690547999999</v>
      </c>
      <c r="H111" s="36">
        <f>SUMIFS(СВЦЭМ!$D$39:$D$782,СВЦЭМ!$A$39:$A$782,$A111,СВЦЭМ!$B$39:$B$782,H$83)+'СЕТ СН'!$G$14+СВЦЭМ!$D$10+'СЕТ СН'!$G$6-'СЕТ СН'!$G$26</f>
        <v>1932.6515451599998</v>
      </c>
      <c r="I111" s="36">
        <f>SUMIFS(СВЦЭМ!$D$39:$D$782,СВЦЭМ!$A$39:$A$782,$A111,СВЦЭМ!$B$39:$B$782,I$83)+'СЕТ СН'!$G$14+СВЦЭМ!$D$10+'СЕТ СН'!$G$6-'СЕТ СН'!$G$26</f>
        <v>1911.8690608900001</v>
      </c>
      <c r="J111" s="36">
        <f>SUMIFS(СВЦЭМ!$D$39:$D$782,СВЦЭМ!$A$39:$A$782,$A111,СВЦЭМ!$B$39:$B$782,J$83)+'СЕТ СН'!$G$14+СВЦЭМ!$D$10+'СЕТ СН'!$G$6-'СЕТ СН'!$G$26</f>
        <v>1888.9581126499997</v>
      </c>
      <c r="K111" s="36">
        <f>SUMIFS(СВЦЭМ!$D$39:$D$782,СВЦЭМ!$A$39:$A$782,$A111,СВЦЭМ!$B$39:$B$782,K$83)+'СЕТ СН'!$G$14+СВЦЭМ!$D$10+'СЕТ СН'!$G$6-'СЕТ СН'!$G$26</f>
        <v>1847.02761796</v>
      </c>
      <c r="L111" s="36">
        <f>SUMIFS(СВЦЭМ!$D$39:$D$782,СВЦЭМ!$A$39:$A$782,$A111,СВЦЭМ!$B$39:$B$782,L$83)+'СЕТ СН'!$G$14+СВЦЭМ!$D$10+'СЕТ СН'!$G$6-'СЕТ СН'!$G$26</f>
        <v>1888.2187977600001</v>
      </c>
      <c r="M111" s="36">
        <f>SUMIFS(СВЦЭМ!$D$39:$D$782,СВЦЭМ!$A$39:$A$782,$A111,СВЦЭМ!$B$39:$B$782,M$83)+'СЕТ СН'!$G$14+СВЦЭМ!$D$10+'СЕТ СН'!$G$6-'СЕТ СН'!$G$26</f>
        <v>1921.0581469999997</v>
      </c>
      <c r="N111" s="36">
        <f>SUMIFS(СВЦЭМ!$D$39:$D$782,СВЦЭМ!$A$39:$A$782,$A111,СВЦЭМ!$B$39:$B$782,N$83)+'СЕТ СН'!$G$14+СВЦЭМ!$D$10+'СЕТ СН'!$G$6-'СЕТ СН'!$G$26</f>
        <v>1937.27330385</v>
      </c>
      <c r="O111" s="36">
        <f>SUMIFS(СВЦЭМ!$D$39:$D$782,СВЦЭМ!$A$39:$A$782,$A111,СВЦЭМ!$B$39:$B$782,O$83)+'СЕТ СН'!$G$14+СВЦЭМ!$D$10+'СЕТ СН'!$G$6-'СЕТ СН'!$G$26</f>
        <v>1954.3218723</v>
      </c>
      <c r="P111" s="36">
        <f>SUMIFS(СВЦЭМ!$D$39:$D$782,СВЦЭМ!$A$39:$A$782,$A111,СВЦЭМ!$B$39:$B$782,P$83)+'СЕТ СН'!$G$14+СВЦЭМ!$D$10+'СЕТ СН'!$G$6-'СЕТ СН'!$G$26</f>
        <v>1961.6925745399999</v>
      </c>
      <c r="Q111" s="36">
        <f>SUMIFS(СВЦЭМ!$D$39:$D$782,СВЦЭМ!$A$39:$A$782,$A111,СВЦЭМ!$B$39:$B$782,Q$83)+'СЕТ СН'!$G$14+СВЦЭМ!$D$10+'СЕТ СН'!$G$6-'СЕТ СН'!$G$26</f>
        <v>1925.3420935999998</v>
      </c>
      <c r="R111" s="36">
        <f>SUMIFS(СВЦЭМ!$D$39:$D$782,СВЦЭМ!$A$39:$A$782,$A111,СВЦЭМ!$B$39:$B$782,R$83)+'СЕТ СН'!$G$14+СВЦЭМ!$D$10+'СЕТ СН'!$G$6-'СЕТ СН'!$G$26</f>
        <v>1898.0539795099999</v>
      </c>
      <c r="S111" s="36">
        <f>SUMIFS(СВЦЭМ!$D$39:$D$782,СВЦЭМ!$A$39:$A$782,$A111,СВЦЭМ!$B$39:$B$782,S$83)+'СЕТ СН'!$G$14+СВЦЭМ!$D$10+'СЕТ СН'!$G$6-'СЕТ СН'!$G$26</f>
        <v>1837.8842655200001</v>
      </c>
      <c r="T111" s="36">
        <f>SUMIFS(СВЦЭМ!$D$39:$D$782,СВЦЭМ!$A$39:$A$782,$A111,СВЦЭМ!$B$39:$B$782,T$83)+'СЕТ СН'!$G$14+СВЦЭМ!$D$10+'СЕТ СН'!$G$6-'СЕТ СН'!$G$26</f>
        <v>1830.3023035199999</v>
      </c>
      <c r="U111" s="36">
        <f>SUMIFS(СВЦЭМ!$D$39:$D$782,СВЦЭМ!$A$39:$A$782,$A111,СВЦЭМ!$B$39:$B$782,U$83)+'СЕТ СН'!$G$14+СВЦЭМ!$D$10+'СЕТ СН'!$G$6-'СЕТ СН'!$G$26</f>
        <v>1841.6565582099997</v>
      </c>
      <c r="V111" s="36">
        <f>SUMIFS(СВЦЭМ!$D$39:$D$782,СВЦЭМ!$A$39:$A$782,$A111,СВЦЭМ!$B$39:$B$782,V$83)+'СЕТ СН'!$G$14+СВЦЭМ!$D$10+'СЕТ СН'!$G$6-'СЕТ СН'!$G$26</f>
        <v>1862.0313374100001</v>
      </c>
      <c r="W111" s="36">
        <f>SUMIFS(СВЦЭМ!$D$39:$D$782,СВЦЭМ!$A$39:$A$782,$A111,СВЦЭМ!$B$39:$B$782,W$83)+'СЕТ СН'!$G$14+СВЦЭМ!$D$10+'СЕТ СН'!$G$6-'СЕТ СН'!$G$26</f>
        <v>1899.9375869</v>
      </c>
      <c r="X111" s="36">
        <f>SUMIFS(СВЦЭМ!$D$39:$D$782,СВЦЭМ!$A$39:$A$782,$A111,СВЦЭМ!$B$39:$B$782,X$83)+'СЕТ СН'!$G$14+СВЦЭМ!$D$10+'СЕТ СН'!$G$6-'СЕТ СН'!$G$26</f>
        <v>1929.5097704099999</v>
      </c>
      <c r="Y111" s="36">
        <f>SUMIFS(СВЦЭМ!$D$39:$D$782,СВЦЭМ!$A$39:$A$782,$A111,СВЦЭМ!$B$39:$B$782,Y$83)+'СЕТ СН'!$G$14+СВЦЭМ!$D$10+'СЕТ СН'!$G$6-'СЕТ СН'!$G$26</f>
        <v>1938.3067768299998</v>
      </c>
    </row>
    <row r="112" spans="1:25" ht="15.75" x14ac:dyDescent="0.2">
      <c r="A112" s="35">
        <f t="shared" si="2"/>
        <v>44894</v>
      </c>
      <c r="B112" s="36">
        <f>SUMIFS(СВЦЭМ!$D$39:$D$782,СВЦЭМ!$A$39:$A$782,$A112,СВЦЭМ!$B$39:$B$782,B$83)+'СЕТ СН'!$G$14+СВЦЭМ!$D$10+'СЕТ СН'!$G$6-'СЕТ СН'!$G$26</f>
        <v>1963.7369238800002</v>
      </c>
      <c r="C112" s="36">
        <f>SUMIFS(СВЦЭМ!$D$39:$D$782,СВЦЭМ!$A$39:$A$782,$A112,СВЦЭМ!$B$39:$B$782,C$83)+'СЕТ СН'!$G$14+СВЦЭМ!$D$10+'СЕТ СН'!$G$6-'СЕТ СН'!$G$26</f>
        <v>1991.60063326</v>
      </c>
      <c r="D112" s="36">
        <f>SUMIFS(СВЦЭМ!$D$39:$D$782,СВЦЭМ!$A$39:$A$782,$A112,СВЦЭМ!$B$39:$B$782,D$83)+'СЕТ СН'!$G$14+СВЦЭМ!$D$10+'СЕТ СН'!$G$6-'СЕТ СН'!$G$26</f>
        <v>2022.6294697799999</v>
      </c>
      <c r="E112" s="36">
        <f>SUMIFS(СВЦЭМ!$D$39:$D$782,СВЦЭМ!$A$39:$A$782,$A112,СВЦЭМ!$B$39:$B$782,E$83)+'СЕТ СН'!$G$14+СВЦЭМ!$D$10+'СЕТ СН'!$G$6-'СЕТ СН'!$G$26</f>
        <v>1894.7130049500001</v>
      </c>
      <c r="F112" s="36">
        <f>SUMIFS(СВЦЭМ!$D$39:$D$782,СВЦЭМ!$A$39:$A$782,$A112,СВЦЭМ!$B$39:$B$782,F$83)+'СЕТ СН'!$G$14+СВЦЭМ!$D$10+'СЕТ СН'!$G$6-'СЕТ СН'!$G$26</f>
        <v>1847.9012044000001</v>
      </c>
      <c r="G112" s="36">
        <f>SUMIFS(СВЦЭМ!$D$39:$D$782,СВЦЭМ!$A$39:$A$782,$A112,СВЦЭМ!$B$39:$B$782,G$83)+'СЕТ СН'!$G$14+СВЦЭМ!$D$10+'СЕТ СН'!$G$6-'СЕТ СН'!$G$26</f>
        <v>1817.7488590799999</v>
      </c>
      <c r="H112" s="36">
        <f>SUMIFS(СВЦЭМ!$D$39:$D$782,СВЦЭМ!$A$39:$A$782,$A112,СВЦЭМ!$B$39:$B$782,H$83)+'СЕТ СН'!$G$14+СВЦЭМ!$D$10+'СЕТ СН'!$G$6-'СЕТ СН'!$G$26</f>
        <v>1754.9576844200001</v>
      </c>
      <c r="I112" s="36">
        <f>SUMIFS(СВЦЭМ!$D$39:$D$782,СВЦЭМ!$A$39:$A$782,$A112,СВЦЭМ!$B$39:$B$782,I$83)+'СЕТ СН'!$G$14+СВЦЭМ!$D$10+'СЕТ СН'!$G$6-'СЕТ СН'!$G$26</f>
        <v>1761.37262371</v>
      </c>
      <c r="J112" s="36">
        <f>SUMIFS(СВЦЭМ!$D$39:$D$782,СВЦЭМ!$A$39:$A$782,$A112,СВЦЭМ!$B$39:$B$782,J$83)+'СЕТ СН'!$G$14+СВЦЭМ!$D$10+'СЕТ СН'!$G$6-'СЕТ СН'!$G$26</f>
        <v>1630.4732688399999</v>
      </c>
      <c r="K112" s="36">
        <f>SUMIFS(СВЦЭМ!$D$39:$D$782,СВЦЭМ!$A$39:$A$782,$A112,СВЦЭМ!$B$39:$B$782,K$83)+'СЕТ СН'!$G$14+СВЦЭМ!$D$10+'СЕТ СН'!$G$6-'СЕТ СН'!$G$26</f>
        <v>1630.9403693499999</v>
      </c>
      <c r="L112" s="36">
        <f>SUMIFS(СВЦЭМ!$D$39:$D$782,СВЦЭМ!$A$39:$A$782,$A112,СВЦЭМ!$B$39:$B$782,L$83)+'СЕТ СН'!$G$14+СВЦЭМ!$D$10+'СЕТ СН'!$G$6-'СЕТ СН'!$G$26</f>
        <v>1628.2547480399999</v>
      </c>
      <c r="M112" s="36">
        <f>SUMIFS(СВЦЭМ!$D$39:$D$782,СВЦЭМ!$A$39:$A$782,$A112,СВЦЭМ!$B$39:$B$782,M$83)+'СЕТ СН'!$G$14+СВЦЭМ!$D$10+'СЕТ СН'!$G$6-'СЕТ СН'!$G$26</f>
        <v>1738.04867036</v>
      </c>
      <c r="N112" s="36">
        <f>SUMIFS(СВЦЭМ!$D$39:$D$782,СВЦЭМ!$A$39:$A$782,$A112,СВЦЭМ!$B$39:$B$782,N$83)+'СЕТ СН'!$G$14+СВЦЭМ!$D$10+'СЕТ СН'!$G$6-'СЕТ СН'!$G$26</f>
        <v>1851.32825035</v>
      </c>
      <c r="O112" s="36">
        <f>SUMIFS(СВЦЭМ!$D$39:$D$782,СВЦЭМ!$A$39:$A$782,$A112,СВЦЭМ!$B$39:$B$782,O$83)+'СЕТ СН'!$G$14+СВЦЭМ!$D$10+'СЕТ СН'!$G$6-'СЕТ СН'!$G$26</f>
        <v>1848.3092145699998</v>
      </c>
      <c r="P112" s="36">
        <f>SUMIFS(СВЦЭМ!$D$39:$D$782,СВЦЭМ!$A$39:$A$782,$A112,СВЦЭМ!$B$39:$B$782,P$83)+'СЕТ СН'!$G$14+СВЦЭМ!$D$10+'СЕТ СН'!$G$6-'СЕТ СН'!$G$26</f>
        <v>1853.93237967</v>
      </c>
      <c r="Q112" s="36">
        <f>SUMIFS(СВЦЭМ!$D$39:$D$782,СВЦЭМ!$A$39:$A$782,$A112,СВЦЭМ!$B$39:$B$782,Q$83)+'СЕТ СН'!$G$14+СВЦЭМ!$D$10+'СЕТ СН'!$G$6-'СЕТ СН'!$G$26</f>
        <v>1846.9306000500001</v>
      </c>
      <c r="R112" s="36">
        <f>SUMIFS(СВЦЭМ!$D$39:$D$782,СВЦЭМ!$A$39:$A$782,$A112,СВЦЭМ!$B$39:$B$782,R$83)+'СЕТ СН'!$G$14+СВЦЭМ!$D$10+'СЕТ СН'!$G$6-'СЕТ СН'!$G$26</f>
        <v>1725.6163323400001</v>
      </c>
      <c r="S112" s="36">
        <f>SUMIFS(СВЦЭМ!$D$39:$D$782,СВЦЭМ!$A$39:$A$782,$A112,СВЦЭМ!$B$39:$B$782,S$83)+'СЕТ СН'!$G$14+СВЦЭМ!$D$10+'СЕТ СН'!$G$6-'СЕТ СН'!$G$26</f>
        <v>1607.2261869099998</v>
      </c>
      <c r="T112" s="36">
        <f>SUMIFS(СВЦЭМ!$D$39:$D$782,СВЦЭМ!$A$39:$A$782,$A112,СВЦЭМ!$B$39:$B$782,T$83)+'СЕТ СН'!$G$14+СВЦЭМ!$D$10+'СЕТ СН'!$G$6-'СЕТ СН'!$G$26</f>
        <v>1508.3151277299999</v>
      </c>
      <c r="U112" s="36">
        <f>SUMIFS(СВЦЭМ!$D$39:$D$782,СВЦЭМ!$A$39:$A$782,$A112,СВЦЭМ!$B$39:$B$782,U$83)+'СЕТ СН'!$G$14+СВЦЭМ!$D$10+'СЕТ СН'!$G$6-'СЕТ СН'!$G$26</f>
        <v>1541.2659712300001</v>
      </c>
      <c r="V112" s="36">
        <f>SUMIFS(СВЦЭМ!$D$39:$D$782,СВЦЭМ!$A$39:$A$782,$A112,СВЦЭМ!$B$39:$B$782,V$83)+'СЕТ СН'!$G$14+СВЦЭМ!$D$10+'СЕТ СН'!$G$6-'СЕТ СН'!$G$26</f>
        <v>1565.7471217299999</v>
      </c>
      <c r="W112" s="36">
        <f>SUMIFS(СВЦЭМ!$D$39:$D$782,СВЦЭМ!$A$39:$A$782,$A112,СВЦЭМ!$B$39:$B$782,W$83)+'СЕТ СН'!$G$14+СВЦЭМ!$D$10+'СЕТ СН'!$G$6-'СЕТ СН'!$G$26</f>
        <v>1584.2798318300001</v>
      </c>
      <c r="X112" s="36">
        <f>SUMIFS(СВЦЭМ!$D$39:$D$782,СВЦЭМ!$A$39:$A$782,$A112,СВЦЭМ!$B$39:$B$782,X$83)+'СЕТ СН'!$G$14+СВЦЭМ!$D$10+'СЕТ СН'!$G$6-'СЕТ СН'!$G$26</f>
        <v>1606.4801746399999</v>
      </c>
      <c r="Y112" s="36">
        <f>SUMIFS(СВЦЭМ!$D$39:$D$782,СВЦЭМ!$A$39:$A$782,$A112,СВЦЭМ!$B$39:$B$782,Y$83)+'СЕТ СН'!$G$14+СВЦЭМ!$D$10+'СЕТ СН'!$G$6-'СЕТ СН'!$G$26</f>
        <v>1604.6117703499999</v>
      </c>
    </row>
    <row r="113" spans="1:27" ht="15.75" x14ac:dyDescent="0.2">
      <c r="A113" s="35">
        <f t="shared" si="2"/>
        <v>44895</v>
      </c>
      <c r="B113" s="36">
        <f>SUMIFS(СВЦЭМ!$D$39:$D$782,СВЦЭМ!$A$39:$A$782,$A113,СВЦЭМ!$B$39:$B$782,B$83)+'СЕТ СН'!$G$14+СВЦЭМ!$D$10+'СЕТ СН'!$G$6-'СЕТ СН'!$G$26</f>
        <v>1851.3883282399997</v>
      </c>
      <c r="C113" s="36">
        <f>SUMIFS(СВЦЭМ!$D$39:$D$782,СВЦЭМ!$A$39:$A$782,$A113,СВЦЭМ!$B$39:$B$782,C$83)+'СЕТ СН'!$G$14+СВЦЭМ!$D$10+'СЕТ СН'!$G$6-'СЕТ СН'!$G$26</f>
        <v>1877.3773956599998</v>
      </c>
      <c r="D113" s="36">
        <f>SUMIFS(СВЦЭМ!$D$39:$D$782,СВЦЭМ!$A$39:$A$782,$A113,СВЦЭМ!$B$39:$B$782,D$83)+'СЕТ СН'!$G$14+СВЦЭМ!$D$10+'СЕТ СН'!$G$6-'СЕТ СН'!$G$26</f>
        <v>1942.24571879</v>
      </c>
      <c r="E113" s="36">
        <f>SUMIFS(СВЦЭМ!$D$39:$D$782,СВЦЭМ!$A$39:$A$782,$A113,СВЦЭМ!$B$39:$B$782,E$83)+'СЕТ СН'!$G$14+СВЦЭМ!$D$10+'СЕТ СН'!$G$6-'СЕТ СН'!$G$26</f>
        <v>1983.50337687</v>
      </c>
      <c r="F113" s="36">
        <f>SUMIFS(СВЦЭМ!$D$39:$D$782,СВЦЭМ!$A$39:$A$782,$A113,СВЦЭМ!$B$39:$B$782,F$83)+'СЕТ СН'!$G$14+СВЦЭМ!$D$10+'СЕТ СН'!$G$6-'СЕТ СН'!$G$26</f>
        <v>1961.9809538999998</v>
      </c>
      <c r="G113" s="36">
        <f>SUMIFS(СВЦЭМ!$D$39:$D$782,СВЦЭМ!$A$39:$A$782,$A113,СВЦЭМ!$B$39:$B$782,G$83)+'СЕТ СН'!$G$14+СВЦЭМ!$D$10+'СЕТ СН'!$G$6-'СЕТ СН'!$G$26</f>
        <v>1912.3981416400002</v>
      </c>
      <c r="H113" s="36">
        <f>SUMIFS(СВЦЭМ!$D$39:$D$782,СВЦЭМ!$A$39:$A$782,$A113,СВЦЭМ!$B$39:$B$782,H$83)+'СЕТ СН'!$G$14+СВЦЭМ!$D$10+'СЕТ СН'!$G$6-'СЕТ СН'!$G$26</f>
        <v>1868.71280239</v>
      </c>
      <c r="I113" s="36">
        <f>SUMIFS(СВЦЭМ!$D$39:$D$782,СВЦЭМ!$A$39:$A$782,$A113,СВЦЭМ!$B$39:$B$782,I$83)+'СЕТ СН'!$G$14+СВЦЭМ!$D$10+'СЕТ СН'!$G$6-'СЕТ СН'!$G$26</f>
        <v>1866.7936916499998</v>
      </c>
      <c r="J113" s="36">
        <f>SUMIFS(СВЦЭМ!$D$39:$D$782,СВЦЭМ!$A$39:$A$782,$A113,СВЦЭМ!$B$39:$B$782,J$83)+'СЕТ СН'!$G$14+СВЦЭМ!$D$10+'СЕТ СН'!$G$6-'СЕТ СН'!$G$26</f>
        <v>1820.6987616599999</v>
      </c>
      <c r="K113" s="36">
        <f>SUMIFS(СВЦЭМ!$D$39:$D$782,СВЦЭМ!$A$39:$A$782,$A113,СВЦЭМ!$B$39:$B$782,K$83)+'СЕТ СН'!$G$14+СВЦЭМ!$D$10+'СЕТ СН'!$G$6-'СЕТ СН'!$G$26</f>
        <v>1781.2132819899998</v>
      </c>
      <c r="L113" s="36">
        <f>SUMIFS(СВЦЭМ!$D$39:$D$782,СВЦЭМ!$A$39:$A$782,$A113,СВЦЭМ!$B$39:$B$782,L$83)+'СЕТ СН'!$G$14+СВЦЭМ!$D$10+'СЕТ СН'!$G$6-'СЕТ СН'!$G$26</f>
        <v>1794.0893896799998</v>
      </c>
      <c r="M113" s="36">
        <f>SUMIFS(СВЦЭМ!$D$39:$D$782,СВЦЭМ!$A$39:$A$782,$A113,СВЦЭМ!$B$39:$B$782,M$83)+'СЕТ СН'!$G$14+СВЦЭМ!$D$10+'СЕТ СН'!$G$6-'СЕТ СН'!$G$26</f>
        <v>1811.8243158599998</v>
      </c>
      <c r="N113" s="36">
        <f>SUMIFS(СВЦЭМ!$D$39:$D$782,СВЦЭМ!$A$39:$A$782,$A113,СВЦЭМ!$B$39:$B$782,N$83)+'СЕТ СН'!$G$14+СВЦЭМ!$D$10+'СЕТ СН'!$G$6-'СЕТ СН'!$G$26</f>
        <v>1836.5184035100001</v>
      </c>
      <c r="O113" s="36">
        <f>SUMIFS(СВЦЭМ!$D$39:$D$782,СВЦЭМ!$A$39:$A$782,$A113,СВЦЭМ!$B$39:$B$782,O$83)+'СЕТ СН'!$G$14+СВЦЭМ!$D$10+'СЕТ СН'!$G$6-'СЕТ СН'!$G$26</f>
        <v>1855.3171613599998</v>
      </c>
      <c r="P113" s="36">
        <f>SUMIFS(СВЦЭМ!$D$39:$D$782,СВЦЭМ!$A$39:$A$782,$A113,СВЦЭМ!$B$39:$B$782,P$83)+'СЕТ СН'!$G$14+СВЦЭМ!$D$10+'СЕТ СН'!$G$6-'СЕТ СН'!$G$26</f>
        <v>1864.1014308700001</v>
      </c>
      <c r="Q113" s="36">
        <f>SUMIFS(СВЦЭМ!$D$39:$D$782,СВЦЭМ!$A$39:$A$782,$A113,СВЦЭМ!$B$39:$B$782,Q$83)+'СЕТ СН'!$G$14+СВЦЭМ!$D$10+'СЕТ СН'!$G$6-'СЕТ СН'!$G$26</f>
        <v>1856.9969654500001</v>
      </c>
      <c r="R113" s="36">
        <f>SUMIFS(СВЦЭМ!$D$39:$D$782,СВЦЭМ!$A$39:$A$782,$A113,СВЦЭМ!$B$39:$B$782,R$83)+'СЕТ СН'!$G$14+СВЦЭМ!$D$10+'СЕТ СН'!$G$6-'СЕТ СН'!$G$26</f>
        <v>1854.2608234700001</v>
      </c>
      <c r="S113" s="36">
        <f>SUMIFS(СВЦЭМ!$D$39:$D$782,СВЦЭМ!$A$39:$A$782,$A113,СВЦЭМ!$B$39:$B$782,S$83)+'СЕТ СН'!$G$14+СВЦЭМ!$D$10+'СЕТ СН'!$G$6-'СЕТ СН'!$G$26</f>
        <v>1818.77435156</v>
      </c>
      <c r="T113" s="36">
        <f>SUMIFS(СВЦЭМ!$D$39:$D$782,СВЦЭМ!$A$39:$A$782,$A113,СВЦЭМ!$B$39:$B$782,T$83)+'СЕТ СН'!$G$14+СВЦЭМ!$D$10+'СЕТ СН'!$G$6-'СЕТ СН'!$G$26</f>
        <v>1762.9707795999998</v>
      </c>
      <c r="U113" s="36">
        <f>SUMIFS(СВЦЭМ!$D$39:$D$782,СВЦЭМ!$A$39:$A$782,$A113,СВЦЭМ!$B$39:$B$782,U$83)+'СЕТ СН'!$G$14+СВЦЭМ!$D$10+'СЕТ СН'!$G$6-'СЕТ СН'!$G$26</f>
        <v>1815.3815617199998</v>
      </c>
      <c r="V113" s="36">
        <f>SUMIFS(СВЦЭМ!$D$39:$D$782,СВЦЭМ!$A$39:$A$782,$A113,СВЦЭМ!$B$39:$B$782,V$83)+'СЕТ СН'!$G$14+СВЦЭМ!$D$10+'СЕТ СН'!$G$6-'СЕТ СН'!$G$26</f>
        <v>1871.6595956599999</v>
      </c>
      <c r="W113" s="36">
        <f>SUMIFS(СВЦЭМ!$D$39:$D$782,СВЦЭМ!$A$39:$A$782,$A113,СВЦЭМ!$B$39:$B$782,W$83)+'СЕТ СН'!$G$14+СВЦЭМ!$D$10+'СЕТ СН'!$G$6-'СЕТ СН'!$G$26</f>
        <v>1902.3045494799999</v>
      </c>
      <c r="X113" s="36">
        <f>SUMIFS(СВЦЭМ!$D$39:$D$782,СВЦЭМ!$A$39:$A$782,$A113,СВЦЭМ!$B$39:$B$782,X$83)+'СЕТ СН'!$G$14+СВЦЭМ!$D$10+'СЕТ СН'!$G$6-'СЕТ СН'!$G$26</f>
        <v>1917.3229508099998</v>
      </c>
      <c r="Y113" s="36">
        <f>SUMIFS(СВЦЭМ!$D$39:$D$782,СВЦЭМ!$A$39:$A$782,$A113,СВЦЭМ!$B$39:$B$782,Y$83)+'СЕТ СН'!$G$14+СВЦЭМ!$D$10+'СЕТ СН'!$G$6-'СЕТ СН'!$G$26</f>
        <v>1928.2053025199998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СН'!$H$14+СВЦЭМ!$D$10+'СЕТ СН'!$H$6-'СЕТ СН'!$H$26</f>
        <v>1955.7053252499998</v>
      </c>
      <c r="C120" s="36">
        <f>SUMIFS(СВЦЭМ!$D$39:$D$782,СВЦЭМ!$A$39:$A$782,$A120,СВЦЭМ!$B$39:$B$782,C$119)+'СЕТ СН'!$H$14+СВЦЭМ!$D$10+'СЕТ СН'!$H$6-'СЕТ СН'!$H$26</f>
        <v>1997.63452345</v>
      </c>
      <c r="D120" s="36">
        <f>SUMIFS(СВЦЭМ!$D$39:$D$782,СВЦЭМ!$A$39:$A$782,$A120,СВЦЭМ!$B$39:$B$782,D$119)+'СЕТ СН'!$H$14+СВЦЭМ!$D$10+'СЕТ СН'!$H$6-'СЕТ СН'!$H$26</f>
        <v>2052.8714695200001</v>
      </c>
      <c r="E120" s="36">
        <f>SUMIFS(СВЦЭМ!$D$39:$D$782,СВЦЭМ!$A$39:$A$782,$A120,СВЦЭМ!$B$39:$B$782,E$119)+'СЕТ СН'!$H$14+СВЦЭМ!$D$10+'СЕТ СН'!$H$6-'СЕТ СН'!$H$26</f>
        <v>2046.7448809399998</v>
      </c>
      <c r="F120" s="36">
        <f>SUMIFS(СВЦЭМ!$D$39:$D$782,СВЦЭМ!$A$39:$A$782,$A120,СВЦЭМ!$B$39:$B$782,F$119)+'СЕТ СН'!$H$14+СВЦЭМ!$D$10+'СЕТ СН'!$H$6-'СЕТ СН'!$H$26</f>
        <v>2045.4762749399999</v>
      </c>
      <c r="G120" s="36">
        <f>SUMIFS(СВЦЭМ!$D$39:$D$782,СВЦЭМ!$A$39:$A$782,$A120,СВЦЭМ!$B$39:$B$782,G$119)+'СЕТ СН'!$H$14+СВЦЭМ!$D$10+'СЕТ СН'!$H$6-'СЕТ СН'!$H$26</f>
        <v>2011.8806593599998</v>
      </c>
      <c r="H120" s="36">
        <f>SUMIFS(СВЦЭМ!$D$39:$D$782,СВЦЭМ!$A$39:$A$782,$A120,СВЦЭМ!$B$39:$B$782,H$119)+'СЕТ СН'!$H$14+СВЦЭМ!$D$10+'СЕТ СН'!$H$6-'СЕТ СН'!$H$26</f>
        <v>1920.3422388999998</v>
      </c>
      <c r="I120" s="36">
        <f>SUMIFS(СВЦЭМ!$D$39:$D$782,СВЦЭМ!$A$39:$A$782,$A120,СВЦЭМ!$B$39:$B$782,I$119)+'СЕТ СН'!$H$14+СВЦЭМ!$D$10+'СЕТ СН'!$H$6-'СЕТ СН'!$H$26</f>
        <v>1908.5180532699999</v>
      </c>
      <c r="J120" s="36">
        <f>SUMIFS(СВЦЭМ!$D$39:$D$782,СВЦЭМ!$A$39:$A$782,$A120,СВЦЭМ!$B$39:$B$782,J$119)+'СЕТ СН'!$H$14+СВЦЭМ!$D$10+'СЕТ СН'!$H$6-'СЕТ СН'!$H$26</f>
        <v>1879.6368744699998</v>
      </c>
      <c r="K120" s="36">
        <f>SUMIFS(СВЦЭМ!$D$39:$D$782,СВЦЭМ!$A$39:$A$782,$A120,СВЦЭМ!$B$39:$B$782,K$119)+'СЕТ СН'!$H$14+СВЦЭМ!$D$10+'СЕТ СН'!$H$6-'СЕТ СН'!$H$26</f>
        <v>1848.3143614399999</v>
      </c>
      <c r="L120" s="36">
        <f>SUMIFS(СВЦЭМ!$D$39:$D$782,СВЦЭМ!$A$39:$A$782,$A120,СВЦЭМ!$B$39:$B$782,L$119)+'СЕТ СН'!$H$14+СВЦЭМ!$D$10+'СЕТ СН'!$H$6-'СЕТ СН'!$H$26</f>
        <v>1868.7100144599999</v>
      </c>
      <c r="M120" s="36">
        <f>SUMIFS(СВЦЭМ!$D$39:$D$782,СВЦЭМ!$A$39:$A$782,$A120,СВЦЭМ!$B$39:$B$782,M$119)+'СЕТ СН'!$H$14+СВЦЭМ!$D$10+'СЕТ СН'!$H$6-'СЕТ СН'!$H$26</f>
        <v>1907.02706395</v>
      </c>
      <c r="N120" s="36">
        <f>SUMIFS(СВЦЭМ!$D$39:$D$782,СВЦЭМ!$A$39:$A$782,$A120,СВЦЭМ!$B$39:$B$782,N$119)+'СЕТ СН'!$H$14+СВЦЭМ!$D$10+'СЕТ СН'!$H$6-'СЕТ СН'!$H$26</f>
        <v>1920.7346090999999</v>
      </c>
      <c r="O120" s="36">
        <f>SUMIFS(СВЦЭМ!$D$39:$D$782,СВЦЭМ!$A$39:$A$782,$A120,СВЦЭМ!$B$39:$B$782,O$119)+'СЕТ СН'!$H$14+СВЦЭМ!$D$10+'СЕТ СН'!$H$6-'СЕТ СН'!$H$26</f>
        <v>1901.0183844199998</v>
      </c>
      <c r="P120" s="36">
        <f>SUMIFS(СВЦЭМ!$D$39:$D$782,СВЦЭМ!$A$39:$A$782,$A120,СВЦЭМ!$B$39:$B$782,P$119)+'СЕТ СН'!$H$14+СВЦЭМ!$D$10+'СЕТ СН'!$H$6-'СЕТ СН'!$H$26</f>
        <v>1913.3162539199998</v>
      </c>
      <c r="Q120" s="36">
        <f>SUMIFS(СВЦЭМ!$D$39:$D$782,СВЦЭМ!$A$39:$A$782,$A120,СВЦЭМ!$B$39:$B$782,Q$119)+'СЕТ СН'!$H$14+СВЦЭМ!$D$10+'СЕТ СН'!$H$6-'СЕТ СН'!$H$26</f>
        <v>1918.27023614</v>
      </c>
      <c r="R120" s="36">
        <f>SUMIFS(СВЦЭМ!$D$39:$D$782,СВЦЭМ!$A$39:$A$782,$A120,СВЦЭМ!$B$39:$B$782,R$119)+'СЕТ СН'!$H$14+СВЦЭМ!$D$10+'СЕТ СН'!$H$6-'СЕТ СН'!$H$26</f>
        <v>1887.3127156199998</v>
      </c>
      <c r="S120" s="36">
        <f>SUMIFS(СВЦЭМ!$D$39:$D$782,СВЦЭМ!$A$39:$A$782,$A120,СВЦЭМ!$B$39:$B$782,S$119)+'СЕТ СН'!$H$14+СВЦЭМ!$D$10+'СЕТ СН'!$H$6-'СЕТ СН'!$H$26</f>
        <v>1815.66997509</v>
      </c>
      <c r="T120" s="36">
        <f>SUMIFS(СВЦЭМ!$D$39:$D$782,СВЦЭМ!$A$39:$A$782,$A120,СВЦЭМ!$B$39:$B$782,T$119)+'СЕТ СН'!$H$14+СВЦЭМ!$D$10+'СЕТ СН'!$H$6-'СЕТ СН'!$H$26</f>
        <v>1813.7885233699999</v>
      </c>
      <c r="U120" s="36">
        <f>SUMIFS(СВЦЭМ!$D$39:$D$782,СВЦЭМ!$A$39:$A$782,$A120,СВЦЭМ!$B$39:$B$782,U$119)+'СЕТ СН'!$H$14+СВЦЭМ!$D$10+'СЕТ СН'!$H$6-'СЕТ СН'!$H$26</f>
        <v>1837.6373194299999</v>
      </c>
      <c r="V120" s="36">
        <f>SUMIFS(СВЦЭМ!$D$39:$D$782,СВЦЭМ!$A$39:$A$782,$A120,СВЦЭМ!$B$39:$B$782,V$119)+'СЕТ СН'!$H$14+СВЦЭМ!$D$10+'СЕТ СН'!$H$6-'СЕТ СН'!$H$26</f>
        <v>1863.6110455799999</v>
      </c>
      <c r="W120" s="36">
        <f>SUMIFS(СВЦЭМ!$D$39:$D$782,СВЦЭМ!$A$39:$A$782,$A120,СВЦЭМ!$B$39:$B$782,W$119)+'СЕТ СН'!$H$14+СВЦЭМ!$D$10+'СЕТ СН'!$H$6-'СЕТ СН'!$H$26</f>
        <v>1876.4580167199999</v>
      </c>
      <c r="X120" s="36">
        <f>SUMIFS(СВЦЭМ!$D$39:$D$782,СВЦЭМ!$A$39:$A$782,$A120,СВЦЭМ!$B$39:$B$782,X$119)+'СЕТ СН'!$H$14+СВЦЭМ!$D$10+'СЕТ СН'!$H$6-'СЕТ СН'!$H$26</f>
        <v>1944.9576946799998</v>
      </c>
      <c r="Y120" s="36">
        <f>SUMIFS(СВЦЭМ!$D$39:$D$782,СВЦЭМ!$A$39:$A$782,$A120,СВЦЭМ!$B$39:$B$782,Y$119)+'СЕТ СН'!$H$14+СВЦЭМ!$D$10+'СЕТ СН'!$H$6-'СЕТ СН'!$H$26</f>
        <v>1991.2500476399998</v>
      </c>
      <c r="AA120" s="45"/>
    </row>
    <row r="121" spans="1:27" ht="15.75" x14ac:dyDescent="0.2">
      <c r="A121" s="35">
        <f>A120+1</f>
        <v>44867</v>
      </c>
      <c r="B121" s="36">
        <f>SUMIFS(СВЦЭМ!$D$39:$D$782,СВЦЭМ!$A$39:$A$782,$A121,СВЦЭМ!$B$39:$B$782,B$119)+'СЕТ СН'!$H$14+СВЦЭМ!$D$10+'СЕТ СН'!$H$6-'СЕТ СН'!$H$26</f>
        <v>1942.69293477</v>
      </c>
      <c r="C121" s="36">
        <f>SUMIFS(СВЦЭМ!$D$39:$D$782,СВЦЭМ!$A$39:$A$782,$A121,СВЦЭМ!$B$39:$B$782,C$119)+'СЕТ СН'!$H$14+СВЦЭМ!$D$10+'СЕТ СН'!$H$6-'СЕТ СН'!$H$26</f>
        <v>1982.4929032499999</v>
      </c>
      <c r="D121" s="36">
        <f>SUMIFS(СВЦЭМ!$D$39:$D$782,СВЦЭМ!$A$39:$A$782,$A121,СВЦЭМ!$B$39:$B$782,D$119)+'СЕТ СН'!$H$14+СВЦЭМ!$D$10+'СЕТ СН'!$H$6-'СЕТ СН'!$H$26</f>
        <v>2037.1240319099998</v>
      </c>
      <c r="E121" s="36">
        <f>SUMIFS(СВЦЭМ!$D$39:$D$782,СВЦЭМ!$A$39:$A$782,$A121,СВЦЭМ!$B$39:$B$782,E$119)+'СЕТ СН'!$H$14+СВЦЭМ!$D$10+'СЕТ СН'!$H$6-'СЕТ СН'!$H$26</f>
        <v>2018.0722200999999</v>
      </c>
      <c r="F121" s="36">
        <f>SUMIFS(СВЦЭМ!$D$39:$D$782,СВЦЭМ!$A$39:$A$782,$A121,СВЦЭМ!$B$39:$B$782,F$119)+'СЕТ СН'!$H$14+СВЦЭМ!$D$10+'СЕТ СН'!$H$6-'СЕТ СН'!$H$26</f>
        <v>2027.8657698799998</v>
      </c>
      <c r="G121" s="36">
        <f>SUMIFS(СВЦЭМ!$D$39:$D$782,СВЦЭМ!$A$39:$A$782,$A121,СВЦЭМ!$B$39:$B$782,G$119)+'СЕТ СН'!$H$14+СВЦЭМ!$D$10+'СЕТ СН'!$H$6-'СЕТ СН'!$H$26</f>
        <v>2037.6941662699999</v>
      </c>
      <c r="H121" s="36">
        <f>SUMIFS(СВЦЭМ!$D$39:$D$782,СВЦЭМ!$A$39:$A$782,$A121,СВЦЭМ!$B$39:$B$782,H$119)+'СЕТ СН'!$H$14+СВЦЭМ!$D$10+'СЕТ СН'!$H$6-'СЕТ СН'!$H$26</f>
        <v>1964.7703681799999</v>
      </c>
      <c r="I121" s="36">
        <f>SUMIFS(СВЦЭМ!$D$39:$D$782,СВЦЭМ!$A$39:$A$782,$A121,СВЦЭМ!$B$39:$B$782,I$119)+'СЕТ СН'!$H$14+СВЦЭМ!$D$10+'СЕТ СН'!$H$6-'СЕТ СН'!$H$26</f>
        <v>1949.7259726099999</v>
      </c>
      <c r="J121" s="36">
        <f>SUMIFS(СВЦЭМ!$D$39:$D$782,СВЦЭМ!$A$39:$A$782,$A121,СВЦЭМ!$B$39:$B$782,J$119)+'СЕТ СН'!$H$14+СВЦЭМ!$D$10+'СЕТ СН'!$H$6-'СЕТ СН'!$H$26</f>
        <v>1903.1999622999999</v>
      </c>
      <c r="K121" s="36">
        <f>SUMIFS(СВЦЭМ!$D$39:$D$782,СВЦЭМ!$A$39:$A$782,$A121,СВЦЭМ!$B$39:$B$782,K$119)+'СЕТ СН'!$H$14+СВЦЭМ!$D$10+'СЕТ СН'!$H$6-'СЕТ СН'!$H$26</f>
        <v>1882.7677038699999</v>
      </c>
      <c r="L121" s="36">
        <f>SUMIFS(СВЦЭМ!$D$39:$D$782,СВЦЭМ!$A$39:$A$782,$A121,СВЦЭМ!$B$39:$B$782,L$119)+'СЕТ СН'!$H$14+СВЦЭМ!$D$10+'СЕТ СН'!$H$6-'СЕТ СН'!$H$26</f>
        <v>1860.2680212399998</v>
      </c>
      <c r="M121" s="36">
        <f>SUMIFS(СВЦЭМ!$D$39:$D$782,СВЦЭМ!$A$39:$A$782,$A121,СВЦЭМ!$B$39:$B$782,M$119)+'СЕТ СН'!$H$14+СВЦЭМ!$D$10+'СЕТ СН'!$H$6-'СЕТ СН'!$H$26</f>
        <v>1880.1141365199999</v>
      </c>
      <c r="N121" s="36">
        <f>SUMIFS(СВЦЭМ!$D$39:$D$782,СВЦЭМ!$A$39:$A$782,$A121,СВЦЭМ!$B$39:$B$782,N$119)+'СЕТ СН'!$H$14+СВЦЭМ!$D$10+'СЕТ СН'!$H$6-'СЕТ СН'!$H$26</f>
        <v>1925.6717460399998</v>
      </c>
      <c r="O121" s="36">
        <f>SUMIFS(СВЦЭМ!$D$39:$D$782,СВЦЭМ!$A$39:$A$782,$A121,СВЦЭМ!$B$39:$B$782,O$119)+'СЕТ СН'!$H$14+СВЦЭМ!$D$10+'СЕТ СН'!$H$6-'СЕТ СН'!$H$26</f>
        <v>1906.05677836</v>
      </c>
      <c r="P121" s="36">
        <f>SUMIFS(СВЦЭМ!$D$39:$D$782,СВЦЭМ!$A$39:$A$782,$A121,СВЦЭМ!$B$39:$B$782,P$119)+'СЕТ СН'!$H$14+СВЦЭМ!$D$10+'СЕТ СН'!$H$6-'СЕТ СН'!$H$26</f>
        <v>1920.2807121599999</v>
      </c>
      <c r="Q121" s="36">
        <f>SUMIFS(СВЦЭМ!$D$39:$D$782,СВЦЭМ!$A$39:$A$782,$A121,СВЦЭМ!$B$39:$B$782,Q$119)+'СЕТ СН'!$H$14+СВЦЭМ!$D$10+'СЕТ СН'!$H$6-'СЕТ СН'!$H$26</f>
        <v>1926.2382763799999</v>
      </c>
      <c r="R121" s="36">
        <f>SUMIFS(СВЦЭМ!$D$39:$D$782,СВЦЭМ!$A$39:$A$782,$A121,СВЦЭМ!$B$39:$B$782,R$119)+'СЕТ СН'!$H$14+СВЦЭМ!$D$10+'СЕТ СН'!$H$6-'СЕТ СН'!$H$26</f>
        <v>1905.5489172999999</v>
      </c>
      <c r="S121" s="36">
        <f>SUMIFS(СВЦЭМ!$D$39:$D$782,СВЦЭМ!$A$39:$A$782,$A121,СВЦЭМ!$B$39:$B$782,S$119)+'СЕТ СН'!$H$14+СВЦЭМ!$D$10+'СЕТ СН'!$H$6-'СЕТ СН'!$H$26</f>
        <v>1885.6866459199998</v>
      </c>
      <c r="T121" s="36">
        <f>SUMIFS(СВЦЭМ!$D$39:$D$782,СВЦЭМ!$A$39:$A$782,$A121,СВЦЭМ!$B$39:$B$782,T$119)+'СЕТ СН'!$H$14+СВЦЭМ!$D$10+'СЕТ СН'!$H$6-'СЕТ СН'!$H$26</f>
        <v>1845.9679082599998</v>
      </c>
      <c r="U121" s="36">
        <f>SUMIFS(СВЦЭМ!$D$39:$D$782,СВЦЭМ!$A$39:$A$782,$A121,СВЦЭМ!$B$39:$B$782,U$119)+'СЕТ СН'!$H$14+СВЦЭМ!$D$10+'СЕТ СН'!$H$6-'СЕТ СН'!$H$26</f>
        <v>1839.8089405799999</v>
      </c>
      <c r="V121" s="36">
        <f>SUMIFS(СВЦЭМ!$D$39:$D$782,СВЦЭМ!$A$39:$A$782,$A121,СВЦЭМ!$B$39:$B$782,V$119)+'СЕТ СН'!$H$14+СВЦЭМ!$D$10+'СЕТ СН'!$H$6-'СЕТ СН'!$H$26</f>
        <v>1880.2168575799999</v>
      </c>
      <c r="W121" s="36">
        <f>SUMIFS(СВЦЭМ!$D$39:$D$782,СВЦЭМ!$A$39:$A$782,$A121,СВЦЭМ!$B$39:$B$782,W$119)+'СЕТ СН'!$H$14+СВЦЭМ!$D$10+'СЕТ СН'!$H$6-'СЕТ СН'!$H$26</f>
        <v>1904.9173789999998</v>
      </c>
      <c r="X121" s="36">
        <f>SUMIFS(СВЦЭМ!$D$39:$D$782,СВЦЭМ!$A$39:$A$782,$A121,СВЦЭМ!$B$39:$B$782,X$119)+'СЕТ СН'!$H$14+СВЦЭМ!$D$10+'СЕТ СН'!$H$6-'СЕТ СН'!$H$26</f>
        <v>1931.5057446699998</v>
      </c>
      <c r="Y121" s="36">
        <f>SUMIFS(СВЦЭМ!$D$39:$D$782,СВЦЭМ!$A$39:$A$782,$A121,СВЦЭМ!$B$39:$B$782,Y$119)+'СЕТ СН'!$H$14+СВЦЭМ!$D$10+'СЕТ СН'!$H$6-'СЕТ СН'!$H$26</f>
        <v>1968.65776719</v>
      </c>
    </row>
    <row r="122" spans="1:27" ht="15.75" x14ac:dyDescent="0.2">
      <c r="A122" s="35">
        <f t="shared" ref="A122:A149" si="3">A121+1</f>
        <v>44868</v>
      </c>
      <c r="B122" s="36">
        <f>SUMIFS(СВЦЭМ!$D$39:$D$782,СВЦЭМ!$A$39:$A$782,$A122,СВЦЭМ!$B$39:$B$782,B$119)+'СЕТ СН'!$H$14+СВЦЭМ!$D$10+'СЕТ СН'!$H$6-'СЕТ СН'!$H$26</f>
        <v>1978.6223150899998</v>
      </c>
      <c r="C122" s="36">
        <f>SUMIFS(СВЦЭМ!$D$39:$D$782,СВЦЭМ!$A$39:$A$782,$A122,СВЦЭМ!$B$39:$B$782,C$119)+'СЕТ СН'!$H$14+СВЦЭМ!$D$10+'СЕТ СН'!$H$6-'СЕТ СН'!$H$26</f>
        <v>2010.4981300899999</v>
      </c>
      <c r="D122" s="36">
        <f>SUMIFS(СВЦЭМ!$D$39:$D$782,СВЦЭМ!$A$39:$A$782,$A122,СВЦЭМ!$B$39:$B$782,D$119)+'СЕТ СН'!$H$14+СВЦЭМ!$D$10+'СЕТ СН'!$H$6-'СЕТ СН'!$H$26</f>
        <v>2041.5104982999999</v>
      </c>
      <c r="E122" s="36">
        <f>SUMIFS(СВЦЭМ!$D$39:$D$782,СВЦЭМ!$A$39:$A$782,$A122,СВЦЭМ!$B$39:$B$782,E$119)+'СЕТ СН'!$H$14+СВЦЭМ!$D$10+'СЕТ СН'!$H$6-'СЕТ СН'!$H$26</f>
        <v>1992.9481450199999</v>
      </c>
      <c r="F122" s="36">
        <f>SUMIFS(СВЦЭМ!$D$39:$D$782,СВЦЭМ!$A$39:$A$782,$A122,СВЦЭМ!$B$39:$B$782,F$119)+'СЕТ СН'!$H$14+СВЦЭМ!$D$10+'СЕТ СН'!$H$6-'СЕТ СН'!$H$26</f>
        <v>1972.7849815</v>
      </c>
      <c r="G122" s="36">
        <f>SUMIFS(СВЦЭМ!$D$39:$D$782,СВЦЭМ!$A$39:$A$782,$A122,СВЦЭМ!$B$39:$B$782,G$119)+'СЕТ СН'!$H$14+СВЦЭМ!$D$10+'СЕТ СН'!$H$6-'СЕТ СН'!$H$26</f>
        <v>1912.57904431</v>
      </c>
      <c r="H122" s="36">
        <f>SUMIFS(СВЦЭМ!$D$39:$D$782,СВЦЭМ!$A$39:$A$782,$A122,СВЦЭМ!$B$39:$B$782,H$119)+'СЕТ СН'!$H$14+СВЦЭМ!$D$10+'СЕТ СН'!$H$6-'СЕТ СН'!$H$26</f>
        <v>1858.7167221699999</v>
      </c>
      <c r="I122" s="36">
        <f>SUMIFS(СВЦЭМ!$D$39:$D$782,СВЦЭМ!$A$39:$A$782,$A122,СВЦЭМ!$B$39:$B$782,I$119)+'СЕТ СН'!$H$14+СВЦЭМ!$D$10+'СЕТ СН'!$H$6-'СЕТ СН'!$H$26</f>
        <v>1812.32468176</v>
      </c>
      <c r="J122" s="36">
        <f>SUMIFS(СВЦЭМ!$D$39:$D$782,СВЦЭМ!$A$39:$A$782,$A122,СВЦЭМ!$B$39:$B$782,J$119)+'СЕТ СН'!$H$14+СВЦЭМ!$D$10+'СЕТ СН'!$H$6-'СЕТ СН'!$H$26</f>
        <v>1776.9699877399999</v>
      </c>
      <c r="K122" s="36">
        <f>SUMIFS(СВЦЭМ!$D$39:$D$782,СВЦЭМ!$A$39:$A$782,$A122,СВЦЭМ!$B$39:$B$782,K$119)+'СЕТ СН'!$H$14+СВЦЭМ!$D$10+'СЕТ СН'!$H$6-'СЕТ СН'!$H$26</f>
        <v>1808.0313403099999</v>
      </c>
      <c r="L122" s="36">
        <f>SUMIFS(СВЦЭМ!$D$39:$D$782,СВЦЭМ!$A$39:$A$782,$A122,СВЦЭМ!$B$39:$B$782,L$119)+'СЕТ СН'!$H$14+СВЦЭМ!$D$10+'СЕТ СН'!$H$6-'СЕТ СН'!$H$26</f>
        <v>1845.9201570199998</v>
      </c>
      <c r="M122" s="36">
        <f>SUMIFS(СВЦЭМ!$D$39:$D$782,СВЦЭМ!$A$39:$A$782,$A122,СВЦЭМ!$B$39:$B$782,M$119)+'СЕТ СН'!$H$14+СВЦЭМ!$D$10+'СЕТ СН'!$H$6-'СЕТ СН'!$H$26</f>
        <v>1890.26683923</v>
      </c>
      <c r="N122" s="36">
        <f>SUMIFS(СВЦЭМ!$D$39:$D$782,СВЦЭМ!$A$39:$A$782,$A122,СВЦЭМ!$B$39:$B$782,N$119)+'СЕТ СН'!$H$14+СВЦЭМ!$D$10+'СЕТ СН'!$H$6-'СЕТ СН'!$H$26</f>
        <v>1897.12430548</v>
      </c>
      <c r="O122" s="36">
        <f>SUMIFS(СВЦЭМ!$D$39:$D$782,СВЦЭМ!$A$39:$A$782,$A122,СВЦЭМ!$B$39:$B$782,O$119)+'СЕТ СН'!$H$14+СВЦЭМ!$D$10+'СЕТ СН'!$H$6-'СЕТ СН'!$H$26</f>
        <v>1894.30432804</v>
      </c>
      <c r="P122" s="36">
        <f>SUMIFS(СВЦЭМ!$D$39:$D$782,СВЦЭМ!$A$39:$A$782,$A122,СВЦЭМ!$B$39:$B$782,P$119)+'СЕТ СН'!$H$14+СВЦЭМ!$D$10+'СЕТ СН'!$H$6-'СЕТ СН'!$H$26</f>
        <v>1897.7421852199998</v>
      </c>
      <c r="Q122" s="36">
        <f>SUMIFS(СВЦЭМ!$D$39:$D$782,СВЦЭМ!$A$39:$A$782,$A122,СВЦЭМ!$B$39:$B$782,Q$119)+'СЕТ СН'!$H$14+СВЦЭМ!$D$10+'СЕТ СН'!$H$6-'СЕТ СН'!$H$26</f>
        <v>1906.0570175799999</v>
      </c>
      <c r="R122" s="36">
        <f>SUMIFS(СВЦЭМ!$D$39:$D$782,СВЦЭМ!$A$39:$A$782,$A122,СВЦЭМ!$B$39:$B$782,R$119)+'СЕТ СН'!$H$14+СВЦЭМ!$D$10+'СЕТ СН'!$H$6-'СЕТ СН'!$H$26</f>
        <v>1848.4351544299998</v>
      </c>
      <c r="S122" s="36">
        <f>SUMIFS(СВЦЭМ!$D$39:$D$782,СВЦЭМ!$A$39:$A$782,$A122,СВЦЭМ!$B$39:$B$782,S$119)+'СЕТ СН'!$H$14+СВЦЭМ!$D$10+'СЕТ СН'!$H$6-'СЕТ СН'!$H$26</f>
        <v>1797.6135274699998</v>
      </c>
      <c r="T122" s="36">
        <f>SUMIFS(СВЦЭМ!$D$39:$D$782,СВЦЭМ!$A$39:$A$782,$A122,СВЦЭМ!$B$39:$B$782,T$119)+'СЕТ СН'!$H$14+СВЦЭМ!$D$10+'СЕТ СН'!$H$6-'СЕТ СН'!$H$26</f>
        <v>1785.3871367499999</v>
      </c>
      <c r="U122" s="36">
        <f>SUMIFS(СВЦЭМ!$D$39:$D$782,СВЦЭМ!$A$39:$A$782,$A122,СВЦЭМ!$B$39:$B$782,U$119)+'СЕТ СН'!$H$14+СВЦЭМ!$D$10+'СЕТ СН'!$H$6-'СЕТ СН'!$H$26</f>
        <v>1798.2818405599999</v>
      </c>
      <c r="V122" s="36">
        <f>SUMIFS(СВЦЭМ!$D$39:$D$782,СВЦЭМ!$A$39:$A$782,$A122,СВЦЭМ!$B$39:$B$782,V$119)+'СЕТ СН'!$H$14+СВЦЭМ!$D$10+'СЕТ СН'!$H$6-'СЕТ СН'!$H$26</f>
        <v>1796.2621728199999</v>
      </c>
      <c r="W122" s="36">
        <f>SUMIFS(СВЦЭМ!$D$39:$D$782,СВЦЭМ!$A$39:$A$782,$A122,СВЦЭМ!$B$39:$B$782,W$119)+'СЕТ СН'!$H$14+СВЦЭМ!$D$10+'СЕТ СН'!$H$6-'СЕТ СН'!$H$26</f>
        <v>1793.0489154099998</v>
      </c>
      <c r="X122" s="36">
        <f>SUMIFS(СВЦЭМ!$D$39:$D$782,СВЦЭМ!$A$39:$A$782,$A122,СВЦЭМ!$B$39:$B$782,X$119)+'СЕТ СН'!$H$14+СВЦЭМ!$D$10+'СЕТ СН'!$H$6-'СЕТ СН'!$H$26</f>
        <v>1834.92943782</v>
      </c>
      <c r="Y122" s="36">
        <f>SUMIFS(СВЦЭМ!$D$39:$D$782,СВЦЭМ!$A$39:$A$782,$A122,СВЦЭМ!$B$39:$B$782,Y$119)+'СЕТ СН'!$H$14+СВЦЭМ!$D$10+'СЕТ СН'!$H$6-'СЕТ СН'!$H$26</f>
        <v>1895.05518388</v>
      </c>
    </row>
    <row r="123" spans="1:27" ht="15.75" x14ac:dyDescent="0.2">
      <c r="A123" s="35">
        <f t="shared" si="3"/>
        <v>44869</v>
      </c>
      <c r="B123" s="36">
        <f>SUMIFS(СВЦЭМ!$D$39:$D$782,СВЦЭМ!$A$39:$A$782,$A123,СВЦЭМ!$B$39:$B$782,B$119)+'СЕТ СН'!$H$14+СВЦЭМ!$D$10+'СЕТ СН'!$H$6-'СЕТ СН'!$H$26</f>
        <v>1816.24611476</v>
      </c>
      <c r="C123" s="36">
        <f>SUMIFS(СВЦЭМ!$D$39:$D$782,СВЦЭМ!$A$39:$A$782,$A123,СВЦЭМ!$B$39:$B$782,C$119)+'СЕТ СН'!$H$14+СВЦЭМ!$D$10+'СЕТ СН'!$H$6-'СЕТ СН'!$H$26</f>
        <v>1865.8471192999998</v>
      </c>
      <c r="D123" s="36">
        <f>SUMIFS(СВЦЭМ!$D$39:$D$782,СВЦЭМ!$A$39:$A$782,$A123,СВЦЭМ!$B$39:$B$782,D$119)+'СЕТ СН'!$H$14+СВЦЭМ!$D$10+'СЕТ СН'!$H$6-'СЕТ СН'!$H$26</f>
        <v>1951.9060895699999</v>
      </c>
      <c r="E123" s="36">
        <f>SUMIFS(СВЦЭМ!$D$39:$D$782,СВЦЭМ!$A$39:$A$782,$A123,СВЦЭМ!$B$39:$B$782,E$119)+'СЕТ СН'!$H$14+СВЦЭМ!$D$10+'СЕТ СН'!$H$6-'СЕТ СН'!$H$26</f>
        <v>1951.1791922799998</v>
      </c>
      <c r="F123" s="36">
        <f>SUMIFS(СВЦЭМ!$D$39:$D$782,СВЦЭМ!$A$39:$A$782,$A123,СВЦЭМ!$B$39:$B$782,F$119)+'СЕТ СН'!$H$14+СВЦЭМ!$D$10+'СЕТ СН'!$H$6-'СЕТ СН'!$H$26</f>
        <v>1963.8244976499998</v>
      </c>
      <c r="G123" s="36">
        <f>SUMIFS(СВЦЭМ!$D$39:$D$782,СВЦЭМ!$A$39:$A$782,$A123,СВЦЭМ!$B$39:$B$782,G$119)+'СЕТ СН'!$H$14+СВЦЭМ!$D$10+'СЕТ СН'!$H$6-'СЕТ СН'!$H$26</f>
        <v>1985.8222595899999</v>
      </c>
      <c r="H123" s="36">
        <f>SUMIFS(СВЦЭМ!$D$39:$D$782,СВЦЭМ!$A$39:$A$782,$A123,СВЦЭМ!$B$39:$B$782,H$119)+'СЕТ СН'!$H$14+СВЦЭМ!$D$10+'СЕТ СН'!$H$6-'СЕТ СН'!$H$26</f>
        <v>1962.1269833599999</v>
      </c>
      <c r="I123" s="36">
        <f>SUMIFS(СВЦЭМ!$D$39:$D$782,СВЦЭМ!$A$39:$A$782,$A123,СВЦЭМ!$B$39:$B$782,I$119)+'СЕТ СН'!$H$14+СВЦЭМ!$D$10+'СЕТ СН'!$H$6-'СЕТ СН'!$H$26</f>
        <v>1925.7515619399999</v>
      </c>
      <c r="J123" s="36">
        <f>SUMIFS(СВЦЭМ!$D$39:$D$782,СВЦЭМ!$A$39:$A$782,$A123,СВЦЭМ!$B$39:$B$782,J$119)+'СЕТ СН'!$H$14+СВЦЭМ!$D$10+'СЕТ СН'!$H$6-'СЕТ СН'!$H$26</f>
        <v>1850.75507163</v>
      </c>
      <c r="K123" s="36">
        <f>SUMIFS(СВЦЭМ!$D$39:$D$782,СВЦЭМ!$A$39:$A$782,$A123,СВЦЭМ!$B$39:$B$782,K$119)+'СЕТ СН'!$H$14+СВЦЭМ!$D$10+'СЕТ СН'!$H$6-'СЕТ СН'!$H$26</f>
        <v>1796.6304396199998</v>
      </c>
      <c r="L123" s="36">
        <f>SUMIFS(СВЦЭМ!$D$39:$D$782,СВЦЭМ!$A$39:$A$782,$A123,СВЦЭМ!$B$39:$B$782,L$119)+'СЕТ СН'!$H$14+СВЦЭМ!$D$10+'СЕТ СН'!$H$6-'СЕТ СН'!$H$26</f>
        <v>1791.8942442099999</v>
      </c>
      <c r="M123" s="36">
        <f>SUMIFS(СВЦЭМ!$D$39:$D$782,СВЦЭМ!$A$39:$A$782,$A123,СВЦЭМ!$B$39:$B$782,M$119)+'СЕТ СН'!$H$14+СВЦЭМ!$D$10+'СЕТ СН'!$H$6-'СЕТ СН'!$H$26</f>
        <v>1816.6249008899999</v>
      </c>
      <c r="N123" s="36">
        <f>SUMIFS(СВЦЭМ!$D$39:$D$782,СВЦЭМ!$A$39:$A$782,$A123,СВЦЭМ!$B$39:$B$782,N$119)+'СЕТ СН'!$H$14+СВЦЭМ!$D$10+'СЕТ СН'!$H$6-'СЕТ СН'!$H$26</f>
        <v>1850.4869894899998</v>
      </c>
      <c r="O123" s="36">
        <f>SUMIFS(СВЦЭМ!$D$39:$D$782,СВЦЭМ!$A$39:$A$782,$A123,СВЦЭМ!$B$39:$B$782,O$119)+'СЕТ СН'!$H$14+СВЦЭМ!$D$10+'СЕТ СН'!$H$6-'СЕТ СН'!$H$26</f>
        <v>1865.2837723199998</v>
      </c>
      <c r="P123" s="36">
        <f>SUMIFS(СВЦЭМ!$D$39:$D$782,СВЦЭМ!$A$39:$A$782,$A123,СВЦЭМ!$B$39:$B$782,P$119)+'СЕТ СН'!$H$14+СВЦЭМ!$D$10+'СЕТ СН'!$H$6-'СЕТ СН'!$H$26</f>
        <v>1877.0831187499998</v>
      </c>
      <c r="Q123" s="36">
        <f>SUMIFS(СВЦЭМ!$D$39:$D$782,СВЦЭМ!$A$39:$A$782,$A123,СВЦЭМ!$B$39:$B$782,Q$119)+'СЕТ СН'!$H$14+СВЦЭМ!$D$10+'СЕТ СН'!$H$6-'СЕТ СН'!$H$26</f>
        <v>1882.5319667299998</v>
      </c>
      <c r="R123" s="36">
        <f>SUMIFS(СВЦЭМ!$D$39:$D$782,СВЦЭМ!$A$39:$A$782,$A123,СВЦЭМ!$B$39:$B$782,R$119)+'СЕТ СН'!$H$14+СВЦЭМ!$D$10+'СЕТ СН'!$H$6-'СЕТ СН'!$H$26</f>
        <v>1839.1207774699999</v>
      </c>
      <c r="S123" s="36">
        <f>SUMIFS(СВЦЭМ!$D$39:$D$782,СВЦЭМ!$A$39:$A$782,$A123,СВЦЭМ!$B$39:$B$782,S$119)+'СЕТ СН'!$H$14+СВЦЭМ!$D$10+'СЕТ СН'!$H$6-'СЕТ СН'!$H$26</f>
        <v>1761.7474244599998</v>
      </c>
      <c r="T123" s="36">
        <f>SUMIFS(СВЦЭМ!$D$39:$D$782,СВЦЭМ!$A$39:$A$782,$A123,СВЦЭМ!$B$39:$B$782,T$119)+'СЕТ СН'!$H$14+СВЦЭМ!$D$10+'СЕТ СН'!$H$6-'СЕТ СН'!$H$26</f>
        <v>1744.3981778199998</v>
      </c>
      <c r="U123" s="36">
        <f>SUMIFS(СВЦЭМ!$D$39:$D$782,СВЦЭМ!$A$39:$A$782,$A123,СВЦЭМ!$B$39:$B$782,U$119)+'СЕТ СН'!$H$14+СВЦЭМ!$D$10+'СЕТ СН'!$H$6-'СЕТ СН'!$H$26</f>
        <v>1755.2298277999998</v>
      </c>
      <c r="V123" s="36">
        <f>SUMIFS(СВЦЭМ!$D$39:$D$782,СВЦЭМ!$A$39:$A$782,$A123,СВЦЭМ!$B$39:$B$782,V$119)+'СЕТ СН'!$H$14+СВЦЭМ!$D$10+'СЕТ СН'!$H$6-'СЕТ СН'!$H$26</f>
        <v>1778.4278787199999</v>
      </c>
      <c r="W123" s="36">
        <f>SUMIFS(СВЦЭМ!$D$39:$D$782,СВЦЭМ!$A$39:$A$782,$A123,СВЦЭМ!$B$39:$B$782,W$119)+'СЕТ СН'!$H$14+СВЦЭМ!$D$10+'СЕТ СН'!$H$6-'СЕТ СН'!$H$26</f>
        <v>1822.87634725</v>
      </c>
      <c r="X123" s="36">
        <f>SUMIFS(СВЦЭМ!$D$39:$D$782,СВЦЭМ!$A$39:$A$782,$A123,СВЦЭМ!$B$39:$B$782,X$119)+'СЕТ СН'!$H$14+СВЦЭМ!$D$10+'СЕТ СН'!$H$6-'СЕТ СН'!$H$26</f>
        <v>1890.2675070999999</v>
      </c>
      <c r="Y123" s="36">
        <f>SUMIFS(СВЦЭМ!$D$39:$D$782,СВЦЭМ!$A$39:$A$782,$A123,СВЦЭМ!$B$39:$B$782,Y$119)+'СЕТ СН'!$H$14+СВЦЭМ!$D$10+'СЕТ СН'!$H$6-'СЕТ СН'!$H$26</f>
        <v>1950.8867675999998</v>
      </c>
    </row>
    <row r="124" spans="1:27" ht="15.75" x14ac:dyDescent="0.2">
      <c r="A124" s="35">
        <f t="shared" si="3"/>
        <v>44870</v>
      </c>
      <c r="B124" s="36">
        <f>SUMIFS(СВЦЭМ!$D$39:$D$782,СВЦЭМ!$A$39:$A$782,$A124,СВЦЭМ!$B$39:$B$782,B$119)+'СЕТ СН'!$H$14+СВЦЭМ!$D$10+'СЕТ СН'!$H$6-'СЕТ СН'!$H$26</f>
        <v>1862.4247953699999</v>
      </c>
      <c r="C124" s="36">
        <f>SUMIFS(СВЦЭМ!$D$39:$D$782,СВЦЭМ!$A$39:$A$782,$A124,СВЦЭМ!$B$39:$B$782,C$119)+'СЕТ СН'!$H$14+СВЦЭМ!$D$10+'СЕТ СН'!$H$6-'СЕТ СН'!$H$26</f>
        <v>1879.8717075499999</v>
      </c>
      <c r="D124" s="36">
        <f>SUMIFS(СВЦЭМ!$D$39:$D$782,СВЦЭМ!$A$39:$A$782,$A124,СВЦЭМ!$B$39:$B$782,D$119)+'СЕТ СН'!$H$14+СВЦЭМ!$D$10+'СЕТ СН'!$H$6-'СЕТ СН'!$H$26</f>
        <v>1911.7350210799998</v>
      </c>
      <c r="E124" s="36">
        <f>SUMIFS(СВЦЭМ!$D$39:$D$782,СВЦЭМ!$A$39:$A$782,$A124,СВЦЭМ!$B$39:$B$782,E$119)+'СЕТ СН'!$H$14+СВЦЭМ!$D$10+'СЕТ СН'!$H$6-'СЕТ СН'!$H$26</f>
        <v>1893.3290018999999</v>
      </c>
      <c r="F124" s="36">
        <f>SUMIFS(СВЦЭМ!$D$39:$D$782,СВЦЭМ!$A$39:$A$782,$A124,СВЦЭМ!$B$39:$B$782,F$119)+'СЕТ СН'!$H$14+СВЦЭМ!$D$10+'СЕТ СН'!$H$6-'СЕТ СН'!$H$26</f>
        <v>1915.3736285599998</v>
      </c>
      <c r="G124" s="36">
        <f>SUMIFS(СВЦЭМ!$D$39:$D$782,СВЦЭМ!$A$39:$A$782,$A124,СВЦЭМ!$B$39:$B$782,G$119)+'СЕТ СН'!$H$14+СВЦЭМ!$D$10+'СЕТ СН'!$H$6-'СЕТ СН'!$H$26</f>
        <v>1924.4112844499998</v>
      </c>
      <c r="H124" s="36">
        <f>SUMIFS(СВЦЭМ!$D$39:$D$782,СВЦЭМ!$A$39:$A$782,$A124,СВЦЭМ!$B$39:$B$782,H$119)+'СЕТ СН'!$H$14+СВЦЭМ!$D$10+'СЕТ СН'!$H$6-'СЕТ СН'!$H$26</f>
        <v>1895.7173996499998</v>
      </c>
      <c r="I124" s="36">
        <f>SUMIFS(СВЦЭМ!$D$39:$D$782,СВЦЭМ!$A$39:$A$782,$A124,СВЦЭМ!$B$39:$B$782,I$119)+'СЕТ СН'!$H$14+СВЦЭМ!$D$10+'СЕТ СН'!$H$6-'СЕТ СН'!$H$26</f>
        <v>1875.5508962299998</v>
      </c>
      <c r="J124" s="36">
        <f>SUMIFS(СВЦЭМ!$D$39:$D$782,СВЦЭМ!$A$39:$A$782,$A124,СВЦЭМ!$B$39:$B$782,J$119)+'СЕТ СН'!$H$14+СВЦЭМ!$D$10+'СЕТ СН'!$H$6-'СЕТ СН'!$H$26</f>
        <v>1807.5960378699999</v>
      </c>
      <c r="K124" s="36">
        <f>SUMIFS(СВЦЭМ!$D$39:$D$782,СВЦЭМ!$A$39:$A$782,$A124,СВЦЭМ!$B$39:$B$782,K$119)+'СЕТ СН'!$H$14+СВЦЭМ!$D$10+'СЕТ СН'!$H$6-'СЕТ СН'!$H$26</f>
        <v>1788.4268674199998</v>
      </c>
      <c r="L124" s="36">
        <f>SUMIFS(СВЦЭМ!$D$39:$D$782,СВЦЭМ!$A$39:$A$782,$A124,СВЦЭМ!$B$39:$B$782,L$119)+'СЕТ СН'!$H$14+СВЦЭМ!$D$10+'СЕТ СН'!$H$6-'СЕТ СН'!$H$26</f>
        <v>1775.5060525499998</v>
      </c>
      <c r="M124" s="36">
        <f>SUMIFS(СВЦЭМ!$D$39:$D$782,СВЦЭМ!$A$39:$A$782,$A124,СВЦЭМ!$B$39:$B$782,M$119)+'СЕТ СН'!$H$14+СВЦЭМ!$D$10+'СЕТ СН'!$H$6-'СЕТ СН'!$H$26</f>
        <v>1798.6516111799999</v>
      </c>
      <c r="N124" s="36">
        <f>SUMIFS(СВЦЭМ!$D$39:$D$782,СВЦЭМ!$A$39:$A$782,$A124,СВЦЭМ!$B$39:$B$782,N$119)+'СЕТ СН'!$H$14+СВЦЭМ!$D$10+'СЕТ СН'!$H$6-'СЕТ СН'!$H$26</f>
        <v>1821.7018422499998</v>
      </c>
      <c r="O124" s="36">
        <f>SUMIFS(СВЦЭМ!$D$39:$D$782,СВЦЭМ!$A$39:$A$782,$A124,СВЦЭМ!$B$39:$B$782,O$119)+'СЕТ СН'!$H$14+СВЦЭМ!$D$10+'СЕТ СН'!$H$6-'СЕТ СН'!$H$26</f>
        <v>1825.6350170999999</v>
      </c>
      <c r="P124" s="36">
        <f>SUMIFS(СВЦЭМ!$D$39:$D$782,СВЦЭМ!$A$39:$A$782,$A124,СВЦЭМ!$B$39:$B$782,P$119)+'СЕТ СН'!$H$14+СВЦЭМ!$D$10+'СЕТ СН'!$H$6-'СЕТ СН'!$H$26</f>
        <v>1854.7352605199999</v>
      </c>
      <c r="Q124" s="36">
        <f>SUMIFS(СВЦЭМ!$D$39:$D$782,СВЦЭМ!$A$39:$A$782,$A124,СВЦЭМ!$B$39:$B$782,Q$119)+'СЕТ СН'!$H$14+СВЦЭМ!$D$10+'СЕТ СН'!$H$6-'СЕТ СН'!$H$26</f>
        <v>1873.5695465299998</v>
      </c>
      <c r="R124" s="36">
        <f>SUMIFS(СВЦЭМ!$D$39:$D$782,СВЦЭМ!$A$39:$A$782,$A124,СВЦЭМ!$B$39:$B$782,R$119)+'СЕТ СН'!$H$14+СВЦЭМ!$D$10+'СЕТ СН'!$H$6-'СЕТ СН'!$H$26</f>
        <v>1809.6968906</v>
      </c>
      <c r="S124" s="36">
        <f>SUMIFS(СВЦЭМ!$D$39:$D$782,СВЦЭМ!$A$39:$A$782,$A124,СВЦЭМ!$B$39:$B$782,S$119)+'СЕТ СН'!$H$14+СВЦЭМ!$D$10+'СЕТ СН'!$H$6-'СЕТ СН'!$H$26</f>
        <v>1711.6129552299999</v>
      </c>
      <c r="T124" s="36">
        <f>SUMIFS(СВЦЭМ!$D$39:$D$782,СВЦЭМ!$A$39:$A$782,$A124,СВЦЭМ!$B$39:$B$782,T$119)+'СЕТ СН'!$H$14+СВЦЭМ!$D$10+'СЕТ СН'!$H$6-'СЕТ СН'!$H$26</f>
        <v>1723.7618585099999</v>
      </c>
      <c r="U124" s="36">
        <f>SUMIFS(СВЦЭМ!$D$39:$D$782,СВЦЭМ!$A$39:$A$782,$A124,СВЦЭМ!$B$39:$B$782,U$119)+'СЕТ СН'!$H$14+СВЦЭМ!$D$10+'СЕТ СН'!$H$6-'СЕТ СН'!$H$26</f>
        <v>1745.2070411799998</v>
      </c>
      <c r="V124" s="36">
        <f>SUMIFS(СВЦЭМ!$D$39:$D$782,СВЦЭМ!$A$39:$A$782,$A124,СВЦЭМ!$B$39:$B$782,V$119)+'СЕТ СН'!$H$14+СВЦЭМ!$D$10+'СЕТ СН'!$H$6-'СЕТ СН'!$H$26</f>
        <v>1789.2658885999999</v>
      </c>
      <c r="W124" s="36">
        <f>SUMIFS(СВЦЭМ!$D$39:$D$782,СВЦЭМ!$A$39:$A$782,$A124,СВЦЭМ!$B$39:$B$782,W$119)+'СЕТ СН'!$H$14+СВЦЭМ!$D$10+'СЕТ СН'!$H$6-'СЕТ СН'!$H$26</f>
        <v>1816.5533595599998</v>
      </c>
      <c r="X124" s="36">
        <f>SUMIFS(СВЦЭМ!$D$39:$D$782,СВЦЭМ!$A$39:$A$782,$A124,СВЦЭМ!$B$39:$B$782,X$119)+'СЕТ СН'!$H$14+СВЦЭМ!$D$10+'СЕТ СН'!$H$6-'СЕТ СН'!$H$26</f>
        <v>1864.59958661</v>
      </c>
      <c r="Y124" s="36">
        <f>SUMIFS(СВЦЭМ!$D$39:$D$782,СВЦЭМ!$A$39:$A$782,$A124,СВЦЭМ!$B$39:$B$782,Y$119)+'СЕТ СН'!$H$14+СВЦЭМ!$D$10+'СЕТ СН'!$H$6-'СЕТ СН'!$H$26</f>
        <v>1899.9543012299998</v>
      </c>
    </row>
    <row r="125" spans="1:27" ht="15.75" x14ac:dyDescent="0.2">
      <c r="A125" s="35">
        <f t="shared" si="3"/>
        <v>44871</v>
      </c>
      <c r="B125" s="36">
        <f>SUMIFS(СВЦЭМ!$D$39:$D$782,СВЦЭМ!$A$39:$A$782,$A125,СВЦЭМ!$B$39:$B$782,B$119)+'СЕТ СН'!$H$14+СВЦЭМ!$D$10+'СЕТ СН'!$H$6-'СЕТ СН'!$H$26</f>
        <v>1736.1009475299998</v>
      </c>
      <c r="C125" s="36">
        <f>SUMIFS(СВЦЭМ!$D$39:$D$782,СВЦЭМ!$A$39:$A$782,$A125,СВЦЭМ!$B$39:$B$782,C$119)+'СЕТ СН'!$H$14+СВЦЭМ!$D$10+'СЕТ СН'!$H$6-'СЕТ СН'!$H$26</f>
        <v>1769.1246053899999</v>
      </c>
      <c r="D125" s="36">
        <f>SUMIFS(СВЦЭМ!$D$39:$D$782,СВЦЭМ!$A$39:$A$782,$A125,СВЦЭМ!$B$39:$B$782,D$119)+'СЕТ СН'!$H$14+СВЦЭМ!$D$10+'СЕТ СН'!$H$6-'СЕТ СН'!$H$26</f>
        <v>1802.5788668299999</v>
      </c>
      <c r="E125" s="36">
        <f>SUMIFS(СВЦЭМ!$D$39:$D$782,СВЦЭМ!$A$39:$A$782,$A125,СВЦЭМ!$B$39:$B$782,E$119)+'СЕТ СН'!$H$14+СВЦЭМ!$D$10+'СЕТ СН'!$H$6-'СЕТ СН'!$H$26</f>
        <v>1803.42894351</v>
      </c>
      <c r="F125" s="36">
        <f>SUMIFS(СВЦЭМ!$D$39:$D$782,СВЦЭМ!$A$39:$A$782,$A125,СВЦЭМ!$B$39:$B$782,F$119)+'СЕТ СН'!$H$14+СВЦЭМ!$D$10+'СЕТ СН'!$H$6-'СЕТ СН'!$H$26</f>
        <v>1804.9226850699999</v>
      </c>
      <c r="G125" s="36">
        <f>SUMIFS(СВЦЭМ!$D$39:$D$782,СВЦЭМ!$A$39:$A$782,$A125,СВЦЭМ!$B$39:$B$782,G$119)+'СЕТ СН'!$H$14+СВЦЭМ!$D$10+'СЕТ СН'!$H$6-'СЕТ СН'!$H$26</f>
        <v>1817.43387605</v>
      </c>
      <c r="H125" s="36">
        <f>SUMIFS(СВЦЭМ!$D$39:$D$782,СВЦЭМ!$A$39:$A$782,$A125,СВЦЭМ!$B$39:$B$782,H$119)+'СЕТ СН'!$H$14+СВЦЭМ!$D$10+'СЕТ СН'!$H$6-'СЕТ СН'!$H$26</f>
        <v>1815.5403506799998</v>
      </c>
      <c r="I125" s="36">
        <f>SUMIFS(СВЦЭМ!$D$39:$D$782,СВЦЭМ!$A$39:$A$782,$A125,СВЦЭМ!$B$39:$B$782,I$119)+'СЕТ СН'!$H$14+СВЦЭМ!$D$10+'СЕТ СН'!$H$6-'СЕТ СН'!$H$26</f>
        <v>1746.7031714299999</v>
      </c>
      <c r="J125" s="36">
        <f>SUMIFS(СВЦЭМ!$D$39:$D$782,СВЦЭМ!$A$39:$A$782,$A125,СВЦЭМ!$B$39:$B$782,J$119)+'СЕТ СН'!$H$14+СВЦЭМ!$D$10+'СЕТ СН'!$H$6-'СЕТ СН'!$H$26</f>
        <v>1706.6258272599998</v>
      </c>
      <c r="K125" s="36">
        <f>SUMIFS(СВЦЭМ!$D$39:$D$782,СВЦЭМ!$A$39:$A$782,$A125,СВЦЭМ!$B$39:$B$782,K$119)+'СЕТ СН'!$H$14+СВЦЭМ!$D$10+'СЕТ СН'!$H$6-'СЕТ СН'!$H$26</f>
        <v>1674.2236558899999</v>
      </c>
      <c r="L125" s="36">
        <f>SUMIFS(СВЦЭМ!$D$39:$D$782,СВЦЭМ!$A$39:$A$782,$A125,СВЦЭМ!$B$39:$B$782,L$119)+'СЕТ СН'!$H$14+СВЦЭМ!$D$10+'СЕТ СН'!$H$6-'СЕТ СН'!$H$26</f>
        <v>1668.5506042999998</v>
      </c>
      <c r="M125" s="36">
        <f>SUMIFS(СВЦЭМ!$D$39:$D$782,СВЦЭМ!$A$39:$A$782,$A125,СВЦЭМ!$B$39:$B$782,M$119)+'СЕТ СН'!$H$14+СВЦЭМ!$D$10+'СЕТ СН'!$H$6-'СЕТ СН'!$H$26</f>
        <v>1705.4484977999998</v>
      </c>
      <c r="N125" s="36">
        <f>SUMIFS(СВЦЭМ!$D$39:$D$782,СВЦЭМ!$A$39:$A$782,$A125,СВЦЭМ!$B$39:$B$782,N$119)+'СЕТ СН'!$H$14+СВЦЭМ!$D$10+'СЕТ СН'!$H$6-'СЕТ СН'!$H$26</f>
        <v>1741.9907853799998</v>
      </c>
      <c r="O125" s="36">
        <f>SUMIFS(СВЦЭМ!$D$39:$D$782,СВЦЭМ!$A$39:$A$782,$A125,СВЦЭМ!$B$39:$B$782,O$119)+'СЕТ СН'!$H$14+СВЦЭМ!$D$10+'СЕТ СН'!$H$6-'СЕТ СН'!$H$26</f>
        <v>1751.7125639899998</v>
      </c>
      <c r="P125" s="36">
        <f>SUMIFS(СВЦЭМ!$D$39:$D$782,СВЦЭМ!$A$39:$A$782,$A125,СВЦЭМ!$B$39:$B$782,P$119)+'СЕТ СН'!$H$14+СВЦЭМ!$D$10+'СЕТ СН'!$H$6-'СЕТ СН'!$H$26</f>
        <v>1763.4482265199999</v>
      </c>
      <c r="Q125" s="36">
        <f>SUMIFS(СВЦЭМ!$D$39:$D$782,СВЦЭМ!$A$39:$A$782,$A125,СВЦЭМ!$B$39:$B$782,Q$119)+'СЕТ СН'!$H$14+СВЦЭМ!$D$10+'СЕТ СН'!$H$6-'СЕТ СН'!$H$26</f>
        <v>1762.7937018199998</v>
      </c>
      <c r="R125" s="36">
        <f>SUMIFS(СВЦЭМ!$D$39:$D$782,СВЦЭМ!$A$39:$A$782,$A125,СВЦЭМ!$B$39:$B$782,R$119)+'СЕТ СН'!$H$14+СВЦЭМ!$D$10+'СЕТ СН'!$H$6-'СЕТ СН'!$H$26</f>
        <v>1698.6088581399999</v>
      </c>
      <c r="S125" s="36">
        <f>SUMIFS(СВЦЭМ!$D$39:$D$782,СВЦЭМ!$A$39:$A$782,$A125,СВЦЭМ!$B$39:$B$782,S$119)+'СЕТ СН'!$H$14+СВЦЭМ!$D$10+'СЕТ СН'!$H$6-'СЕТ СН'!$H$26</f>
        <v>1647.9572857399999</v>
      </c>
      <c r="T125" s="36">
        <f>SUMIFS(СВЦЭМ!$D$39:$D$782,СВЦЭМ!$A$39:$A$782,$A125,СВЦЭМ!$B$39:$B$782,T$119)+'СЕТ СН'!$H$14+СВЦЭМ!$D$10+'СЕТ СН'!$H$6-'СЕТ СН'!$H$26</f>
        <v>1658.63849521</v>
      </c>
      <c r="U125" s="36">
        <f>SUMIFS(СВЦЭМ!$D$39:$D$782,СВЦЭМ!$A$39:$A$782,$A125,СВЦЭМ!$B$39:$B$782,U$119)+'СЕТ СН'!$H$14+СВЦЭМ!$D$10+'СЕТ СН'!$H$6-'СЕТ СН'!$H$26</f>
        <v>1666.03489754</v>
      </c>
      <c r="V125" s="36">
        <f>SUMIFS(СВЦЭМ!$D$39:$D$782,СВЦЭМ!$A$39:$A$782,$A125,СВЦЭМ!$B$39:$B$782,V$119)+'СЕТ СН'!$H$14+СВЦЭМ!$D$10+'СЕТ СН'!$H$6-'СЕТ СН'!$H$26</f>
        <v>1699.0494818599998</v>
      </c>
      <c r="W125" s="36">
        <f>SUMIFS(СВЦЭМ!$D$39:$D$782,СВЦЭМ!$A$39:$A$782,$A125,СВЦЭМ!$B$39:$B$782,W$119)+'СЕТ СН'!$H$14+СВЦЭМ!$D$10+'СЕТ СН'!$H$6-'СЕТ СН'!$H$26</f>
        <v>1746.6833873999999</v>
      </c>
      <c r="X125" s="36">
        <f>SUMIFS(СВЦЭМ!$D$39:$D$782,СВЦЭМ!$A$39:$A$782,$A125,СВЦЭМ!$B$39:$B$782,X$119)+'СЕТ СН'!$H$14+СВЦЭМ!$D$10+'СЕТ СН'!$H$6-'СЕТ СН'!$H$26</f>
        <v>1787.8861100899999</v>
      </c>
      <c r="Y125" s="36">
        <f>SUMIFS(СВЦЭМ!$D$39:$D$782,СВЦЭМ!$A$39:$A$782,$A125,СВЦЭМ!$B$39:$B$782,Y$119)+'СЕТ СН'!$H$14+СВЦЭМ!$D$10+'СЕТ СН'!$H$6-'СЕТ СН'!$H$26</f>
        <v>1841.9762334299999</v>
      </c>
    </row>
    <row r="126" spans="1:27" ht="15.75" x14ac:dyDescent="0.2">
      <c r="A126" s="35">
        <f t="shared" si="3"/>
        <v>44872</v>
      </c>
      <c r="B126" s="36">
        <f>SUMIFS(СВЦЭМ!$D$39:$D$782,СВЦЭМ!$A$39:$A$782,$A126,СВЦЭМ!$B$39:$B$782,B$119)+'СЕТ СН'!$H$14+СВЦЭМ!$D$10+'СЕТ СН'!$H$6-'СЕТ СН'!$H$26</f>
        <v>1876.1321967399999</v>
      </c>
      <c r="C126" s="36">
        <f>SUMIFS(СВЦЭМ!$D$39:$D$782,СВЦЭМ!$A$39:$A$782,$A126,СВЦЭМ!$B$39:$B$782,C$119)+'СЕТ СН'!$H$14+СВЦЭМ!$D$10+'СЕТ СН'!$H$6-'СЕТ СН'!$H$26</f>
        <v>1930.8987996899998</v>
      </c>
      <c r="D126" s="36">
        <f>SUMIFS(СВЦЭМ!$D$39:$D$782,СВЦЭМ!$A$39:$A$782,$A126,СВЦЭМ!$B$39:$B$782,D$119)+'СЕТ СН'!$H$14+СВЦЭМ!$D$10+'СЕТ СН'!$H$6-'СЕТ СН'!$H$26</f>
        <v>1985.5934344099999</v>
      </c>
      <c r="E126" s="36">
        <f>SUMIFS(СВЦЭМ!$D$39:$D$782,СВЦЭМ!$A$39:$A$782,$A126,СВЦЭМ!$B$39:$B$782,E$119)+'СЕТ СН'!$H$14+СВЦЭМ!$D$10+'СЕТ СН'!$H$6-'СЕТ СН'!$H$26</f>
        <v>1970.5177499399999</v>
      </c>
      <c r="F126" s="36">
        <f>SUMIFS(СВЦЭМ!$D$39:$D$782,СВЦЭМ!$A$39:$A$782,$A126,СВЦЭМ!$B$39:$B$782,F$119)+'СЕТ СН'!$H$14+СВЦЭМ!$D$10+'СЕТ СН'!$H$6-'СЕТ СН'!$H$26</f>
        <v>1978.6372864799998</v>
      </c>
      <c r="G126" s="36">
        <f>SUMIFS(СВЦЭМ!$D$39:$D$782,СВЦЭМ!$A$39:$A$782,$A126,СВЦЭМ!$B$39:$B$782,G$119)+'СЕТ СН'!$H$14+СВЦЭМ!$D$10+'СЕТ СН'!$H$6-'СЕТ СН'!$H$26</f>
        <v>1988.8438944899999</v>
      </c>
      <c r="H126" s="36">
        <f>SUMIFS(СВЦЭМ!$D$39:$D$782,СВЦЭМ!$A$39:$A$782,$A126,СВЦЭМ!$B$39:$B$782,H$119)+'СЕТ СН'!$H$14+СВЦЭМ!$D$10+'СЕТ СН'!$H$6-'СЕТ СН'!$H$26</f>
        <v>1918.0184423999999</v>
      </c>
      <c r="I126" s="36">
        <f>SUMIFS(СВЦЭМ!$D$39:$D$782,СВЦЭМ!$A$39:$A$782,$A126,СВЦЭМ!$B$39:$B$782,I$119)+'СЕТ СН'!$H$14+СВЦЭМ!$D$10+'СЕТ СН'!$H$6-'СЕТ СН'!$H$26</f>
        <v>1842.23539446</v>
      </c>
      <c r="J126" s="36">
        <f>SUMIFS(СВЦЭМ!$D$39:$D$782,СВЦЭМ!$A$39:$A$782,$A126,СВЦЭМ!$B$39:$B$782,J$119)+'СЕТ СН'!$H$14+СВЦЭМ!$D$10+'СЕТ СН'!$H$6-'СЕТ СН'!$H$26</f>
        <v>1793.64374013</v>
      </c>
      <c r="K126" s="36">
        <f>SUMIFS(СВЦЭМ!$D$39:$D$782,СВЦЭМ!$A$39:$A$782,$A126,СВЦЭМ!$B$39:$B$782,K$119)+'СЕТ СН'!$H$14+СВЦЭМ!$D$10+'СЕТ СН'!$H$6-'СЕТ СН'!$H$26</f>
        <v>1779.59888768</v>
      </c>
      <c r="L126" s="36">
        <f>SUMIFS(СВЦЭМ!$D$39:$D$782,СВЦЭМ!$A$39:$A$782,$A126,СВЦЭМ!$B$39:$B$782,L$119)+'СЕТ СН'!$H$14+СВЦЭМ!$D$10+'СЕТ СН'!$H$6-'СЕТ СН'!$H$26</f>
        <v>1780.6684874999999</v>
      </c>
      <c r="M126" s="36">
        <f>SUMIFS(СВЦЭМ!$D$39:$D$782,СВЦЭМ!$A$39:$A$782,$A126,СВЦЭМ!$B$39:$B$782,M$119)+'СЕТ СН'!$H$14+СВЦЭМ!$D$10+'СЕТ СН'!$H$6-'СЕТ СН'!$H$26</f>
        <v>1796.6575936199999</v>
      </c>
      <c r="N126" s="36">
        <f>SUMIFS(СВЦЭМ!$D$39:$D$782,СВЦЭМ!$A$39:$A$782,$A126,СВЦЭМ!$B$39:$B$782,N$119)+'СЕТ СН'!$H$14+СВЦЭМ!$D$10+'СЕТ СН'!$H$6-'СЕТ СН'!$H$26</f>
        <v>1809.4809530699999</v>
      </c>
      <c r="O126" s="36">
        <f>SUMIFS(СВЦЭМ!$D$39:$D$782,СВЦЭМ!$A$39:$A$782,$A126,СВЦЭМ!$B$39:$B$782,O$119)+'СЕТ СН'!$H$14+СВЦЭМ!$D$10+'СЕТ СН'!$H$6-'СЕТ СН'!$H$26</f>
        <v>1794.5753397599999</v>
      </c>
      <c r="P126" s="36">
        <f>SUMIFS(СВЦЭМ!$D$39:$D$782,СВЦЭМ!$A$39:$A$782,$A126,СВЦЭМ!$B$39:$B$782,P$119)+'СЕТ СН'!$H$14+СВЦЭМ!$D$10+'СЕТ СН'!$H$6-'СЕТ СН'!$H$26</f>
        <v>1810.3589078299999</v>
      </c>
      <c r="Q126" s="36">
        <f>SUMIFS(СВЦЭМ!$D$39:$D$782,СВЦЭМ!$A$39:$A$782,$A126,СВЦЭМ!$B$39:$B$782,Q$119)+'СЕТ СН'!$H$14+СВЦЭМ!$D$10+'СЕТ СН'!$H$6-'СЕТ СН'!$H$26</f>
        <v>1865.5101668999998</v>
      </c>
      <c r="R126" s="36">
        <f>SUMIFS(СВЦЭМ!$D$39:$D$782,СВЦЭМ!$A$39:$A$782,$A126,СВЦЭМ!$B$39:$B$782,R$119)+'СЕТ СН'!$H$14+СВЦЭМ!$D$10+'СЕТ СН'!$H$6-'СЕТ СН'!$H$26</f>
        <v>1820.15228622</v>
      </c>
      <c r="S126" s="36">
        <f>SUMIFS(СВЦЭМ!$D$39:$D$782,СВЦЭМ!$A$39:$A$782,$A126,СВЦЭМ!$B$39:$B$782,S$119)+'СЕТ СН'!$H$14+СВЦЭМ!$D$10+'СЕТ СН'!$H$6-'СЕТ СН'!$H$26</f>
        <v>1785.4982406899999</v>
      </c>
      <c r="T126" s="36">
        <f>SUMIFS(СВЦЭМ!$D$39:$D$782,СВЦЭМ!$A$39:$A$782,$A126,СВЦЭМ!$B$39:$B$782,T$119)+'СЕТ СН'!$H$14+СВЦЭМ!$D$10+'СЕТ СН'!$H$6-'СЕТ СН'!$H$26</f>
        <v>1798.6796393599998</v>
      </c>
      <c r="U126" s="36">
        <f>SUMIFS(СВЦЭМ!$D$39:$D$782,СВЦЭМ!$A$39:$A$782,$A126,СВЦЭМ!$B$39:$B$782,U$119)+'СЕТ СН'!$H$14+СВЦЭМ!$D$10+'СЕТ СН'!$H$6-'СЕТ СН'!$H$26</f>
        <v>1794.6170982899998</v>
      </c>
      <c r="V126" s="36">
        <f>SUMIFS(СВЦЭМ!$D$39:$D$782,СВЦЭМ!$A$39:$A$782,$A126,СВЦЭМ!$B$39:$B$782,V$119)+'СЕТ СН'!$H$14+СВЦЭМ!$D$10+'СЕТ СН'!$H$6-'СЕТ СН'!$H$26</f>
        <v>1770.3578372899999</v>
      </c>
      <c r="W126" s="36">
        <f>SUMIFS(СВЦЭМ!$D$39:$D$782,СВЦЭМ!$A$39:$A$782,$A126,СВЦЭМ!$B$39:$B$782,W$119)+'СЕТ СН'!$H$14+СВЦЭМ!$D$10+'СЕТ СН'!$H$6-'СЕТ СН'!$H$26</f>
        <v>1790.3486408399999</v>
      </c>
      <c r="X126" s="36">
        <f>SUMIFS(СВЦЭМ!$D$39:$D$782,СВЦЭМ!$A$39:$A$782,$A126,СВЦЭМ!$B$39:$B$782,X$119)+'СЕТ СН'!$H$14+СВЦЭМ!$D$10+'СЕТ СН'!$H$6-'СЕТ СН'!$H$26</f>
        <v>1831.7995784499999</v>
      </c>
      <c r="Y126" s="36">
        <f>SUMIFS(СВЦЭМ!$D$39:$D$782,СВЦЭМ!$A$39:$A$782,$A126,СВЦЭМ!$B$39:$B$782,Y$119)+'СЕТ СН'!$H$14+СВЦЭМ!$D$10+'СЕТ СН'!$H$6-'СЕТ СН'!$H$26</f>
        <v>1833.1424655199999</v>
      </c>
    </row>
    <row r="127" spans="1:27" ht="15.75" x14ac:dyDescent="0.2">
      <c r="A127" s="35">
        <f t="shared" si="3"/>
        <v>44873</v>
      </c>
      <c r="B127" s="36">
        <f>SUMIFS(СВЦЭМ!$D$39:$D$782,СВЦЭМ!$A$39:$A$782,$A127,СВЦЭМ!$B$39:$B$782,B$119)+'СЕТ СН'!$H$14+СВЦЭМ!$D$10+'СЕТ СН'!$H$6-'СЕТ СН'!$H$26</f>
        <v>1860.0628419099999</v>
      </c>
      <c r="C127" s="36">
        <f>SUMIFS(СВЦЭМ!$D$39:$D$782,СВЦЭМ!$A$39:$A$782,$A127,СВЦЭМ!$B$39:$B$782,C$119)+'СЕТ СН'!$H$14+СВЦЭМ!$D$10+'СЕТ СН'!$H$6-'СЕТ СН'!$H$26</f>
        <v>1912.8923704499998</v>
      </c>
      <c r="D127" s="36">
        <f>SUMIFS(СВЦЭМ!$D$39:$D$782,СВЦЭМ!$A$39:$A$782,$A127,СВЦЭМ!$B$39:$B$782,D$119)+'СЕТ СН'!$H$14+СВЦЭМ!$D$10+'СЕТ СН'!$H$6-'СЕТ СН'!$H$26</f>
        <v>1974.7085979899998</v>
      </c>
      <c r="E127" s="36">
        <f>SUMIFS(СВЦЭМ!$D$39:$D$782,СВЦЭМ!$A$39:$A$782,$A127,СВЦЭМ!$B$39:$B$782,E$119)+'СЕТ СН'!$H$14+СВЦЭМ!$D$10+'СЕТ СН'!$H$6-'СЕТ СН'!$H$26</f>
        <v>1958.3434432099998</v>
      </c>
      <c r="F127" s="36">
        <f>SUMIFS(СВЦЭМ!$D$39:$D$782,СВЦЭМ!$A$39:$A$782,$A127,СВЦЭМ!$B$39:$B$782,F$119)+'СЕТ СН'!$H$14+СВЦЭМ!$D$10+'СЕТ СН'!$H$6-'СЕТ СН'!$H$26</f>
        <v>1962.8620058399999</v>
      </c>
      <c r="G127" s="36">
        <f>SUMIFS(СВЦЭМ!$D$39:$D$782,СВЦЭМ!$A$39:$A$782,$A127,СВЦЭМ!$B$39:$B$782,G$119)+'СЕТ СН'!$H$14+СВЦЭМ!$D$10+'СЕТ СН'!$H$6-'СЕТ СН'!$H$26</f>
        <v>1980.6374168399998</v>
      </c>
      <c r="H127" s="36">
        <f>SUMIFS(СВЦЭМ!$D$39:$D$782,СВЦЭМ!$A$39:$A$782,$A127,СВЦЭМ!$B$39:$B$782,H$119)+'СЕТ СН'!$H$14+СВЦЭМ!$D$10+'СЕТ СН'!$H$6-'СЕТ СН'!$H$26</f>
        <v>1919.4848182199999</v>
      </c>
      <c r="I127" s="36">
        <f>SUMIFS(СВЦЭМ!$D$39:$D$782,СВЦЭМ!$A$39:$A$782,$A127,СВЦЭМ!$B$39:$B$782,I$119)+'СЕТ СН'!$H$14+СВЦЭМ!$D$10+'СЕТ СН'!$H$6-'СЕТ СН'!$H$26</f>
        <v>1896.7255911999998</v>
      </c>
      <c r="J127" s="36">
        <f>SUMIFS(СВЦЭМ!$D$39:$D$782,СВЦЭМ!$A$39:$A$782,$A127,СВЦЭМ!$B$39:$B$782,J$119)+'СЕТ СН'!$H$14+СВЦЭМ!$D$10+'СЕТ СН'!$H$6-'СЕТ СН'!$H$26</f>
        <v>1850.9851750599998</v>
      </c>
      <c r="K127" s="36">
        <f>SUMIFS(СВЦЭМ!$D$39:$D$782,СВЦЭМ!$A$39:$A$782,$A127,СВЦЭМ!$B$39:$B$782,K$119)+'СЕТ СН'!$H$14+СВЦЭМ!$D$10+'СЕТ СН'!$H$6-'СЕТ СН'!$H$26</f>
        <v>1812.64287152</v>
      </c>
      <c r="L127" s="36">
        <f>SUMIFS(СВЦЭМ!$D$39:$D$782,СВЦЭМ!$A$39:$A$782,$A127,СВЦЭМ!$B$39:$B$782,L$119)+'СЕТ СН'!$H$14+СВЦЭМ!$D$10+'СЕТ СН'!$H$6-'СЕТ СН'!$H$26</f>
        <v>1798.6812593</v>
      </c>
      <c r="M127" s="36">
        <f>SUMIFS(СВЦЭМ!$D$39:$D$782,СВЦЭМ!$A$39:$A$782,$A127,СВЦЭМ!$B$39:$B$782,M$119)+'СЕТ СН'!$H$14+СВЦЭМ!$D$10+'СЕТ СН'!$H$6-'СЕТ СН'!$H$26</f>
        <v>1803.3656452799999</v>
      </c>
      <c r="N127" s="36">
        <f>SUMIFS(СВЦЭМ!$D$39:$D$782,СВЦЭМ!$A$39:$A$782,$A127,СВЦЭМ!$B$39:$B$782,N$119)+'СЕТ СН'!$H$14+СВЦЭМ!$D$10+'СЕТ СН'!$H$6-'СЕТ СН'!$H$26</f>
        <v>1806.1953700499998</v>
      </c>
      <c r="O127" s="36">
        <f>SUMIFS(СВЦЭМ!$D$39:$D$782,СВЦЭМ!$A$39:$A$782,$A127,СВЦЭМ!$B$39:$B$782,O$119)+'СЕТ СН'!$H$14+СВЦЭМ!$D$10+'СЕТ СН'!$H$6-'СЕТ СН'!$H$26</f>
        <v>1801.0093769999999</v>
      </c>
      <c r="P127" s="36">
        <f>SUMIFS(СВЦЭМ!$D$39:$D$782,СВЦЭМ!$A$39:$A$782,$A127,СВЦЭМ!$B$39:$B$782,P$119)+'СЕТ СН'!$H$14+СВЦЭМ!$D$10+'СЕТ СН'!$H$6-'СЕТ СН'!$H$26</f>
        <v>1815.1242590899999</v>
      </c>
      <c r="Q127" s="36">
        <f>SUMIFS(СВЦЭМ!$D$39:$D$782,СВЦЭМ!$A$39:$A$782,$A127,СВЦЭМ!$B$39:$B$782,Q$119)+'СЕТ СН'!$H$14+СВЦЭМ!$D$10+'СЕТ СН'!$H$6-'СЕТ СН'!$H$26</f>
        <v>1851.6128383199998</v>
      </c>
      <c r="R127" s="36">
        <f>SUMIFS(СВЦЭМ!$D$39:$D$782,СВЦЭМ!$A$39:$A$782,$A127,СВЦЭМ!$B$39:$B$782,R$119)+'СЕТ СН'!$H$14+СВЦЭМ!$D$10+'СЕТ СН'!$H$6-'СЕТ СН'!$H$26</f>
        <v>1842.0619797299998</v>
      </c>
      <c r="S127" s="36">
        <f>SUMIFS(СВЦЭМ!$D$39:$D$782,СВЦЭМ!$A$39:$A$782,$A127,СВЦЭМ!$B$39:$B$782,S$119)+'СЕТ СН'!$H$14+СВЦЭМ!$D$10+'СЕТ СН'!$H$6-'СЕТ СН'!$H$26</f>
        <v>1827.8971682099998</v>
      </c>
      <c r="T127" s="36">
        <f>SUMIFS(СВЦЭМ!$D$39:$D$782,СВЦЭМ!$A$39:$A$782,$A127,СВЦЭМ!$B$39:$B$782,T$119)+'СЕТ СН'!$H$14+СВЦЭМ!$D$10+'СЕТ СН'!$H$6-'СЕТ СН'!$H$26</f>
        <v>1814.4650155599998</v>
      </c>
      <c r="U127" s="36">
        <f>SUMIFS(СВЦЭМ!$D$39:$D$782,СВЦЭМ!$A$39:$A$782,$A127,СВЦЭМ!$B$39:$B$782,U$119)+'СЕТ СН'!$H$14+СВЦЭМ!$D$10+'СЕТ СН'!$H$6-'СЕТ СН'!$H$26</f>
        <v>1810.6371310399998</v>
      </c>
      <c r="V127" s="36">
        <f>SUMIFS(СВЦЭМ!$D$39:$D$782,СВЦЭМ!$A$39:$A$782,$A127,СВЦЭМ!$B$39:$B$782,V$119)+'СЕТ СН'!$H$14+СВЦЭМ!$D$10+'СЕТ СН'!$H$6-'СЕТ СН'!$H$26</f>
        <v>1813.20464935</v>
      </c>
      <c r="W127" s="36">
        <f>SUMIFS(СВЦЭМ!$D$39:$D$782,СВЦЭМ!$A$39:$A$782,$A127,СВЦЭМ!$B$39:$B$782,W$119)+'СЕТ СН'!$H$14+СВЦЭМ!$D$10+'СЕТ СН'!$H$6-'СЕТ СН'!$H$26</f>
        <v>1822.3335768899999</v>
      </c>
      <c r="X127" s="36">
        <f>SUMIFS(СВЦЭМ!$D$39:$D$782,СВЦЭМ!$A$39:$A$782,$A127,СВЦЭМ!$B$39:$B$782,X$119)+'СЕТ СН'!$H$14+СВЦЭМ!$D$10+'СЕТ СН'!$H$6-'СЕТ СН'!$H$26</f>
        <v>1821.3902939499999</v>
      </c>
      <c r="Y127" s="36">
        <f>SUMIFS(СВЦЭМ!$D$39:$D$782,СВЦЭМ!$A$39:$A$782,$A127,СВЦЭМ!$B$39:$B$782,Y$119)+'СЕТ СН'!$H$14+СВЦЭМ!$D$10+'СЕТ СН'!$H$6-'СЕТ СН'!$H$26</f>
        <v>1834.3357709799998</v>
      </c>
    </row>
    <row r="128" spans="1:27" ht="15.75" x14ac:dyDescent="0.2">
      <c r="A128" s="35">
        <f t="shared" si="3"/>
        <v>44874</v>
      </c>
      <c r="B128" s="36">
        <f>SUMIFS(СВЦЭМ!$D$39:$D$782,СВЦЭМ!$A$39:$A$782,$A128,СВЦЭМ!$B$39:$B$782,B$119)+'СЕТ СН'!$H$14+СВЦЭМ!$D$10+'СЕТ СН'!$H$6-'СЕТ СН'!$H$26</f>
        <v>2051.9855925699999</v>
      </c>
      <c r="C128" s="36">
        <f>SUMIFS(СВЦЭМ!$D$39:$D$782,СВЦЭМ!$A$39:$A$782,$A128,СВЦЭМ!$B$39:$B$782,C$119)+'СЕТ СН'!$H$14+СВЦЭМ!$D$10+'СЕТ СН'!$H$6-'СЕТ СН'!$H$26</f>
        <v>2050.5306480499999</v>
      </c>
      <c r="D128" s="36">
        <f>SUMIFS(СВЦЭМ!$D$39:$D$782,СВЦЭМ!$A$39:$A$782,$A128,СВЦЭМ!$B$39:$B$782,D$119)+'СЕТ СН'!$H$14+СВЦЭМ!$D$10+'СЕТ СН'!$H$6-'СЕТ СН'!$H$26</f>
        <v>2070.80062112</v>
      </c>
      <c r="E128" s="36">
        <f>SUMIFS(СВЦЭМ!$D$39:$D$782,СВЦЭМ!$A$39:$A$782,$A128,СВЦЭМ!$B$39:$B$782,E$119)+'СЕТ СН'!$H$14+СВЦЭМ!$D$10+'СЕТ СН'!$H$6-'СЕТ СН'!$H$26</f>
        <v>2049.0588795499998</v>
      </c>
      <c r="F128" s="36">
        <f>SUMIFS(СВЦЭМ!$D$39:$D$782,СВЦЭМ!$A$39:$A$782,$A128,СВЦЭМ!$B$39:$B$782,F$119)+'СЕТ СН'!$H$14+СВЦЭМ!$D$10+'СЕТ СН'!$H$6-'СЕТ СН'!$H$26</f>
        <v>2043.5678433599999</v>
      </c>
      <c r="G128" s="36">
        <f>SUMIFS(СВЦЭМ!$D$39:$D$782,СВЦЭМ!$A$39:$A$782,$A128,СВЦЭМ!$B$39:$B$782,G$119)+'СЕТ СН'!$H$14+СВЦЭМ!$D$10+'СЕТ СН'!$H$6-'СЕТ СН'!$H$26</f>
        <v>2046.0186755199998</v>
      </c>
      <c r="H128" s="36">
        <f>SUMIFS(СВЦЭМ!$D$39:$D$782,СВЦЭМ!$A$39:$A$782,$A128,СВЦЭМ!$B$39:$B$782,H$119)+'СЕТ СН'!$H$14+СВЦЭМ!$D$10+'СЕТ СН'!$H$6-'СЕТ СН'!$H$26</f>
        <v>1978.4605528799998</v>
      </c>
      <c r="I128" s="36">
        <f>SUMIFS(СВЦЭМ!$D$39:$D$782,СВЦЭМ!$A$39:$A$782,$A128,СВЦЭМ!$B$39:$B$782,I$119)+'СЕТ СН'!$H$14+СВЦЭМ!$D$10+'СЕТ СН'!$H$6-'СЕТ СН'!$H$26</f>
        <v>1909.8783790199998</v>
      </c>
      <c r="J128" s="36">
        <f>SUMIFS(СВЦЭМ!$D$39:$D$782,СВЦЭМ!$A$39:$A$782,$A128,СВЦЭМ!$B$39:$B$782,J$119)+'СЕТ СН'!$H$14+СВЦЭМ!$D$10+'СЕТ СН'!$H$6-'СЕТ СН'!$H$26</f>
        <v>1889.3113926999999</v>
      </c>
      <c r="K128" s="36">
        <f>SUMIFS(СВЦЭМ!$D$39:$D$782,СВЦЭМ!$A$39:$A$782,$A128,СВЦЭМ!$B$39:$B$782,K$119)+'СЕТ СН'!$H$14+СВЦЭМ!$D$10+'СЕТ СН'!$H$6-'СЕТ СН'!$H$26</f>
        <v>1904.7411774099999</v>
      </c>
      <c r="L128" s="36">
        <f>SUMIFS(СВЦЭМ!$D$39:$D$782,СВЦЭМ!$A$39:$A$782,$A128,СВЦЭМ!$B$39:$B$782,L$119)+'СЕТ СН'!$H$14+СВЦЭМ!$D$10+'СЕТ СН'!$H$6-'СЕТ СН'!$H$26</f>
        <v>1926.8530053799998</v>
      </c>
      <c r="M128" s="36">
        <f>SUMIFS(СВЦЭМ!$D$39:$D$782,СВЦЭМ!$A$39:$A$782,$A128,СВЦЭМ!$B$39:$B$782,M$119)+'СЕТ СН'!$H$14+СВЦЭМ!$D$10+'СЕТ СН'!$H$6-'СЕТ СН'!$H$26</f>
        <v>1957.2524884099998</v>
      </c>
      <c r="N128" s="36">
        <f>SUMIFS(СВЦЭМ!$D$39:$D$782,СВЦЭМ!$A$39:$A$782,$A128,СВЦЭМ!$B$39:$B$782,N$119)+'СЕТ СН'!$H$14+СВЦЭМ!$D$10+'СЕТ СН'!$H$6-'СЕТ СН'!$H$26</f>
        <v>2008.0273289299998</v>
      </c>
      <c r="O128" s="36">
        <f>SUMIFS(СВЦЭМ!$D$39:$D$782,СВЦЭМ!$A$39:$A$782,$A128,СВЦЭМ!$B$39:$B$782,O$119)+'СЕТ СН'!$H$14+СВЦЭМ!$D$10+'СЕТ СН'!$H$6-'СЕТ СН'!$H$26</f>
        <v>2000.1394314099998</v>
      </c>
      <c r="P128" s="36">
        <f>SUMIFS(СВЦЭМ!$D$39:$D$782,СВЦЭМ!$A$39:$A$782,$A128,СВЦЭМ!$B$39:$B$782,P$119)+'СЕТ СН'!$H$14+СВЦЭМ!$D$10+'СЕТ СН'!$H$6-'СЕТ СН'!$H$26</f>
        <v>1993.6758874599998</v>
      </c>
      <c r="Q128" s="36">
        <f>SUMIFS(СВЦЭМ!$D$39:$D$782,СВЦЭМ!$A$39:$A$782,$A128,СВЦЭМ!$B$39:$B$782,Q$119)+'СЕТ СН'!$H$14+СВЦЭМ!$D$10+'СЕТ СН'!$H$6-'СЕТ СН'!$H$26</f>
        <v>1960.48448128</v>
      </c>
      <c r="R128" s="36">
        <f>SUMIFS(СВЦЭМ!$D$39:$D$782,СВЦЭМ!$A$39:$A$782,$A128,СВЦЭМ!$B$39:$B$782,R$119)+'СЕТ СН'!$H$14+СВЦЭМ!$D$10+'СЕТ СН'!$H$6-'СЕТ СН'!$H$26</f>
        <v>1927.2078657899999</v>
      </c>
      <c r="S128" s="36">
        <f>SUMIFS(СВЦЭМ!$D$39:$D$782,СВЦЭМ!$A$39:$A$782,$A128,СВЦЭМ!$B$39:$B$782,S$119)+'СЕТ СН'!$H$14+СВЦЭМ!$D$10+'СЕТ СН'!$H$6-'СЕТ СН'!$H$26</f>
        <v>1881.0092969199998</v>
      </c>
      <c r="T128" s="36">
        <f>SUMIFS(СВЦЭМ!$D$39:$D$782,СВЦЭМ!$A$39:$A$782,$A128,СВЦЭМ!$B$39:$B$782,T$119)+'СЕТ СН'!$H$14+СВЦЭМ!$D$10+'СЕТ СН'!$H$6-'СЕТ СН'!$H$26</f>
        <v>1940.2563315799998</v>
      </c>
      <c r="U128" s="36">
        <f>SUMIFS(СВЦЭМ!$D$39:$D$782,СВЦЭМ!$A$39:$A$782,$A128,СВЦЭМ!$B$39:$B$782,U$119)+'СЕТ СН'!$H$14+СВЦЭМ!$D$10+'СЕТ СН'!$H$6-'СЕТ СН'!$H$26</f>
        <v>1939.9061219099999</v>
      </c>
      <c r="V128" s="36">
        <f>SUMIFS(СВЦЭМ!$D$39:$D$782,СВЦЭМ!$A$39:$A$782,$A128,СВЦЭМ!$B$39:$B$782,V$119)+'СЕТ СН'!$H$14+СВЦЭМ!$D$10+'СЕТ СН'!$H$6-'СЕТ СН'!$H$26</f>
        <v>1960.2971106199998</v>
      </c>
      <c r="W128" s="36">
        <f>SUMIFS(СВЦЭМ!$D$39:$D$782,СВЦЭМ!$A$39:$A$782,$A128,СВЦЭМ!$B$39:$B$782,W$119)+'СЕТ СН'!$H$14+СВЦЭМ!$D$10+'СЕТ СН'!$H$6-'СЕТ СН'!$H$26</f>
        <v>1827.1619076699999</v>
      </c>
      <c r="X128" s="36">
        <f>SUMIFS(СВЦЭМ!$D$39:$D$782,СВЦЭМ!$A$39:$A$782,$A128,СВЦЭМ!$B$39:$B$782,X$119)+'СЕТ СН'!$H$14+СВЦЭМ!$D$10+'СЕТ СН'!$H$6-'СЕТ СН'!$H$26</f>
        <v>1829.3763988899998</v>
      </c>
      <c r="Y128" s="36">
        <f>SUMIFS(СВЦЭМ!$D$39:$D$782,СВЦЭМ!$A$39:$A$782,$A128,СВЦЭМ!$B$39:$B$782,Y$119)+'СЕТ СН'!$H$14+СВЦЭМ!$D$10+'СЕТ СН'!$H$6-'СЕТ СН'!$H$26</f>
        <v>1786.1187532699998</v>
      </c>
    </row>
    <row r="129" spans="1:25" ht="15.75" x14ac:dyDescent="0.2">
      <c r="A129" s="35">
        <f t="shared" si="3"/>
        <v>44875</v>
      </c>
      <c r="B129" s="36">
        <f>SUMIFS(СВЦЭМ!$D$39:$D$782,СВЦЭМ!$A$39:$A$782,$A129,СВЦЭМ!$B$39:$B$782,B$119)+'СЕТ СН'!$H$14+СВЦЭМ!$D$10+'СЕТ СН'!$H$6-'СЕТ СН'!$H$26</f>
        <v>1946.0716506299998</v>
      </c>
      <c r="C129" s="36">
        <f>SUMIFS(СВЦЭМ!$D$39:$D$782,СВЦЭМ!$A$39:$A$782,$A129,СВЦЭМ!$B$39:$B$782,C$119)+'СЕТ СН'!$H$14+СВЦЭМ!$D$10+'СЕТ СН'!$H$6-'СЕТ СН'!$H$26</f>
        <v>1989.5233658599998</v>
      </c>
      <c r="D129" s="36">
        <f>SUMIFS(СВЦЭМ!$D$39:$D$782,СВЦЭМ!$A$39:$A$782,$A129,СВЦЭМ!$B$39:$B$782,D$119)+'СЕТ СН'!$H$14+СВЦЭМ!$D$10+'СЕТ СН'!$H$6-'СЕТ СН'!$H$26</f>
        <v>2072.32822351</v>
      </c>
      <c r="E129" s="36">
        <f>SUMIFS(СВЦЭМ!$D$39:$D$782,СВЦЭМ!$A$39:$A$782,$A129,СВЦЭМ!$B$39:$B$782,E$119)+'СЕТ СН'!$H$14+СВЦЭМ!$D$10+'СЕТ СН'!$H$6-'СЕТ СН'!$H$26</f>
        <v>2048.3764030699999</v>
      </c>
      <c r="F129" s="36">
        <f>SUMIFS(СВЦЭМ!$D$39:$D$782,СВЦЭМ!$A$39:$A$782,$A129,СВЦЭМ!$B$39:$B$782,F$119)+'СЕТ СН'!$H$14+СВЦЭМ!$D$10+'СЕТ СН'!$H$6-'СЕТ СН'!$H$26</f>
        <v>2079.6387711500001</v>
      </c>
      <c r="G129" s="36">
        <f>SUMIFS(СВЦЭМ!$D$39:$D$782,СВЦЭМ!$A$39:$A$782,$A129,СВЦЭМ!$B$39:$B$782,G$119)+'СЕТ СН'!$H$14+СВЦЭМ!$D$10+'СЕТ СН'!$H$6-'СЕТ СН'!$H$26</f>
        <v>2097.37135592</v>
      </c>
      <c r="H129" s="36">
        <f>SUMIFS(СВЦЭМ!$D$39:$D$782,СВЦЭМ!$A$39:$A$782,$A129,СВЦЭМ!$B$39:$B$782,H$119)+'СЕТ СН'!$H$14+СВЦЭМ!$D$10+'СЕТ СН'!$H$6-'СЕТ СН'!$H$26</f>
        <v>2052.0647286399999</v>
      </c>
      <c r="I129" s="36">
        <f>SUMIFS(СВЦЭМ!$D$39:$D$782,СВЦЭМ!$A$39:$A$782,$A129,СВЦЭМ!$B$39:$B$782,I$119)+'СЕТ СН'!$H$14+СВЦЭМ!$D$10+'СЕТ СН'!$H$6-'СЕТ СН'!$H$26</f>
        <v>2025.0174895199998</v>
      </c>
      <c r="J129" s="36">
        <f>SUMIFS(СВЦЭМ!$D$39:$D$782,СВЦЭМ!$A$39:$A$782,$A129,СВЦЭМ!$B$39:$B$782,J$119)+'СЕТ СН'!$H$14+СВЦЭМ!$D$10+'СЕТ СН'!$H$6-'СЕТ СН'!$H$26</f>
        <v>1998.9579704199998</v>
      </c>
      <c r="K129" s="36">
        <f>SUMIFS(СВЦЭМ!$D$39:$D$782,СВЦЭМ!$A$39:$A$782,$A129,СВЦЭМ!$B$39:$B$782,K$119)+'СЕТ СН'!$H$14+СВЦЭМ!$D$10+'СЕТ СН'!$H$6-'СЕТ СН'!$H$26</f>
        <v>1990.4649393899999</v>
      </c>
      <c r="L129" s="36">
        <f>SUMIFS(СВЦЭМ!$D$39:$D$782,СВЦЭМ!$A$39:$A$782,$A129,СВЦЭМ!$B$39:$B$782,L$119)+'СЕТ СН'!$H$14+СВЦЭМ!$D$10+'СЕТ СН'!$H$6-'СЕТ СН'!$H$26</f>
        <v>2008.12239411</v>
      </c>
      <c r="M129" s="36">
        <f>SUMIFS(СВЦЭМ!$D$39:$D$782,СВЦЭМ!$A$39:$A$782,$A129,СВЦЭМ!$B$39:$B$782,M$119)+'СЕТ СН'!$H$14+СВЦЭМ!$D$10+'СЕТ СН'!$H$6-'СЕТ СН'!$H$26</f>
        <v>2036.3410787299999</v>
      </c>
      <c r="N129" s="36">
        <f>SUMIFS(СВЦЭМ!$D$39:$D$782,СВЦЭМ!$A$39:$A$782,$A129,СВЦЭМ!$B$39:$B$782,N$119)+'СЕТ СН'!$H$14+СВЦЭМ!$D$10+'СЕТ СН'!$H$6-'СЕТ СН'!$H$26</f>
        <v>2050.1388972700001</v>
      </c>
      <c r="O129" s="36">
        <f>SUMIFS(СВЦЭМ!$D$39:$D$782,СВЦЭМ!$A$39:$A$782,$A129,СВЦЭМ!$B$39:$B$782,O$119)+'СЕТ СН'!$H$14+СВЦЭМ!$D$10+'СЕТ СН'!$H$6-'СЕТ СН'!$H$26</f>
        <v>2071.0420754400002</v>
      </c>
      <c r="P129" s="36">
        <f>SUMIFS(СВЦЭМ!$D$39:$D$782,СВЦЭМ!$A$39:$A$782,$A129,СВЦЭМ!$B$39:$B$782,P$119)+'СЕТ СН'!$H$14+СВЦЭМ!$D$10+'СЕТ СН'!$H$6-'СЕТ СН'!$H$26</f>
        <v>2088.6111970500001</v>
      </c>
      <c r="Q129" s="36">
        <f>SUMIFS(СВЦЭМ!$D$39:$D$782,СВЦЭМ!$A$39:$A$782,$A129,СВЦЭМ!$B$39:$B$782,Q$119)+'СЕТ СН'!$H$14+СВЦЭМ!$D$10+'СЕТ СН'!$H$6-'СЕТ СН'!$H$26</f>
        <v>2094.3902275999999</v>
      </c>
      <c r="R129" s="36">
        <f>SUMIFS(СВЦЭМ!$D$39:$D$782,СВЦЭМ!$A$39:$A$782,$A129,СВЦЭМ!$B$39:$B$782,R$119)+'СЕТ СН'!$H$14+СВЦЭМ!$D$10+'СЕТ СН'!$H$6-'СЕТ СН'!$H$26</f>
        <v>2090.0139849900002</v>
      </c>
      <c r="S129" s="36">
        <f>SUMIFS(СВЦЭМ!$D$39:$D$782,СВЦЭМ!$A$39:$A$782,$A129,СВЦЭМ!$B$39:$B$782,S$119)+'СЕТ СН'!$H$14+СВЦЭМ!$D$10+'СЕТ СН'!$H$6-'СЕТ СН'!$H$26</f>
        <v>2017.4025103199999</v>
      </c>
      <c r="T129" s="36">
        <f>SUMIFS(СВЦЭМ!$D$39:$D$782,СВЦЭМ!$A$39:$A$782,$A129,СВЦЭМ!$B$39:$B$782,T$119)+'СЕТ СН'!$H$14+СВЦЭМ!$D$10+'СЕТ СН'!$H$6-'СЕТ СН'!$H$26</f>
        <v>1948.6051550899999</v>
      </c>
      <c r="U129" s="36">
        <f>SUMIFS(СВЦЭМ!$D$39:$D$782,СВЦЭМ!$A$39:$A$782,$A129,СВЦЭМ!$B$39:$B$782,U$119)+'СЕТ СН'!$H$14+СВЦЭМ!$D$10+'СЕТ СН'!$H$6-'СЕТ СН'!$H$26</f>
        <v>1975.0817511199998</v>
      </c>
      <c r="V129" s="36">
        <f>SUMIFS(СВЦЭМ!$D$39:$D$782,СВЦЭМ!$A$39:$A$782,$A129,СВЦЭМ!$B$39:$B$782,V$119)+'СЕТ СН'!$H$14+СВЦЭМ!$D$10+'СЕТ СН'!$H$6-'СЕТ СН'!$H$26</f>
        <v>1981.5635578599999</v>
      </c>
      <c r="W129" s="36">
        <f>SUMIFS(СВЦЭМ!$D$39:$D$782,СВЦЭМ!$A$39:$A$782,$A129,СВЦЭМ!$B$39:$B$782,W$119)+'СЕТ СН'!$H$14+СВЦЭМ!$D$10+'СЕТ СН'!$H$6-'СЕТ СН'!$H$26</f>
        <v>2021.22158694</v>
      </c>
      <c r="X129" s="36">
        <f>SUMIFS(СВЦЭМ!$D$39:$D$782,СВЦЭМ!$A$39:$A$782,$A129,СВЦЭМ!$B$39:$B$782,X$119)+'СЕТ СН'!$H$14+СВЦЭМ!$D$10+'СЕТ СН'!$H$6-'СЕТ СН'!$H$26</f>
        <v>2049.0896569900001</v>
      </c>
      <c r="Y129" s="36">
        <f>SUMIFS(СВЦЭМ!$D$39:$D$782,СВЦЭМ!$A$39:$A$782,$A129,СВЦЭМ!$B$39:$B$782,Y$119)+'СЕТ СН'!$H$14+СВЦЭМ!$D$10+'СЕТ СН'!$H$6-'СЕТ СН'!$H$26</f>
        <v>2053.8667362299998</v>
      </c>
    </row>
    <row r="130" spans="1:25" ht="15.75" x14ac:dyDescent="0.2">
      <c r="A130" s="35">
        <f t="shared" si="3"/>
        <v>44876</v>
      </c>
      <c r="B130" s="36">
        <f>SUMIFS(СВЦЭМ!$D$39:$D$782,СВЦЭМ!$A$39:$A$782,$A130,СВЦЭМ!$B$39:$B$782,B$119)+'СЕТ СН'!$H$14+СВЦЭМ!$D$10+'СЕТ СН'!$H$6-'СЕТ СН'!$H$26</f>
        <v>1930.7695315699998</v>
      </c>
      <c r="C130" s="36">
        <f>SUMIFS(СВЦЭМ!$D$39:$D$782,СВЦЭМ!$A$39:$A$782,$A130,СВЦЭМ!$B$39:$B$782,C$119)+'СЕТ СН'!$H$14+СВЦЭМ!$D$10+'СЕТ СН'!$H$6-'СЕТ СН'!$H$26</f>
        <v>2078.2581462200001</v>
      </c>
      <c r="D130" s="36">
        <f>SUMIFS(СВЦЭМ!$D$39:$D$782,СВЦЭМ!$A$39:$A$782,$A130,СВЦЭМ!$B$39:$B$782,D$119)+'СЕТ СН'!$H$14+СВЦЭМ!$D$10+'СЕТ СН'!$H$6-'СЕТ СН'!$H$26</f>
        <v>2215.53114607</v>
      </c>
      <c r="E130" s="36">
        <f>SUMIFS(СВЦЭМ!$D$39:$D$782,СВЦЭМ!$A$39:$A$782,$A130,СВЦЭМ!$B$39:$B$782,E$119)+'СЕТ СН'!$H$14+СВЦЭМ!$D$10+'СЕТ СН'!$H$6-'СЕТ СН'!$H$26</f>
        <v>2215.1527233799998</v>
      </c>
      <c r="F130" s="36">
        <f>SUMIFS(СВЦЭМ!$D$39:$D$782,СВЦЭМ!$A$39:$A$782,$A130,СВЦЭМ!$B$39:$B$782,F$119)+'СЕТ СН'!$H$14+СВЦЭМ!$D$10+'СЕТ СН'!$H$6-'СЕТ СН'!$H$26</f>
        <v>2190.2705742399999</v>
      </c>
      <c r="G130" s="36">
        <f>SUMIFS(СВЦЭМ!$D$39:$D$782,СВЦЭМ!$A$39:$A$782,$A130,СВЦЭМ!$B$39:$B$782,G$119)+'СЕТ СН'!$H$14+СВЦЭМ!$D$10+'СЕТ СН'!$H$6-'СЕТ СН'!$H$26</f>
        <v>2171.6273922</v>
      </c>
      <c r="H130" s="36">
        <f>SUMIFS(СВЦЭМ!$D$39:$D$782,СВЦЭМ!$A$39:$A$782,$A130,СВЦЭМ!$B$39:$B$782,H$119)+'СЕТ СН'!$H$14+СВЦЭМ!$D$10+'СЕТ СН'!$H$6-'СЕТ СН'!$H$26</f>
        <v>2111.64133726</v>
      </c>
      <c r="I130" s="36">
        <f>SUMIFS(СВЦЭМ!$D$39:$D$782,СВЦЭМ!$A$39:$A$782,$A130,СВЦЭМ!$B$39:$B$782,I$119)+'СЕТ СН'!$H$14+СВЦЭМ!$D$10+'СЕТ СН'!$H$6-'СЕТ СН'!$H$26</f>
        <v>2085.9057768299999</v>
      </c>
      <c r="J130" s="36">
        <f>SUMIFS(СВЦЭМ!$D$39:$D$782,СВЦЭМ!$A$39:$A$782,$A130,СВЦЭМ!$B$39:$B$782,J$119)+'СЕТ СН'!$H$14+СВЦЭМ!$D$10+'СЕТ СН'!$H$6-'СЕТ СН'!$H$26</f>
        <v>2004.0677069799999</v>
      </c>
      <c r="K130" s="36">
        <f>SUMIFS(СВЦЭМ!$D$39:$D$782,СВЦЭМ!$A$39:$A$782,$A130,СВЦЭМ!$B$39:$B$782,K$119)+'СЕТ СН'!$H$14+СВЦЭМ!$D$10+'СЕТ СН'!$H$6-'СЕТ СН'!$H$26</f>
        <v>2005.7166554599999</v>
      </c>
      <c r="L130" s="36">
        <f>SUMIFS(СВЦЭМ!$D$39:$D$782,СВЦЭМ!$A$39:$A$782,$A130,СВЦЭМ!$B$39:$B$782,L$119)+'СЕТ СН'!$H$14+СВЦЭМ!$D$10+'СЕТ СН'!$H$6-'СЕТ СН'!$H$26</f>
        <v>2032.3545289399999</v>
      </c>
      <c r="M130" s="36">
        <f>SUMIFS(СВЦЭМ!$D$39:$D$782,СВЦЭМ!$A$39:$A$782,$A130,СВЦЭМ!$B$39:$B$782,M$119)+'СЕТ СН'!$H$14+СВЦЭМ!$D$10+'СЕТ СН'!$H$6-'СЕТ СН'!$H$26</f>
        <v>2065.1907411000002</v>
      </c>
      <c r="N130" s="36">
        <f>SUMIFS(СВЦЭМ!$D$39:$D$782,СВЦЭМ!$A$39:$A$782,$A130,СВЦЭМ!$B$39:$B$782,N$119)+'СЕТ СН'!$H$14+СВЦЭМ!$D$10+'СЕТ СН'!$H$6-'СЕТ СН'!$H$26</f>
        <v>2085.58635048</v>
      </c>
      <c r="O130" s="36">
        <f>SUMIFS(СВЦЭМ!$D$39:$D$782,СВЦЭМ!$A$39:$A$782,$A130,СВЦЭМ!$B$39:$B$782,O$119)+'СЕТ СН'!$H$14+СВЦЭМ!$D$10+'СЕТ СН'!$H$6-'СЕТ СН'!$H$26</f>
        <v>2099.4116021199998</v>
      </c>
      <c r="P130" s="36">
        <f>SUMIFS(СВЦЭМ!$D$39:$D$782,СВЦЭМ!$A$39:$A$782,$A130,СВЦЭМ!$B$39:$B$782,P$119)+'СЕТ СН'!$H$14+СВЦЭМ!$D$10+'СЕТ СН'!$H$6-'СЕТ СН'!$H$26</f>
        <v>2065.9023431999999</v>
      </c>
      <c r="Q130" s="36">
        <f>SUMIFS(СВЦЭМ!$D$39:$D$782,СВЦЭМ!$A$39:$A$782,$A130,СВЦЭМ!$B$39:$B$782,Q$119)+'СЕТ СН'!$H$14+СВЦЭМ!$D$10+'СЕТ СН'!$H$6-'СЕТ СН'!$H$26</f>
        <v>2067.09024877</v>
      </c>
      <c r="R130" s="36">
        <f>SUMIFS(СВЦЭМ!$D$39:$D$782,СВЦЭМ!$A$39:$A$782,$A130,СВЦЭМ!$B$39:$B$782,R$119)+'СЕТ СН'!$H$14+СВЦЭМ!$D$10+'СЕТ СН'!$H$6-'СЕТ СН'!$H$26</f>
        <v>2046.1432768</v>
      </c>
      <c r="S130" s="36">
        <f>SUMIFS(СВЦЭМ!$D$39:$D$782,СВЦЭМ!$A$39:$A$782,$A130,СВЦЭМ!$B$39:$B$782,S$119)+'СЕТ СН'!$H$14+СВЦЭМ!$D$10+'СЕТ СН'!$H$6-'СЕТ СН'!$H$26</f>
        <v>1967.2297212399999</v>
      </c>
      <c r="T130" s="36">
        <f>SUMIFS(СВЦЭМ!$D$39:$D$782,СВЦЭМ!$A$39:$A$782,$A130,СВЦЭМ!$B$39:$B$782,T$119)+'СЕТ СН'!$H$14+СВЦЭМ!$D$10+'СЕТ СН'!$H$6-'СЕТ СН'!$H$26</f>
        <v>1966.6960832099999</v>
      </c>
      <c r="U130" s="36">
        <f>SUMIFS(СВЦЭМ!$D$39:$D$782,СВЦЭМ!$A$39:$A$782,$A130,СВЦЭМ!$B$39:$B$782,U$119)+'СЕТ СН'!$H$14+СВЦЭМ!$D$10+'СЕТ СН'!$H$6-'СЕТ СН'!$H$26</f>
        <v>1995.4880634599999</v>
      </c>
      <c r="V130" s="36">
        <f>SUMIFS(СВЦЭМ!$D$39:$D$782,СВЦЭМ!$A$39:$A$782,$A130,СВЦЭМ!$B$39:$B$782,V$119)+'СЕТ СН'!$H$14+СВЦЭМ!$D$10+'СЕТ СН'!$H$6-'СЕТ СН'!$H$26</f>
        <v>2028.3488003499999</v>
      </c>
      <c r="W130" s="36">
        <f>SUMIFS(СВЦЭМ!$D$39:$D$782,СВЦЭМ!$A$39:$A$782,$A130,СВЦЭМ!$B$39:$B$782,W$119)+'СЕТ СН'!$H$14+СВЦЭМ!$D$10+'СЕТ СН'!$H$6-'СЕТ СН'!$H$26</f>
        <v>2028.9973798399999</v>
      </c>
      <c r="X130" s="36">
        <f>SUMIFS(СВЦЭМ!$D$39:$D$782,СВЦЭМ!$A$39:$A$782,$A130,СВЦЭМ!$B$39:$B$782,X$119)+'СЕТ СН'!$H$14+СВЦЭМ!$D$10+'СЕТ СН'!$H$6-'СЕТ СН'!$H$26</f>
        <v>1989.6265283299999</v>
      </c>
      <c r="Y130" s="36">
        <f>SUMIFS(СВЦЭМ!$D$39:$D$782,СВЦЭМ!$A$39:$A$782,$A130,СВЦЭМ!$B$39:$B$782,Y$119)+'СЕТ СН'!$H$14+СВЦЭМ!$D$10+'СЕТ СН'!$H$6-'СЕТ СН'!$H$26</f>
        <v>2004.5909885799999</v>
      </c>
    </row>
    <row r="131" spans="1:25" ht="15.75" x14ac:dyDescent="0.2">
      <c r="A131" s="35">
        <f t="shared" si="3"/>
        <v>44877</v>
      </c>
      <c r="B131" s="36">
        <f>SUMIFS(СВЦЭМ!$D$39:$D$782,СВЦЭМ!$A$39:$A$782,$A131,СВЦЭМ!$B$39:$B$782,B$119)+'СЕТ СН'!$H$14+СВЦЭМ!$D$10+'СЕТ СН'!$H$6-'СЕТ СН'!$H$26</f>
        <v>1906.7492685399998</v>
      </c>
      <c r="C131" s="36">
        <f>SUMIFS(СВЦЭМ!$D$39:$D$782,СВЦЭМ!$A$39:$A$782,$A131,СВЦЭМ!$B$39:$B$782,C$119)+'СЕТ СН'!$H$14+СВЦЭМ!$D$10+'СЕТ СН'!$H$6-'СЕТ СН'!$H$26</f>
        <v>1948.9456534499998</v>
      </c>
      <c r="D131" s="36">
        <f>SUMIFS(СВЦЭМ!$D$39:$D$782,СВЦЭМ!$A$39:$A$782,$A131,СВЦЭМ!$B$39:$B$782,D$119)+'СЕТ СН'!$H$14+СВЦЭМ!$D$10+'СЕТ СН'!$H$6-'СЕТ СН'!$H$26</f>
        <v>2005.3234643499998</v>
      </c>
      <c r="E131" s="36">
        <f>SUMIFS(СВЦЭМ!$D$39:$D$782,СВЦЭМ!$A$39:$A$782,$A131,СВЦЭМ!$B$39:$B$782,E$119)+'СЕТ СН'!$H$14+СВЦЭМ!$D$10+'СЕТ СН'!$H$6-'СЕТ СН'!$H$26</f>
        <v>2027.0587664899999</v>
      </c>
      <c r="F131" s="36">
        <f>SUMIFS(СВЦЭМ!$D$39:$D$782,СВЦЭМ!$A$39:$A$782,$A131,СВЦЭМ!$B$39:$B$782,F$119)+'СЕТ СН'!$H$14+СВЦЭМ!$D$10+'СЕТ СН'!$H$6-'СЕТ СН'!$H$26</f>
        <v>2027.88208801</v>
      </c>
      <c r="G131" s="36">
        <f>SUMIFS(СВЦЭМ!$D$39:$D$782,СВЦЭМ!$A$39:$A$782,$A131,СВЦЭМ!$B$39:$B$782,G$119)+'СЕТ СН'!$H$14+СВЦЭМ!$D$10+'СЕТ СН'!$H$6-'СЕТ СН'!$H$26</f>
        <v>2037.10824308</v>
      </c>
      <c r="H131" s="36">
        <f>SUMIFS(СВЦЭМ!$D$39:$D$782,СВЦЭМ!$A$39:$A$782,$A131,СВЦЭМ!$B$39:$B$782,H$119)+'СЕТ СН'!$H$14+СВЦЭМ!$D$10+'СЕТ СН'!$H$6-'СЕТ СН'!$H$26</f>
        <v>2026.2094860799998</v>
      </c>
      <c r="I131" s="36">
        <f>SUMIFS(СВЦЭМ!$D$39:$D$782,СВЦЭМ!$A$39:$A$782,$A131,СВЦЭМ!$B$39:$B$782,I$119)+'СЕТ СН'!$H$14+СВЦЭМ!$D$10+'СЕТ СН'!$H$6-'СЕТ СН'!$H$26</f>
        <v>2000.4416870299999</v>
      </c>
      <c r="J131" s="36">
        <f>SUMIFS(СВЦЭМ!$D$39:$D$782,СВЦЭМ!$A$39:$A$782,$A131,СВЦЭМ!$B$39:$B$782,J$119)+'СЕТ СН'!$H$14+СВЦЭМ!$D$10+'СЕТ СН'!$H$6-'СЕТ СН'!$H$26</f>
        <v>1952.7942660399999</v>
      </c>
      <c r="K131" s="36">
        <f>SUMIFS(СВЦЭМ!$D$39:$D$782,СВЦЭМ!$A$39:$A$782,$A131,СВЦЭМ!$B$39:$B$782,K$119)+'СЕТ СН'!$H$14+СВЦЭМ!$D$10+'СЕТ СН'!$H$6-'СЕТ СН'!$H$26</f>
        <v>1923.5294879399999</v>
      </c>
      <c r="L131" s="36">
        <f>SUMIFS(СВЦЭМ!$D$39:$D$782,СВЦЭМ!$A$39:$A$782,$A131,СВЦЭМ!$B$39:$B$782,L$119)+'СЕТ СН'!$H$14+СВЦЭМ!$D$10+'СЕТ СН'!$H$6-'СЕТ СН'!$H$26</f>
        <v>1897.3950246299999</v>
      </c>
      <c r="M131" s="36">
        <f>SUMIFS(СВЦЭМ!$D$39:$D$782,СВЦЭМ!$A$39:$A$782,$A131,СВЦЭМ!$B$39:$B$782,M$119)+'СЕТ СН'!$H$14+СВЦЭМ!$D$10+'СЕТ СН'!$H$6-'СЕТ СН'!$H$26</f>
        <v>1952.4570365999998</v>
      </c>
      <c r="N131" s="36">
        <f>SUMIFS(СВЦЭМ!$D$39:$D$782,СВЦЭМ!$A$39:$A$782,$A131,СВЦЭМ!$B$39:$B$782,N$119)+'СЕТ СН'!$H$14+СВЦЭМ!$D$10+'СЕТ СН'!$H$6-'СЕТ СН'!$H$26</f>
        <v>1981.7704938599998</v>
      </c>
      <c r="O131" s="36">
        <f>SUMIFS(СВЦЭМ!$D$39:$D$782,СВЦЭМ!$A$39:$A$782,$A131,СВЦЭМ!$B$39:$B$782,O$119)+'СЕТ СН'!$H$14+СВЦЭМ!$D$10+'СЕТ СН'!$H$6-'СЕТ СН'!$H$26</f>
        <v>2005.2561510699998</v>
      </c>
      <c r="P131" s="36">
        <f>SUMIFS(СВЦЭМ!$D$39:$D$782,СВЦЭМ!$A$39:$A$782,$A131,СВЦЭМ!$B$39:$B$782,P$119)+'СЕТ СН'!$H$14+СВЦЭМ!$D$10+'СЕТ СН'!$H$6-'СЕТ СН'!$H$26</f>
        <v>2013.5444583299998</v>
      </c>
      <c r="Q131" s="36">
        <f>SUMIFS(СВЦЭМ!$D$39:$D$782,СВЦЭМ!$A$39:$A$782,$A131,СВЦЭМ!$B$39:$B$782,Q$119)+'СЕТ СН'!$H$14+СВЦЭМ!$D$10+'СЕТ СН'!$H$6-'СЕТ СН'!$H$26</f>
        <v>1993.2947063999998</v>
      </c>
      <c r="R131" s="36">
        <f>SUMIFS(СВЦЭМ!$D$39:$D$782,СВЦЭМ!$A$39:$A$782,$A131,СВЦЭМ!$B$39:$B$782,R$119)+'СЕТ СН'!$H$14+СВЦЭМ!$D$10+'СЕТ СН'!$H$6-'СЕТ СН'!$H$26</f>
        <v>1957.5882251199998</v>
      </c>
      <c r="S131" s="36">
        <f>SUMIFS(СВЦЭМ!$D$39:$D$782,СВЦЭМ!$A$39:$A$782,$A131,СВЦЭМ!$B$39:$B$782,S$119)+'СЕТ СН'!$H$14+СВЦЭМ!$D$10+'СЕТ СН'!$H$6-'СЕТ СН'!$H$26</f>
        <v>1907.0348049899999</v>
      </c>
      <c r="T131" s="36">
        <f>SUMIFS(СВЦЭМ!$D$39:$D$782,СВЦЭМ!$A$39:$A$782,$A131,СВЦЭМ!$B$39:$B$782,T$119)+'СЕТ СН'!$H$14+СВЦЭМ!$D$10+'СЕТ СН'!$H$6-'СЕТ СН'!$H$26</f>
        <v>1905.66576171</v>
      </c>
      <c r="U131" s="36">
        <f>SUMIFS(СВЦЭМ!$D$39:$D$782,СВЦЭМ!$A$39:$A$782,$A131,СВЦЭМ!$B$39:$B$782,U$119)+'СЕТ СН'!$H$14+СВЦЭМ!$D$10+'СЕТ СН'!$H$6-'СЕТ СН'!$H$26</f>
        <v>1937.1937378599998</v>
      </c>
      <c r="V131" s="36">
        <f>SUMIFS(СВЦЭМ!$D$39:$D$782,СВЦЭМ!$A$39:$A$782,$A131,СВЦЭМ!$B$39:$B$782,V$119)+'СЕТ СН'!$H$14+СВЦЭМ!$D$10+'СЕТ СН'!$H$6-'СЕТ СН'!$H$26</f>
        <v>1967.0784185199998</v>
      </c>
      <c r="W131" s="36">
        <f>SUMIFS(СВЦЭМ!$D$39:$D$782,СВЦЭМ!$A$39:$A$782,$A131,СВЦЭМ!$B$39:$B$782,W$119)+'СЕТ СН'!$H$14+СВЦЭМ!$D$10+'СЕТ СН'!$H$6-'СЕТ СН'!$H$26</f>
        <v>2003.6126480899998</v>
      </c>
      <c r="X131" s="36">
        <f>SUMIFS(СВЦЭМ!$D$39:$D$782,СВЦЭМ!$A$39:$A$782,$A131,СВЦЭМ!$B$39:$B$782,X$119)+'СЕТ СН'!$H$14+СВЦЭМ!$D$10+'СЕТ СН'!$H$6-'СЕТ СН'!$H$26</f>
        <v>2030.7909143599998</v>
      </c>
      <c r="Y131" s="36">
        <f>SUMIFS(СВЦЭМ!$D$39:$D$782,СВЦЭМ!$A$39:$A$782,$A131,СВЦЭМ!$B$39:$B$782,Y$119)+'СЕТ СН'!$H$14+СВЦЭМ!$D$10+'СЕТ СН'!$H$6-'СЕТ СН'!$H$26</f>
        <v>2069.1570217100002</v>
      </c>
    </row>
    <row r="132" spans="1:25" ht="15.75" x14ac:dyDescent="0.2">
      <c r="A132" s="35">
        <f t="shared" si="3"/>
        <v>44878</v>
      </c>
      <c r="B132" s="36">
        <f>SUMIFS(СВЦЭМ!$D$39:$D$782,СВЦЭМ!$A$39:$A$782,$A132,СВЦЭМ!$B$39:$B$782,B$119)+'СЕТ СН'!$H$14+СВЦЭМ!$D$10+'СЕТ СН'!$H$6-'СЕТ СН'!$H$26</f>
        <v>2013.08445502</v>
      </c>
      <c r="C132" s="36">
        <f>SUMIFS(СВЦЭМ!$D$39:$D$782,СВЦЭМ!$A$39:$A$782,$A132,СВЦЭМ!$B$39:$B$782,C$119)+'СЕТ СН'!$H$14+СВЦЭМ!$D$10+'СЕТ СН'!$H$6-'СЕТ СН'!$H$26</f>
        <v>2055.3813937800001</v>
      </c>
      <c r="D132" s="36">
        <f>SUMIFS(СВЦЭМ!$D$39:$D$782,СВЦЭМ!$A$39:$A$782,$A132,СВЦЭМ!$B$39:$B$782,D$119)+'СЕТ СН'!$H$14+СВЦЭМ!$D$10+'СЕТ СН'!$H$6-'СЕТ СН'!$H$26</f>
        <v>2074.0667274900002</v>
      </c>
      <c r="E132" s="36">
        <f>SUMIFS(СВЦЭМ!$D$39:$D$782,СВЦЭМ!$A$39:$A$782,$A132,СВЦЭМ!$B$39:$B$782,E$119)+'СЕТ СН'!$H$14+СВЦЭМ!$D$10+'СЕТ СН'!$H$6-'СЕТ СН'!$H$26</f>
        <v>2053.4307664399998</v>
      </c>
      <c r="F132" s="36">
        <f>SUMIFS(СВЦЭМ!$D$39:$D$782,СВЦЭМ!$A$39:$A$782,$A132,СВЦЭМ!$B$39:$B$782,F$119)+'СЕТ СН'!$H$14+СВЦЭМ!$D$10+'СЕТ СН'!$H$6-'СЕТ СН'!$H$26</f>
        <v>2053.9606945099999</v>
      </c>
      <c r="G132" s="36">
        <f>SUMIFS(СВЦЭМ!$D$39:$D$782,СВЦЭМ!$A$39:$A$782,$A132,СВЦЭМ!$B$39:$B$782,G$119)+'СЕТ СН'!$H$14+СВЦЭМ!$D$10+'СЕТ СН'!$H$6-'СЕТ СН'!$H$26</f>
        <v>2058.4489257199998</v>
      </c>
      <c r="H132" s="36">
        <f>SUMIFS(СВЦЭМ!$D$39:$D$782,СВЦЭМ!$A$39:$A$782,$A132,СВЦЭМ!$B$39:$B$782,H$119)+'СЕТ СН'!$H$14+СВЦЭМ!$D$10+'СЕТ СН'!$H$6-'СЕТ СН'!$H$26</f>
        <v>2024.3147632199998</v>
      </c>
      <c r="I132" s="36">
        <f>SUMIFS(СВЦЭМ!$D$39:$D$782,СВЦЭМ!$A$39:$A$782,$A132,СВЦЭМ!$B$39:$B$782,I$119)+'СЕТ СН'!$H$14+СВЦЭМ!$D$10+'СЕТ СН'!$H$6-'СЕТ СН'!$H$26</f>
        <v>2013.9894202199998</v>
      </c>
      <c r="J132" s="36">
        <f>SUMIFS(СВЦЭМ!$D$39:$D$782,СВЦЭМ!$A$39:$A$782,$A132,СВЦЭМ!$B$39:$B$782,J$119)+'СЕТ СН'!$H$14+СВЦЭМ!$D$10+'СЕТ СН'!$H$6-'СЕТ СН'!$H$26</f>
        <v>1952.1021947699999</v>
      </c>
      <c r="K132" s="36">
        <f>SUMIFS(СВЦЭМ!$D$39:$D$782,СВЦЭМ!$A$39:$A$782,$A132,СВЦЭМ!$B$39:$B$782,K$119)+'СЕТ СН'!$H$14+СВЦЭМ!$D$10+'СЕТ СН'!$H$6-'СЕТ СН'!$H$26</f>
        <v>1911.49004051</v>
      </c>
      <c r="L132" s="36">
        <f>SUMIFS(СВЦЭМ!$D$39:$D$782,СВЦЭМ!$A$39:$A$782,$A132,СВЦЭМ!$B$39:$B$782,L$119)+'СЕТ СН'!$H$14+СВЦЭМ!$D$10+'СЕТ СН'!$H$6-'СЕТ СН'!$H$26</f>
        <v>1890.9363379299998</v>
      </c>
      <c r="M132" s="36">
        <f>SUMIFS(СВЦЭМ!$D$39:$D$782,СВЦЭМ!$A$39:$A$782,$A132,СВЦЭМ!$B$39:$B$782,M$119)+'СЕТ СН'!$H$14+СВЦЭМ!$D$10+'СЕТ СН'!$H$6-'СЕТ СН'!$H$26</f>
        <v>1925.6628489199998</v>
      </c>
      <c r="N132" s="36">
        <f>SUMIFS(СВЦЭМ!$D$39:$D$782,СВЦЭМ!$A$39:$A$782,$A132,СВЦЭМ!$B$39:$B$782,N$119)+'СЕТ СН'!$H$14+СВЦЭМ!$D$10+'СЕТ СН'!$H$6-'СЕТ СН'!$H$26</f>
        <v>1969.4562492599998</v>
      </c>
      <c r="O132" s="36">
        <f>SUMIFS(СВЦЭМ!$D$39:$D$782,СВЦЭМ!$A$39:$A$782,$A132,СВЦЭМ!$B$39:$B$782,O$119)+'СЕТ СН'!$H$14+СВЦЭМ!$D$10+'СЕТ СН'!$H$6-'СЕТ СН'!$H$26</f>
        <v>1985.4122470299999</v>
      </c>
      <c r="P132" s="36">
        <f>SUMIFS(СВЦЭМ!$D$39:$D$782,СВЦЭМ!$A$39:$A$782,$A132,СВЦЭМ!$B$39:$B$782,P$119)+'СЕТ СН'!$H$14+СВЦЭМ!$D$10+'СЕТ СН'!$H$6-'СЕТ СН'!$H$26</f>
        <v>1986.0711508499999</v>
      </c>
      <c r="Q132" s="36">
        <f>SUMIFS(СВЦЭМ!$D$39:$D$782,СВЦЭМ!$A$39:$A$782,$A132,СВЦЭМ!$B$39:$B$782,Q$119)+'СЕТ СН'!$H$14+СВЦЭМ!$D$10+'СЕТ СН'!$H$6-'СЕТ СН'!$H$26</f>
        <v>1981.5527261299999</v>
      </c>
      <c r="R132" s="36">
        <f>SUMIFS(СВЦЭМ!$D$39:$D$782,СВЦЭМ!$A$39:$A$782,$A132,СВЦЭМ!$B$39:$B$782,R$119)+'СЕТ СН'!$H$14+СВЦЭМ!$D$10+'СЕТ СН'!$H$6-'СЕТ СН'!$H$26</f>
        <v>1951.6044974599999</v>
      </c>
      <c r="S132" s="36">
        <f>SUMIFS(СВЦЭМ!$D$39:$D$782,СВЦЭМ!$A$39:$A$782,$A132,СВЦЭМ!$B$39:$B$782,S$119)+'СЕТ СН'!$H$14+СВЦЭМ!$D$10+'СЕТ СН'!$H$6-'СЕТ СН'!$H$26</f>
        <v>1893.9170198499999</v>
      </c>
      <c r="T132" s="36">
        <f>SUMIFS(СВЦЭМ!$D$39:$D$782,СВЦЭМ!$A$39:$A$782,$A132,СВЦЭМ!$B$39:$B$782,T$119)+'СЕТ СН'!$H$14+СВЦЭМ!$D$10+'СЕТ СН'!$H$6-'СЕТ СН'!$H$26</f>
        <v>1853.0328806099999</v>
      </c>
      <c r="U132" s="36">
        <f>SUMIFS(СВЦЭМ!$D$39:$D$782,СВЦЭМ!$A$39:$A$782,$A132,СВЦЭМ!$B$39:$B$782,U$119)+'СЕТ СН'!$H$14+СВЦЭМ!$D$10+'СЕТ СН'!$H$6-'СЕТ СН'!$H$26</f>
        <v>1875.2449795399998</v>
      </c>
      <c r="V132" s="36">
        <f>SUMIFS(СВЦЭМ!$D$39:$D$782,СВЦЭМ!$A$39:$A$782,$A132,СВЦЭМ!$B$39:$B$782,V$119)+'СЕТ СН'!$H$14+СВЦЭМ!$D$10+'СЕТ СН'!$H$6-'СЕТ СН'!$H$26</f>
        <v>1910.1554001399998</v>
      </c>
      <c r="W132" s="36">
        <f>SUMIFS(СВЦЭМ!$D$39:$D$782,СВЦЭМ!$A$39:$A$782,$A132,СВЦЭМ!$B$39:$B$782,W$119)+'СЕТ СН'!$H$14+СВЦЭМ!$D$10+'СЕТ СН'!$H$6-'СЕТ СН'!$H$26</f>
        <v>1967.0129942899998</v>
      </c>
      <c r="X132" s="36">
        <f>SUMIFS(СВЦЭМ!$D$39:$D$782,СВЦЭМ!$A$39:$A$782,$A132,СВЦЭМ!$B$39:$B$782,X$119)+'СЕТ СН'!$H$14+СВЦЭМ!$D$10+'СЕТ СН'!$H$6-'СЕТ СН'!$H$26</f>
        <v>1970.7844546199999</v>
      </c>
      <c r="Y132" s="36">
        <f>SUMIFS(СВЦЭМ!$D$39:$D$782,СВЦЭМ!$A$39:$A$782,$A132,СВЦЭМ!$B$39:$B$782,Y$119)+'СЕТ СН'!$H$14+СВЦЭМ!$D$10+'СЕТ СН'!$H$6-'СЕТ СН'!$H$26</f>
        <v>2022.3276091099999</v>
      </c>
    </row>
    <row r="133" spans="1:25" ht="15.75" x14ac:dyDescent="0.2">
      <c r="A133" s="35">
        <f t="shared" si="3"/>
        <v>44879</v>
      </c>
      <c r="B133" s="36">
        <f>SUMIFS(СВЦЭМ!$D$39:$D$782,СВЦЭМ!$A$39:$A$782,$A133,СВЦЭМ!$B$39:$B$782,B$119)+'СЕТ СН'!$H$14+СВЦЭМ!$D$10+'СЕТ СН'!$H$6-'СЕТ СН'!$H$26</f>
        <v>1980.0031856199998</v>
      </c>
      <c r="C133" s="36">
        <f>SUMIFS(СВЦЭМ!$D$39:$D$782,СВЦЭМ!$A$39:$A$782,$A133,СВЦЭМ!$B$39:$B$782,C$119)+'СЕТ СН'!$H$14+СВЦЭМ!$D$10+'СЕТ СН'!$H$6-'СЕТ СН'!$H$26</f>
        <v>2003.7592117799998</v>
      </c>
      <c r="D133" s="36">
        <f>SUMIFS(СВЦЭМ!$D$39:$D$782,СВЦЭМ!$A$39:$A$782,$A133,СВЦЭМ!$B$39:$B$782,D$119)+'СЕТ СН'!$H$14+СВЦЭМ!$D$10+'СЕТ СН'!$H$6-'СЕТ СН'!$H$26</f>
        <v>2023.58148474</v>
      </c>
      <c r="E133" s="36">
        <f>SUMIFS(СВЦЭМ!$D$39:$D$782,СВЦЭМ!$A$39:$A$782,$A133,СВЦЭМ!$B$39:$B$782,E$119)+'СЕТ СН'!$H$14+СВЦЭМ!$D$10+'СЕТ СН'!$H$6-'СЕТ СН'!$H$26</f>
        <v>2026.6163939699998</v>
      </c>
      <c r="F133" s="36">
        <f>SUMIFS(СВЦЭМ!$D$39:$D$782,СВЦЭМ!$A$39:$A$782,$A133,СВЦЭМ!$B$39:$B$782,F$119)+'СЕТ СН'!$H$14+СВЦЭМ!$D$10+'СЕТ СН'!$H$6-'СЕТ СН'!$H$26</f>
        <v>2027.9725759799999</v>
      </c>
      <c r="G133" s="36">
        <f>SUMIFS(СВЦЭМ!$D$39:$D$782,СВЦЭМ!$A$39:$A$782,$A133,СВЦЭМ!$B$39:$B$782,G$119)+'СЕТ СН'!$H$14+СВЦЭМ!$D$10+'СЕТ СН'!$H$6-'СЕТ СН'!$H$26</f>
        <v>2003.6059613999998</v>
      </c>
      <c r="H133" s="36">
        <f>SUMIFS(СВЦЭМ!$D$39:$D$782,СВЦЭМ!$A$39:$A$782,$A133,СВЦЭМ!$B$39:$B$782,H$119)+'СЕТ СН'!$H$14+СВЦЭМ!$D$10+'СЕТ СН'!$H$6-'СЕТ СН'!$H$26</f>
        <v>1926.68605108</v>
      </c>
      <c r="I133" s="36">
        <f>SUMIFS(СВЦЭМ!$D$39:$D$782,СВЦЭМ!$A$39:$A$782,$A133,СВЦЭМ!$B$39:$B$782,I$119)+'СЕТ СН'!$H$14+СВЦЭМ!$D$10+'СЕТ СН'!$H$6-'СЕТ СН'!$H$26</f>
        <v>1944.9615925599999</v>
      </c>
      <c r="J133" s="36">
        <f>SUMIFS(СВЦЭМ!$D$39:$D$782,СВЦЭМ!$A$39:$A$782,$A133,СВЦЭМ!$B$39:$B$782,J$119)+'СЕТ СН'!$H$14+СВЦЭМ!$D$10+'СЕТ СН'!$H$6-'СЕТ СН'!$H$26</f>
        <v>1912.5069092299998</v>
      </c>
      <c r="K133" s="36">
        <f>SUMIFS(СВЦЭМ!$D$39:$D$782,СВЦЭМ!$A$39:$A$782,$A133,СВЦЭМ!$B$39:$B$782,K$119)+'СЕТ СН'!$H$14+СВЦЭМ!$D$10+'СЕТ СН'!$H$6-'СЕТ СН'!$H$26</f>
        <v>1898.2883310399998</v>
      </c>
      <c r="L133" s="36">
        <f>SUMIFS(СВЦЭМ!$D$39:$D$782,СВЦЭМ!$A$39:$A$782,$A133,СВЦЭМ!$B$39:$B$782,L$119)+'СЕТ СН'!$H$14+СВЦЭМ!$D$10+'СЕТ СН'!$H$6-'СЕТ СН'!$H$26</f>
        <v>1901.0307457299998</v>
      </c>
      <c r="M133" s="36">
        <f>SUMIFS(СВЦЭМ!$D$39:$D$782,СВЦЭМ!$A$39:$A$782,$A133,СВЦЭМ!$B$39:$B$782,M$119)+'СЕТ СН'!$H$14+СВЦЭМ!$D$10+'СЕТ СН'!$H$6-'СЕТ СН'!$H$26</f>
        <v>1915.22187904</v>
      </c>
      <c r="N133" s="36">
        <f>SUMIFS(СВЦЭМ!$D$39:$D$782,СВЦЭМ!$A$39:$A$782,$A133,СВЦЭМ!$B$39:$B$782,N$119)+'СЕТ СН'!$H$14+СВЦЭМ!$D$10+'СЕТ СН'!$H$6-'СЕТ СН'!$H$26</f>
        <v>1934.1301007799998</v>
      </c>
      <c r="O133" s="36">
        <f>SUMIFS(СВЦЭМ!$D$39:$D$782,СВЦЭМ!$A$39:$A$782,$A133,СВЦЭМ!$B$39:$B$782,O$119)+'СЕТ СН'!$H$14+СВЦЭМ!$D$10+'СЕТ СН'!$H$6-'СЕТ СН'!$H$26</f>
        <v>1944.9509201999999</v>
      </c>
      <c r="P133" s="36">
        <f>SUMIFS(СВЦЭМ!$D$39:$D$782,СВЦЭМ!$A$39:$A$782,$A133,СВЦЭМ!$B$39:$B$782,P$119)+'СЕТ СН'!$H$14+СВЦЭМ!$D$10+'СЕТ СН'!$H$6-'СЕТ СН'!$H$26</f>
        <v>1959.1952315299998</v>
      </c>
      <c r="Q133" s="36">
        <f>SUMIFS(СВЦЭМ!$D$39:$D$782,СВЦЭМ!$A$39:$A$782,$A133,СВЦЭМ!$B$39:$B$782,Q$119)+'СЕТ СН'!$H$14+СВЦЭМ!$D$10+'СЕТ СН'!$H$6-'СЕТ СН'!$H$26</f>
        <v>1926.7994679799999</v>
      </c>
      <c r="R133" s="36">
        <f>SUMIFS(СВЦЭМ!$D$39:$D$782,СВЦЭМ!$A$39:$A$782,$A133,СВЦЭМ!$B$39:$B$782,R$119)+'СЕТ СН'!$H$14+СВЦЭМ!$D$10+'СЕТ СН'!$H$6-'СЕТ СН'!$H$26</f>
        <v>1897.7251374399998</v>
      </c>
      <c r="S133" s="36">
        <f>SUMIFS(СВЦЭМ!$D$39:$D$782,СВЦЭМ!$A$39:$A$782,$A133,СВЦЭМ!$B$39:$B$782,S$119)+'СЕТ СН'!$H$14+СВЦЭМ!$D$10+'СЕТ СН'!$H$6-'СЕТ СН'!$H$26</f>
        <v>1855.7580537199999</v>
      </c>
      <c r="T133" s="36">
        <f>SUMIFS(СВЦЭМ!$D$39:$D$782,СВЦЭМ!$A$39:$A$782,$A133,СВЦЭМ!$B$39:$B$782,T$119)+'СЕТ СН'!$H$14+СВЦЭМ!$D$10+'СЕТ СН'!$H$6-'СЕТ СН'!$H$26</f>
        <v>1894.4152835999998</v>
      </c>
      <c r="U133" s="36">
        <f>SUMIFS(СВЦЭМ!$D$39:$D$782,СВЦЭМ!$A$39:$A$782,$A133,СВЦЭМ!$B$39:$B$782,U$119)+'СЕТ СН'!$H$14+СВЦЭМ!$D$10+'СЕТ СН'!$H$6-'СЕТ СН'!$H$26</f>
        <v>1891.9202477099998</v>
      </c>
      <c r="V133" s="36">
        <f>SUMIFS(СВЦЭМ!$D$39:$D$782,СВЦЭМ!$A$39:$A$782,$A133,СВЦЭМ!$B$39:$B$782,V$119)+'СЕТ СН'!$H$14+СВЦЭМ!$D$10+'СЕТ СН'!$H$6-'СЕТ СН'!$H$26</f>
        <v>1927.5094361899999</v>
      </c>
      <c r="W133" s="36">
        <f>SUMIFS(СВЦЭМ!$D$39:$D$782,СВЦЭМ!$A$39:$A$782,$A133,СВЦЭМ!$B$39:$B$782,W$119)+'СЕТ СН'!$H$14+СВЦЭМ!$D$10+'СЕТ СН'!$H$6-'СЕТ СН'!$H$26</f>
        <v>1954.0516042699999</v>
      </c>
      <c r="X133" s="36">
        <f>SUMIFS(СВЦЭМ!$D$39:$D$782,СВЦЭМ!$A$39:$A$782,$A133,СВЦЭМ!$B$39:$B$782,X$119)+'СЕТ СН'!$H$14+СВЦЭМ!$D$10+'СЕТ СН'!$H$6-'СЕТ СН'!$H$26</f>
        <v>1962.83296875</v>
      </c>
      <c r="Y133" s="36">
        <f>SUMIFS(СВЦЭМ!$D$39:$D$782,СВЦЭМ!$A$39:$A$782,$A133,СВЦЭМ!$B$39:$B$782,Y$119)+'СЕТ СН'!$H$14+СВЦЭМ!$D$10+'СЕТ СН'!$H$6-'СЕТ СН'!$H$26</f>
        <v>2014.4234773899998</v>
      </c>
    </row>
    <row r="134" spans="1:25" ht="15.75" x14ac:dyDescent="0.2">
      <c r="A134" s="35">
        <f t="shared" si="3"/>
        <v>44880</v>
      </c>
      <c r="B134" s="36">
        <f>SUMIFS(СВЦЭМ!$D$39:$D$782,СВЦЭМ!$A$39:$A$782,$A134,СВЦЭМ!$B$39:$B$782,B$119)+'СЕТ СН'!$H$14+СВЦЭМ!$D$10+'СЕТ СН'!$H$6-'СЕТ СН'!$H$26</f>
        <v>2019.3382092799998</v>
      </c>
      <c r="C134" s="36">
        <f>SUMIFS(СВЦЭМ!$D$39:$D$782,СВЦЭМ!$A$39:$A$782,$A134,СВЦЭМ!$B$39:$B$782,C$119)+'СЕТ СН'!$H$14+СВЦЭМ!$D$10+'СЕТ СН'!$H$6-'СЕТ СН'!$H$26</f>
        <v>2062.08885427</v>
      </c>
      <c r="D134" s="36">
        <f>SUMIFS(СВЦЭМ!$D$39:$D$782,СВЦЭМ!$A$39:$A$782,$A134,СВЦЭМ!$B$39:$B$782,D$119)+'СЕТ СН'!$H$14+СВЦЭМ!$D$10+'СЕТ СН'!$H$6-'СЕТ СН'!$H$26</f>
        <v>2050.80981931</v>
      </c>
      <c r="E134" s="36">
        <f>SUMIFS(СВЦЭМ!$D$39:$D$782,СВЦЭМ!$A$39:$A$782,$A134,СВЦЭМ!$B$39:$B$782,E$119)+'СЕТ СН'!$H$14+СВЦЭМ!$D$10+'СЕТ СН'!$H$6-'СЕТ СН'!$H$26</f>
        <v>2026.1475767599998</v>
      </c>
      <c r="F134" s="36">
        <f>SUMIFS(СВЦЭМ!$D$39:$D$782,СВЦЭМ!$A$39:$A$782,$A134,СВЦЭМ!$B$39:$B$782,F$119)+'СЕТ СН'!$H$14+СВЦЭМ!$D$10+'СЕТ СН'!$H$6-'СЕТ СН'!$H$26</f>
        <v>2036.9796309499998</v>
      </c>
      <c r="G134" s="36">
        <f>SUMIFS(СВЦЭМ!$D$39:$D$782,СВЦЭМ!$A$39:$A$782,$A134,СВЦЭМ!$B$39:$B$782,G$119)+'СЕТ СН'!$H$14+СВЦЭМ!$D$10+'СЕТ СН'!$H$6-'СЕТ СН'!$H$26</f>
        <v>2056.16971973</v>
      </c>
      <c r="H134" s="36">
        <f>SUMIFS(СВЦЭМ!$D$39:$D$782,СВЦЭМ!$A$39:$A$782,$A134,СВЦЭМ!$B$39:$B$782,H$119)+'СЕТ СН'!$H$14+СВЦЭМ!$D$10+'СЕТ СН'!$H$6-'СЕТ СН'!$H$26</f>
        <v>1972.2385904399998</v>
      </c>
      <c r="I134" s="36">
        <f>SUMIFS(СВЦЭМ!$D$39:$D$782,СВЦЭМ!$A$39:$A$782,$A134,СВЦЭМ!$B$39:$B$782,I$119)+'СЕТ СН'!$H$14+СВЦЭМ!$D$10+'СЕТ СН'!$H$6-'СЕТ СН'!$H$26</f>
        <v>1974.8139628099998</v>
      </c>
      <c r="J134" s="36">
        <f>SUMIFS(СВЦЭМ!$D$39:$D$782,СВЦЭМ!$A$39:$A$782,$A134,СВЦЭМ!$B$39:$B$782,J$119)+'СЕТ СН'!$H$14+СВЦЭМ!$D$10+'СЕТ СН'!$H$6-'СЕТ СН'!$H$26</f>
        <v>1930.7888896799998</v>
      </c>
      <c r="K134" s="36">
        <f>SUMIFS(СВЦЭМ!$D$39:$D$782,СВЦЭМ!$A$39:$A$782,$A134,СВЦЭМ!$B$39:$B$782,K$119)+'СЕТ СН'!$H$14+СВЦЭМ!$D$10+'СЕТ СН'!$H$6-'СЕТ СН'!$H$26</f>
        <v>1920.8089728099999</v>
      </c>
      <c r="L134" s="36">
        <f>SUMIFS(СВЦЭМ!$D$39:$D$782,СВЦЭМ!$A$39:$A$782,$A134,СВЦЭМ!$B$39:$B$782,L$119)+'СЕТ СН'!$H$14+СВЦЭМ!$D$10+'СЕТ СН'!$H$6-'СЕТ СН'!$H$26</f>
        <v>1932.7795825499998</v>
      </c>
      <c r="M134" s="36">
        <f>SUMIFS(СВЦЭМ!$D$39:$D$782,СВЦЭМ!$A$39:$A$782,$A134,СВЦЭМ!$B$39:$B$782,M$119)+'СЕТ СН'!$H$14+СВЦЭМ!$D$10+'СЕТ СН'!$H$6-'СЕТ СН'!$H$26</f>
        <v>1965.26435135</v>
      </c>
      <c r="N134" s="36">
        <f>SUMIFS(СВЦЭМ!$D$39:$D$782,СВЦЭМ!$A$39:$A$782,$A134,СВЦЭМ!$B$39:$B$782,N$119)+'СЕТ СН'!$H$14+СВЦЭМ!$D$10+'СЕТ СН'!$H$6-'СЕТ СН'!$H$26</f>
        <v>1980.6039573799999</v>
      </c>
      <c r="O134" s="36">
        <f>SUMIFS(СВЦЭМ!$D$39:$D$782,СВЦЭМ!$A$39:$A$782,$A134,СВЦЭМ!$B$39:$B$782,O$119)+'СЕТ СН'!$H$14+СВЦЭМ!$D$10+'СЕТ СН'!$H$6-'СЕТ СН'!$H$26</f>
        <v>1990.6317442299999</v>
      </c>
      <c r="P134" s="36">
        <f>SUMIFS(СВЦЭМ!$D$39:$D$782,СВЦЭМ!$A$39:$A$782,$A134,СВЦЭМ!$B$39:$B$782,P$119)+'СЕТ СН'!$H$14+СВЦЭМ!$D$10+'СЕТ СН'!$H$6-'СЕТ СН'!$H$26</f>
        <v>2004.5547329199999</v>
      </c>
      <c r="Q134" s="36">
        <f>SUMIFS(СВЦЭМ!$D$39:$D$782,СВЦЭМ!$A$39:$A$782,$A134,СВЦЭМ!$B$39:$B$782,Q$119)+'СЕТ СН'!$H$14+СВЦЭМ!$D$10+'СЕТ СН'!$H$6-'СЕТ СН'!$H$26</f>
        <v>2005.87425287</v>
      </c>
      <c r="R134" s="36">
        <f>SUMIFS(СВЦЭМ!$D$39:$D$782,СВЦЭМ!$A$39:$A$782,$A134,СВЦЭМ!$B$39:$B$782,R$119)+'СЕТ СН'!$H$14+СВЦЭМ!$D$10+'СЕТ СН'!$H$6-'СЕТ СН'!$H$26</f>
        <v>1996.1316354099999</v>
      </c>
      <c r="S134" s="36">
        <f>SUMIFS(СВЦЭМ!$D$39:$D$782,СВЦЭМ!$A$39:$A$782,$A134,СВЦЭМ!$B$39:$B$782,S$119)+'СЕТ СН'!$H$14+СВЦЭМ!$D$10+'СЕТ СН'!$H$6-'СЕТ СН'!$H$26</f>
        <v>1934.5974275399999</v>
      </c>
      <c r="T134" s="36">
        <f>SUMIFS(СВЦЭМ!$D$39:$D$782,СВЦЭМ!$A$39:$A$782,$A134,СВЦЭМ!$B$39:$B$782,T$119)+'СЕТ СН'!$H$14+СВЦЭМ!$D$10+'СЕТ СН'!$H$6-'СЕТ СН'!$H$26</f>
        <v>1847.7853271299998</v>
      </c>
      <c r="U134" s="36">
        <f>SUMIFS(СВЦЭМ!$D$39:$D$782,СВЦЭМ!$A$39:$A$782,$A134,СВЦЭМ!$B$39:$B$782,U$119)+'СЕТ СН'!$H$14+СВЦЭМ!$D$10+'СЕТ СН'!$H$6-'СЕТ СН'!$H$26</f>
        <v>1849.0144701099998</v>
      </c>
      <c r="V134" s="36">
        <f>SUMIFS(СВЦЭМ!$D$39:$D$782,СВЦЭМ!$A$39:$A$782,$A134,СВЦЭМ!$B$39:$B$782,V$119)+'СЕТ СН'!$H$14+СВЦЭМ!$D$10+'СЕТ СН'!$H$6-'СЕТ СН'!$H$26</f>
        <v>1875.5465055899999</v>
      </c>
      <c r="W134" s="36">
        <f>SUMIFS(СВЦЭМ!$D$39:$D$782,СВЦЭМ!$A$39:$A$782,$A134,СВЦЭМ!$B$39:$B$782,W$119)+'СЕТ СН'!$H$14+СВЦЭМ!$D$10+'СЕТ СН'!$H$6-'СЕТ СН'!$H$26</f>
        <v>1928.9134447299998</v>
      </c>
      <c r="X134" s="36">
        <f>SUMIFS(СВЦЭМ!$D$39:$D$782,СВЦЭМ!$A$39:$A$782,$A134,СВЦЭМ!$B$39:$B$782,X$119)+'СЕТ СН'!$H$14+СВЦЭМ!$D$10+'СЕТ СН'!$H$6-'СЕТ СН'!$H$26</f>
        <v>1955.6639598299998</v>
      </c>
      <c r="Y134" s="36">
        <f>SUMIFS(СВЦЭМ!$D$39:$D$782,СВЦЭМ!$A$39:$A$782,$A134,СВЦЭМ!$B$39:$B$782,Y$119)+'СЕТ СН'!$H$14+СВЦЭМ!$D$10+'СЕТ СН'!$H$6-'СЕТ СН'!$H$26</f>
        <v>1989.4600953499998</v>
      </c>
    </row>
    <row r="135" spans="1:25" ht="15.75" x14ac:dyDescent="0.2">
      <c r="A135" s="35">
        <f t="shared" si="3"/>
        <v>44881</v>
      </c>
      <c r="B135" s="36">
        <f>SUMIFS(СВЦЭМ!$D$39:$D$782,СВЦЭМ!$A$39:$A$782,$A135,СВЦЭМ!$B$39:$B$782,B$119)+'СЕТ СН'!$H$14+СВЦЭМ!$D$10+'СЕТ СН'!$H$6-'СЕТ СН'!$H$26</f>
        <v>2002.1414679899999</v>
      </c>
      <c r="C135" s="36">
        <f>SUMIFS(СВЦЭМ!$D$39:$D$782,СВЦЭМ!$A$39:$A$782,$A135,СВЦЭМ!$B$39:$B$782,C$119)+'СЕТ СН'!$H$14+СВЦЭМ!$D$10+'СЕТ СН'!$H$6-'СЕТ СН'!$H$26</f>
        <v>2041.6469770799999</v>
      </c>
      <c r="D135" s="36">
        <f>SUMIFS(СВЦЭМ!$D$39:$D$782,СВЦЭМ!$A$39:$A$782,$A135,СВЦЭМ!$B$39:$B$782,D$119)+'СЕТ СН'!$H$14+СВЦЭМ!$D$10+'СЕТ СН'!$H$6-'СЕТ СН'!$H$26</f>
        <v>2078.7196025100002</v>
      </c>
      <c r="E135" s="36">
        <f>SUMIFS(СВЦЭМ!$D$39:$D$782,СВЦЭМ!$A$39:$A$782,$A135,СВЦЭМ!$B$39:$B$782,E$119)+'СЕТ СН'!$H$14+СВЦЭМ!$D$10+'СЕТ СН'!$H$6-'СЕТ СН'!$H$26</f>
        <v>2075.5438776699998</v>
      </c>
      <c r="F135" s="36">
        <f>SUMIFS(СВЦЭМ!$D$39:$D$782,СВЦЭМ!$A$39:$A$782,$A135,СВЦЭМ!$B$39:$B$782,F$119)+'СЕТ СН'!$H$14+СВЦЭМ!$D$10+'СЕТ СН'!$H$6-'СЕТ СН'!$H$26</f>
        <v>2046.9976301799998</v>
      </c>
      <c r="G135" s="36">
        <f>SUMIFS(СВЦЭМ!$D$39:$D$782,СВЦЭМ!$A$39:$A$782,$A135,СВЦЭМ!$B$39:$B$782,G$119)+'СЕТ СН'!$H$14+СВЦЭМ!$D$10+'СЕТ СН'!$H$6-'СЕТ СН'!$H$26</f>
        <v>2036.8939992999999</v>
      </c>
      <c r="H135" s="36">
        <f>SUMIFS(СВЦЭМ!$D$39:$D$782,СВЦЭМ!$A$39:$A$782,$A135,СВЦЭМ!$B$39:$B$782,H$119)+'СЕТ СН'!$H$14+СВЦЭМ!$D$10+'СЕТ СН'!$H$6-'СЕТ СН'!$H$26</f>
        <v>2001.2413276599998</v>
      </c>
      <c r="I135" s="36">
        <f>SUMIFS(СВЦЭМ!$D$39:$D$782,СВЦЭМ!$A$39:$A$782,$A135,СВЦЭМ!$B$39:$B$782,I$119)+'СЕТ СН'!$H$14+СВЦЭМ!$D$10+'СЕТ СН'!$H$6-'СЕТ СН'!$H$26</f>
        <v>2000.5064332499999</v>
      </c>
      <c r="J135" s="36">
        <f>SUMIFS(СВЦЭМ!$D$39:$D$782,СВЦЭМ!$A$39:$A$782,$A135,СВЦЭМ!$B$39:$B$782,J$119)+'СЕТ СН'!$H$14+СВЦЭМ!$D$10+'СЕТ СН'!$H$6-'СЕТ СН'!$H$26</f>
        <v>1966.7741891399999</v>
      </c>
      <c r="K135" s="36">
        <f>SUMIFS(СВЦЭМ!$D$39:$D$782,СВЦЭМ!$A$39:$A$782,$A135,СВЦЭМ!$B$39:$B$782,K$119)+'СЕТ СН'!$H$14+СВЦЭМ!$D$10+'СЕТ СН'!$H$6-'СЕТ СН'!$H$26</f>
        <v>1962.7977693899998</v>
      </c>
      <c r="L135" s="36">
        <f>SUMIFS(СВЦЭМ!$D$39:$D$782,СВЦЭМ!$A$39:$A$782,$A135,СВЦЭМ!$B$39:$B$782,L$119)+'СЕТ СН'!$H$14+СВЦЭМ!$D$10+'СЕТ СН'!$H$6-'СЕТ СН'!$H$26</f>
        <v>1973.0384279599998</v>
      </c>
      <c r="M135" s="36">
        <f>SUMIFS(СВЦЭМ!$D$39:$D$782,СВЦЭМ!$A$39:$A$782,$A135,СВЦЭМ!$B$39:$B$782,M$119)+'СЕТ СН'!$H$14+СВЦЭМ!$D$10+'СЕТ СН'!$H$6-'СЕТ СН'!$H$26</f>
        <v>2003.36738737</v>
      </c>
      <c r="N135" s="36">
        <f>SUMIFS(СВЦЭМ!$D$39:$D$782,СВЦЭМ!$A$39:$A$782,$A135,СВЦЭМ!$B$39:$B$782,N$119)+'СЕТ СН'!$H$14+СВЦЭМ!$D$10+'СЕТ СН'!$H$6-'СЕТ СН'!$H$26</f>
        <v>2002.5449909699998</v>
      </c>
      <c r="O135" s="36">
        <f>SUMIFS(СВЦЭМ!$D$39:$D$782,СВЦЭМ!$A$39:$A$782,$A135,СВЦЭМ!$B$39:$B$782,O$119)+'СЕТ СН'!$H$14+СВЦЭМ!$D$10+'СЕТ СН'!$H$6-'СЕТ СН'!$H$26</f>
        <v>2020.5394440299999</v>
      </c>
      <c r="P135" s="36">
        <f>SUMIFS(СВЦЭМ!$D$39:$D$782,СВЦЭМ!$A$39:$A$782,$A135,СВЦЭМ!$B$39:$B$782,P$119)+'СЕТ СН'!$H$14+СВЦЭМ!$D$10+'СЕТ СН'!$H$6-'СЕТ СН'!$H$26</f>
        <v>2040.7332503999999</v>
      </c>
      <c r="Q135" s="36">
        <f>SUMIFS(СВЦЭМ!$D$39:$D$782,СВЦЭМ!$A$39:$A$782,$A135,СВЦЭМ!$B$39:$B$782,Q$119)+'СЕТ СН'!$H$14+СВЦЭМ!$D$10+'СЕТ СН'!$H$6-'СЕТ СН'!$H$26</f>
        <v>2002.2807088099999</v>
      </c>
      <c r="R135" s="36">
        <f>SUMIFS(СВЦЭМ!$D$39:$D$782,СВЦЭМ!$A$39:$A$782,$A135,СВЦЭМ!$B$39:$B$782,R$119)+'СЕТ СН'!$H$14+СВЦЭМ!$D$10+'СЕТ СН'!$H$6-'СЕТ СН'!$H$26</f>
        <v>1988.8981120699998</v>
      </c>
      <c r="S135" s="36">
        <f>SUMIFS(СВЦЭМ!$D$39:$D$782,СВЦЭМ!$A$39:$A$782,$A135,СВЦЭМ!$B$39:$B$782,S$119)+'СЕТ СН'!$H$14+СВЦЭМ!$D$10+'СЕТ СН'!$H$6-'СЕТ СН'!$H$26</f>
        <v>1934.91753563</v>
      </c>
      <c r="T135" s="36">
        <f>SUMIFS(СВЦЭМ!$D$39:$D$782,СВЦЭМ!$A$39:$A$782,$A135,СВЦЭМ!$B$39:$B$782,T$119)+'СЕТ СН'!$H$14+СВЦЭМ!$D$10+'СЕТ СН'!$H$6-'СЕТ СН'!$H$26</f>
        <v>1904.0634666699998</v>
      </c>
      <c r="U135" s="36">
        <f>SUMIFS(СВЦЭМ!$D$39:$D$782,СВЦЭМ!$A$39:$A$782,$A135,СВЦЭМ!$B$39:$B$782,U$119)+'СЕТ СН'!$H$14+СВЦЭМ!$D$10+'СЕТ СН'!$H$6-'СЕТ СН'!$H$26</f>
        <v>1924.9702126599998</v>
      </c>
      <c r="V135" s="36">
        <f>SUMIFS(СВЦЭМ!$D$39:$D$782,СВЦЭМ!$A$39:$A$782,$A135,СВЦЭМ!$B$39:$B$782,V$119)+'СЕТ СН'!$H$14+СВЦЭМ!$D$10+'СЕТ СН'!$H$6-'СЕТ СН'!$H$26</f>
        <v>1962.0546970799999</v>
      </c>
      <c r="W135" s="36">
        <f>SUMIFS(СВЦЭМ!$D$39:$D$782,СВЦЭМ!$A$39:$A$782,$A135,СВЦЭМ!$B$39:$B$782,W$119)+'СЕТ СН'!$H$14+СВЦЭМ!$D$10+'СЕТ СН'!$H$6-'СЕТ СН'!$H$26</f>
        <v>1962.5241411399998</v>
      </c>
      <c r="X135" s="36">
        <f>SUMIFS(СВЦЭМ!$D$39:$D$782,СВЦЭМ!$A$39:$A$782,$A135,СВЦЭМ!$B$39:$B$782,X$119)+'СЕТ СН'!$H$14+СВЦЭМ!$D$10+'СЕТ СН'!$H$6-'СЕТ СН'!$H$26</f>
        <v>1994.3486189599998</v>
      </c>
      <c r="Y135" s="36">
        <f>SUMIFS(СВЦЭМ!$D$39:$D$782,СВЦЭМ!$A$39:$A$782,$A135,СВЦЭМ!$B$39:$B$782,Y$119)+'СЕТ СН'!$H$14+СВЦЭМ!$D$10+'СЕТ СН'!$H$6-'СЕТ СН'!$H$26</f>
        <v>2060.5522478600001</v>
      </c>
    </row>
    <row r="136" spans="1:25" ht="15.75" x14ac:dyDescent="0.2">
      <c r="A136" s="35">
        <f t="shared" si="3"/>
        <v>44882</v>
      </c>
      <c r="B136" s="36">
        <f>SUMIFS(СВЦЭМ!$D$39:$D$782,СВЦЭМ!$A$39:$A$782,$A136,СВЦЭМ!$B$39:$B$782,B$119)+'СЕТ СН'!$H$14+СВЦЭМ!$D$10+'СЕТ СН'!$H$6-'СЕТ СН'!$H$26</f>
        <v>1980.0574563199998</v>
      </c>
      <c r="C136" s="36">
        <f>SUMIFS(СВЦЭМ!$D$39:$D$782,СВЦЭМ!$A$39:$A$782,$A136,СВЦЭМ!$B$39:$B$782,C$119)+'СЕТ СН'!$H$14+СВЦЭМ!$D$10+'СЕТ СН'!$H$6-'СЕТ СН'!$H$26</f>
        <v>2002.7934177999998</v>
      </c>
      <c r="D136" s="36">
        <f>SUMIFS(СВЦЭМ!$D$39:$D$782,СВЦЭМ!$A$39:$A$782,$A136,СВЦЭМ!$B$39:$B$782,D$119)+'СЕТ СН'!$H$14+СВЦЭМ!$D$10+'СЕТ СН'!$H$6-'СЕТ СН'!$H$26</f>
        <v>2040.0455397999999</v>
      </c>
      <c r="E136" s="36">
        <f>SUMIFS(СВЦЭМ!$D$39:$D$782,СВЦЭМ!$A$39:$A$782,$A136,СВЦЭМ!$B$39:$B$782,E$119)+'СЕТ СН'!$H$14+СВЦЭМ!$D$10+'СЕТ СН'!$H$6-'СЕТ СН'!$H$26</f>
        <v>2034.9552322099998</v>
      </c>
      <c r="F136" s="36">
        <f>SUMIFS(СВЦЭМ!$D$39:$D$782,СВЦЭМ!$A$39:$A$782,$A136,СВЦЭМ!$B$39:$B$782,F$119)+'СЕТ СН'!$H$14+СВЦЭМ!$D$10+'СЕТ СН'!$H$6-'СЕТ СН'!$H$26</f>
        <v>2038.8646157799999</v>
      </c>
      <c r="G136" s="36">
        <f>SUMIFS(СВЦЭМ!$D$39:$D$782,СВЦЭМ!$A$39:$A$782,$A136,СВЦЭМ!$B$39:$B$782,G$119)+'СЕТ СН'!$H$14+СВЦЭМ!$D$10+'СЕТ СН'!$H$6-'СЕТ СН'!$H$26</f>
        <v>2045.6330916299999</v>
      </c>
      <c r="H136" s="36">
        <f>SUMIFS(СВЦЭМ!$D$39:$D$782,СВЦЭМ!$A$39:$A$782,$A136,СВЦЭМ!$B$39:$B$782,H$119)+'СЕТ СН'!$H$14+СВЦЭМ!$D$10+'СЕТ СН'!$H$6-'СЕТ СН'!$H$26</f>
        <v>1962.42286225</v>
      </c>
      <c r="I136" s="36">
        <f>SUMIFS(СВЦЭМ!$D$39:$D$782,СВЦЭМ!$A$39:$A$782,$A136,СВЦЭМ!$B$39:$B$782,I$119)+'СЕТ СН'!$H$14+СВЦЭМ!$D$10+'СЕТ СН'!$H$6-'СЕТ СН'!$H$26</f>
        <v>1870.5201217699998</v>
      </c>
      <c r="J136" s="36">
        <f>SUMIFS(СВЦЭМ!$D$39:$D$782,СВЦЭМ!$A$39:$A$782,$A136,СВЦЭМ!$B$39:$B$782,J$119)+'СЕТ СН'!$H$14+СВЦЭМ!$D$10+'СЕТ СН'!$H$6-'СЕТ СН'!$H$26</f>
        <v>1907.3347631299998</v>
      </c>
      <c r="K136" s="36">
        <f>SUMIFS(СВЦЭМ!$D$39:$D$782,СВЦЭМ!$A$39:$A$782,$A136,СВЦЭМ!$B$39:$B$782,K$119)+'СЕТ СН'!$H$14+СВЦЭМ!$D$10+'СЕТ СН'!$H$6-'СЕТ СН'!$H$26</f>
        <v>1914.2901231199999</v>
      </c>
      <c r="L136" s="36">
        <f>SUMIFS(СВЦЭМ!$D$39:$D$782,СВЦЭМ!$A$39:$A$782,$A136,СВЦЭМ!$B$39:$B$782,L$119)+'СЕТ СН'!$H$14+СВЦЭМ!$D$10+'СЕТ СН'!$H$6-'СЕТ СН'!$H$26</f>
        <v>1920.6713149699999</v>
      </c>
      <c r="M136" s="36">
        <f>SUMIFS(СВЦЭМ!$D$39:$D$782,СВЦЭМ!$A$39:$A$782,$A136,СВЦЭМ!$B$39:$B$782,M$119)+'СЕТ СН'!$H$14+СВЦЭМ!$D$10+'СЕТ СН'!$H$6-'СЕТ СН'!$H$26</f>
        <v>1951.0544664699999</v>
      </c>
      <c r="N136" s="36">
        <f>SUMIFS(СВЦЭМ!$D$39:$D$782,СВЦЭМ!$A$39:$A$782,$A136,СВЦЭМ!$B$39:$B$782,N$119)+'СЕТ СН'!$H$14+СВЦЭМ!$D$10+'СЕТ СН'!$H$6-'СЕТ СН'!$H$26</f>
        <v>1935.4868649299999</v>
      </c>
      <c r="O136" s="36">
        <f>SUMIFS(СВЦЭМ!$D$39:$D$782,СВЦЭМ!$A$39:$A$782,$A136,СВЦЭМ!$B$39:$B$782,O$119)+'СЕТ СН'!$H$14+СВЦЭМ!$D$10+'СЕТ СН'!$H$6-'СЕТ СН'!$H$26</f>
        <v>1975.61148723</v>
      </c>
      <c r="P136" s="36">
        <f>SUMIFS(СВЦЭМ!$D$39:$D$782,СВЦЭМ!$A$39:$A$782,$A136,СВЦЭМ!$B$39:$B$782,P$119)+'СЕТ СН'!$H$14+СВЦЭМ!$D$10+'СЕТ СН'!$H$6-'СЕТ СН'!$H$26</f>
        <v>1984.2398359399999</v>
      </c>
      <c r="Q136" s="36">
        <f>SUMIFS(СВЦЭМ!$D$39:$D$782,СВЦЭМ!$A$39:$A$782,$A136,СВЦЭМ!$B$39:$B$782,Q$119)+'СЕТ СН'!$H$14+СВЦЭМ!$D$10+'СЕТ СН'!$H$6-'СЕТ СН'!$H$26</f>
        <v>1963.2331980399999</v>
      </c>
      <c r="R136" s="36">
        <f>SUMIFS(СВЦЭМ!$D$39:$D$782,СВЦЭМ!$A$39:$A$782,$A136,СВЦЭМ!$B$39:$B$782,R$119)+'СЕТ СН'!$H$14+СВЦЭМ!$D$10+'СЕТ СН'!$H$6-'СЕТ СН'!$H$26</f>
        <v>1935.4502980199998</v>
      </c>
      <c r="S136" s="36">
        <f>SUMIFS(СВЦЭМ!$D$39:$D$782,СВЦЭМ!$A$39:$A$782,$A136,СВЦЭМ!$B$39:$B$782,S$119)+'СЕТ СН'!$H$14+СВЦЭМ!$D$10+'СЕТ СН'!$H$6-'СЕТ СН'!$H$26</f>
        <v>1920.0715064099998</v>
      </c>
      <c r="T136" s="36">
        <f>SUMIFS(СВЦЭМ!$D$39:$D$782,СВЦЭМ!$A$39:$A$782,$A136,СВЦЭМ!$B$39:$B$782,T$119)+'СЕТ СН'!$H$14+СВЦЭМ!$D$10+'СЕТ СН'!$H$6-'СЕТ СН'!$H$26</f>
        <v>1862.3692147799998</v>
      </c>
      <c r="U136" s="36">
        <f>SUMIFS(СВЦЭМ!$D$39:$D$782,СВЦЭМ!$A$39:$A$782,$A136,СВЦЭМ!$B$39:$B$782,U$119)+'СЕТ СН'!$H$14+СВЦЭМ!$D$10+'СЕТ СН'!$H$6-'СЕТ СН'!$H$26</f>
        <v>1883.2304722899999</v>
      </c>
      <c r="V136" s="36">
        <f>SUMIFS(СВЦЭМ!$D$39:$D$782,СВЦЭМ!$A$39:$A$782,$A136,СВЦЭМ!$B$39:$B$782,V$119)+'СЕТ СН'!$H$14+СВЦЭМ!$D$10+'СЕТ СН'!$H$6-'СЕТ СН'!$H$26</f>
        <v>1902.0626985499998</v>
      </c>
      <c r="W136" s="36">
        <f>SUMIFS(СВЦЭМ!$D$39:$D$782,СВЦЭМ!$A$39:$A$782,$A136,СВЦЭМ!$B$39:$B$782,W$119)+'СЕТ СН'!$H$14+СВЦЭМ!$D$10+'СЕТ СН'!$H$6-'СЕТ СН'!$H$26</f>
        <v>1921.2480482899998</v>
      </c>
      <c r="X136" s="36">
        <f>SUMIFS(СВЦЭМ!$D$39:$D$782,СВЦЭМ!$A$39:$A$782,$A136,СВЦЭМ!$B$39:$B$782,X$119)+'СЕТ СН'!$H$14+СВЦЭМ!$D$10+'СЕТ СН'!$H$6-'СЕТ СН'!$H$26</f>
        <v>1945.8293942099999</v>
      </c>
      <c r="Y136" s="36">
        <f>SUMIFS(СВЦЭМ!$D$39:$D$782,СВЦЭМ!$A$39:$A$782,$A136,СВЦЭМ!$B$39:$B$782,Y$119)+'СЕТ СН'!$H$14+СВЦЭМ!$D$10+'СЕТ СН'!$H$6-'СЕТ СН'!$H$26</f>
        <v>1988.2461353599999</v>
      </c>
    </row>
    <row r="137" spans="1:25" ht="15.75" x14ac:dyDescent="0.2">
      <c r="A137" s="35">
        <f t="shared" si="3"/>
        <v>44883</v>
      </c>
      <c r="B137" s="36">
        <f>SUMIFS(СВЦЭМ!$D$39:$D$782,СВЦЭМ!$A$39:$A$782,$A137,СВЦЭМ!$B$39:$B$782,B$119)+'СЕТ СН'!$H$14+СВЦЭМ!$D$10+'СЕТ СН'!$H$6-'СЕТ СН'!$H$26</f>
        <v>1986.5739643899999</v>
      </c>
      <c r="C137" s="36">
        <f>SUMIFS(СВЦЭМ!$D$39:$D$782,СВЦЭМ!$A$39:$A$782,$A137,СВЦЭМ!$B$39:$B$782,C$119)+'СЕТ СН'!$H$14+СВЦЭМ!$D$10+'СЕТ СН'!$H$6-'СЕТ СН'!$H$26</f>
        <v>2027.6516275999998</v>
      </c>
      <c r="D137" s="36">
        <f>SUMIFS(СВЦЭМ!$D$39:$D$782,СВЦЭМ!$A$39:$A$782,$A137,СВЦЭМ!$B$39:$B$782,D$119)+'СЕТ СН'!$H$14+СВЦЭМ!$D$10+'СЕТ СН'!$H$6-'СЕТ СН'!$H$26</f>
        <v>2043.5741492999998</v>
      </c>
      <c r="E137" s="36">
        <f>SUMIFS(СВЦЭМ!$D$39:$D$782,СВЦЭМ!$A$39:$A$782,$A137,СВЦЭМ!$B$39:$B$782,E$119)+'СЕТ СН'!$H$14+СВЦЭМ!$D$10+'СЕТ СН'!$H$6-'СЕТ СН'!$H$26</f>
        <v>2049.9540579200002</v>
      </c>
      <c r="F137" s="36">
        <f>SUMIFS(СВЦЭМ!$D$39:$D$782,СВЦЭМ!$A$39:$A$782,$A137,СВЦЭМ!$B$39:$B$782,F$119)+'СЕТ СН'!$H$14+СВЦЭМ!$D$10+'СЕТ СН'!$H$6-'СЕТ СН'!$H$26</f>
        <v>2080.3106536800001</v>
      </c>
      <c r="G137" s="36">
        <f>SUMIFS(СВЦЭМ!$D$39:$D$782,СВЦЭМ!$A$39:$A$782,$A137,СВЦЭМ!$B$39:$B$782,G$119)+'СЕТ СН'!$H$14+СВЦЭМ!$D$10+'СЕТ СН'!$H$6-'СЕТ СН'!$H$26</f>
        <v>2062.1647991199998</v>
      </c>
      <c r="H137" s="36">
        <f>SUMIFS(СВЦЭМ!$D$39:$D$782,СВЦЭМ!$A$39:$A$782,$A137,СВЦЭМ!$B$39:$B$782,H$119)+'СЕТ СН'!$H$14+СВЦЭМ!$D$10+'СЕТ СН'!$H$6-'СЕТ СН'!$H$26</f>
        <v>2014.3631061099998</v>
      </c>
      <c r="I137" s="36">
        <f>SUMIFS(СВЦЭМ!$D$39:$D$782,СВЦЭМ!$A$39:$A$782,$A137,СВЦЭМ!$B$39:$B$782,I$119)+'СЕТ СН'!$H$14+СВЦЭМ!$D$10+'СЕТ СН'!$H$6-'СЕТ СН'!$H$26</f>
        <v>1979.2662912199999</v>
      </c>
      <c r="J137" s="36">
        <f>SUMIFS(СВЦЭМ!$D$39:$D$782,СВЦЭМ!$A$39:$A$782,$A137,СВЦЭМ!$B$39:$B$782,J$119)+'СЕТ СН'!$H$14+СВЦЭМ!$D$10+'СЕТ СН'!$H$6-'СЕТ СН'!$H$26</f>
        <v>1935.5267505799998</v>
      </c>
      <c r="K137" s="36">
        <f>SUMIFS(СВЦЭМ!$D$39:$D$782,СВЦЭМ!$A$39:$A$782,$A137,СВЦЭМ!$B$39:$B$782,K$119)+'СЕТ СН'!$H$14+СВЦЭМ!$D$10+'СЕТ СН'!$H$6-'СЕТ СН'!$H$26</f>
        <v>1920.1036121699999</v>
      </c>
      <c r="L137" s="36">
        <f>SUMIFS(СВЦЭМ!$D$39:$D$782,СВЦЭМ!$A$39:$A$782,$A137,СВЦЭМ!$B$39:$B$782,L$119)+'СЕТ СН'!$H$14+СВЦЭМ!$D$10+'СЕТ СН'!$H$6-'СЕТ СН'!$H$26</f>
        <v>1922.4191182699999</v>
      </c>
      <c r="M137" s="36">
        <f>SUMIFS(СВЦЭМ!$D$39:$D$782,СВЦЭМ!$A$39:$A$782,$A137,СВЦЭМ!$B$39:$B$782,M$119)+'СЕТ СН'!$H$14+СВЦЭМ!$D$10+'СЕТ СН'!$H$6-'СЕТ СН'!$H$26</f>
        <v>1957.2212021399998</v>
      </c>
      <c r="N137" s="36">
        <f>SUMIFS(СВЦЭМ!$D$39:$D$782,СВЦЭМ!$A$39:$A$782,$A137,СВЦЭМ!$B$39:$B$782,N$119)+'СЕТ СН'!$H$14+СВЦЭМ!$D$10+'СЕТ СН'!$H$6-'СЕТ СН'!$H$26</f>
        <v>1986.8675283599998</v>
      </c>
      <c r="O137" s="36">
        <f>SUMIFS(СВЦЭМ!$D$39:$D$782,СВЦЭМ!$A$39:$A$782,$A137,СВЦЭМ!$B$39:$B$782,O$119)+'СЕТ СН'!$H$14+СВЦЭМ!$D$10+'СЕТ СН'!$H$6-'СЕТ СН'!$H$26</f>
        <v>1979.2274487699999</v>
      </c>
      <c r="P137" s="36">
        <f>SUMIFS(СВЦЭМ!$D$39:$D$782,СВЦЭМ!$A$39:$A$782,$A137,СВЦЭМ!$B$39:$B$782,P$119)+'СЕТ СН'!$H$14+СВЦЭМ!$D$10+'СЕТ СН'!$H$6-'СЕТ СН'!$H$26</f>
        <v>1982.5321575799999</v>
      </c>
      <c r="Q137" s="36">
        <f>SUMIFS(СВЦЭМ!$D$39:$D$782,СВЦЭМ!$A$39:$A$782,$A137,СВЦЭМ!$B$39:$B$782,Q$119)+'СЕТ СН'!$H$14+СВЦЭМ!$D$10+'СЕТ СН'!$H$6-'СЕТ СН'!$H$26</f>
        <v>2002.4770841699999</v>
      </c>
      <c r="R137" s="36">
        <f>SUMIFS(СВЦЭМ!$D$39:$D$782,СВЦЭМ!$A$39:$A$782,$A137,СВЦЭМ!$B$39:$B$782,R$119)+'СЕТ СН'!$H$14+СВЦЭМ!$D$10+'СЕТ СН'!$H$6-'СЕТ СН'!$H$26</f>
        <v>2002.6805217699998</v>
      </c>
      <c r="S137" s="36">
        <f>SUMIFS(СВЦЭМ!$D$39:$D$782,СВЦЭМ!$A$39:$A$782,$A137,СВЦЭМ!$B$39:$B$782,S$119)+'СЕТ СН'!$H$14+СВЦЭМ!$D$10+'СЕТ СН'!$H$6-'СЕТ СН'!$H$26</f>
        <v>1977.0465894999998</v>
      </c>
      <c r="T137" s="36">
        <f>SUMIFS(СВЦЭМ!$D$39:$D$782,СВЦЭМ!$A$39:$A$782,$A137,СВЦЭМ!$B$39:$B$782,T$119)+'СЕТ СН'!$H$14+СВЦЭМ!$D$10+'СЕТ СН'!$H$6-'СЕТ СН'!$H$26</f>
        <v>1904.3183965999999</v>
      </c>
      <c r="U137" s="36">
        <f>SUMIFS(СВЦЭМ!$D$39:$D$782,СВЦЭМ!$A$39:$A$782,$A137,СВЦЭМ!$B$39:$B$782,U$119)+'СЕТ СН'!$H$14+СВЦЭМ!$D$10+'СЕТ СН'!$H$6-'СЕТ СН'!$H$26</f>
        <v>1901.0992795199998</v>
      </c>
      <c r="V137" s="36">
        <f>SUMIFS(СВЦЭМ!$D$39:$D$782,СВЦЭМ!$A$39:$A$782,$A137,СВЦЭМ!$B$39:$B$782,V$119)+'СЕТ СН'!$H$14+СВЦЭМ!$D$10+'СЕТ СН'!$H$6-'СЕТ СН'!$H$26</f>
        <v>1924.6489751899999</v>
      </c>
      <c r="W137" s="36">
        <f>SUMIFS(СВЦЭМ!$D$39:$D$782,СВЦЭМ!$A$39:$A$782,$A137,СВЦЭМ!$B$39:$B$782,W$119)+'СЕТ СН'!$H$14+СВЦЭМ!$D$10+'СЕТ СН'!$H$6-'СЕТ СН'!$H$26</f>
        <v>1948.1134548399998</v>
      </c>
      <c r="X137" s="36">
        <f>SUMIFS(СВЦЭМ!$D$39:$D$782,СВЦЭМ!$A$39:$A$782,$A137,СВЦЭМ!$B$39:$B$782,X$119)+'СЕТ СН'!$H$14+СВЦЭМ!$D$10+'СЕТ СН'!$H$6-'СЕТ СН'!$H$26</f>
        <v>1964.5230194799999</v>
      </c>
      <c r="Y137" s="36">
        <f>SUMIFS(СВЦЭМ!$D$39:$D$782,СВЦЭМ!$A$39:$A$782,$A137,СВЦЭМ!$B$39:$B$782,Y$119)+'СЕТ СН'!$H$14+СВЦЭМ!$D$10+'СЕТ СН'!$H$6-'СЕТ СН'!$H$26</f>
        <v>1979.3614486999998</v>
      </c>
    </row>
    <row r="138" spans="1:25" ht="15.75" x14ac:dyDescent="0.2">
      <c r="A138" s="35">
        <f t="shared" si="3"/>
        <v>44884</v>
      </c>
      <c r="B138" s="36">
        <f>SUMIFS(СВЦЭМ!$D$39:$D$782,СВЦЭМ!$A$39:$A$782,$A138,СВЦЭМ!$B$39:$B$782,B$119)+'СЕТ СН'!$H$14+СВЦЭМ!$D$10+'СЕТ СН'!$H$6-'СЕТ СН'!$H$26</f>
        <v>2047.8830815599999</v>
      </c>
      <c r="C138" s="36">
        <f>SUMIFS(СВЦЭМ!$D$39:$D$782,СВЦЭМ!$A$39:$A$782,$A138,СВЦЭМ!$B$39:$B$782,C$119)+'СЕТ СН'!$H$14+СВЦЭМ!$D$10+'СЕТ СН'!$H$6-'СЕТ СН'!$H$26</f>
        <v>2083.9589074199998</v>
      </c>
      <c r="D138" s="36">
        <f>SUMIFS(СВЦЭМ!$D$39:$D$782,СВЦЭМ!$A$39:$A$782,$A138,СВЦЭМ!$B$39:$B$782,D$119)+'СЕТ СН'!$H$14+СВЦЭМ!$D$10+'СЕТ СН'!$H$6-'СЕТ СН'!$H$26</f>
        <v>2113.2891820899999</v>
      </c>
      <c r="E138" s="36">
        <f>SUMIFS(СВЦЭМ!$D$39:$D$782,СВЦЭМ!$A$39:$A$782,$A138,СВЦЭМ!$B$39:$B$782,E$119)+'СЕТ СН'!$H$14+СВЦЭМ!$D$10+'СЕТ СН'!$H$6-'СЕТ СН'!$H$26</f>
        <v>2119.2379789199999</v>
      </c>
      <c r="F138" s="36">
        <f>SUMIFS(СВЦЭМ!$D$39:$D$782,СВЦЭМ!$A$39:$A$782,$A138,СВЦЭМ!$B$39:$B$782,F$119)+'СЕТ СН'!$H$14+СВЦЭМ!$D$10+'СЕТ СН'!$H$6-'СЕТ СН'!$H$26</f>
        <v>2158.6519754199999</v>
      </c>
      <c r="G138" s="36">
        <f>SUMIFS(СВЦЭМ!$D$39:$D$782,СВЦЭМ!$A$39:$A$782,$A138,СВЦЭМ!$B$39:$B$782,G$119)+'СЕТ СН'!$H$14+СВЦЭМ!$D$10+'СЕТ СН'!$H$6-'СЕТ СН'!$H$26</f>
        <v>2005.6574525699998</v>
      </c>
      <c r="H138" s="36">
        <f>SUMIFS(СВЦЭМ!$D$39:$D$782,СВЦЭМ!$A$39:$A$782,$A138,СВЦЭМ!$B$39:$B$782,H$119)+'СЕТ СН'!$H$14+СВЦЭМ!$D$10+'СЕТ СН'!$H$6-'СЕТ СН'!$H$26</f>
        <v>1944.7692454799999</v>
      </c>
      <c r="I138" s="36">
        <f>SUMIFS(СВЦЭМ!$D$39:$D$782,СВЦЭМ!$A$39:$A$782,$A138,СВЦЭМ!$B$39:$B$782,I$119)+'СЕТ СН'!$H$14+СВЦЭМ!$D$10+'СЕТ СН'!$H$6-'СЕТ СН'!$H$26</f>
        <v>1935.8676495999998</v>
      </c>
      <c r="J138" s="36">
        <f>SUMIFS(СВЦЭМ!$D$39:$D$782,СВЦЭМ!$A$39:$A$782,$A138,СВЦЭМ!$B$39:$B$782,J$119)+'СЕТ СН'!$H$14+СВЦЭМ!$D$10+'СЕТ СН'!$H$6-'СЕТ СН'!$H$26</f>
        <v>1773.9591864999998</v>
      </c>
      <c r="K138" s="36">
        <f>SUMIFS(СВЦЭМ!$D$39:$D$782,СВЦЭМ!$A$39:$A$782,$A138,СВЦЭМ!$B$39:$B$782,K$119)+'СЕТ СН'!$H$14+СВЦЭМ!$D$10+'СЕТ СН'!$H$6-'СЕТ СН'!$H$26</f>
        <v>1728.2813960299998</v>
      </c>
      <c r="L138" s="36">
        <f>SUMIFS(СВЦЭМ!$D$39:$D$782,СВЦЭМ!$A$39:$A$782,$A138,СВЦЭМ!$B$39:$B$782,L$119)+'СЕТ СН'!$H$14+СВЦЭМ!$D$10+'СЕТ СН'!$H$6-'СЕТ СН'!$H$26</f>
        <v>1716.8797267699999</v>
      </c>
      <c r="M138" s="36">
        <f>SUMIFS(СВЦЭМ!$D$39:$D$782,СВЦЭМ!$A$39:$A$782,$A138,СВЦЭМ!$B$39:$B$782,M$119)+'СЕТ СН'!$H$14+СВЦЭМ!$D$10+'СЕТ СН'!$H$6-'СЕТ СН'!$H$26</f>
        <v>1814.78215553</v>
      </c>
      <c r="N138" s="36">
        <f>SUMIFS(СВЦЭМ!$D$39:$D$782,СВЦЭМ!$A$39:$A$782,$A138,СВЦЭМ!$B$39:$B$782,N$119)+'СЕТ СН'!$H$14+СВЦЭМ!$D$10+'СЕТ СН'!$H$6-'СЕТ СН'!$H$26</f>
        <v>1930.9100791199999</v>
      </c>
      <c r="O138" s="36">
        <f>SUMIFS(СВЦЭМ!$D$39:$D$782,СВЦЭМ!$A$39:$A$782,$A138,СВЦЭМ!$B$39:$B$782,O$119)+'СЕТ СН'!$H$14+СВЦЭМ!$D$10+'СЕТ СН'!$H$6-'СЕТ СН'!$H$26</f>
        <v>1922.99491352</v>
      </c>
      <c r="P138" s="36">
        <f>SUMIFS(СВЦЭМ!$D$39:$D$782,СВЦЭМ!$A$39:$A$782,$A138,СВЦЭМ!$B$39:$B$782,P$119)+'СЕТ СН'!$H$14+СВЦЭМ!$D$10+'СЕТ СН'!$H$6-'СЕТ СН'!$H$26</f>
        <v>1935.76578976</v>
      </c>
      <c r="Q138" s="36">
        <f>SUMIFS(СВЦЭМ!$D$39:$D$782,СВЦЭМ!$A$39:$A$782,$A138,СВЦЭМ!$B$39:$B$782,Q$119)+'СЕТ СН'!$H$14+СВЦЭМ!$D$10+'СЕТ СН'!$H$6-'СЕТ СН'!$H$26</f>
        <v>1939.0449629899999</v>
      </c>
      <c r="R138" s="36">
        <f>SUMIFS(СВЦЭМ!$D$39:$D$782,СВЦЭМ!$A$39:$A$782,$A138,СВЦЭМ!$B$39:$B$782,R$119)+'СЕТ СН'!$H$14+СВЦЭМ!$D$10+'СЕТ СН'!$H$6-'СЕТ СН'!$H$26</f>
        <v>1845.98515673</v>
      </c>
      <c r="S138" s="36">
        <f>SUMIFS(СВЦЭМ!$D$39:$D$782,СВЦЭМ!$A$39:$A$782,$A138,СВЦЭМ!$B$39:$B$782,S$119)+'СЕТ СН'!$H$14+СВЦЭМ!$D$10+'СЕТ СН'!$H$6-'СЕТ СН'!$H$26</f>
        <v>1768.1784062099998</v>
      </c>
      <c r="T138" s="36">
        <f>SUMIFS(СВЦЭМ!$D$39:$D$782,СВЦЭМ!$A$39:$A$782,$A138,СВЦЭМ!$B$39:$B$782,T$119)+'СЕТ СН'!$H$14+СВЦЭМ!$D$10+'СЕТ СН'!$H$6-'СЕТ СН'!$H$26</f>
        <v>1639.9580229399999</v>
      </c>
      <c r="U138" s="36">
        <f>SUMIFS(СВЦЭМ!$D$39:$D$782,СВЦЭМ!$A$39:$A$782,$A138,СВЦЭМ!$B$39:$B$782,U$119)+'СЕТ СН'!$H$14+СВЦЭМ!$D$10+'СЕТ СН'!$H$6-'СЕТ СН'!$H$26</f>
        <v>1641.1064491499999</v>
      </c>
      <c r="V138" s="36">
        <f>SUMIFS(СВЦЭМ!$D$39:$D$782,СВЦЭМ!$A$39:$A$782,$A138,СВЦЭМ!$B$39:$B$782,V$119)+'СЕТ СН'!$H$14+СВЦЭМ!$D$10+'СЕТ СН'!$H$6-'СЕТ СН'!$H$26</f>
        <v>1652.64880636</v>
      </c>
      <c r="W138" s="36">
        <f>SUMIFS(СВЦЭМ!$D$39:$D$782,СВЦЭМ!$A$39:$A$782,$A138,СВЦЭМ!$B$39:$B$782,W$119)+'СЕТ СН'!$H$14+СВЦЭМ!$D$10+'СЕТ СН'!$H$6-'СЕТ СН'!$H$26</f>
        <v>1679.1052987399999</v>
      </c>
      <c r="X138" s="36">
        <f>SUMIFS(СВЦЭМ!$D$39:$D$782,СВЦЭМ!$A$39:$A$782,$A138,СВЦЭМ!$B$39:$B$782,X$119)+'СЕТ СН'!$H$14+СВЦЭМ!$D$10+'СЕТ СН'!$H$6-'СЕТ СН'!$H$26</f>
        <v>1678.7413732999999</v>
      </c>
      <c r="Y138" s="36">
        <f>SUMIFS(СВЦЭМ!$D$39:$D$782,СВЦЭМ!$A$39:$A$782,$A138,СВЦЭМ!$B$39:$B$782,Y$119)+'СЕТ СН'!$H$14+СВЦЭМ!$D$10+'СЕТ СН'!$H$6-'СЕТ СН'!$H$26</f>
        <v>1684.4233381899999</v>
      </c>
    </row>
    <row r="139" spans="1:25" ht="15.75" x14ac:dyDescent="0.2">
      <c r="A139" s="35">
        <f t="shared" si="3"/>
        <v>44885</v>
      </c>
      <c r="B139" s="36">
        <f>SUMIFS(СВЦЭМ!$D$39:$D$782,СВЦЭМ!$A$39:$A$782,$A139,СВЦЭМ!$B$39:$B$782,B$119)+'СЕТ СН'!$H$14+СВЦЭМ!$D$10+'СЕТ СН'!$H$6-'СЕТ СН'!$H$26</f>
        <v>2056.6529314499999</v>
      </c>
      <c r="C139" s="36">
        <f>SUMIFS(СВЦЭМ!$D$39:$D$782,СВЦЭМ!$A$39:$A$782,$A139,СВЦЭМ!$B$39:$B$782,C$119)+'СЕТ СН'!$H$14+СВЦЭМ!$D$10+'СЕТ СН'!$H$6-'СЕТ СН'!$H$26</f>
        <v>2107.6928607</v>
      </c>
      <c r="D139" s="36">
        <f>SUMIFS(СВЦЭМ!$D$39:$D$782,СВЦЭМ!$A$39:$A$782,$A139,СВЦЭМ!$B$39:$B$782,D$119)+'СЕТ СН'!$H$14+СВЦЭМ!$D$10+'СЕТ СН'!$H$6-'СЕТ СН'!$H$26</f>
        <v>2117.3739940700002</v>
      </c>
      <c r="E139" s="36">
        <f>SUMIFS(СВЦЭМ!$D$39:$D$782,СВЦЭМ!$A$39:$A$782,$A139,СВЦЭМ!$B$39:$B$782,E$119)+'СЕТ СН'!$H$14+СВЦЭМ!$D$10+'СЕТ СН'!$H$6-'СЕТ СН'!$H$26</f>
        <v>2096.1164995300001</v>
      </c>
      <c r="F139" s="36">
        <f>SUMIFS(СВЦЭМ!$D$39:$D$782,СВЦЭМ!$A$39:$A$782,$A139,СВЦЭМ!$B$39:$B$782,F$119)+'СЕТ СН'!$H$14+СВЦЭМ!$D$10+'СЕТ СН'!$H$6-'СЕТ СН'!$H$26</f>
        <v>2125.2080296099998</v>
      </c>
      <c r="G139" s="36">
        <f>SUMIFS(СВЦЭМ!$D$39:$D$782,СВЦЭМ!$A$39:$A$782,$A139,СВЦЭМ!$B$39:$B$782,G$119)+'СЕТ СН'!$H$14+СВЦЭМ!$D$10+'СЕТ СН'!$H$6-'СЕТ СН'!$H$26</f>
        <v>2117.4786038900002</v>
      </c>
      <c r="H139" s="36">
        <f>SUMIFS(СВЦЭМ!$D$39:$D$782,СВЦЭМ!$A$39:$A$782,$A139,СВЦЭМ!$B$39:$B$782,H$119)+'СЕТ СН'!$H$14+СВЦЭМ!$D$10+'СЕТ СН'!$H$6-'СЕТ СН'!$H$26</f>
        <v>2104.6882162900001</v>
      </c>
      <c r="I139" s="36">
        <f>SUMIFS(СВЦЭМ!$D$39:$D$782,СВЦЭМ!$A$39:$A$782,$A139,СВЦЭМ!$B$39:$B$782,I$119)+'СЕТ СН'!$H$14+СВЦЭМ!$D$10+'СЕТ СН'!$H$6-'СЕТ СН'!$H$26</f>
        <v>2119.0456590499998</v>
      </c>
      <c r="J139" s="36">
        <f>SUMIFS(СВЦЭМ!$D$39:$D$782,СВЦЭМ!$A$39:$A$782,$A139,СВЦЭМ!$B$39:$B$782,J$119)+'СЕТ СН'!$H$14+СВЦЭМ!$D$10+'СЕТ СН'!$H$6-'СЕТ СН'!$H$26</f>
        <v>2054.8896073599999</v>
      </c>
      <c r="K139" s="36">
        <f>SUMIFS(СВЦЭМ!$D$39:$D$782,СВЦЭМ!$A$39:$A$782,$A139,СВЦЭМ!$B$39:$B$782,K$119)+'СЕТ СН'!$H$14+СВЦЭМ!$D$10+'СЕТ СН'!$H$6-'СЕТ СН'!$H$26</f>
        <v>1984.7904078199999</v>
      </c>
      <c r="L139" s="36">
        <f>SUMIFS(СВЦЭМ!$D$39:$D$782,СВЦЭМ!$A$39:$A$782,$A139,СВЦЭМ!$B$39:$B$782,L$119)+'СЕТ СН'!$H$14+СВЦЭМ!$D$10+'СЕТ СН'!$H$6-'СЕТ СН'!$H$26</f>
        <v>1971.2882843099999</v>
      </c>
      <c r="M139" s="36">
        <f>SUMIFS(СВЦЭМ!$D$39:$D$782,СВЦЭМ!$A$39:$A$782,$A139,СВЦЭМ!$B$39:$B$782,M$119)+'СЕТ СН'!$H$14+СВЦЭМ!$D$10+'СЕТ СН'!$H$6-'СЕТ СН'!$H$26</f>
        <v>1990.1601286699999</v>
      </c>
      <c r="N139" s="36">
        <f>SUMIFS(СВЦЭМ!$D$39:$D$782,СВЦЭМ!$A$39:$A$782,$A139,СВЦЭМ!$B$39:$B$782,N$119)+'СЕТ СН'!$H$14+СВЦЭМ!$D$10+'СЕТ СН'!$H$6-'СЕТ СН'!$H$26</f>
        <v>2007.4783046199998</v>
      </c>
      <c r="O139" s="36">
        <f>SUMIFS(СВЦЭМ!$D$39:$D$782,СВЦЭМ!$A$39:$A$782,$A139,СВЦЭМ!$B$39:$B$782,O$119)+'СЕТ СН'!$H$14+СВЦЭМ!$D$10+'СЕТ СН'!$H$6-'СЕТ СН'!$H$26</f>
        <v>2004.31701729</v>
      </c>
      <c r="P139" s="36">
        <f>SUMIFS(СВЦЭМ!$D$39:$D$782,СВЦЭМ!$A$39:$A$782,$A139,СВЦЭМ!$B$39:$B$782,P$119)+'СЕТ СН'!$H$14+СВЦЭМ!$D$10+'СЕТ СН'!$H$6-'СЕТ СН'!$H$26</f>
        <v>2018.7280927699999</v>
      </c>
      <c r="Q139" s="36">
        <f>SUMIFS(СВЦЭМ!$D$39:$D$782,СВЦЭМ!$A$39:$A$782,$A139,СВЦЭМ!$B$39:$B$782,Q$119)+'СЕТ СН'!$H$14+СВЦЭМ!$D$10+'СЕТ СН'!$H$6-'СЕТ СН'!$H$26</f>
        <v>2024.7622310499999</v>
      </c>
      <c r="R139" s="36">
        <f>SUMIFS(СВЦЭМ!$D$39:$D$782,СВЦЭМ!$A$39:$A$782,$A139,СВЦЭМ!$B$39:$B$782,R$119)+'СЕТ СН'!$H$14+СВЦЭМ!$D$10+'СЕТ СН'!$H$6-'СЕТ СН'!$H$26</f>
        <v>2005.1299218999998</v>
      </c>
      <c r="S139" s="36">
        <f>SUMIFS(СВЦЭМ!$D$39:$D$782,СВЦЭМ!$A$39:$A$782,$A139,СВЦЭМ!$B$39:$B$782,S$119)+'СЕТ СН'!$H$14+СВЦЭМ!$D$10+'СЕТ СН'!$H$6-'СЕТ СН'!$H$26</f>
        <v>1999.3722819899999</v>
      </c>
      <c r="T139" s="36">
        <f>SUMIFS(СВЦЭМ!$D$39:$D$782,СВЦЭМ!$A$39:$A$782,$A139,СВЦЭМ!$B$39:$B$782,T$119)+'СЕТ СН'!$H$14+СВЦЭМ!$D$10+'СЕТ СН'!$H$6-'СЕТ СН'!$H$26</f>
        <v>1913.4694761499998</v>
      </c>
      <c r="U139" s="36">
        <f>SUMIFS(СВЦЭМ!$D$39:$D$782,СВЦЭМ!$A$39:$A$782,$A139,СВЦЭМ!$B$39:$B$782,U$119)+'СЕТ СН'!$H$14+СВЦЭМ!$D$10+'СЕТ СН'!$H$6-'СЕТ СН'!$H$26</f>
        <v>1920.5668322099998</v>
      </c>
      <c r="V139" s="36">
        <f>SUMIFS(СВЦЭМ!$D$39:$D$782,СВЦЭМ!$A$39:$A$782,$A139,СВЦЭМ!$B$39:$B$782,V$119)+'СЕТ СН'!$H$14+СВЦЭМ!$D$10+'СЕТ СН'!$H$6-'СЕТ СН'!$H$26</f>
        <v>1938.5288125999998</v>
      </c>
      <c r="W139" s="36">
        <f>SUMIFS(СВЦЭМ!$D$39:$D$782,СВЦЭМ!$A$39:$A$782,$A139,СВЦЭМ!$B$39:$B$782,W$119)+'СЕТ СН'!$H$14+СВЦЭМ!$D$10+'СЕТ СН'!$H$6-'СЕТ СН'!$H$26</f>
        <v>1966.3549378199998</v>
      </c>
      <c r="X139" s="36">
        <f>SUMIFS(СВЦЭМ!$D$39:$D$782,СВЦЭМ!$A$39:$A$782,$A139,СВЦЭМ!$B$39:$B$782,X$119)+'СЕТ СН'!$H$14+СВЦЭМ!$D$10+'СЕТ СН'!$H$6-'СЕТ СН'!$H$26</f>
        <v>1985.3897895499999</v>
      </c>
      <c r="Y139" s="36">
        <f>SUMIFS(СВЦЭМ!$D$39:$D$782,СВЦЭМ!$A$39:$A$782,$A139,СВЦЭМ!$B$39:$B$782,Y$119)+'СЕТ СН'!$H$14+СВЦЭМ!$D$10+'СЕТ СН'!$H$6-'СЕТ СН'!$H$26</f>
        <v>2018.9296284699999</v>
      </c>
    </row>
    <row r="140" spans="1:25" ht="15.75" x14ac:dyDescent="0.2">
      <c r="A140" s="35">
        <f t="shared" si="3"/>
        <v>44886</v>
      </c>
      <c r="B140" s="36">
        <f>SUMIFS(СВЦЭМ!$D$39:$D$782,СВЦЭМ!$A$39:$A$782,$A140,СВЦЭМ!$B$39:$B$782,B$119)+'СЕТ СН'!$H$14+СВЦЭМ!$D$10+'СЕТ СН'!$H$6-'СЕТ СН'!$H$26</f>
        <v>2104.39194567</v>
      </c>
      <c r="C140" s="36">
        <f>SUMIFS(СВЦЭМ!$D$39:$D$782,СВЦЭМ!$A$39:$A$782,$A140,СВЦЭМ!$B$39:$B$782,C$119)+'СЕТ СН'!$H$14+СВЦЭМ!$D$10+'СЕТ СН'!$H$6-'СЕТ СН'!$H$26</f>
        <v>2128.3874731800001</v>
      </c>
      <c r="D140" s="36">
        <f>SUMIFS(СВЦЭМ!$D$39:$D$782,СВЦЭМ!$A$39:$A$782,$A140,СВЦЭМ!$B$39:$B$782,D$119)+'СЕТ СН'!$H$14+СВЦЭМ!$D$10+'СЕТ СН'!$H$6-'СЕТ СН'!$H$26</f>
        <v>2157.2749979800001</v>
      </c>
      <c r="E140" s="36">
        <f>SUMIFS(СВЦЭМ!$D$39:$D$782,СВЦЭМ!$A$39:$A$782,$A140,СВЦЭМ!$B$39:$B$782,E$119)+'СЕТ СН'!$H$14+СВЦЭМ!$D$10+'СЕТ СН'!$H$6-'СЕТ СН'!$H$26</f>
        <v>2165.3903940800001</v>
      </c>
      <c r="F140" s="36">
        <f>SUMIFS(СВЦЭМ!$D$39:$D$782,СВЦЭМ!$A$39:$A$782,$A140,СВЦЭМ!$B$39:$B$782,F$119)+'СЕТ СН'!$H$14+СВЦЭМ!$D$10+'СЕТ СН'!$H$6-'СЕТ СН'!$H$26</f>
        <v>2195.90812336</v>
      </c>
      <c r="G140" s="36">
        <f>SUMIFS(СВЦЭМ!$D$39:$D$782,СВЦЭМ!$A$39:$A$782,$A140,СВЦЭМ!$B$39:$B$782,G$119)+'СЕТ СН'!$H$14+СВЦЭМ!$D$10+'СЕТ СН'!$H$6-'СЕТ СН'!$H$26</f>
        <v>2174.0581141900002</v>
      </c>
      <c r="H140" s="36">
        <f>SUMIFS(СВЦЭМ!$D$39:$D$782,СВЦЭМ!$A$39:$A$782,$A140,СВЦЭМ!$B$39:$B$782,H$119)+'СЕТ СН'!$H$14+СВЦЭМ!$D$10+'СЕТ СН'!$H$6-'СЕТ СН'!$H$26</f>
        <v>2100.2560810599998</v>
      </c>
      <c r="I140" s="36">
        <f>SUMIFS(СВЦЭМ!$D$39:$D$782,СВЦЭМ!$A$39:$A$782,$A140,СВЦЭМ!$B$39:$B$782,I$119)+'СЕТ СН'!$H$14+СВЦЭМ!$D$10+'СЕТ СН'!$H$6-'СЕТ СН'!$H$26</f>
        <v>2030.9864182099998</v>
      </c>
      <c r="J140" s="36">
        <f>SUMIFS(СВЦЭМ!$D$39:$D$782,СВЦЭМ!$A$39:$A$782,$A140,СВЦЭМ!$B$39:$B$782,J$119)+'СЕТ СН'!$H$14+СВЦЭМ!$D$10+'СЕТ СН'!$H$6-'СЕТ СН'!$H$26</f>
        <v>1997.1661420799999</v>
      </c>
      <c r="K140" s="36">
        <f>SUMIFS(СВЦЭМ!$D$39:$D$782,СВЦЭМ!$A$39:$A$782,$A140,СВЦЭМ!$B$39:$B$782,K$119)+'СЕТ СН'!$H$14+СВЦЭМ!$D$10+'СЕТ СН'!$H$6-'СЕТ СН'!$H$26</f>
        <v>2010.7059504399999</v>
      </c>
      <c r="L140" s="36">
        <f>SUMIFS(СВЦЭМ!$D$39:$D$782,СВЦЭМ!$A$39:$A$782,$A140,СВЦЭМ!$B$39:$B$782,L$119)+'СЕТ СН'!$H$14+СВЦЭМ!$D$10+'СЕТ СН'!$H$6-'СЕТ СН'!$H$26</f>
        <v>2007.83261892</v>
      </c>
      <c r="M140" s="36">
        <f>SUMIFS(СВЦЭМ!$D$39:$D$782,СВЦЭМ!$A$39:$A$782,$A140,СВЦЭМ!$B$39:$B$782,M$119)+'СЕТ СН'!$H$14+СВЦЭМ!$D$10+'СЕТ СН'!$H$6-'СЕТ СН'!$H$26</f>
        <v>2005.7351597099998</v>
      </c>
      <c r="N140" s="36">
        <f>SUMIFS(СВЦЭМ!$D$39:$D$782,СВЦЭМ!$A$39:$A$782,$A140,СВЦЭМ!$B$39:$B$782,N$119)+'СЕТ СН'!$H$14+СВЦЭМ!$D$10+'СЕТ СН'!$H$6-'СЕТ СН'!$H$26</f>
        <v>2022.8121577299999</v>
      </c>
      <c r="O140" s="36">
        <f>SUMIFS(СВЦЭМ!$D$39:$D$782,СВЦЭМ!$A$39:$A$782,$A140,СВЦЭМ!$B$39:$B$782,O$119)+'СЕТ СН'!$H$14+СВЦЭМ!$D$10+'СЕТ СН'!$H$6-'СЕТ СН'!$H$26</f>
        <v>2016.8825113799999</v>
      </c>
      <c r="P140" s="36">
        <f>SUMIFS(СВЦЭМ!$D$39:$D$782,СВЦЭМ!$A$39:$A$782,$A140,СВЦЭМ!$B$39:$B$782,P$119)+'СЕТ СН'!$H$14+СВЦЭМ!$D$10+'СЕТ СН'!$H$6-'СЕТ СН'!$H$26</f>
        <v>2031.4291951599998</v>
      </c>
      <c r="Q140" s="36">
        <f>SUMIFS(СВЦЭМ!$D$39:$D$782,СВЦЭМ!$A$39:$A$782,$A140,СВЦЭМ!$B$39:$B$782,Q$119)+'СЕТ СН'!$H$14+СВЦЭМ!$D$10+'СЕТ СН'!$H$6-'СЕТ СН'!$H$26</f>
        <v>2029.6300506299999</v>
      </c>
      <c r="R140" s="36">
        <f>SUMIFS(СВЦЭМ!$D$39:$D$782,СВЦЭМ!$A$39:$A$782,$A140,СВЦЭМ!$B$39:$B$782,R$119)+'СЕТ СН'!$H$14+СВЦЭМ!$D$10+'СЕТ СН'!$H$6-'СЕТ СН'!$H$26</f>
        <v>2010.1926895999998</v>
      </c>
      <c r="S140" s="36">
        <f>SUMIFS(СВЦЭМ!$D$39:$D$782,СВЦЭМ!$A$39:$A$782,$A140,СВЦЭМ!$B$39:$B$782,S$119)+'СЕТ СН'!$H$14+СВЦЭМ!$D$10+'СЕТ СН'!$H$6-'СЕТ СН'!$H$26</f>
        <v>2028.6661187099999</v>
      </c>
      <c r="T140" s="36">
        <f>SUMIFS(СВЦЭМ!$D$39:$D$782,СВЦЭМ!$A$39:$A$782,$A140,СВЦЭМ!$B$39:$B$782,T$119)+'СЕТ СН'!$H$14+СВЦЭМ!$D$10+'СЕТ СН'!$H$6-'СЕТ СН'!$H$26</f>
        <v>2004.2796508599999</v>
      </c>
      <c r="U140" s="36">
        <f>SUMIFS(СВЦЭМ!$D$39:$D$782,СВЦЭМ!$A$39:$A$782,$A140,СВЦЭМ!$B$39:$B$782,U$119)+'СЕТ СН'!$H$14+СВЦЭМ!$D$10+'СЕТ СН'!$H$6-'СЕТ СН'!$H$26</f>
        <v>2008.8075684399998</v>
      </c>
      <c r="V140" s="36">
        <f>SUMIFS(СВЦЭМ!$D$39:$D$782,СВЦЭМ!$A$39:$A$782,$A140,СВЦЭМ!$B$39:$B$782,V$119)+'СЕТ СН'!$H$14+СВЦЭМ!$D$10+'СЕТ СН'!$H$6-'СЕТ СН'!$H$26</f>
        <v>2005.0307704699999</v>
      </c>
      <c r="W140" s="36">
        <f>SUMIFS(СВЦЭМ!$D$39:$D$782,СВЦЭМ!$A$39:$A$782,$A140,СВЦЭМ!$B$39:$B$782,W$119)+'СЕТ СН'!$H$14+СВЦЭМ!$D$10+'СЕТ СН'!$H$6-'СЕТ СН'!$H$26</f>
        <v>2028.1404988199999</v>
      </c>
      <c r="X140" s="36">
        <f>SUMIFS(СВЦЭМ!$D$39:$D$782,СВЦЭМ!$A$39:$A$782,$A140,СВЦЭМ!$B$39:$B$782,X$119)+'СЕТ СН'!$H$14+СВЦЭМ!$D$10+'СЕТ СН'!$H$6-'СЕТ СН'!$H$26</f>
        <v>2054.0275895700001</v>
      </c>
      <c r="Y140" s="36">
        <f>SUMIFS(СВЦЭМ!$D$39:$D$782,СВЦЭМ!$A$39:$A$782,$A140,СВЦЭМ!$B$39:$B$782,Y$119)+'СЕТ СН'!$H$14+СВЦЭМ!$D$10+'СЕТ СН'!$H$6-'СЕТ СН'!$H$26</f>
        <v>2099.0443130799999</v>
      </c>
    </row>
    <row r="141" spans="1:25" ht="15.75" x14ac:dyDescent="0.2">
      <c r="A141" s="35">
        <f t="shared" si="3"/>
        <v>44887</v>
      </c>
      <c r="B141" s="36">
        <f>SUMIFS(СВЦЭМ!$D$39:$D$782,СВЦЭМ!$A$39:$A$782,$A141,СВЦЭМ!$B$39:$B$782,B$119)+'СЕТ СН'!$H$14+СВЦЭМ!$D$10+'СЕТ СН'!$H$6-'СЕТ СН'!$H$26</f>
        <v>2031.9336298799999</v>
      </c>
      <c r="C141" s="36">
        <f>SUMIFS(СВЦЭМ!$D$39:$D$782,СВЦЭМ!$A$39:$A$782,$A141,СВЦЭМ!$B$39:$B$782,C$119)+'СЕТ СН'!$H$14+СВЦЭМ!$D$10+'СЕТ СН'!$H$6-'СЕТ СН'!$H$26</f>
        <v>2068.1980669200002</v>
      </c>
      <c r="D141" s="36">
        <f>SUMIFS(СВЦЭМ!$D$39:$D$782,СВЦЭМ!$A$39:$A$782,$A141,СВЦЭМ!$B$39:$B$782,D$119)+'СЕТ СН'!$H$14+СВЦЭМ!$D$10+'СЕТ СН'!$H$6-'СЕТ СН'!$H$26</f>
        <v>2062.0986214499999</v>
      </c>
      <c r="E141" s="36">
        <f>SUMIFS(СВЦЭМ!$D$39:$D$782,СВЦЭМ!$A$39:$A$782,$A141,СВЦЭМ!$B$39:$B$782,E$119)+'СЕТ СН'!$H$14+СВЦЭМ!$D$10+'СЕТ СН'!$H$6-'СЕТ СН'!$H$26</f>
        <v>2052.2108002700002</v>
      </c>
      <c r="F141" s="36">
        <f>SUMIFS(СВЦЭМ!$D$39:$D$782,СВЦЭМ!$A$39:$A$782,$A141,СВЦЭМ!$B$39:$B$782,F$119)+'СЕТ СН'!$H$14+СВЦЭМ!$D$10+'СЕТ СН'!$H$6-'СЕТ СН'!$H$26</f>
        <v>2127.6902421700001</v>
      </c>
      <c r="G141" s="36">
        <f>SUMIFS(СВЦЭМ!$D$39:$D$782,СВЦЭМ!$A$39:$A$782,$A141,СВЦЭМ!$B$39:$B$782,G$119)+'СЕТ СН'!$H$14+СВЦЭМ!$D$10+'СЕТ СН'!$H$6-'СЕТ СН'!$H$26</f>
        <v>2065.37693038</v>
      </c>
      <c r="H141" s="36">
        <f>SUMIFS(СВЦЭМ!$D$39:$D$782,СВЦЭМ!$A$39:$A$782,$A141,СВЦЭМ!$B$39:$B$782,H$119)+'СЕТ СН'!$H$14+СВЦЭМ!$D$10+'СЕТ СН'!$H$6-'СЕТ СН'!$H$26</f>
        <v>2047.6676934499999</v>
      </c>
      <c r="I141" s="36">
        <f>SUMIFS(СВЦЭМ!$D$39:$D$782,СВЦЭМ!$A$39:$A$782,$A141,СВЦЭМ!$B$39:$B$782,I$119)+'СЕТ СН'!$H$14+СВЦЭМ!$D$10+'СЕТ СН'!$H$6-'СЕТ СН'!$H$26</f>
        <v>2040.9076957699999</v>
      </c>
      <c r="J141" s="36">
        <f>SUMIFS(СВЦЭМ!$D$39:$D$782,СВЦЭМ!$A$39:$A$782,$A141,СВЦЭМ!$B$39:$B$782,J$119)+'СЕТ СН'!$H$14+СВЦЭМ!$D$10+'СЕТ СН'!$H$6-'СЕТ СН'!$H$26</f>
        <v>2027.8309757699999</v>
      </c>
      <c r="K141" s="36">
        <f>SUMIFS(СВЦЭМ!$D$39:$D$782,СВЦЭМ!$A$39:$A$782,$A141,СВЦЭМ!$B$39:$B$782,K$119)+'СЕТ СН'!$H$14+СВЦЭМ!$D$10+'СЕТ СН'!$H$6-'СЕТ СН'!$H$26</f>
        <v>1989.0900353999998</v>
      </c>
      <c r="L141" s="36">
        <f>SUMIFS(СВЦЭМ!$D$39:$D$782,СВЦЭМ!$A$39:$A$782,$A141,СВЦЭМ!$B$39:$B$782,L$119)+'СЕТ СН'!$H$14+СВЦЭМ!$D$10+'СЕТ СН'!$H$6-'СЕТ СН'!$H$26</f>
        <v>1996.3485240999998</v>
      </c>
      <c r="M141" s="36">
        <f>SUMIFS(СВЦЭМ!$D$39:$D$782,СВЦЭМ!$A$39:$A$782,$A141,СВЦЭМ!$B$39:$B$782,M$119)+'СЕТ СН'!$H$14+СВЦЭМ!$D$10+'СЕТ СН'!$H$6-'СЕТ СН'!$H$26</f>
        <v>2002.8987837199998</v>
      </c>
      <c r="N141" s="36">
        <f>SUMIFS(СВЦЭМ!$D$39:$D$782,СВЦЭМ!$A$39:$A$782,$A141,СВЦЭМ!$B$39:$B$782,N$119)+'СЕТ СН'!$H$14+СВЦЭМ!$D$10+'СЕТ СН'!$H$6-'СЕТ СН'!$H$26</f>
        <v>2046.1470644399999</v>
      </c>
      <c r="O141" s="36">
        <f>SUMIFS(СВЦЭМ!$D$39:$D$782,СВЦЭМ!$A$39:$A$782,$A141,СВЦЭМ!$B$39:$B$782,O$119)+'СЕТ СН'!$H$14+СВЦЭМ!$D$10+'СЕТ СН'!$H$6-'СЕТ СН'!$H$26</f>
        <v>1996.6071100999998</v>
      </c>
      <c r="P141" s="36">
        <f>SUMIFS(СВЦЭМ!$D$39:$D$782,СВЦЭМ!$A$39:$A$782,$A141,СВЦЭМ!$B$39:$B$782,P$119)+'СЕТ СН'!$H$14+СВЦЭМ!$D$10+'СЕТ СН'!$H$6-'СЕТ СН'!$H$26</f>
        <v>2001.9415038299999</v>
      </c>
      <c r="Q141" s="36">
        <f>SUMIFS(СВЦЭМ!$D$39:$D$782,СВЦЭМ!$A$39:$A$782,$A141,СВЦЭМ!$B$39:$B$782,Q$119)+'СЕТ СН'!$H$14+СВЦЭМ!$D$10+'СЕТ СН'!$H$6-'СЕТ СН'!$H$26</f>
        <v>2033.2145238699998</v>
      </c>
      <c r="R141" s="36">
        <f>SUMIFS(СВЦЭМ!$D$39:$D$782,СВЦЭМ!$A$39:$A$782,$A141,СВЦЭМ!$B$39:$B$782,R$119)+'СЕТ СН'!$H$14+СВЦЭМ!$D$10+'СЕТ СН'!$H$6-'СЕТ СН'!$H$26</f>
        <v>2026.0722521799999</v>
      </c>
      <c r="S141" s="36">
        <f>SUMIFS(СВЦЭМ!$D$39:$D$782,СВЦЭМ!$A$39:$A$782,$A141,СВЦЭМ!$B$39:$B$782,S$119)+'СЕТ СН'!$H$14+СВЦЭМ!$D$10+'СЕТ СН'!$H$6-'СЕТ СН'!$H$26</f>
        <v>2030.2290691999999</v>
      </c>
      <c r="T141" s="36">
        <f>SUMIFS(СВЦЭМ!$D$39:$D$782,СВЦЭМ!$A$39:$A$782,$A141,СВЦЭМ!$B$39:$B$782,T$119)+'СЕТ СН'!$H$14+СВЦЭМ!$D$10+'СЕТ СН'!$H$6-'СЕТ СН'!$H$26</f>
        <v>1962.7755188399999</v>
      </c>
      <c r="U141" s="36">
        <f>SUMIFS(СВЦЭМ!$D$39:$D$782,СВЦЭМ!$A$39:$A$782,$A141,СВЦЭМ!$B$39:$B$782,U$119)+'СЕТ СН'!$H$14+СВЦЭМ!$D$10+'СЕТ СН'!$H$6-'СЕТ СН'!$H$26</f>
        <v>1952.0419520299999</v>
      </c>
      <c r="V141" s="36">
        <f>SUMIFS(СВЦЭМ!$D$39:$D$782,СВЦЭМ!$A$39:$A$782,$A141,СВЦЭМ!$B$39:$B$782,V$119)+'СЕТ СН'!$H$14+СВЦЭМ!$D$10+'СЕТ СН'!$H$6-'СЕТ СН'!$H$26</f>
        <v>1974.5696360599998</v>
      </c>
      <c r="W141" s="36">
        <f>SUMIFS(СВЦЭМ!$D$39:$D$782,СВЦЭМ!$A$39:$A$782,$A141,СВЦЭМ!$B$39:$B$782,W$119)+'СЕТ СН'!$H$14+СВЦЭМ!$D$10+'СЕТ СН'!$H$6-'СЕТ СН'!$H$26</f>
        <v>1966.1606905099998</v>
      </c>
      <c r="X141" s="36">
        <f>SUMIFS(СВЦЭМ!$D$39:$D$782,СВЦЭМ!$A$39:$A$782,$A141,СВЦЭМ!$B$39:$B$782,X$119)+'СЕТ СН'!$H$14+СВЦЭМ!$D$10+'СЕТ СН'!$H$6-'СЕТ СН'!$H$26</f>
        <v>1997.1476712599999</v>
      </c>
      <c r="Y141" s="36">
        <f>SUMIFS(СВЦЭМ!$D$39:$D$782,СВЦЭМ!$A$39:$A$782,$A141,СВЦЭМ!$B$39:$B$782,Y$119)+'СЕТ СН'!$H$14+СВЦЭМ!$D$10+'СЕТ СН'!$H$6-'СЕТ СН'!$H$26</f>
        <v>2010.6711143799998</v>
      </c>
    </row>
    <row r="142" spans="1:25" ht="15.75" x14ac:dyDescent="0.2">
      <c r="A142" s="35">
        <f t="shared" si="3"/>
        <v>44888</v>
      </c>
      <c r="B142" s="36">
        <f>SUMIFS(СВЦЭМ!$D$39:$D$782,СВЦЭМ!$A$39:$A$782,$A142,СВЦЭМ!$B$39:$B$782,B$119)+'СЕТ СН'!$H$14+СВЦЭМ!$D$10+'СЕТ СН'!$H$6-'СЕТ СН'!$H$26</f>
        <v>2015.8677848</v>
      </c>
      <c r="C142" s="36">
        <f>SUMIFS(СВЦЭМ!$D$39:$D$782,СВЦЭМ!$A$39:$A$782,$A142,СВЦЭМ!$B$39:$B$782,C$119)+'СЕТ СН'!$H$14+СВЦЭМ!$D$10+'СЕТ СН'!$H$6-'СЕТ СН'!$H$26</f>
        <v>2044.9202260499999</v>
      </c>
      <c r="D142" s="36">
        <f>SUMIFS(СВЦЭМ!$D$39:$D$782,СВЦЭМ!$A$39:$A$782,$A142,СВЦЭМ!$B$39:$B$782,D$119)+'СЕТ СН'!$H$14+СВЦЭМ!$D$10+'СЕТ СН'!$H$6-'СЕТ СН'!$H$26</f>
        <v>2093.32124914</v>
      </c>
      <c r="E142" s="36">
        <f>SUMIFS(СВЦЭМ!$D$39:$D$782,СВЦЭМ!$A$39:$A$782,$A142,СВЦЭМ!$B$39:$B$782,E$119)+'СЕТ СН'!$H$14+СВЦЭМ!$D$10+'СЕТ СН'!$H$6-'СЕТ СН'!$H$26</f>
        <v>2100.6113620900001</v>
      </c>
      <c r="F142" s="36">
        <f>SUMIFS(СВЦЭМ!$D$39:$D$782,СВЦЭМ!$A$39:$A$782,$A142,СВЦЭМ!$B$39:$B$782,F$119)+'СЕТ СН'!$H$14+СВЦЭМ!$D$10+'СЕТ СН'!$H$6-'СЕТ СН'!$H$26</f>
        <v>2145.2612738299999</v>
      </c>
      <c r="G142" s="36">
        <f>SUMIFS(СВЦЭМ!$D$39:$D$782,СВЦЭМ!$A$39:$A$782,$A142,СВЦЭМ!$B$39:$B$782,G$119)+'СЕТ СН'!$H$14+СВЦЭМ!$D$10+'СЕТ СН'!$H$6-'СЕТ СН'!$H$26</f>
        <v>2121.2296368399998</v>
      </c>
      <c r="H142" s="36">
        <f>SUMIFS(СВЦЭМ!$D$39:$D$782,СВЦЭМ!$A$39:$A$782,$A142,СВЦЭМ!$B$39:$B$782,H$119)+'СЕТ СН'!$H$14+СВЦЭМ!$D$10+'СЕТ СН'!$H$6-'СЕТ СН'!$H$26</f>
        <v>2047.8988121299999</v>
      </c>
      <c r="I142" s="36">
        <f>SUMIFS(СВЦЭМ!$D$39:$D$782,СВЦЭМ!$A$39:$A$782,$A142,СВЦЭМ!$B$39:$B$782,I$119)+'СЕТ СН'!$H$14+СВЦЭМ!$D$10+'СЕТ СН'!$H$6-'СЕТ СН'!$H$26</f>
        <v>2001.05435268</v>
      </c>
      <c r="J142" s="36">
        <f>SUMIFS(СВЦЭМ!$D$39:$D$782,СВЦЭМ!$A$39:$A$782,$A142,СВЦЭМ!$B$39:$B$782,J$119)+'СЕТ СН'!$H$14+СВЦЭМ!$D$10+'СЕТ СН'!$H$6-'СЕТ СН'!$H$26</f>
        <v>1971.9982946299999</v>
      </c>
      <c r="K142" s="36">
        <f>SUMIFS(СВЦЭМ!$D$39:$D$782,СВЦЭМ!$A$39:$A$782,$A142,СВЦЭМ!$B$39:$B$782,K$119)+'СЕТ СН'!$H$14+СВЦЭМ!$D$10+'СЕТ СН'!$H$6-'СЕТ СН'!$H$26</f>
        <v>2024.31318156</v>
      </c>
      <c r="L142" s="36">
        <f>SUMIFS(СВЦЭМ!$D$39:$D$782,СВЦЭМ!$A$39:$A$782,$A142,СВЦЭМ!$B$39:$B$782,L$119)+'СЕТ СН'!$H$14+СВЦЭМ!$D$10+'СЕТ СН'!$H$6-'СЕТ СН'!$H$26</f>
        <v>2058.8591413999998</v>
      </c>
      <c r="M142" s="36">
        <f>SUMIFS(СВЦЭМ!$D$39:$D$782,СВЦЭМ!$A$39:$A$782,$A142,СВЦЭМ!$B$39:$B$782,M$119)+'СЕТ СН'!$H$14+СВЦЭМ!$D$10+'СЕТ СН'!$H$6-'СЕТ СН'!$H$26</f>
        <v>2057.70290819</v>
      </c>
      <c r="N142" s="36">
        <f>SUMIFS(СВЦЭМ!$D$39:$D$782,СВЦЭМ!$A$39:$A$782,$A142,СВЦЭМ!$B$39:$B$782,N$119)+'СЕТ СН'!$H$14+СВЦЭМ!$D$10+'СЕТ СН'!$H$6-'СЕТ СН'!$H$26</f>
        <v>2086.6680418299998</v>
      </c>
      <c r="O142" s="36">
        <f>SUMIFS(СВЦЭМ!$D$39:$D$782,СВЦЭМ!$A$39:$A$782,$A142,СВЦЭМ!$B$39:$B$782,O$119)+'СЕТ СН'!$H$14+СВЦЭМ!$D$10+'СЕТ СН'!$H$6-'СЕТ СН'!$H$26</f>
        <v>2103.0249892100001</v>
      </c>
      <c r="P142" s="36">
        <f>SUMIFS(СВЦЭМ!$D$39:$D$782,СВЦЭМ!$A$39:$A$782,$A142,СВЦЭМ!$B$39:$B$782,P$119)+'СЕТ СН'!$H$14+СВЦЭМ!$D$10+'СЕТ СН'!$H$6-'СЕТ СН'!$H$26</f>
        <v>2118.6469167400001</v>
      </c>
      <c r="Q142" s="36">
        <f>SUMIFS(СВЦЭМ!$D$39:$D$782,СВЦЭМ!$A$39:$A$782,$A142,СВЦЭМ!$B$39:$B$782,Q$119)+'СЕТ СН'!$H$14+СВЦЭМ!$D$10+'СЕТ СН'!$H$6-'СЕТ СН'!$H$26</f>
        <v>2105.7787791199999</v>
      </c>
      <c r="R142" s="36">
        <f>SUMIFS(СВЦЭМ!$D$39:$D$782,СВЦЭМ!$A$39:$A$782,$A142,СВЦЭМ!$B$39:$B$782,R$119)+'СЕТ СН'!$H$14+СВЦЭМ!$D$10+'СЕТ СН'!$H$6-'СЕТ СН'!$H$26</f>
        <v>2109.0178958199999</v>
      </c>
      <c r="S142" s="36">
        <f>SUMIFS(СВЦЭМ!$D$39:$D$782,СВЦЭМ!$A$39:$A$782,$A142,СВЦЭМ!$B$39:$B$782,S$119)+'СЕТ СН'!$H$14+СВЦЭМ!$D$10+'СЕТ СН'!$H$6-'СЕТ СН'!$H$26</f>
        <v>2083.6405424099999</v>
      </c>
      <c r="T142" s="36">
        <f>SUMIFS(СВЦЭМ!$D$39:$D$782,СВЦЭМ!$A$39:$A$782,$A142,СВЦЭМ!$B$39:$B$782,T$119)+'СЕТ СН'!$H$14+СВЦЭМ!$D$10+'СЕТ СН'!$H$6-'СЕТ СН'!$H$26</f>
        <v>2016.2359116099999</v>
      </c>
      <c r="U142" s="36">
        <f>SUMIFS(СВЦЭМ!$D$39:$D$782,СВЦЭМ!$A$39:$A$782,$A142,СВЦЭМ!$B$39:$B$782,U$119)+'СЕТ СН'!$H$14+СВЦЭМ!$D$10+'СЕТ СН'!$H$6-'СЕТ СН'!$H$26</f>
        <v>1989.4687327499998</v>
      </c>
      <c r="V142" s="36">
        <f>SUMIFS(СВЦЭМ!$D$39:$D$782,СВЦЭМ!$A$39:$A$782,$A142,СВЦЭМ!$B$39:$B$782,V$119)+'СЕТ СН'!$H$14+СВЦЭМ!$D$10+'СЕТ СН'!$H$6-'СЕТ СН'!$H$26</f>
        <v>1970.0169758699999</v>
      </c>
      <c r="W142" s="36">
        <f>SUMIFS(СВЦЭМ!$D$39:$D$782,СВЦЭМ!$A$39:$A$782,$A142,СВЦЭМ!$B$39:$B$782,W$119)+'СЕТ СН'!$H$14+СВЦЭМ!$D$10+'СЕТ СН'!$H$6-'СЕТ СН'!$H$26</f>
        <v>1991.55053486</v>
      </c>
      <c r="X142" s="36">
        <f>SUMIFS(СВЦЭМ!$D$39:$D$782,СВЦЭМ!$A$39:$A$782,$A142,СВЦЭМ!$B$39:$B$782,X$119)+'СЕТ СН'!$H$14+СВЦЭМ!$D$10+'СЕТ СН'!$H$6-'СЕТ СН'!$H$26</f>
        <v>1991.29664022</v>
      </c>
      <c r="Y142" s="36">
        <f>SUMIFS(СВЦЭМ!$D$39:$D$782,СВЦЭМ!$A$39:$A$782,$A142,СВЦЭМ!$B$39:$B$782,Y$119)+'СЕТ СН'!$H$14+СВЦЭМ!$D$10+'СЕТ СН'!$H$6-'СЕТ СН'!$H$26</f>
        <v>2007.6321095199999</v>
      </c>
    </row>
    <row r="143" spans="1:25" ht="15.75" x14ac:dyDescent="0.2">
      <c r="A143" s="35">
        <f t="shared" si="3"/>
        <v>44889</v>
      </c>
      <c r="B143" s="36">
        <f>SUMIFS(СВЦЭМ!$D$39:$D$782,СВЦЭМ!$A$39:$A$782,$A143,СВЦЭМ!$B$39:$B$782,B$119)+'СЕТ СН'!$H$14+СВЦЭМ!$D$10+'СЕТ СН'!$H$6-'СЕТ СН'!$H$26</f>
        <v>2124.9641486300002</v>
      </c>
      <c r="C143" s="36">
        <f>SUMIFS(СВЦЭМ!$D$39:$D$782,СВЦЭМ!$A$39:$A$782,$A143,СВЦЭМ!$B$39:$B$782,C$119)+'СЕТ СН'!$H$14+СВЦЭМ!$D$10+'СЕТ СН'!$H$6-'СЕТ СН'!$H$26</f>
        <v>2164.2350648000001</v>
      </c>
      <c r="D143" s="36">
        <f>SUMIFS(СВЦЭМ!$D$39:$D$782,СВЦЭМ!$A$39:$A$782,$A143,СВЦЭМ!$B$39:$B$782,D$119)+'СЕТ СН'!$H$14+СВЦЭМ!$D$10+'СЕТ СН'!$H$6-'СЕТ СН'!$H$26</f>
        <v>2170.86309046</v>
      </c>
      <c r="E143" s="36">
        <f>SUMIFS(СВЦЭМ!$D$39:$D$782,СВЦЭМ!$A$39:$A$782,$A143,СВЦЭМ!$B$39:$B$782,E$119)+'СЕТ СН'!$H$14+СВЦЭМ!$D$10+'СЕТ СН'!$H$6-'СЕТ СН'!$H$26</f>
        <v>2180.20400294</v>
      </c>
      <c r="F143" s="36">
        <f>SUMIFS(СВЦЭМ!$D$39:$D$782,СВЦЭМ!$A$39:$A$782,$A143,СВЦЭМ!$B$39:$B$782,F$119)+'СЕТ СН'!$H$14+СВЦЭМ!$D$10+'СЕТ СН'!$H$6-'СЕТ СН'!$H$26</f>
        <v>2192.6610883899998</v>
      </c>
      <c r="G143" s="36">
        <f>SUMIFS(СВЦЭМ!$D$39:$D$782,СВЦЭМ!$A$39:$A$782,$A143,СВЦЭМ!$B$39:$B$782,G$119)+'СЕТ СН'!$H$14+СВЦЭМ!$D$10+'СЕТ СН'!$H$6-'СЕТ СН'!$H$26</f>
        <v>2189.5267383800001</v>
      </c>
      <c r="H143" s="36">
        <f>SUMIFS(СВЦЭМ!$D$39:$D$782,СВЦЭМ!$A$39:$A$782,$A143,СВЦЭМ!$B$39:$B$782,H$119)+'СЕТ СН'!$H$14+СВЦЭМ!$D$10+'СЕТ СН'!$H$6-'СЕТ СН'!$H$26</f>
        <v>2171.77693447</v>
      </c>
      <c r="I143" s="36">
        <f>SUMIFS(СВЦЭМ!$D$39:$D$782,СВЦЭМ!$A$39:$A$782,$A143,СВЦЭМ!$B$39:$B$782,I$119)+'СЕТ СН'!$H$14+СВЦЭМ!$D$10+'СЕТ СН'!$H$6-'СЕТ СН'!$H$26</f>
        <v>2116.5221763099998</v>
      </c>
      <c r="J143" s="36">
        <f>SUMIFS(СВЦЭМ!$D$39:$D$782,СВЦЭМ!$A$39:$A$782,$A143,СВЦЭМ!$B$39:$B$782,J$119)+'СЕТ СН'!$H$14+СВЦЭМ!$D$10+'СЕТ СН'!$H$6-'СЕТ СН'!$H$26</f>
        <v>2060.61251937</v>
      </c>
      <c r="K143" s="36">
        <f>SUMIFS(СВЦЭМ!$D$39:$D$782,СВЦЭМ!$A$39:$A$782,$A143,СВЦЭМ!$B$39:$B$782,K$119)+'СЕТ СН'!$H$14+СВЦЭМ!$D$10+'СЕТ СН'!$H$6-'СЕТ СН'!$H$26</f>
        <v>2140.2271335199998</v>
      </c>
      <c r="L143" s="36">
        <f>SUMIFS(СВЦЭМ!$D$39:$D$782,СВЦЭМ!$A$39:$A$782,$A143,СВЦЭМ!$B$39:$B$782,L$119)+'СЕТ СН'!$H$14+СВЦЭМ!$D$10+'СЕТ СН'!$H$6-'СЕТ СН'!$H$26</f>
        <v>2223.9406354799999</v>
      </c>
      <c r="M143" s="36">
        <f>SUMIFS(СВЦЭМ!$D$39:$D$782,СВЦЭМ!$A$39:$A$782,$A143,СВЦЭМ!$B$39:$B$782,M$119)+'СЕТ СН'!$H$14+СВЦЭМ!$D$10+'СЕТ СН'!$H$6-'СЕТ СН'!$H$26</f>
        <v>2225.3605701500001</v>
      </c>
      <c r="N143" s="36">
        <f>SUMIFS(СВЦЭМ!$D$39:$D$782,СВЦЭМ!$A$39:$A$782,$A143,СВЦЭМ!$B$39:$B$782,N$119)+'СЕТ СН'!$H$14+СВЦЭМ!$D$10+'СЕТ СН'!$H$6-'СЕТ СН'!$H$26</f>
        <v>2261.2490809000001</v>
      </c>
      <c r="O143" s="36">
        <f>SUMIFS(СВЦЭМ!$D$39:$D$782,СВЦЭМ!$A$39:$A$782,$A143,СВЦЭМ!$B$39:$B$782,O$119)+'СЕТ СН'!$H$14+СВЦЭМ!$D$10+'СЕТ СН'!$H$6-'СЕТ СН'!$H$26</f>
        <v>2265.9806396600002</v>
      </c>
      <c r="P143" s="36">
        <f>SUMIFS(СВЦЭМ!$D$39:$D$782,СВЦЭМ!$A$39:$A$782,$A143,СВЦЭМ!$B$39:$B$782,P$119)+'СЕТ СН'!$H$14+СВЦЭМ!$D$10+'СЕТ СН'!$H$6-'СЕТ СН'!$H$26</f>
        <v>2275.2314397</v>
      </c>
      <c r="Q143" s="36">
        <f>SUMIFS(СВЦЭМ!$D$39:$D$782,СВЦЭМ!$A$39:$A$782,$A143,СВЦЭМ!$B$39:$B$782,Q$119)+'СЕТ СН'!$H$14+СВЦЭМ!$D$10+'СЕТ СН'!$H$6-'СЕТ СН'!$H$26</f>
        <v>2273.2303386899998</v>
      </c>
      <c r="R143" s="36">
        <f>SUMIFS(СВЦЭМ!$D$39:$D$782,СВЦЭМ!$A$39:$A$782,$A143,СВЦЭМ!$B$39:$B$782,R$119)+'СЕТ СН'!$H$14+СВЦЭМ!$D$10+'СЕТ СН'!$H$6-'СЕТ СН'!$H$26</f>
        <v>2265.8644747499998</v>
      </c>
      <c r="S143" s="36">
        <f>SUMIFS(СВЦЭМ!$D$39:$D$782,СВЦЭМ!$A$39:$A$782,$A143,СВЦЭМ!$B$39:$B$782,S$119)+'СЕТ СН'!$H$14+СВЦЭМ!$D$10+'СЕТ СН'!$H$6-'СЕТ СН'!$H$26</f>
        <v>2199.9891634300002</v>
      </c>
      <c r="T143" s="36">
        <f>SUMIFS(СВЦЭМ!$D$39:$D$782,СВЦЭМ!$A$39:$A$782,$A143,СВЦЭМ!$B$39:$B$782,T$119)+'СЕТ СН'!$H$14+СВЦЭМ!$D$10+'СЕТ СН'!$H$6-'СЕТ СН'!$H$26</f>
        <v>2122.1374037699998</v>
      </c>
      <c r="U143" s="36">
        <f>SUMIFS(СВЦЭМ!$D$39:$D$782,СВЦЭМ!$A$39:$A$782,$A143,СВЦЭМ!$B$39:$B$782,U$119)+'СЕТ СН'!$H$14+СВЦЭМ!$D$10+'СЕТ СН'!$H$6-'СЕТ СН'!$H$26</f>
        <v>2063.2293801800001</v>
      </c>
      <c r="V143" s="36">
        <f>SUMIFS(СВЦЭМ!$D$39:$D$782,СВЦЭМ!$A$39:$A$782,$A143,СВЦЭМ!$B$39:$B$782,V$119)+'СЕТ СН'!$H$14+СВЦЭМ!$D$10+'СЕТ СН'!$H$6-'СЕТ СН'!$H$26</f>
        <v>2061.74260727</v>
      </c>
      <c r="W143" s="36">
        <f>SUMIFS(СВЦЭМ!$D$39:$D$782,СВЦЭМ!$A$39:$A$782,$A143,СВЦЭМ!$B$39:$B$782,W$119)+'СЕТ СН'!$H$14+СВЦЭМ!$D$10+'СЕТ СН'!$H$6-'СЕТ СН'!$H$26</f>
        <v>2081.2262602000001</v>
      </c>
      <c r="X143" s="36">
        <f>SUMIFS(СВЦЭМ!$D$39:$D$782,СВЦЭМ!$A$39:$A$782,$A143,СВЦЭМ!$B$39:$B$782,X$119)+'СЕТ СН'!$H$14+СВЦЭМ!$D$10+'СЕТ СН'!$H$6-'СЕТ СН'!$H$26</f>
        <v>2093.3256931299998</v>
      </c>
      <c r="Y143" s="36">
        <f>SUMIFS(СВЦЭМ!$D$39:$D$782,СВЦЭМ!$A$39:$A$782,$A143,СВЦЭМ!$B$39:$B$782,Y$119)+'СЕТ СН'!$H$14+СВЦЭМ!$D$10+'СЕТ СН'!$H$6-'СЕТ СН'!$H$26</f>
        <v>2126.9564991500001</v>
      </c>
    </row>
    <row r="144" spans="1:25" ht="15.75" x14ac:dyDescent="0.2">
      <c r="A144" s="35">
        <f t="shared" si="3"/>
        <v>44890</v>
      </c>
      <c r="B144" s="36">
        <f>SUMIFS(СВЦЭМ!$D$39:$D$782,СВЦЭМ!$A$39:$A$782,$A144,СВЦЭМ!$B$39:$B$782,B$119)+'СЕТ СН'!$H$14+СВЦЭМ!$D$10+'СЕТ СН'!$H$6-'СЕТ СН'!$H$26</f>
        <v>2013.7999229799998</v>
      </c>
      <c r="C144" s="36">
        <f>SUMIFS(СВЦЭМ!$D$39:$D$782,СВЦЭМ!$A$39:$A$782,$A144,СВЦЭМ!$B$39:$B$782,C$119)+'СЕТ СН'!$H$14+СВЦЭМ!$D$10+'СЕТ СН'!$H$6-'СЕТ СН'!$H$26</f>
        <v>2100.9215668900001</v>
      </c>
      <c r="D144" s="36">
        <f>SUMIFS(СВЦЭМ!$D$39:$D$782,СВЦЭМ!$A$39:$A$782,$A144,СВЦЭМ!$B$39:$B$782,D$119)+'СЕТ СН'!$H$14+СВЦЭМ!$D$10+'СЕТ СН'!$H$6-'СЕТ СН'!$H$26</f>
        <v>2179.7349613800002</v>
      </c>
      <c r="E144" s="36">
        <f>SUMIFS(СВЦЭМ!$D$39:$D$782,СВЦЭМ!$A$39:$A$782,$A144,СВЦЭМ!$B$39:$B$782,E$119)+'СЕТ СН'!$H$14+СВЦЭМ!$D$10+'СЕТ СН'!$H$6-'СЕТ СН'!$H$26</f>
        <v>2204.3458010099998</v>
      </c>
      <c r="F144" s="36">
        <f>SUMIFS(СВЦЭМ!$D$39:$D$782,СВЦЭМ!$A$39:$A$782,$A144,СВЦЭМ!$B$39:$B$782,F$119)+'СЕТ СН'!$H$14+СВЦЭМ!$D$10+'СЕТ СН'!$H$6-'СЕТ СН'!$H$26</f>
        <v>2203.6679553700001</v>
      </c>
      <c r="G144" s="36">
        <f>SUMIFS(СВЦЭМ!$D$39:$D$782,СВЦЭМ!$A$39:$A$782,$A144,СВЦЭМ!$B$39:$B$782,G$119)+'СЕТ СН'!$H$14+СВЦЭМ!$D$10+'СЕТ СН'!$H$6-'СЕТ СН'!$H$26</f>
        <v>2187.92454546</v>
      </c>
      <c r="H144" s="36">
        <f>SUMIFS(СВЦЭМ!$D$39:$D$782,СВЦЭМ!$A$39:$A$782,$A144,СВЦЭМ!$B$39:$B$782,H$119)+'СЕТ СН'!$H$14+СВЦЭМ!$D$10+'СЕТ СН'!$H$6-'СЕТ СН'!$H$26</f>
        <v>2140.61647081</v>
      </c>
      <c r="I144" s="36">
        <f>SUMIFS(СВЦЭМ!$D$39:$D$782,СВЦЭМ!$A$39:$A$782,$A144,СВЦЭМ!$B$39:$B$782,I$119)+'СЕТ СН'!$H$14+СВЦЭМ!$D$10+'СЕТ СН'!$H$6-'СЕТ СН'!$H$26</f>
        <v>2076.22013535</v>
      </c>
      <c r="J144" s="36">
        <f>SUMIFS(СВЦЭМ!$D$39:$D$782,СВЦЭМ!$A$39:$A$782,$A144,СВЦЭМ!$B$39:$B$782,J$119)+'СЕТ СН'!$H$14+СВЦЭМ!$D$10+'СЕТ СН'!$H$6-'СЕТ СН'!$H$26</f>
        <v>2020.9322722099998</v>
      </c>
      <c r="K144" s="36">
        <f>SUMIFS(СВЦЭМ!$D$39:$D$782,СВЦЭМ!$A$39:$A$782,$A144,СВЦЭМ!$B$39:$B$782,K$119)+'СЕТ СН'!$H$14+СВЦЭМ!$D$10+'СЕТ СН'!$H$6-'СЕТ СН'!$H$26</f>
        <v>2051.8192804099999</v>
      </c>
      <c r="L144" s="36">
        <f>SUMIFS(СВЦЭМ!$D$39:$D$782,СВЦЭМ!$A$39:$A$782,$A144,СВЦЭМ!$B$39:$B$782,L$119)+'СЕТ СН'!$H$14+СВЦЭМ!$D$10+'СЕТ СН'!$H$6-'СЕТ СН'!$H$26</f>
        <v>2038.0524625699998</v>
      </c>
      <c r="M144" s="36">
        <f>SUMIFS(СВЦЭМ!$D$39:$D$782,СВЦЭМ!$A$39:$A$782,$A144,СВЦЭМ!$B$39:$B$782,M$119)+'СЕТ СН'!$H$14+СВЦЭМ!$D$10+'СЕТ СН'!$H$6-'СЕТ СН'!$H$26</f>
        <v>2061.44607774</v>
      </c>
      <c r="N144" s="36">
        <f>SUMIFS(СВЦЭМ!$D$39:$D$782,СВЦЭМ!$A$39:$A$782,$A144,СВЦЭМ!$B$39:$B$782,N$119)+'СЕТ СН'!$H$14+СВЦЭМ!$D$10+'СЕТ СН'!$H$6-'СЕТ СН'!$H$26</f>
        <v>2089.1135314899998</v>
      </c>
      <c r="O144" s="36">
        <f>SUMIFS(СВЦЭМ!$D$39:$D$782,СВЦЭМ!$A$39:$A$782,$A144,СВЦЭМ!$B$39:$B$782,O$119)+'СЕТ СН'!$H$14+СВЦЭМ!$D$10+'СЕТ СН'!$H$6-'СЕТ СН'!$H$26</f>
        <v>2072.1979633199999</v>
      </c>
      <c r="P144" s="36">
        <f>SUMIFS(СВЦЭМ!$D$39:$D$782,СВЦЭМ!$A$39:$A$782,$A144,СВЦЭМ!$B$39:$B$782,P$119)+'СЕТ СН'!$H$14+СВЦЭМ!$D$10+'СЕТ СН'!$H$6-'СЕТ СН'!$H$26</f>
        <v>2081.1621343100001</v>
      </c>
      <c r="Q144" s="36">
        <f>SUMIFS(СВЦЭМ!$D$39:$D$782,СВЦЭМ!$A$39:$A$782,$A144,СВЦЭМ!$B$39:$B$782,Q$119)+'СЕТ СН'!$H$14+СВЦЭМ!$D$10+'СЕТ СН'!$H$6-'СЕТ СН'!$H$26</f>
        <v>2124.4176684899999</v>
      </c>
      <c r="R144" s="36">
        <f>SUMIFS(СВЦЭМ!$D$39:$D$782,СВЦЭМ!$A$39:$A$782,$A144,СВЦЭМ!$B$39:$B$782,R$119)+'СЕТ СН'!$H$14+СВЦЭМ!$D$10+'СЕТ СН'!$H$6-'СЕТ СН'!$H$26</f>
        <v>2102.2503354</v>
      </c>
      <c r="S144" s="36">
        <f>SUMIFS(СВЦЭМ!$D$39:$D$782,СВЦЭМ!$A$39:$A$782,$A144,СВЦЭМ!$B$39:$B$782,S$119)+'СЕТ СН'!$H$14+СВЦЭМ!$D$10+'СЕТ СН'!$H$6-'СЕТ СН'!$H$26</f>
        <v>2014.5094323799999</v>
      </c>
      <c r="T144" s="36">
        <f>SUMIFS(СВЦЭМ!$D$39:$D$782,СВЦЭМ!$A$39:$A$782,$A144,СВЦЭМ!$B$39:$B$782,T$119)+'СЕТ СН'!$H$14+СВЦЭМ!$D$10+'СЕТ СН'!$H$6-'СЕТ СН'!$H$26</f>
        <v>1994.3191972099999</v>
      </c>
      <c r="U144" s="36">
        <f>SUMIFS(СВЦЭМ!$D$39:$D$782,СВЦЭМ!$A$39:$A$782,$A144,СВЦЭМ!$B$39:$B$782,U$119)+'СЕТ СН'!$H$14+СВЦЭМ!$D$10+'СЕТ СН'!$H$6-'СЕТ СН'!$H$26</f>
        <v>2009.0659456399999</v>
      </c>
      <c r="V144" s="36">
        <f>SUMIFS(СВЦЭМ!$D$39:$D$782,СВЦЭМ!$A$39:$A$782,$A144,СВЦЭМ!$B$39:$B$782,V$119)+'СЕТ СН'!$H$14+СВЦЭМ!$D$10+'СЕТ СН'!$H$6-'СЕТ СН'!$H$26</f>
        <v>2032.7416704299999</v>
      </c>
      <c r="W144" s="36">
        <f>SUMIFS(СВЦЭМ!$D$39:$D$782,СВЦЭМ!$A$39:$A$782,$A144,СВЦЭМ!$B$39:$B$782,W$119)+'СЕТ СН'!$H$14+СВЦЭМ!$D$10+'СЕТ СН'!$H$6-'СЕТ СН'!$H$26</f>
        <v>2046.2256958799999</v>
      </c>
      <c r="X144" s="36">
        <f>SUMIFS(СВЦЭМ!$D$39:$D$782,СВЦЭМ!$A$39:$A$782,$A144,СВЦЭМ!$B$39:$B$782,X$119)+'СЕТ СН'!$H$14+СВЦЭМ!$D$10+'СЕТ СН'!$H$6-'СЕТ СН'!$H$26</f>
        <v>2058.6693646899998</v>
      </c>
      <c r="Y144" s="36">
        <f>SUMIFS(СВЦЭМ!$D$39:$D$782,СВЦЭМ!$A$39:$A$782,$A144,СВЦЭМ!$B$39:$B$782,Y$119)+'СЕТ СН'!$H$14+СВЦЭМ!$D$10+'СЕТ СН'!$H$6-'СЕТ СН'!$H$26</f>
        <v>2102.7326350799999</v>
      </c>
    </row>
    <row r="145" spans="1:27" ht="15.75" x14ac:dyDescent="0.2">
      <c r="A145" s="35">
        <f t="shared" si="3"/>
        <v>44891</v>
      </c>
      <c r="B145" s="36">
        <f>SUMIFS(СВЦЭМ!$D$39:$D$782,СВЦЭМ!$A$39:$A$782,$A145,СВЦЭМ!$B$39:$B$782,B$119)+'СЕТ СН'!$H$14+СВЦЭМ!$D$10+'СЕТ СН'!$H$6-'СЕТ СН'!$H$26</f>
        <v>2117.0854919799999</v>
      </c>
      <c r="C145" s="36">
        <f>SUMIFS(СВЦЭМ!$D$39:$D$782,СВЦЭМ!$A$39:$A$782,$A145,СВЦЭМ!$B$39:$B$782,C$119)+'СЕТ СН'!$H$14+СВЦЭМ!$D$10+'СЕТ СН'!$H$6-'СЕТ СН'!$H$26</f>
        <v>2145.68673339</v>
      </c>
      <c r="D145" s="36">
        <f>SUMIFS(СВЦЭМ!$D$39:$D$782,СВЦЭМ!$A$39:$A$782,$A145,СВЦЭМ!$B$39:$B$782,D$119)+'СЕТ СН'!$H$14+СВЦЭМ!$D$10+'СЕТ СН'!$H$6-'СЕТ СН'!$H$26</f>
        <v>2150.5756981099998</v>
      </c>
      <c r="E145" s="36">
        <f>SUMIFS(СВЦЭМ!$D$39:$D$782,СВЦЭМ!$A$39:$A$782,$A145,СВЦЭМ!$B$39:$B$782,E$119)+'СЕТ СН'!$H$14+СВЦЭМ!$D$10+'СЕТ СН'!$H$6-'СЕТ СН'!$H$26</f>
        <v>2156.2520682999998</v>
      </c>
      <c r="F145" s="36">
        <f>SUMIFS(СВЦЭМ!$D$39:$D$782,СВЦЭМ!$A$39:$A$782,$A145,СВЦЭМ!$B$39:$B$782,F$119)+'СЕТ СН'!$H$14+СВЦЭМ!$D$10+'СЕТ СН'!$H$6-'СЕТ СН'!$H$26</f>
        <v>2161.4764187699998</v>
      </c>
      <c r="G145" s="36">
        <f>SUMIFS(СВЦЭМ!$D$39:$D$782,СВЦЭМ!$A$39:$A$782,$A145,СВЦЭМ!$B$39:$B$782,G$119)+'СЕТ СН'!$H$14+СВЦЭМ!$D$10+'СЕТ СН'!$H$6-'СЕТ СН'!$H$26</f>
        <v>2137.3044331199999</v>
      </c>
      <c r="H145" s="36">
        <f>SUMIFS(СВЦЭМ!$D$39:$D$782,СВЦЭМ!$A$39:$A$782,$A145,СВЦЭМ!$B$39:$B$782,H$119)+'СЕТ СН'!$H$14+СВЦЭМ!$D$10+'СЕТ СН'!$H$6-'СЕТ СН'!$H$26</f>
        <v>2123.6417610200001</v>
      </c>
      <c r="I145" s="36">
        <f>SUMIFS(СВЦЭМ!$D$39:$D$782,СВЦЭМ!$A$39:$A$782,$A145,СВЦЭМ!$B$39:$B$782,I$119)+'СЕТ СН'!$H$14+СВЦЭМ!$D$10+'СЕТ СН'!$H$6-'СЕТ СН'!$H$26</f>
        <v>2110.87488678</v>
      </c>
      <c r="J145" s="36">
        <f>SUMIFS(СВЦЭМ!$D$39:$D$782,СВЦЭМ!$A$39:$A$782,$A145,СВЦЭМ!$B$39:$B$782,J$119)+'СЕТ СН'!$H$14+СВЦЭМ!$D$10+'СЕТ СН'!$H$6-'СЕТ СН'!$H$26</f>
        <v>2069.5224305000002</v>
      </c>
      <c r="K145" s="36">
        <f>SUMIFS(СВЦЭМ!$D$39:$D$782,СВЦЭМ!$A$39:$A$782,$A145,СВЦЭМ!$B$39:$B$782,K$119)+'СЕТ СН'!$H$14+СВЦЭМ!$D$10+'СЕТ СН'!$H$6-'СЕТ СН'!$H$26</f>
        <v>2034.0712173899999</v>
      </c>
      <c r="L145" s="36">
        <f>SUMIFS(СВЦЭМ!$D$39:$D$782,СВЦЭМ!$A$39:$A$782,$A145,СВЦЭМ!$B$39:$B$782,L$119)+'СЕТ СН'!$H$14+СВЦЭМ!$D$10+'СЕТ СН'!$H$6-'СЕТ СН'!$H$26</f>
        <v>2037.0148767199998</v>
      </c>
      <c r="M145" s="36">
        <f>SUMIFS(СВЦЭМ!$D$39:$D$782,СВЦЭМ!$A$39:$A$782,$A145,СВЦЭМ!$B$39:$B$782,M$119)+'СЕТ СН'!$H$14+СВЦЭМ!$D$10+'СЕТ СН'!$H$6-'СЕТ СН'!$H$26</f>
        <v>2067.0009254900001</v>
      </c>
      <c r="N145" s="36">
        <f>SUMIFS(СВЦЭМ!$D$39:$D$782,СВЦЭМ!$A$39:$A$782,$A145,СВЦЭМ!$B$39:$B$782,N$119)+'СЕТ СН'!$H$14+СВЦЭМ!$D$10+'СЕТ СН'!$H$6-'СЕТ СН'!$H$26</f>
        <v>2107.8573279100001</v>
      </c>
      <c r="O145" s="36">
        <f>SUMIFS(СВЦЭМ!$D$39:$D$782,СВЦЭМ!$A$39:$A$782,$A145,СВЦЭМ!$B$39:$B$782,O$119)+'СЕТ СН'!$H$14+СВЦЭМ!$D$10+'СЕТ СН'!$H$6-'СЕТ СН'!$H$26</f>
        <v>2106.1670251699998</v>
      </c>
      <c r="P145" s="36">
        <f>SUMIFS(СВЦЭМ!$D$39:$D$782,СВЦЭМ!$A$39:$A$782,$A145,СВЦЭМ!$B$39:$B$782,P$119)+'СЕТ СН'!$H$14+СВЦЭМ!$D$10+'СЕТ СН'!$H$6-'СЕТ СН'!$H$26</f>
        <v>2125.3476888300002</v>
      </c>
      <c r="Q145" s="36">
        <f>SUMIFS(СВЦЭМ!$D$39:$D$782,СВЦЭМ!$A$39:$A$782,$A145,СВЦЭМ!$B$39:$B$782,Q$119)+'СЕТ СН'!$H$14+СВЦЭМ!$D$10+'СЕТ СН'!$H$6-'СЕТ СН'!$H$26</f>
        <v>2125.4275399399999</v>
      </c>
      <c r="R145" s="36">
        <f>SUMIFS(СВЦЭМ!$D$39:$D$782,СВЦЭМ!$A$39:$A$782,$A145,СВЦЭМ!$B$39:$B$782,R$119)+'СЕТ СН'!$H$14+СВЦЭМ!$D$10+'СЕТ СН'!$H$6-'СЕТ СН'!$H$26</f>
        <v>2084.5907947999999</v>
      </c>
      <c r="S145" s="36">
        <f>SUMIFS(СВЦЭМ!$D$39:$D$782,СВЦЭМ!$A$39:$A$782,$A145,СВЦЭМ!$B$39:$B$782,S$119)+'СЕТ СН'!$H$14+СВЦЭМ!$D$10+'СЕТ СН'!$H$6-'СЕТ СН'!$H$26</f>
        <v>2047.2591658099998</v>
      </c>
      <c r="T145" s="36">
        <f>SUMIFS(СВЦЭМ!$D$39:$D$782,СВЦЭМ!$A$39:$A$782,$A145,СВЦЭМ!$B$39:$B$782,T$119)+'СЕТ СН'!$H$14+СВЦЭМ!$D$10+'СЕТ СН'!$H$6-'СЕТ СН'!$H$26</f>
        <v>2035.8091932299999</v>
      </c>
      <c r="U145" s="36">
        <f>SUMIFS(СВЦЭМ!$D$39:$D$782,СВЦЭМ!$A$39:$A$782,$A145,СВЦЭМ!$B$39:$B$782,U$119)+'СЕТ СН'!$H$14+СВЦЭМ!$D$10+'СЕТ СН'!$H$6-'СЕТ СН'!$H$26</f>
        <v>2028.3852567499998</v>
      </c>
      <c r="V145" s="36">
        <f>SUMIFS(СВЦЭМ!$D$39:$D$782,СВЦЭМ!$A$39:$A$782,$A145,СВЦЭМ!$B$39:$B$782,V$119)+'СЕТ СН'!$H$14+СВЦЭМ!$D$10+'СЕТ СН'!$H$6-'СЕТ СН'!$H$26</f>
        <v>2070.59897434</v>
      </c>
      <c r="W145" s="36">
        <f>SUMIFS(СВЦЭМ!$D$39:$D$782,СВЦЭМ!$A$39:$A$782,$A145,СВЦЭМ!$B$39:$B$782,W$119)+'СЕТ СН'!$H$14+СВЦЭМ!$D$10+'СЕТ СН'!$H$6-'СЕТ СН'!$H$26</f>
        <v>2098.4964131400002</v>
      </c>
      <c r="X145" s="36">
        <f>SUMIFS(СВЦЭМ!$D$39:$D$782,СВЦЭМ!$A$39:$A$782,$A145,СВЦЭМ!$B$39:$B$782,X$119)+'СЕТ СН'!$H$14+СВЦЭМ!$D$10+'СЕТ СН'!$H$6-'СЕТ СН'!$H$26</f>
        <v>2130.9927384799998</v>
      </c>
      <c r="Y145" s="36">
        <f>SUMIFS(СВЦЭМ!$D$39:$D$782,СВЦЭМ!$A$39:$A$782,$A145,СВЦЭМ!$B$39:$B$782,Y$119)+'СЕТ СН'!$H$14+СВЦЭМ!$D$10+'СЕТ СН'!$H$6-'СЕТ СН'!$H$26</f>
        <v>2147.2224992699998</v>
      </c>
    </row>
    <row r="146" spans="1:27" ht="15.75" x14ac:dyDescent="0.2">
      <c r="A146" s="35">
        <f t="shared" si="3"/>
        <v>44892</v>
      </c>
      <c r="B146" s="36">
        <f>SUMIFS(СВЦЭМ!$D$39:$D$782,СВЦЭМ!$A$39:$A$782,$A146,СВЦЭМ!$B$39:$B$782,B$119)+'СЕТ СН'!$H$14+СВЦЭМ!$D$10+'СЕТ СН'!$H$6-'СЕТ СН'!$H$26</f>
        <v>2191.2998942200002</v>
      </c>
      <c r="C146" s="36">
        <f>SUMIFS(СВЦЭМ!$D$39:$D$782,СВЦЭМ!$A$39:$A$782,$A146,СВЦЭМ!$B$39:$B$782,C$119)+'СЕТ СН'!$H$14+СВЦЭМ!$D$10+'СЕТ СН'!$H$6-'СЕТ СН'!$H$26</f>
        <v>2178.4577382799998</v>
      </c>
      <c r="D146" s="36">
        <f>SUMIFS(СВЦЭМ!$D$39:$D$782,СВЦЭМ!$A$39:$A$782,$A146,СВЦЭМ!$B$39:$B$782,D$119)+'СЕТ СН'!$H$14+СВЦЭМ!$D$10+'СЕТ СН'!$H$6-'СЕТ СН'!$H$26</f>
        <v>2176.64045678</v>
      </c>
      <c r="E146" s="36">
        <f>SUMIFS(СВЦЭМ!$D$39:$D$782,СВЦЭМ!$A$39:$A$782,$A146,СВЦЭМ!$B$39:$B$782,E$119)+'СЕТ СН'!$H$14+СВЦЭМ!$D$10+'СЕТ СН'!$H$6-'СЕТ СН'!$H$26</f>
        <v>2183.1837861700001</v>
      </c>
      <c r="F146" s="36">
        <f>SUMIFS(СВЦЭМ!$D$39:$D$782,СВЦЭМ!$A$39:$A$782,$A146,СВЦЭМ!$B$39:$B$782,F$119)+'СЕТ СН'!$H$14+СВЦЭМ!$D$10+'СЕТ СН'!$H$6-'СЕТ СН'!$H$26</f>
        <v>2219.5179110499998</v>
      </c>
      <c r="G146" s="36">
        <f>SUMIFS(СВЦЭМ!$D$39:$D$782,СВЦЭМ!$A$39:$A$782,$A146,СВЦЭМ!$B$39:$B$782,G$119)+'СЕТ СН'!$H$14+СВЦЭМ!$D$10+'СЕТ СН'!$H$6-'СЕТ СН'!$H$26</f>
        <v>2207.2298339499998</v>
      </c>
      <c r="H146" s="36">
        <f>SUMIFS(СВЦЭМ!$D$39:$D$782,СВЦЭМ!$A$39:$A$782,$A146,СВЦЭМ!$B$39:$B$782,H$119)+'СЕТ СН'!$H$14+СВЦЭМ!$D$10+'СЕТ СН'!$H$6-'СЕТ СН'!$H$26</f>
        <v>2189.0792418400001</v>
      </c>
      <c r="I146" s="36">
        <f>SUMIFS(СВЦЭМ!$D$39:$D$782,СВЦЭМ!$A$39:$A$782,$A146,СВЦЭМ!$B$39:$B$782,I$119)+'СЕТ СН'!$H$14+СВЦЭМ!$D$10+'СЕТ СН'!$H$6-'СЕТ СН'!$H$26</f>
        <v>2173.3146847100002</v>
      </c>
      <c r="J146" s="36">
        <f>SUMIFS(СВЦЭМ!$D$39:$D$782,СВЦЭМ!$A$39:$A$782,$A146,СВЦЭМ!$B$39:$B$782,J$119)+'СЕТ СН'!$H$14+СВЦЭМ!$D$10+'СЕТ СН'!$H$6-'СЕТ СН'!$H$26</f>
        <v>2184.5580378099999</v>
      </c>
      <c r="K146" s="36">
        <f>SUMIFS(СВЦЭМ!$D$39:$D$782,СВЦЭМ!$A$39:$A$782,$A146,СВЦЭМ!$B$39:$B$782,K$119)+'СЕТ СН'!$H$14+СВЦЭМ!$D$10+'СЕТ СН'!$H$6-'СЕТ СН'!$H$26</f>
        <v>2109.2354650799998</v>
      </c>
      <c r="L146" s="36">
        <f>SUMIFS(СВЦЭМ!$D$39:$D$782,СВЦЭМ!$A$39:$A$782,$A146,СВЦЭМ!$B$39:$B$782,L$119)+'СЕТ СН'!$H$14+СВЦЭМ!$D$10+'СЕТ СН'!$H$6-'СЕТ СН'!$H$26</f>
        <v>2048.4775094500001</v>
      </c>
      <c r="M146" s="36">
        <f>SUMIFS(СВЦЭМ!$D$39:$D$782,СВЦЭМ!$A$39:$A$782,$A146,СВЦЭМ!$B$39:$B$782,M$119)+'СЕТ СН'!$H$14+СВЦЭМ!$D$10+'СЕТ СН'!$H$6-'СЕТ СН'!$H$26</f>
        <v>2075.16941997</v>
      </c>
      <c r="N146" s="36">
        <f>SUMIFS(СВЦЭМ!$D$39:$D$782,СВЦЭМ!$A$39:$A$782,$A146,СВЦЭМ!$B$39:$B$782,N$119)+'СЕТ СН'!$H$14+СВЦЭМ!$D$10+'СЕТ СН'!$H$6-'СЕТ СН'!$H$26</f>
        <v>2099.3950393999999</v>
      </c>
      <c r="O146" s="36">
        <f>SUMIFS(СВЦЭМ!$D$39:$D$782,СВЦЭМ!$A$39:$A$782,$A146,СВЦЭМ!$B$39:$B$782,O$119)+'СЕТ СН'!$H$14+СВЦЭМ!$D$10+'СЕТ СН'!$H$6-'СЕТ СН'!$H$26</f>
        <v>2128.3503544599998</v>
      </c>
      <c r="P146" s="36">
        <f>SUMIFS(СВЦЭМ!$D$39:$D$782,СВЦЭМ!$A$39:$A$782,$A146,СВЦЭМ!$B$39:$B$782,P$119)+'СЕТ СН'!$H$14+СВЦЭМ!$D$10+'СЕТ СН'!$H$6-'СЕТ СН'!$H$26</f>
        <v>2139.96624204</v>
      </c>
      <c r="Q146" s="36">
        <f>SUMIFS(СВЦЭМ!$D$39:$D$782,СВЦЭМ!$A$39:$A$782,$A146,СВЦЭМ!$B$39:$B$782,Q$119)+'СЕТ СН'!$H$14+СВЦЭМ!$D$10+'СЕТ СН'!$H$6-'СЕТ СН'!$H$26</f>
        <v>2140.87100246</v>
      </c>
      <c r="R146" s="36">
        <f>SUMIFS(СВЦЭМ!$D$39:$D$782,СВЦЭМ!$A$39:$A$782,$A146,СВЦЭМ!$B$39:$B$782,R$119)+'СЕТ СН'!$H$14+СВЦЭМ!$D$10+'СЕТ СН'!$H$6-'СЕТ СН'!$H$26</f>
        <v>2137.12350126</v>
      </c>
      <c r="S146" s="36">
        <f>SUMIFS(СВЦЭМ!$D$39:$D$782,СВЦЭМ!$A$39:$A$782,$A146,СВЦЭМ!$B$39:$B$782,S$119)+'СЕТ СН'!$H$14+СВЦЭМ!$D$10+'СЕТ СН'!$H$6-'СЕТ СН'!$H$26</f>
        <v>2048.50546239</v>
      </c>
      <c r="T146" s="36">
        <f>SUMIFS(СВЦЭМ!$D$39:$D$782,СВЦЭМ!$A$39:$A$782,$A146,СВЦЭМ!$B$39:$B$782,T$119)+'СЕТ СН'!$H$14+СВЦЭМ!$D$10+'СЕТ СН'!$H$6-'СЕТ СН'!$H$26</f>
        <v>2025.0508421099998</v>
      </c>
      <c r="U146" s="36">
        <f>SUMIFS(СВЦЭМ!$D$39:$D$782,СВЦЭМ!$A$39:$A$782,$A146,СВЦЭМ!$B$39:$B$782,U$119)+'СЕТ СН'!$H$14+СВЦЭМ!$D$10+'СЕТ СН'!$H$6-'СЕТ СН'!$H$26</f>
        <v>2054.9346119100001</v>
      </c>
      <c r="V146" s="36">
        <f>SUMIFS(СВЦЭМ!$D$39:$D$782,СВЦЭМ!$A$39:$A$782,$A146,СВЦЭМ!$B$39:$B$782,V$119)+'СЕТ СН'!$H$14+СВЦЭМ!$D$10+'СЕТ СН'!$H$6-'СЕТ СН'!$H$26</f>
        <v>2071.3241338100001</v>
      </c>
      <c r="W146" s="36">
        <f>SUMIFS(СВЦЭМ!$D$39:$D$782,СВЦЭМ!$A$39:$A$782,$A146,СВЦЭМ!$B$39:$B$782,W$119)+'СЕТ СН'!$H$14+СВЦЭМ!$D$10+'СЕТ СН'!$H$6-'СЕТ СН'!$H$26</f>
        <v>2097.0494645600002</v>
      </c>
      <c r="X146" s="36">
        <f>SUMIFS(СВЦЭМ!$D$39:$D$782,СВЦЭМ!$A$39:$A$782,$A146,СВЦЭМ!$B$39:$B$782,X$119)+'СЕТ СН'!$H$14+СВЦЭМ!$D$10+'СЕТ СН'!$H$6-'СЕТ СН'!$H$26</f>
        <v>2093.1413476399998</v>
      </c>
      <c r="Y146" s="36">
        <f>SUMIFS(СВЦЭМ!$D$39:$D$782,СВЦЭМ!$A$39:$A$782,$A146,СВЦЭМ!$B$39:$B$782,Y$119)+'СЕТ СН'!$H$14+СВЦЭМ!$D$10+'СЕТ СН'!$H$6-'СЕТ СН'!$H$26</f>
        <v>2186.67827055</v>
      </c>
    </row>
    <row r="147" spans="1:27" ht="15.75" x14ac:dyDescent="0.2">
      <c r="A147" s="35">
        <f t="shared" si="3"/>
        <v>44893</v>
      </c>
      <c r="B147" s="36">
        <f>SUMIFS(СВЦЭМ!$D$39:$D$782,СВЦЭМ!$A$39:$A$782,$A147,СВЦЭМ!$B$39:$B$782,B$119)+'СЕТ СН'!$H$14+СВЦЭМ!$D$10+'СЕТ СН'!$H$6-'СЕТ СН'!$H$26</f>
        <v>2124.9965612999999</v>
      </c>
      <c r="C147" s="36">
        <f>SUMIFS(СВЦЭМ!$D$39:$D$782,СВЦЭМ!$A$39:$A$782,$A147,СВЦЭМ!$B$39:$B$782,C$119)+'СЕТ СН'!$H$14+СВЦЭМ!$D$10+'СЕТ СН'!$H$6-'СЕТ СН'!$H$26</f>
        <v>2152.3026373500002</v>
      </c>
      <c r="D147" s="36">
        <f>SUMIFS(СВЦЭМ!$D$39:$D$782,СВЦЭМ!$A$39:$A$782,$A147,СВЦЭМ!$B$39:$B$782,D$119)+'СЕТ СН'!$H$14+СВЦЭМ!$D$10+'СЕТ СН'!$H$6-'СЕТ СН'!$H$26</f>
        <v>2150.9753041600002</v>
      </c>
      <c r="E147" s="36">
        <f>SUMIFS(СВЦЭМ!$D$39:$D$782,СВЦЭМ!$A$39:$A$782,$A147,СВЦЭМ!$B$39:$B$782,E$119)+'СЕТ СН'!$H$14+СВЦЭМ!$D$10+'СЕТ СН'!$H$6-'СЕТ СН'!$H$26</f>
        <v>2151.9917624700001</v>
      </c>
      <c r="F147" s="36">
        <f>SUMIFS(СВЦЭМ!$D$39:$D$782,СВЦЭМ!$A$39:$A$782,$A147,СВЦЭМ!$B$39:$B$782,F$119)+'СЕТ СН'!$H$14+СВЦЭМ!$D$10+'СЕТ СН'!$H$6-'СЕТ СН'!$H$26</f>
        <v>2170.5785887900001</v>
      </c>
      <c r="G147" s="36">
        <f>SUMIFS(СВЦЭМ!$D$39:$D$782,СВЦЭМ!$A$39:$A$782,$A147,СВЦЭМ!$B$39:$B$782,G$119)+'СЕТ СН'!$H$14+СВЦЭМ!$D$10+'СЕТ СН'!$H$6-'СЕТ СН'!$H$26</f>
        <v>2165.1890548000001</v>
      </c>
      <c r="H147" s="36">
        <f>SUMIFS(СВЦЭМ!$D$39:$D$782,СВЦЭМ!$A$39:$A$782,$A147,СВЦЭМ!$B$39:$B$782,H$119)+'СЕТ СН'!$H$14+СВЦЭМ!$D$10+'СЕТ СН'!$H$6-'СЕТ СН'!$H$26</f>
        <v>2049.8715451600001</v>
      </c>
      <c r="I147" s="36">
        <f>SUMIFS(СВЦЭМ!$D$39:$D$782,СВЦЭМ!$A$39:$A$782,$A147,СВЦЭМ!$B$39:$B$782,I$119)+'СЕТ СН'!$H$14+СВЦЭМ!$D$10+'СЕТ СН'!$H$6-'СЕТ СН'!$H$26</f>
        <v>2029.0890608899999</v>
      </c>
      <c r="J147" s="36">
        <f>SUMIFS(СВЦЭМ!$D$39:$D$782,СВЦЭМ!$A$39:$A$782,$A147,СВЦЭМ!$B$39:$B$782,J$119)+'СЕТ СН'!$H$14+СВЦЭМ!$D$10+'СЕТ СН'!$H$6-'СЕТ СН'!$H$26</f>
        <v>2006.1781126499998</v>
      </c>
      <c r="K147" s="36">
        <f>SUMIFS(СВЦЭМ!$D$39:$D$782,СВЦЭМ!$A$39:$A$782,$A147,СВЦЭМ!$B$39:$B$782,K$119)+'СЕТ СН'!$H$14+СВЦЭМ!$D$10+'СЕТ СН'!$H$6-'СЕТ СН'!$H$26</f>
        <v>1964.2476179599998</v>
      </c>
      <c r="L147" s="36">
        <f>SUMIFS(СВЦЭМ!$D$39:$D$782,СВЦЭМ!$A$39:$A$782,$A147,СВЦЭМ!$B$39:$B$782,L$119)+'СЕТ СН'!$H$14+СВЦЭМ!$D$10+'СЕТ СН'!$H$6-'СЕТ СН'!$H$26</f>
        <v>2005.4387977599999</v>
      </c>
      <c r="M147" s="36">
        <f>SUMIFS(СВЦЭМ!$D$39:$D$782,СВЦЭМ!$A$39:$A$782,$A147,СВЦЭМ!$B$39:$B$782,M$119)+'СЕТ СН'!$H$14+СВЦЭМ!$D$10+'СЕТ СН'!$H$6-'СЕТ СН'!$H$26</f>
        <v>2038.2781469999998</v>
      </c>
      <c r="N147" s="36">
        <f>SUMIFS(СВЦЭМ!$D$39:$D$782,СВЦЭМ!$A$39:$A$782,$A147,СВЦЭМ!$B$39:$B$782,N$119)+'СЕТ СН'!$H$14+СВЦЭМ!$D$10+'СЕТ СН'!$H$6-'СЕТ СН'!$H$26</f>
        <v>2054.4933038499998</v>
      </c>
      <c r="O147" s="36">
        <f>SUMIFS(СВЦЭМ!$D$39:$D$782,СВЦЭМ!$A$39:$A$782,$A147,СВЦЭМ!$B$39:$B$782,O$119)+'СЕТ СН'!$H$14+СВЦЭМ!$D$10+'СЕТ СН'!$H$6-'СЕТ СН'!$H$26</f>
        <v>2071.5418722999998</v>
      </c>
      <c r="P147" s="36">
        <f>SUMIFS(СВЦЭМ!$D$39:$D$782,СВЦЭМ!$A$39:$A$782,$A147,СВЦЭМ!$B$39:$B$782,P$119)+'СЕТ СН'!$H$14+СВЦЭМ!$D$10+'СЕТ СН'!$H$6-'СЕТ СН'!$H$26</f>
        <v>2078.9125745400002</v>
      </c>
      <c r="Q147" s="36">
        <f>SUMIFS(СВЦЭМ!$D$39:$D$782,СВЦЭМ!$A$39:$A$782,$A147,СВЦЭМ!$B$39:$B$782,Q$119)+'СЕТ СН'!$H$14+СВЦЭМ!$D$10+'СЕТ СН'!$H$6-'СЕТ СН'!$H$26</f>
        <v>2042.5620935999998</v>
      </c>
      <c r="R147" s="36">
        <f>SUMIFS(СВЦЭМ!$D$39:$D$782,СВЦЭМ!$A$39:$A$782,$A147,СВЦЭМ!$B$39:$B$782,R$119)+'СЕТ СН'!$H$14+СВЦЭМ!$D$10+'СЕТ СН'!$H$6-'СЕТ СН'!$H$26</f>
        <v>2015.2739795099999</v>
      </c>
      <c r="S147" s="36">
        <f>SUMIFS(СВЦЭМ!$D$39:$D$782,СВЦЭМ!$A$39:$A$782,$A147,СВЦЭМ!$B$39:$B$782,S$119)+'СЕТ СН'!$H$14+СВЦЭМ!$D$10+'СЕТ СН'!$H$6-'СЕТ СН'!$H$26</f>
        <v>1955.1042655199999</v>
      </c>
      <c r="T147" s="36">
        <f>SUMIFS(СВЦЭМ!$D$39:$D$782,СВЦЭМ!$A$39:$A$782,$A147,СВЦЭМ!$B$39:$B$782,T$119)+'СЕТ СН'!$H$14+СВЦЭМ!$D$10+'СЕТ СН'!$H$6-'СЕТ СН'!$H$26</f>
        <v>1947.5223035199999</v>
      </c>
      <c r="U147" s="36">
        <f>SUMIFS(СВЦЭМ!$D$39:$D$782,СВЦЭМ!$A$39:$A$782,$A147,СВЦЭМ!$B$39:$B$782,U$119)+'СЕТ СН'!$H$14+СВЦЭМ!$D$10+'СЕТ СН'!$H$6-'СЕТ СН'!$H$26</f>
        <v>1958.8765582099998</v>
      </c>
      <c r="V147" s="36">
        <f>SUMIFS(СВЦЭМ!$D$39:$D$782,СВЦЭМ!$A$39:$A$782,$A147,СВЦЭМ!$B$39:$B$782,V$119)+'СЕТ СН'!$H$14+СВЦЭМ!$D$10+'СЕТ СН'!$H$6-'СЕТ СН'!$H$26</f>
        <v>1979.2513374099999</v>
      </c>
      <c r="W147" s="36">
        <f>SUMIFS(СВЦЭМ!$D$39:$D$782,СВЦЭМ!$A$39:$A$782,$A147,СВЦЭМ!$B$39:$B$782,W$119)+'СЕТ СН'!$H$14+СВЦЭМ!$D$10+'СЕТ СН'!$H$6-'СЕТ СН'!$H$26</f>
        <v>2017.1575868999998</v>
      </c>
      <c r="X147" s="36">
        <f>SUMIFS(СВЦЭМ!$D$39:$D$782,СВЦЭМ!$A$39:$A$782,$A147,СВЦЭМ!$B$39:$B$782,X$119)+'СЕТ СН'!$H$14+СВЦЭМ!$D$10+'СЕТ СН'!$H$6-'СЕТ СН'!$H$26</f>
        <v>2046.7297704099999</v>
      </c>
      <c r="Y147" s="36">
        <f>SUMIFS(СВЦЭМ!$D$39:$D$782,СВЦЭМ!$A$39:$A$782,$A147,СВЦЭМ!$B$39:$B$782,Y$119)+'СЕТ СН'!$H$14+СВЦЭМ!$D$10+'СЕТ СН'!$H$6-'СЕТ СН'!$H$26</f>
        <v>2055.52677683</v>
      </c>
    </row>
    <row r="148" spans="1:27" ht="15.75" x14ac:dyDescent="0.2">
      <c r="A148" s="35">
        <f t="shared" si="3"/>
        <v>44894</v>
      </c>
      <c r="B148" s="36">
        <f>SUMIFS(СВЦЭМ!$D$39:$D$782,СВЦЭМ!$A$39:$A$782,$A148,СВЦЭМ!$B$39:$B$782,B$119)+'СЕТ СН'!$H$14+СВЦЭМ!$D$10+'СЕТ СН'!$H$6-'СЕТ СН'!$H$26</f>
        <v>2080.95692388</v>
      </c>
      <c r="C148" s="36">
        <f>SUMIFS(СВЦЭМ!$D$39:$D$782,СВЦЭМ!$A$39:$A$782,$A148,СВЦЭМ!$B$39:$B$782,C$119)+'СЕТ СН'!$H$14+СВЦЭМ!$D$10+'СЕТ СН'!$H$6-'СЕТ СН'!$H$26</f>
        <v>2108.8206332599998</v>
      </c>
      <c r="D148" s="36">
        <f>SUMIFS(СВЦЭМ!$D$39:$D$782,СВЦЭМ!$A$39:$A$782,$A148,СВЦЭМ!$B$39:$B$782,D$119)+'СЕТ СН'!$H$14+СВЦЭМ!$D$10+'СЕТ СН'!$H$6-'СЕТ СН'!$H$26</f>
        <v>2139.8494697800002</v>
      </c>
      <c r="E148" s="36">
        <f>SUMIFS(СВЦЭМ!$D$39:$D$782,СВЦЭМ!$A$39:$A$782,$A148,СВЦЭМ!$B$39:$B$782,E$119)+'СЕТ СН'!$H$14+СВЦЭМ!$D$10+'СЕТ СН'!$H$6-'СЕТ СН'!$H$26</f>
        <v>2011.9330049499999</v>
      </c>
      <c r="F148" s="36">
        <f>SUMIFS(СВЦЭМ!$D$39:$D$782,СВЦЭМ!$A$39:$A$782,$A148,СВЦЭМ!$B$39:$B$782,F$119)+'СЕТ СН'!$H$14+СВЦЭМ!$D$10+'СЕТ СН'!$H$6-'СЕТ СН'!$H$26</f>
        <v>1965.1212043999999</v>
      </c>
      <c r="G148" s="36">
        <f>SUMIFS(СВЦЭМ!$D$39:$D$782,СВЦЭМ!$A$39:$A$782,$A148,СВЦЭМ!$B$39:$B$782,G$119)+'СЕТ СН'!$H$14+СВЦЭМ!$D$10+'СЕТ СН'!$H$6-'СЕТ СН'!$H$26</f>
        <v>1934.9688590799999</v>
      </c>
      <c r="H148" s="36">
        <f>SUMIFS(СВЦЭМ!$D$39:$D$782,СВЦЭМ!$A$39:$A$782,$A148,СВЦЭМ!$B$39:$B$782,H$119)+'СЕТ СН'!$H$14+СВЦЭМ!$D$10+'СЕТ СН'!$H$6-'СЕТ СН'!$H$26</f>
        <v>1872.1776844199999</v>
      </c>
      <c r="I148" s="36">
        <f>SUMIFS(СВЦЭМ!$D$39:$D$782,СВЦЭМ!$A$39:$A$782,$A148,СВЦЭМ!$B$39:$B$782,I$119)+'СЕТ СН'!$H$14+СВЦЭМ!$D$10+'СЕТ СН'!$H$6-'СЕТ СН'!$H$26</f>
        <v>1878.5926237099998</v>
      </c>
      <c r="J148" s="36">
        <f>SUMIFS(СВЦЭМ!$D$39:$D$782,СВЦЭМ!$A$39:$A$782,$A148,СВЦЭМ!$B$39:$B$782,J$119)+'СЕТ СН'!$H$14+СВЦЭМ!$D$10+'СЕТ СН'!$H$6-'СЕТ СН'!$H$26</f>
        <v>1747.69326884</v>
      </c>
      <c r="K148" s="36">
        <f>SUMIFS(СВЦЭМ!$D$39:$D$782,СВЦЭМ!$A$39:$A$782,$A148,СВЦЭМ!$B$39:$B$782,K$119)+'СЕТ СН'!$H$14+СВЦЭМ!$D$10+'СЕТ СН'!$H$6-'СЕТ СН'!$H$26</f>
        <v>1748.1603693499999</v>
      </c>
      <c r="L148" s="36">
        <f>SUMIFS(СВЦЭМ!$D$39:$D$782,СВЦЭМ!$A$39:$A$782,$A148,СВЦЭМ!$B$39:$B$782,L$119)+'СЕТ СН'!$H$14+СВЦЭМ!$D$10+'СЕТ СН'!$H$6-'СЕТ СН'!$H$26</f>
        <v>1745.4747480399999</v>
      </c>
      <c r="M148" s="36">
        <f>SUMIFS(СВЦЭМ!$D$39:$D$782,СВЦЭМ!$A$39:$A$782,$A148,СВЦЭМ!$B$39:$B$782,M$119)+'СЕТ СН'!$H$14+СВЦЭМ!$D$10+'СЕТ СН'!$H$6-'СЕТ СН'!$H$26</f>
        <v>1855.2686703599998</v>
      </c>
      <c r="N148" s="36">
        <f>SUMIFS(СВЦЭМ!$D$39:$D$782,СВЦЭМ!$A$39:$A$782,$A148,СВЦЭМ!$B$39:$B$782,N$119)+'СЕТ СН'!$H$14+СВЦЭМ!$D$10+'СЕТ СН'!$H$6-'СЕТ СН'!$H$26</f>
        <v>1968.5482503499998</v>
      </c>
      <c r="O148" s="36">
        <f>SUMIFS(СВЦЭМ!$D$39:$D$782,СВЦЭМ!$A$39:$A$782,$A148,СВЦЭМ!$B$39:$B$782,O$119)+'СЕТ СН'!$H$14+СВЦЭМ!$D$10+'СЕТ СН'!$H$6-'СЕТ СН'!$H$26</f>
        <v>1965.5292145699998</v>
      </c>
      <c r="P148" s="36">
        <f>SUMIFS(СВЦЭМ!$D$39:$D$782,СВЦЭМ!$A$39:$A$782,$A148,СВЦЭМ!$B$39:$B$782,P$119)+'СЕТ СН'!$H$14+СВЦЭМ!$D$10+'СЕТ СН'!$H$6-'СЕТ СН'!$H$26</f>
        <v>1971.1523796699998</v>
      </c>
      <c r="Q148" s="36">
        <f>SUMIFS(СВЦЭМ!$D$39:$D$782,СВЦЭМ!$A$39:$A$782,$A148,СВЦЭМ!$B$39:$B$782,Q$119)+'СЕТ СН'!$H$14+СВЦЭМ!$D$10+'СЕТ СН'!$H$6-'СЕТ СН'!$H$26</f>
        <v>1964.1506000499999</v>
      </c>
      <c r="R148" s="36">
        <f>SUMIFS(СВЦЭМ!$D$39:$D$782,СВЦЭМ!$A$39:$A$782,$A148,СВЦЭМ!$B$39:$B$782,R$119)+'СЕТ СН'!$H$14+СВЦЭМ!$D$10+'СЕТ СН'!$H$6-'СЕТ СН'!$H$26</f>
        <v>1842.8363323399999</v>
      </c>
      <c r="S148" s="36">
        <f>SUMIFS(СВЦЭМ!$D$39:$D$782,СВЦЭМ!$A$39:$A$782,$A148,СВЦЭМ!$B$39:$B$782,S$119)+'СЕТ СН'!$H$14+СВЦЭМ!$D$10+'СЕТ СН'!$H$6-'СЕТ СН'!$H$26</f>
        <v>1724.4461869099998</v>
      </c>
      <c r="T148" s="36">
        <f>SUMIFS(СВЦЭМ!$D$39:$D$782,СВЦЭМ!$A$39:$A$782,$A148,СВЦЭМ!$B$39:$B$782,T$119)+'СЕТ СН'!$H$14+СВЦЭМ!$D$10+'СЕТ СН'!$H$6-'СЕТ СН'!$H$26</f>
        <v>1625.5351277299999</v>
      </c>
      <c r="U148" s="36">
        <f>SUMIFS(СВЦЭМ!$D$39:$D$782,СВЦЭМ!$A$39:$A$782,$A148,СВЦЭМ!$B$39:$B$782,U$119)+'СЕТ СН'!$H$14+СВЦЭМ!$D$10+'СЕТ СН'!$H$6-'СЕТ СН'!$H$26</f>
        <v>1658.4859712299999</v>
      </c>
      <c r="V148" s="36">
        <f>SUMIFS(СВЦЭМ!$D$39:$D$782,СВЦЭМ!$A$39:$A$782,$A148,СВЦЭМ!$B$39:$B$782,V$119)+'СЕТ СН'!$H$14+СВЦЭМ!$D$10+'СЕТ СН'!$H$6-'СЕТ СН'!$H$26</f>
        <v>1682.9671217299999</v>
      </c>
      <c r="W148" s="36">
        <f>SUMIFS(СВЦЭМ!$D$39:$D$782,СВЦЭМ!$A$39:$A$782,$A148,СВЦЭМ!$B$39:$B$782,W$119)+'СЕТ СН'!$H$14+СВЦЭМ!$D$10+'СЕТ СН'!$H$6-'СЕТ СН'!$H$26</f>
        <v>1701.4998318299999</v>
      </c>
      <c r="X148" s="36">
        <f>SUMIFS(СВЦЭМ!$D$39:$D$782,СВЦЭМ!$A$39:$A$782,$A148,СВЦЭМ!$B$39:$B$782,X$119)+'СЕТ СН'!$H$14+СВЦЭМ!$D$10+'СЕТ СН'!$H$6-'СЕТ СН'!$H$26</f>
        <v>1723.7001746399999</v>
      </c>
      <c r="Y148" s="36">
        <f>SUMIFS(СВЦЭМ!$D$39:$D$782,СВЦЭМ!$A$39:$A$782,$A148,СВЦЭМ!$B$39:$B$782,Y$119)+'СЕТ СН'!$H$14+СВЦЭМ!$D$10+'СЕТ СН'!$H$6-'СЕТ СН'!$H$26</f>
        <v>1721.8317703499999</v>
      </c>
    </row>
    <row r="149" spans="1:27" ht="15.75" x14ac:dyDescent="0.2">
      <c r="A149" s="35">
        <f t="shared" si="3"/>
        <v>44895</v>
      </c>
      <c r="B149" s="36">
        <f>SUMIFS(СВЦЭМ!$D$39:$D$782,СВЦЭМ!$A$39:$A$782,$A149,СВЦЭМ!$B$39:$B$782,B$119)+'СЕТ СН'!$H$14+СВЦЭМ!$D$10+'СЕТ СН'!$H$6-'СЕТ СН'!$H$26</f>
        <v>1968.6083282399998</v>
      </c>
      <c r="C149" s="36">
        <f>SUMIFS(СВЦЭМ!$D$39:$D$782,СВЦЭМ!$A$39:$A$782,$A149,СВЦЭМ!$B$39:$B$782,C$119)+'СЕТ СН'!$H$14+СВЦЭМ!$D$10+'СЕТ СН'!$H$6-'СЕТ СН'!$H$26</f>
        <v>1994.5973956599998</v>
      </c>
      <c r="D149" s="36">
        <f>SUMIFS(СВЦЭМ!$D$39:$D$782,СВЦЭМ!$A$39:$A$782,$A149,СВЦЭМ!$B$39:$B$782,D$119)+'СЕТ СН'!$H$14+СВЦЭМ!$D$10+'СЕТ СН'!$H$6-'СЕТ СН'!$H$26</f>
        <v>2059.4657187899998</v>
      </c>
      <c r="E149" s="36">
        <f>SUMIFS(СВЦЭМ!$D$39:$D$782,СВЦЭМ!$A$39:$A$782,$A149,СВЦЭМ!$B$39:$B$782,E$119)+'СЕТ СН'!$H$14+СВЦЭМ!$D$10+'СЕТ СН'!$H$6-'СЕТ СН'!$H$26</f>
        <v>2100.7233768699998</v>
      </c>
      <c r="F149" s="36">
        <f>SUMIFS(СВЦЭМ!$D$39:$D$782,СВЦЭМ!$A$39:$A$782,$A149,СВЦЭМ!$B$39:$B$782,F$119)+'СЕТ СН'!$H$14+СВЦЭМ!$D$10+'СЕТ СН'!$H$6-'СЕТ СН'!$H$26</f>
        <v>2079.2009539000001</v>
      </c>
      <c r="G149" s="36">
        <f>SUMIFS(СВЦЭМ!$D$39:$D$782,СВЦЭМ!$A$39:$A$782,$A149,СВЦЭМ!$B$39:$B$782,G$119)+'СЕТ СН'!$H$14+СВЦЭМ!$D$10+'СЕТ СН'!$H$6-'СЕТ СН'!$H$26</f>
        <v>2029.61814164</v>
      </c>
      <c r="H149" s="36">
        <f>SUMIFS(СВЦЭМ!$D$39:$D$782,СВЦЭМ!$A$39:$A$782,$A149,СВЦЭМ!$B$39:$B$782,H$119)+'СЕТ СН'!$H$14+СВЦЭМ!$D$10+'СЕТ СН'!$H$6-'СЕТ СН'!$H$26</f>
        <v>1985.9328023899998</v>
      </c>
      <c r="I149" s="36">
        <f>SUMIFS(СВЦЭМ!$D$39:$D$782,СВЦЭМ!$A$39:$A$782,$A149,СВЦЭМ!$B$39:$B$782,I$119)+'СЕТ СН'!$H$14+СВЦЭМ!$D$10+'СЕТ СН'!$H$6-'СЕТ СН'!$H$26</f>
        <v>1984.0136916499998</v>
      </c>
      <c r="J149" s="36">
        <f>SUMIFS(СВЦЭМ!$D$39:$D$782,СВЦЭМ!$A$39:$A$782,$A149,СВЦЭМ!$B$39:$B$782,J$119)+'СЕТ СН'!$H$14+СВЦЭМ!$D$10+'СЕТ СН'!$H$6-'СЕТ СН'!$H$26</f>
        <v>1937.91876166</v>
      </c>
      <c r="K149" s="36">
        <f>SUMIFS(СВЦЭМ!$D$39:$D$782,СВЦЭМ!$A$39:$A$782,$A149,СВЦЭМ!$B$39:$B$782,K$119)+'СЕТ СН'!$H$14+СВЦЭМ!$D$10+'СЕТ СН'!$H$6-'СЕТ СН'!$H$26</f>
        <v>1898.4332819899998</v>
      </c>
      <c r="L149" s="36">
        <f>SUMIFS(СВЦЭМ!$D$39:$D$782,СВЦЭМ!$A$39:$A$782,$A149,СВЦЭМ!$B$39:$B$782,L$119)+'СЕТ СН'!$H$14+СВЦЭМ!$D$10+'СЕТ СН'!$H$6-'СЕТ СН'!$H$26</f>
        <v>1911.3093896799999</v>
      </c>
      <c r="M149" s="36">
        <f>SUMIFS(СВЦЭМ!$D$39:$D$782,СВЦЭМ!$A$39:$A$782,$A149,СВЦЭМ!$B$39:$B$782,M$119)+'СЕТ СН'!$H$14+СВЦЭМ!$D$10+'СЕТ СН'!$H$6-'СЕТ СН'!$H$26</f>
        <v>1929.0443158599999</v>
      </c>
      <c r="N149" s="36">
        <f>SUMIFS(СВЦЭМ!$D$39:$D$782,СВЦЭМ!$A$39:$A$782,$A149,СВЦЭМ!$B$39:$B$782,N$119)+'СЕТ СН'!$H$14+СВЦЭМ!$D$10+'СЕТ СН'!$H$6-'СЕТ СН'!$H$26</f>
        <v>1953.7384035099999</v>
      </c>
      <c r="O149" s="36">
        <f>SUMIFS(СВЦЭМ!$D$39:$D$782,СВЦЭМ!$A$39:$A$782,$A149,СВЦЭМ!$B$39:$B$782,O$119)+'СЕТ СН'!$H$14+СВЦЭМ!$D$10+'СЕТ СН'!$H$6-'СЕТ СН'!$H$26</f>
        <v>1972.5371613599998</v>
      </c>
      <c r="P149" s="36">
        <f>SUMIFS(СВЦЭМ!$D$39:$D$782,СВЦЭМ!$A$39:$A$782,$A149,СВЦЭМ!$B$39:$B$782,P$119)+'СЕТ СН'!$H$14+СВЦЭМ!$D$10+'СЕТ СН'!$H$6-'СЕТ СН'!$H$26</f>
        <v>1981.3214308699999</v>
      </c>
      <c r="Q149" s="36">
        <f>SUMIFS(СВЦЭМ!$D$39:$D$782,СВЦЭМ!$A$39:$A$782,$A149,СВЦЭМ!$B$39:$B$782,Q$119)+'СЕТ СН'!$H$14+СВЦЭМ!$D$10+'СЕТ СН'!$H$6-'СЕТ СН'!$H$26</f>
        <v>1974.2169654499999</v>
      </c>
      <c r="R149" s="36">
        <f>SUMIFS(СВЦЭМ!$D$39:$D$782,СВЦЭМ!$A$39:$A$782,$A149,СВЦЭМ!$B$39:$B$782,R$119)+'СЕТ СН'!$H$14+СВЦЭМ!$D$10+'СЕТ СН'!$H$6-'СЕТ СН'!$H$26</f>
        <v>1971.4808234699999</v>
      </c>
      <c r="S149" s="36">
        <f>SUMIFS(СВЦЭМ!$D$39:$D$782,СВЦЭМ!$A$39:$A$782,$A149,СВЦЭМ!$B$39:$B$782,S$119)+'СЕТ СН'!$H$14+СВЦЭМ!$D$10+'СЕТ СН'!$H$6-'СЕТ СН'!$H$26</f>
        <v>1935.9943515599998</v>
      </c>
      <c r="T149" s="36">
        <f>SUMIFS(СВЦЭМ!$D$39:$D$782,СВЦЭМ!$A$39:$A$782,$A149,СВЦЭМ!$B$39:$B$782,T$119)+'СЕТ СН'!$H$14+СВЦЭМ!$D$10+'СЕТ СН'!$H$6-'СЕТ СН'!$H$26</f>
        <v>1880.1907795999998</v>
      </c>
      <c r="U149" s="36">
        <f>SUMIFS(СВЦЭМ!$D$39:$D$782,СВЦЭМ!$A$39:$A$782,$A149,СВЦЭМ!$B$39:$B$782,U$119)+'СЕТ СН'!$H$14+СВЦЭМ!$D$10+'СЕТ СН'!$H$6-'СЕТ СН'!$H$26</f>
        <v>1932.6015617199998</v>
      </c>
      <c r="V149" s="36">
        <f>SUMIFS(СВЦЭМ!$D$39:$D$782,СВЦЭМ!$A$39:$A$782,$A149,СВЦЭМ!$B$39:$B$782,V$119)+'СЕТ СН'!$H$14+СВЦЭМ!$D$10+'СЕТ СН'!$H$6-'СЕТ СН'!$H$26</f>
        <v>1988.8795956599999</v>
      </c>
      <c r="W149" s="36">
        <f>SUMIFS(СВЦЭМ!$D$39:$D$782,СВЦЭМ!$A$39:$A$782,$A149,СВЦЭМ!$B$39:$B$782,W$119)+'СЕТ СН'!$H$14+СВЦЭМ!$D$10+'СЕТ СН'!$H$6-'СЕТ СН'!$H$26</f>
        <v>2019.5245494799999</v>
      </c>
      <c r="X149" s="36">
        <f>SUMIFS(СВЦЭМ!$D$39:$D$782,СВЦЭМ!$A$39:$A$782,$A149,СВЦЭМ!$B$39:$B$782,X$119)+'СЕТ СН'!$H$14+СВЦЭМ!$D$10+'СЕТ СН'!$H$6-'СЕТ СН'!$H$26</f>
        <v>2034.5429508099999</v>
      </c>
      <c r="Y149" s="36">
        <f>SUMIFS(СВЦЭМ!$D$39:$D$782,СВЦЭМ!$A$39:$A$782,$A149,СВЦЭМ!$B$39:$B$782,Y$119)+'СЕТ СН'!$H$14+СВЦЭМ!$D$10+'СЕТ СН'!$H$6-'СЕТ СН'!$H$26</f>
        <v>2045.4253025199998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SUMIFS(СВЦЭМ!$D$39:$D$782,СВЦЭМ!$A$39:$A$782,$A156,СВЦЭМ!$B$39:$B$782,B$155)+'СЕТ СН'!$I$14+СВЦЭМ!$D$10+'СЕТ СН'!$I$6-'СЕТ СН'!$I$26</f>
        <v>2439.41532525</v>
      </c>
      <c r="C156" s="36">
        <f>SUMIFS(СВЦЭМ!$D$39:$D$782,СВЦЭМ!$A$39:$A$782,$A156,СВЦЭМ!$B$39:$B$782,C$155)+'СЕТ СН'!$I$14+СВЦЭМ!$D$10+'СЕТ СН'!$I$6-'СЕТ СН'!$I$26</f>
        <v>2481.34452345</v>
      </c>
      <c r="D156" s="36">
        <f>SUMIFS(СВЦЭМ!$D$39:$D$782,СВЦЭМ!$A$39:$A$782,$A156,СВЦЭМ!$B$39:$B$782,D$155)+'СЕТ СН'!$I$14+СВЦЭМ!$D$10+'СЕТ СН'!$I$6-'СЕТ СН'!$I$26</f>
        <v>2536.5814695199997</v>
      </c>
      <c r="E156" s="36">
        <f>SUMIFS(СВЦЭМ!$D$39:$D$782,СВЦЭМ!$A$39:$A$782,$A156,СВЦЭМ!$B$39:$B$782,E$155)+'СЕТ СН'!$I$14+СВЦЭМ!$D$10+'СЕТ СН'!$I$6-'СЕТ СН'!$I$26</f>
        <v>2530.4548809399998</v>
      </c>
      <c r="F156" s="36">
        <f>SUMIFS(СВЦЭМ!$D$39:$D$782,СВЦЭМ!$A$39:$A$782,$A156,СВЦЭМ!$B$39:$B$782,F$155)+'СЕТ СН'!$I$14+СВЦЭМ!$D$10+'СЕТ СН'!$I$6-'СЕТ СН'!$I$26</f>
        <v>2529.1862749399997</v>
      </c>
      <c r="G156" s="36">
        <f>SUMIFS(СВЦЭМ!$D$39:$D$782,СВЦЭМ!$A$39:$A$782,$A156,СВЦЭМ!$B$39:$B$782,G$155)+'СЕТ СН'!$I$14+СВЦЭМ!$D$10+'СЕТ СН'!$I$6-'СЕТ СН'!$I$26</f>
        <v>2495.5906593599998</v>
      </c>
      <c r="H156" s="36">
        <f>SUMIFS(СВЦЭМ!$D$39:$D$782,СВЦЭМ!$A$39:$A$782,$A156,СВЦЭМ!$B$39:$B$782,H$155)+'СЕТ СН'!$I$14+СВЦЭМ!$D$10+'СЕТ СН'!$I$6-'СЕТ СН'!$I$26</f>
        <v>2404.0522388999998</v>
      </c>
      <c r="I156" s="36">
        <f>SUMIFS(СВЦЭМ!$D$39:$D$782,СВЦЭМ!$A$39:$A$782,$A156,СВЦЭМ!$B$39:$B$782,I$155)+'СЕТ СН'!$I$14+СВЦЭМ!$D$10+'СЕТ СН'!$I$6-'СЕТ СН'!$I$26</f>
        <v>2392.2280532699997</v>
      </c>
      <c r="J156" s="36">
        <f>SUMIFS(СВЦЭМ!$D$39:$D$782,СВЦЭМ!$A$39:$A$782,$A156,СВЦЭМ!$B$39:$B$782,J$155)+'СЕТ СН'!$I$14+СВЦЭМ!$D$10+'СЕТ СН'!$I$6-'СЕТ СН'!$I$26</f>
        <v>2363.3468744699999</v>
      </c>
      <c r="K156" s="36">
        <f>SUMIFS(СВЦЭМ!$D$39:$D$782,СВЦЭМ!$A$39:$A$782,$A156,СВЦЭМ!$B$39:$B$782,K$155)+'СЕТ СН'!$I$14+СВЦЭМ!$D$10+'СЕТ СН'!$I$6-'СЕТ СН'!$I$26</f>
        <v>2332.0243614399997</v>
      </c>
      <c r="L156" s="36">
        <f>SUMIFS(СВЦЭМ!$D$39:$D$782,СВЦЭМ!$A$39:$A$782,$A156,СВЦЭМ!$B$39:$B$782,L$155)+'СЕТ СН'!$I$14+СВЦЭМ!$D$10+'СЕТ СН'!$I$6-'СЕТ СН'!$I$26</f>
        <v>2352.4200144599999</v>
      </c>
      <c r="M156" s="36">
        <f>SUMIFS(СВЦЭМ!$D$39:$D$782,СВЦЭМ!$A$39:$A$782,$A156,СВЦЭМ!$B$39:$B$782,M$155)+'СЕТ СН'!$I$14+СВЦЭМ!$D$10+'СЕТ СН'!$I$6-'СЕТ СН'!$I$26</f>
        <v>2390.73706395</v>
      </c>
      <c r="N156" s="36">
        <f>SUMIFS(СВЦЭМ!$D$39:$D$782,СВЦЭМ!$A$39:$A$782,$A156,СВЦЭМ!$B$39:$B$782,N$155)+'СЕТ СН'!$I$14+СВЦЭМ!$D$10+'СЕТ СН'!$I$6-'СЕТ СН'!$I$26</f>
        <v>2404.4446091</v>
      </c>
      <c r="O156" s="36">
        <f>SUMIFS(СВЦЭМ!$D$39:$D$782,СВЦЭМ!$A$39:$A$782,$A156,СВЦЭМ!$B$39:$B$782,O$155)+'СЕТ СН'!$I$14+СВЦЭМ!$D$10+'СЕТ СН'!$I$6-'СЕТ СН'!$I$26</f>
        <v>2384.7283844200001</v>
      </c>
      <c r="P156" s="36">
        <f>SUMIFS(СВЦЭМ!$D$39:$D$782,СВЦЭМ!$A$39:$A$782,$A156,СВЦЭМ!$B$39:$B$782,P$155)+'СЕТ СН'!$I$14+СВЦЭМ!$D$10+'СЕТ СН'!$I$6-'СЕТ СН'!$I$26</f>
        <v>2397.0262539199998</v>
      </c>
      <c r="Q156" s="36">
        <f>SUMIFS(СВЦЭМ!$D$39:$D$782,СВЦЭМ!$A$39:$A$782,$A156,СВЦЭМ!$B$39:$B$782,Q$155)+'СЕТ СН'!$I$14+СВЦЭМ!$D$10+'СЕТ СН'!$I$6-'СЕТ СН'!$I$26</f>
        <v>2401.9802361399998</v>
      </c>
      <c r="R156" s="36">
        <f>SUMIFS(СВЦЭМ!$D$39:$D$782,СВЦЭМ!$A$39:$A$782,$A156,СВЦЭМ!$B$39:$B$782,R$155)+'СЕТ СН'!$I$14+СВЦЭМ!$D$10+'СЕТ СН'!$I$6-'СЕТ СН'!$I$26</f>
        <v>2371.0227156199999</v>
      </c>
      <c r="S156" s="36">
        <f>SUMIFS(СВЦЭМ!$D$39:$D$782,СВЦЭМ!$A$39:$A$782,$A156,СВЦЭМ!$B$39:$B$782,S$155)+'СЕТ СН'!$I$14+СВЦЭМ!$D$10+'СЕТ СН'!$I$6-'СЕТ СН'!$I$26</f>
        <v>2299.3799750899998</v>
      </c>
      <c r="T156" s="36">
        <f>SUMIFS(СВЦЭМ!$D$39:$D$782,СВЦЭМ!$A$39:$A$782,$A156,СВЦЭМ!$B$39:$B$782,T$155)+'СЕТ СН'!$I$14+СВЦЭМ!$D$10+'СЕТ СН'!$I$6-'СЕТ СН'!$I$26</f>
        <v>2297.4985233699999</v>
      </c>
      <c r="U156" s="36">
        <f>SUMIFS(СВЦЭМ!$D$39:$D$782,СВЦЭМ!$A$39:$A$782,$A156,СВЦЭМ!$B$39:$B$782,U$155)+'СЕТ СН'!$I$14+СВЦЭМ!$D$10+'СЕТ СН'!$I$6-'СЕТ СН'!$I$26</f>
        <v>2321.34731943</v>
      </c>
      <c r="V156" s="36">
        <f>SUMIFS(СВЦЭМ!$D$39:$D$782,СВЦЭМ!$A$39:$A$782,$A156,СВЦЭМ!$B$39:$B$782,V$155)+'СЕТ СН'!$I$14+СВЦЭМ!$D$10+'СЕТ СН'!$I$6-'СЕТ СН'!$I$26</f>
        <v>2347.3210455799999</v>
      </c>
      <c r="W156" s="36">
        <f>SUMIFS(СВЦЭМ!$D$39:$D$782,СВЦЭМ!$A$39:$A$782,$A156,СВЦЭМ!$B$39:$B$782,W$155)+'СЕТ СН'!$I$14+СВЦЭМ!$D$10+'СЕТ СН'!$I$6-'СЕТ СН'!$I$26</f>
        <v>2360.1680167200002</v>
      </c>
      <c r="X156" s="36">
        <f>SUMIFS(СВЦЭМ!$D$39:$D$782,СВЦЭМ!$A$39:$A$782,$A156,СВЦЭМ!$B$39:$B$782,X$155)+'СЕТ СН'!$I$14+СВЦЭМ!$D$10+'СЕТ СН'!$I$6-'СЕТ СН'!$I$26</f>
        <v>2428.6676946799998</v>
      </c>
      <c r="Y156" s="36">
        <f>SUMIFS(СВЦЭМ!$D$39:$D$782,СВЦЭМ!$A$39:$A$782,$A156,СВЦЭМ!$B$39:$B$782,Y$155)+'СЕТ СН'!$I$14+СВЦЭМ!$D$10+'СЕТ СН'!$I$6-'СЕТ СН'!$I$26</f>
        <v>2474.9600476400001</v>
      </c>
      <c r="AA156" s="45"/>
    </row>
    <row r="157" spans="1:27" ht="15.75" x14ac:dyDescent="0.2">
      <c r="A157" s="35">
        <f>A156+1</f>
        <v>44867</v>
      </c>
      <c r="B157" s="36">
        <f>SUMIFS(СВЦЭМ!$D$39:$D$782,СВЦЭМ!$A$39:$A$782,$A157,СВЦЭМ!$B$39:$B$782,B$155)+'СЕТ СН'!$I$14+СВЦЭМ!$D$10+'СЕТ СН'!$I$6-'СЕТ СН'!$I$26</f>
        <v>2426.4029347699998</v>
      </c>
      <c r="C157" s="36">
        <f>SUMIFS(СВЦЭМ!$D$39:$D$782,СВЦЭМ!$A$39:$A$782,$A157,СВЦЭМ!$B$39:$B$782,C$155)+'СЕТ СН'!$I$14+СВЦЭМ!$D$10+'СЕТ СН'!$I$6-'СЕТ СН'!$I$26</f>
        <v>2466.20290325</v>
      </c>
      <c r="D157" s="36">
        <f>SUMIFS(СВЦЭМ!$D$39:$D$782,СВЦЭМ!$A$39:$A$782,$A157,СВЦЭМ!$B$39:$B$782,D$155)+'СЕТ СН'!$I$14+СВЦЭМ!$D$10+'СЕТ СН'!$I$6-'СЕТ СН'!$I$26</f>
        <v>2520.8340319099998</v>
      </c>
      <c r="E157" s="36">
        <f>SUMIFS(СВЦЭМ!$D$39:$D$782,СВЦЭМ!$A$39:$A$782,$A157,СВЦЭМ!$B$39:$B$782,E$155)+'СЕТ СН'!$I$14+СВЦЭМ!$D$10+'СЕТ СН'!$I$6-'СЕТ СН'!$I$26</f>
        <v>2501.7822200999999</v>
      </c>
      <c r="F157" s="36">
        <f>SUMIFS(СВЦЭМ!$D$39:$D$782,СВЦЭМ!$A$39:$A$782,$A157,СВЦЭМ!$B$39:$B$782,F$155)+'СЕТ СН'!$I$14+СВЦЭМ!$D$10+'СЕТ СН'!$I$6-'СЕТ СН'!$I$26</f>
        <v>2511.5757698799998</v>
      </c>
      <c r="G157" s="36">
        <f>SUMIFS(СВЦЭМ!$D$39:$D$782,СВЦЭМ!$A$39:$A$782,$A157,СВЦЭМ!$B$39:$B$782,G$155)+'СЕТ СН'!$I$14+СВЦЭМ!$D$10+'СЕТ СН'!$I$6-'СЕТ СН'!$I$26</f>
        <v>2521.4041662700001</v>
      </c>
      <c r="H157" s="36">
        <f>SUMIFS(СВЦЭМ!$D$39:$D$782,СВЦЭМ!$A$39:$A$782,$A157,СВЦЭМ!$B$39:$B$782,H$155)+'СЕТ СН'!$I$14+СВЦЭМ!$D$10+'СЕТ СН'!$I$6-'СЕТ СН'!$I$26</f>
        <v>2448.4803681799999</v>
      </c>
      <c r="I157" s="36">
        <f>SUMIFS(СВЦЭМ!$D$39:$D$782,СВЦЭМ!$A$39:$A$782,$A157,СВЦЭМ!$B$39:$B$782,I$155)+'СЕТ СН'!$I$14+СВЦЭМ!$D$10+'СЕТ СН'!$I$6-'СЕТ СН'!$I$26</f>
        <v>2433.4359726100001</v>
      </c>
      <c r="J157" s="36">
        <f>SUMIFS(СВЦЭМ!$D$39:$D$782,СВЦЭМ!$A$39:$A$782,$A157,СВЦЭМ!$B$39:$B$782,J$155)+'СЕТ СН'!$I$14+СВЦЭМ!$D$10+'СЕТ СН'!$I$6-'СЕТ СН'!$I$26</f>
        <v>2386.9099623000002</v>
      </c>
      <c r="K157" s="36">
        <f>SUMIFS(СВЦЭМ!$D$39:$D$782,СВЦЭМ!$A$39:$A$782,$A157,СВЦЭМ!$B$39:$B$782,K$155)+'СЕТ СН'!$I$14+СВЦЭМ!$D$10+'СЕТ СН'!$I$6-'СЕТ СН'!$I$26</f>
        <v>2366.4777038699999</v>
      </c>
      <c r="L157" s="36">
        <f>SUMIFS(СВЦЭМ!$D$39:$D$782,СВЦЭМ!$A$39:$A$782,$A157,СВЦЭМ!$B$39:$B$782,L$155)+'СЕТ СН'!$I$14+СВЦЭМ!$D$10+'СЕТ СН'!$I$6-'СЕТ СН'!$I$26</f>
        <v>2343.9780212400001</v>
      </c>
      <c r="M157" s="36">
        <f>SUMIFS(СВЦЭМ!$D$39:$D$782,СВЦЭМ!$A$39:$A$782,$A157,СВЦЭМ!$B$39:$B$782,M$155)+'СЕТ СН'!$I$14+СВЦЭМ!$D$10+'СЕТ СН'!$I$6-'СЕТ СН'!$I$26</f>
        <v>2363.8241365200001</v>
      </c>
      <c r="N157" s="36">
        <f>SUMIFS(СВЦЭМ!$D$39:$D$782,СВЦЭМ!$A$39:$A$782,$A157,СВЦЭМ!$B$39:$B$782,N$155)+'СЕТ СН'!$I$14+СВЦЭМ!$D$10+'СЕТ СН'!$I$6-'СЕТ СН'!$I$26</f>
        <v>2409.3817460399996</v>
      </c>
      <c r="O157" s="36">
        <f>SUMIFS(СВЦЭМ!$D$39:$D$782,СВЦЭМ!$A$39:$A$782,$A157,СВЦЭМ!$B$39:$B$782,O$155)+'СЕТ СН'!$I$14+СВЦЭМ!$D$10+'СЕТ СН'!$I$6-'СЕТ СН'!$I$26</f>
        <v>2389.76677836</v>
      </c>
      <c r="P157" s="36">
        <f>SUMIFS(СВЦЭМ!$D$39:$D$782,СВЦЭМ!$A$39:$A$782,$A157,СВЦЭМ!$B$39:$B$782,P$155)+'СЕТ СН'!$I$14+СВЦЭМ!$D$10+'СЕТ СН'!$I$6-'СЕТ СН'!$I$26</f>
        <v>2403.9907121599999</v>
      </c>
      <c r="Q157" s="36">
        <f>SUMIFS(СВЦЭМ!$D$39:$D$782,СВЦЭМ!$A$39:$A$782,$A157,СВЦЭМ!$B$39:$B$782,Q$155)+'СЕТ СН'!$I$14+СВЦЭМ!$D$10+'СЕТ СН'!$I$6-'СЕТ СН'!$I$26</f>
        <v>2409.9482763799997</v>
      </c>
      <c r="R157" s="36">
        <f>SUMIFS(СВЦЭМ!$D$39:$D$782,СВЦЭМ!$A$39:$A$782,$A157,СВЦЭМ!$B$39:$B$782,R$155)+'СЕТ СН'!$I$14+СВЦЭМ!$D$10+'СЕТ СН'!$I$6-'СЕТ СН'!$I$26</f>
        <v>2389.2589172999997</v>
      </c>
      <c r="S157" s="36">
        <f>SUMIFS(СВЦЭМ!$D$39:$D$782,СВЦЭМ!$A$39:$A$782,$A157,СВЦЭМ!$B$39:$B$782,S$155)+'СЕТ СН'!$I$14+СВЦЭМ!$D$10+'СЕТ СН'!$I$6-'СЕТ СН'!$I$26</f>
        <v>2369.3966459200001</v>
      </c>
      <c r="T157" s="36">
        <f>SUMIFS(СВЦЭМ!$D$39:$D$782,СВЦЭМ!$A$39:$A$782,$A157,СВЦЭМ!$B$39:$B$782,T$155)+'СЕТ СН'!$I$14+СВЦЭМ!$D$10+'СЕТ СН'!$I$6-'СЕТ СН'!$I$26</f>
        <v>2329.6779082599996</v>
      </c>
      <c r="U157" s="36">
        <f>SUMIFS(СВЦЭМ!$D$39:$D$782,СВЦЭМ!$A$39:$A$782,$A157,СВЦЭМ!$B$39:$B$782,U$155)+'СЕТ СН'!$I$14+СВЦЭМ!$D$10+'СЕТ СН'!$I$6-'СЕТ СН'!$I$26</f>
        <v>2323.5189405800002</v>
      </c>
      <c r="V157" s="36">
        <f>SUMIFS(СВЦЭМ!$D$39:$D$782,СВЦЭМ!$A$39:$A$782,$A157,СВЦЭМ!$B$39:$B$782,V$155)+'СЕТ СН'!$I$14+СВЦЭМ!$D$10+'СЕТ СН'!$I$6-'СЕТ СН'!$I$26</f>
        <v>2363.9268575799997</v>
      </c>
      <c r="W157" s="36">
        <f>SUMIFS(СВЦЭМ!$D$39:$D$782,СВЦЭМ!$A$39:$A$782,$A157,СВЦЭМ!$B$39:$B$782,W$155)+'СЕТ СН'!$I$14+СВЦЭМ!$D$10+'СЕТ СН'!$I$6-'СЕТ СН'!$I$26</f>
        <v>2388.6273789999996</v>
      </c>
      <c r="X157" s="36">
        <f>SUMIFS(СВЦЭМ!$D$39:$D$782,СВЦЭМ!$A$39:$A$782,$A157,СВЦЭМ!$B$39:$B$782,X$155)+'СЕТ СН'!$I$14+СВЦЭМ!$D$10+'СЕТ СН'!$I$6-'СЕТ СН'!$I$26</f>
        <v>2415.2157446699998</v>
      </c>
      <c r="Y157" s="36">
        <f>SUMIFS(СВЦЭМ!$D$39:$D$782,СВЦЭМ!$A$39:$A$782,$A157,СВЦЭМ!$B$39:$B$782,Y$155)+'СЕТ СН'!$I$14+СВЦЭМ!$D$10+'СЕТ СН'!$I$6-'СЕТ СН'!$I$26</f>
        <v>2452.36776719</v>
      </c>
    </row>
    <row r="158" spans="1:27" ht="15.75" x14ac:dyDescent="0.2">
      <c r="A158" s="35">
        <f t="shared" ref="A158:A185" si="4">A157+1</f>
        <v>44868</v>
      </c>
      <c r="B158" s="36">
        <f>SUMIFS(СВЦЭМ!$D$39:$D$782,СВЦЭМ!$A$39:$A$782,$A158,СВЦЭМ!$B$39:$B$782,B$155)+'СЕТ СН'!$I$14+СВЦЭМ!$D$10+'СЕТ СН'!$I$6-'СЕТ СН'!$I$26</f>
        <v>2462.3323150899996</v>
      </c>
      <c r="C158" s="36">
        <f>SUMIFS(СВЦЭМ!$D$39:$D$782,СВЦЭМ!$A$39:$A$782,$A158,СВЦЭМ!$B$39:$B$782,C$155)+'СЕТ СН'!$I$14+СВЦЭМ!$D$10+'СЕТ СН'!$I$6-'СЕТ СН'!$I$26</f>
        <v>2494.2081300899999</v>
      </c>
      <c r="D158" s="36">
        <f>SUMIFS(СВЦЭМ!$D$39:$D$782,СВЦЭМ!$A$39:$A$782,$A158,СВЦЭМ!$B$39:$B$782,D$155)+'СЕТ СН'!$I$14+СВЦЭМ!$D$10+'СЕТ СН'!$I$6-'СЕТ СН'!$I$26</f>
        <v>2525.2204983000001</v>
      </c>
      <c r="E158" s="36">
        <f>SUMIFS(СВЦЭМ!$D$39:$D$782,СВЦЭМ!$A$39:$A$782,$A158,СВЦЭМ!$B$39:$B$782,E$155)+'СЕТ СН'!$I$14+СВЦЭМ!$D$10+'СЕТ СН'!$I$6-'СЕТ СН'!$I$26</f>
        <v>2476.6581450200001</v>
      </c>
      <c r="F158" s="36">
        <f>SUMIFS(СВЦЭМ!$D$39:$D$782,СВЦЭМ!$A$39:$A$782,$A158,СВЦЭМ!$B$39:$B$782,F$155)+'СЕТ СН'!$I$14+СВЦЭМ!$D$10+'СЕТ СН'!$I$6-'СЕТ СН'!$I$26</f>
        <v>2456.4949815</v>
      </c>
      <c r="G158" s="36">
        <f>SUMIFS(СВЦЭМ!$D$39:$D$782,СВЦЭМ!$A$39:$A$782,$A158,СВЦЭМ!$B$39:$B$782,G$155)+'СЕТ СН'!$I$14+СВЦЭМ!$D$10+'СЕТ СН'!$I$6-'СЕТ СН'!$I$26</f>
        <v>2396.28904431</v>
      </c>
      <c r="H158" s="36">
        <f>SUMIFS(СВЦЭМ!$D$39:$D$782,СВЦЭМ!$A$39:$A$782,$A158,СВЦЭМ!$B$39:$B$782,H$155)+'СЕТ СН'!$I$14+СВЦЭМ!$D$10+'СЕТ СН'!$I$6-'СЕТ СН'!$I$26</f>
        <v>2342.4267221700002</v>
      </c>
      <c r="I158" s="36">
        <f>SUMIFS(СВЦЭМ!$D$39:$D$782,СВЦЭМ!$A$39:$A$782,$A158,СВЦЭМ!$B$39:$B$782,I$155)+'СЕТ СН'!$I$14+СВЦЭМ!$D$10+'СЕТ СН'!$I$6-'СЕТ СН'!$I$26</f>
        <v>2296.0346817600002</v>
      </c>
      <c r="J158" s="36">
        <f>SUMIFS(СВЦЭМ!$D$39:$D$782,СВЦЭМ!$A$39:$A$782,$A158,СВЦЭМ!$B$39:$B$782,J$155)+'СЕТ СН'!$I$14+СВЦЭМ!$D$10+'СЕТ СН'!$I$6-'СЕТ СН'!$I$26</f>
        <v>2260.6799877399999</v>
      </c>
      <c r="K158" s="36">
        <f>SUMIFS(СВЦЭМ!$D$39:$D$782,СВЦЭМ!$A$39:$A$782,$A158,СВЦЭМ!$B$39:$B$782,K$155)+'СЕТ СН'!$I$14+СВЦЭМ!$D$10+'СЕТ СН'!$I$6-'СЕТ СН'!$I$26</f>
        <v>2291.7413403099999</v>
      </c>
      <c r="L158" s="36">
        <f>SUMIFS(СВЦЭМ!$D$39:$D$782,СВЦЭМ!$A$39:$A$782,$A158,СВЦЭМ!$B$39:$B$782,L$155)+'СЕТ СН'!$I$14+СВЦЭМ!$D$10+'СЕТ СН'!$I$6-'СЕТ СН'!$I$26</f>
        <v>2329.6301570199998</v>
      </c>
      <c r="M158" s="36">
        <f>SUMIFS(СВЦЭМ!$D$39:$D$782,СВЦЭМ!$A$39:$A$782,$A158,СВЦЭМ!$B$39:$B$782,M$155)+'СЕТ СН'!$I$14+СВЦЭМ!$D$10+'СЕТ СН'!$I$6-'СЕТ СН'!$I$26</f>
        <v>2373.9768392300002</v>
      </c>
      <c r="N158" s="36">
        <f>SUMIFS(СВЦЭМ!$D$39:$D$782,СВЦЭМ!$A$39:$A$782,$A158,СВЦЭМ!$B$39:$B$782,N$155)+'СЕТ СН'!$I$14+СВЦЭМ!$D$10+'СЕТ СН'!$I$6-'СЕТ СН'!$I$26</f>
        <v>2380.8343054799998</v>
      </c>
      <c r="O158" s="36">
        <f>SUMIFS(СВЦЭМ!$D$39:$D$782,СВЦЭМ!$A$39:$A$782,$A158,СВЦЭМ!$B$39:$B$782,O$155)+'СЕТ СН'!$I$14+СВЦЭМ!$D$10+'СЕТ СН'!$I$6-'СЕТ СН'!$I$26</f>
        <v>2378.0143280399998</v>
      </c>
      <c r="P158" s="36">
        <f>SUMIFS(СВЦЭМ!$D$39:$D$782,СВЦЭМ!$A$39:$A$782,$A158,СВЦЭМ!$B$39:$B$782,P$155)+'СЕТ СН'!$I$14+СВЦЭМ!$D$10+'СЕТ СН'!$I$6-'СЕТ СН'!$I$26</f>
        <v>2381.4521852199996</v>
      </c>
      <c r="Q158" s="36">
        <f>SUMIFS(СВЦЭМ!$D$39:$D$782,СВЦЭМ!$A$39:$A$782,$A158,СВЦЭМ!$B$39:$B$782,Q$155)+'СЕТ СН'!$I$14+СВЦЭМ!$D$10+'СЕТ СН'!$I$6-'СЕТ СН'!$I$26</f>
        <v>2389.7670175799999</v>
      </c>
      <c r="R158" s="36">
        <f>SUMIFS(СВЦЭМ!$D$39:$D$782,СВЦЭМ!$A$39:$A$782,$A158,СВЦЭМ!$B$39:$B$782,R$155)+'СЕТ СН'!$I$14+СВЦЭМ!$D$10+'СЕТ СН'!$I$6-'СЕТ СН'!$I$26</f>
        <v>2332.1451544299998</v>
      </c>
      <c r="S158" s="36">
        <f>SUMIFS(СВЦЭМ!$D$39:$D$782,СВЦЭМ!$A$39:$A$782,$A158,СВЦЭМ!$B$39:$B$782,S$155)+'СЕТ СН'!$I$14+СВЦЭМ!$D$10+'СЕТ СН'!$I$6-'СЕТ СН'!$I$26</f>
        <v>2281.32352747</v>
      </c>
      <c r="T158" s="36">
        <f>SUMIFS(СВЦЭМ!$D$39:$D$782,СВЦЭМ!$A$39:$A$782,$A158,СВЦЭМ!$B$39:$B$782,T$155)+'СЕТ СН'!$I$14+СВЦЭМ!$D$10+'СЕТ СН'!$I$6-'СЕТ СН'!$I$26</f>
        <v>2269.0971367499997</v>
      </c>
      <c r="U158" s="36">
        <f>SUMIFS(СВЦЭМ!$D$39:$D$782,СВЦЭМ!$A$39:$A$782,$A158,СВЦЭМ!$B$39:$B$782,U$155)+'СЕТ СН'!$I$14+СВЦЭМ!$D$10+'СЕТ СН'!$I$6-'СЕТ СН'!$I$26</f>
        <v>2281.9918405600001</v>
      </c>
      <c r="V158" s="36">
        <f>SUMIFS(СВЦЭМ!$D$39:$D$782,СВЦЭМ!$A$39:$A$782,$A158,СВЦЭМ!$B$39:$B$782,V$155)+'СЕТ СН'!$I$14+СВЦЭМ!$D$10+'СЕТ СН'!$I$6-'СЕТ СН'!$I$26</f>
        <v>2279.9721728200002</v>
      </c>
      <c r="W158" s="36">
        <f>SUMIFS(СВЦЭМ!$D$39:$D$782,СВЦЭМ!$A$39:$A$782,$A158,СВЦЭМ!$B$39:$B$782,W$155)+'СЕТ СН'!$I$14+СВЦЭМ!$D$10+'СЕТ СН'!$I$6-'СЕТ СН'!$I$26</f>
        <v>2276.7589154099996</v>
      </c>
      <c r="X158" s="36">
        <f>SUMIFS(СВЦЭМ!$D$39:$D$782,СВЦЭМ!$A$39:$A$782,$A158,СВЦЭМ!$B$39:$B$782,X$155)+'СЕТ СН'!$I$14+СВЦЭМ!$D$10+'СЕТ СН'!$I$6-'СЕТ СН'!$I$26</f>
        <v>2318.6394378200002</v>
      </c>
      <c r="Y158" s="36">
        <f>SUMIFS(СВЦЭМ!$D$39:$D$782,СВЦЭМ!$A$39:$A$782,$A158,СВЦЭМ!$B$39:$B$782,Y$155)+'СЕТ СН'!$I$14+СВЦЭМ!$D$10+'СЕТ СН'!$I$6-'СЕТ СН'!$I$26</f>
        <v>2378.7651838800002</v>
      </c>
    </row>
    <row r="159" spans="1:27" ht="15.75" x14ac:dyDescent="0.2">
      <c r="A159" s="35">
        <f t="shared" si="4"/>
        <v>44869</v>
      </c>
      <c r="B159" s="36">
        <f>SUMIFS(СВЦЭМ!$D$39:$D$782,СВЦЭМ!$A$39:$A$782,$A159,СВЦЭМ!$B$39:$B$782,B$155)+'СЕТ СН'!$I$14+СВЦЭМ!$D$10+'СЕТ СН'!$I$6-'СЕТ СН'!$I$26</f>
        <v>2299.9561147599998</v>
      </c>
      <c r="C159" s="36">
        <f>SUMIFS(СВЦЭМ!$D$39:$D$782,СВЦЭМ!$A$39:$A$782,$A159,СВЦЭМ!$B$39:$B$782,C$155)+'СЕТ СН'!$I$14+СВЦЭМ!$D$10+'СЕТ СН'!$I$6-'СЕТ СН'!$I$26</f>
        <v>2349.5571192999996</v>
      </c>
      <c r="D159" s="36">
        <f>SUMIFS(СВЦЭМ!$D$39:$D$782,СВЦЭМ!$A$39:$A$782,$A159,СВЦЭМ!$B$39:$B$782,D$155)+'СЕТ СН'!$I$14+СВЦЭМ!$D$10+'СЕТ СН'!$I$6-'СЕТ СН'!$I$26</f>
        <v>2435.61608957</v>
      </c>
      <c r="E159" s="36">
        <f>SUMIFS(СВЦЭМ!$D$39:$D$782,СВЦЭМ!$A$39:$A$782,$A159,СВЦЭМ!$B$39:$B$782,E$155)+'СЕТ СН'!$I$14+СВЦЭМ!$D$10+'СЕТ СН'!$I$6-'СЕТ СН'!$I$26</f>
        <v>2434.8891922799999</v>
      </c>
      <c r="F159" s="36">
        <f>SUMIFS(СВЦЭМ!$D$39:$D$782,СВЦЭМ!$A$39:$A$782,$A159,СВЦЭМ!$B$39:$B$782,F$155)+'СЕТ СН'!$I$14+СВЦЭМ!$D$10+'СЕТ СН'!$I$6-'СЕТ СН'!$I$26</f>
        <v>2447.53449765</v>
      </c>
      <c r="G159" s="36">
        <f>SUMIFS(СВЦЭМ!$D$39:$D$782,СВЦЭМ!$A$39:$A$782,$A159,СВЦЭМ!$B$39:$B$782,G$155)+'СЕТ СН'!$I$14+СВЦЭМ!$D$10+'СЕТ СН'!$I$6-'СЕТ СН'!$I$26</f>
        <v>2469.5322595899997</v>
      </c>
      <c r="H159" s="36">
        <f>SUMIFS(СВЦЭМ!$D$39:$D$782,СВЦЭМ!$A$39:$A$782,$A159,СВЦЭМ!$B$39:$B$782,H$155)+'СЕТ СН'!$I$14+СВЦЭМ!$D$10+'СЕТ СН'!$I$6-'СЕТ СН'!$I$26</f>
        <v>2445.83698336</v>
      </c>
      <c r="I159" s="36">
        <f>SUMIFS(СВЦЭМ!$D$39:$D$782,СВЦЭМ!$A$39:$A$782,$A159,СВЦЭМ!$B$39:$B$782,I$155)+'СЕТ СН'!$I$14+СВЦЭМ!$D$10+'СЕТ СН'!$I$6-'СЕТ СН'!$I$26</f>
        <v>2409.4615619400001</v>
      </c>
      <c r="J159" s="36">
        <f>SUMIFS(СВЦЭМ!$D$39:$D$782,СВЦЭМ!$A$39:$A$782,$A159,СВЦЭМ!$B$39:$B$782,J$155)+'СЕТ СН'!$I$14+СВЦЭМ!$D$10+'СЕТ СН'!$I$6-'СЕТ СН'!$I$26</f>
        <v>2334.4650716300002</v>
      </c>
      <c r="K159" s="36">
        <f>SUMIFS(СВЦЭМ!$D$39:$D$782,СВЦЭМ!$A$39:$A$782,$A159,СВЦЭМ!$B$39:$B$782,K$155)+'СЕТ СН'!$I$14+СВЦЭМ!$D$10+'СЕТ СН'!$I$6-'СЕТ СН'!$I$26</f>
        <v>2280.3404396199999</v>
      </c>
      <c r="L159" s="36">
        <f>SUMIFS(СВЦЭМ!$D$39:$D$782,СВЦЭМ!$A$39:$A$782,$A159,СВЦЭМ!$B$39:$B$782,L$155)+'СЕТ СН'!$I$14+СВЦЭМ!$D$10+'СЕТ СН'!$I$6-'СЕТ СН'!$I$26</f>
        <v>2275.6042442099997</v>
      </c>
      <c r="M159" s="36">
        <f>SUMIFS(СВЦЭМ!$D$39:$D$782,СВЦЭМ!$A$39:$A$782,$A159,СВЦЭМ!$B$39:$B$782,M$155)+'СЕТ СН'!$I$14+СВЦЭМ!$D$10+'СЕТ СН'!$I$6-'СЕТ СН'!$I$26</f>
        <v>2300.33490089</v>
      </c>
      <c r="N159" s="36">
        <f>SUMIFS(СВЦЭМ!$D$39:$D$782,СВЦЭМ!$A$39:$A$782,$A159,СВЦЭМ!$B$39:$B$782,N$155)+'СЕТ СН'!$I$14+СВЦЭМ!$D$10+'СЕТ СН'!$I$6-'СЕТ СН'!$I$26</f>
        <v>2334.1969894899999</v>
      </c>
      <c r="O159" s="36">
        <f>SUMIFS(СВЦЭМ!$D$39:$D$782,СВЦЭМ!$A$39:$A$782,$A159,СВЦЭМ!$B$39:$B$782,O$155)+'СЕТ СН'!$I$14+СВЦЭМ!$D$10+'СЕТ СН'!$I$6-'СЕТ СН'!$I$26</f>
        <v>2348.9937723200001</v>
      </c>
      <c r="P159" s="36">
        <f>SUMIFS(СВЦЭМ!$D$39:$D$782,СВЦЭМ!$A$39:$A$782,$A159,СВЦЭМ!$B$39:$B$782,P$155)+'СЕТ СН'!$I$14+СВЦЭМ!$D$10+'СЕТ СН'!$I$6-'СЕТ СН'!$I$26</f>
        <v>2360.7931187499998</v>
      </c>
      <c r="Q159" s="36">
        <f>SUMIFS(СВЦЭМ!$D$39:$D$782,СВЦЭМ!$A$39:$A$782,$A159,СВЦЭМ!$B$39:$B$782,Q$155)+'СЕТ СН'!$I$14+СВЦЭМ!$D$10+'СЕТ СН'!$I$6-'СЕТ СН'!$I$26</f>
        <v>2366.2419667300001</v>
      </c>
      <c r="R159" s="36">
        <f>SUMIFS(СВЦЭМ!$D$39:$D$782,СВЦЭМ!$A$39:$A$782,$A159,СВЦЭМ!$B$39:$B$782,R$155)+'СЕТ СН'!$I$14+СВЦЭМ!$D$10+'СЕТ СН'!$I$6-'СЕТ СН'!$I$26</f>
        <v>2322.8307774699997</v>
      </c>
      <c r="S159" s="36">
        <f>SUMIFS(СВЦЭМ!$D$39:$D$782,СВЦЭМ!$A$39:$A$782,$A159,СВЦЭМ!$B$39:$B$782,S$155)+'СЕТ СН'!$I$14+СВЦЭМ!$D$10+'СЕТ СН'!$I$6-'СЕТ СН'!$I$26</f>
        <v>2245.4574244599999</v>
      </c>
      <c r="T159" s="36">
        <f>SUMIFS(СВЦЭМ!$D$39:$D$782,СВЦЭМ!$A$39:$A$782,$A159,СВЦЭМ!$B$39:$B$782,T$155)+'СЕТ СН'!$I$14+СВЦЭМ!$D$10+'СЕТ СН'!$I$6-'СЕТ СН'!$I$26</f>
        <v>2228.1081778199996</v>
      </c>
      <c r="U159" s="36">
        <f>SUMIFS(СВЦЭМ!$D$39:$D$782,СВЦЭМ!$A$39:$A$782,$A159,СВЦЭМ!$B$39:$B$782,U$155)+'СЕТ СН'!$I$14+СВЦЭМ!$D$10+'СЕТ СН'!$I$6-'СЕТ СН'!$I$26</f>
        <v>2238.9398277999999</v>
      </c>
      <c r="V159" s="36">
        <f>SUMIFS(СВЦЭМ!$D$39:$D$782,СВЦЭМ!$A$39:$A$782,$A159,СВЦЭМ!$B$39:$B$782,V$155)+'СЕТ СН'!$I$14+СВЦЭМ!$D$10+'СЕТ СН'!$I$6-'СЕТ СН'!$I$26</f>
        <v>2262.1378787200001</v>
      </c>
      <c r="W159" s="36">
        <f>SUMIFS(СВЦЭМ!$D$39:$D$782,СВЦЭМ!$A$39:$A$782,$A159,СВЦЭМ!$B$39:$B$782,W$155)+'СЕТ СН'!$I$14+СВЦЭМ!$D$10+'СЕТ СН'!$I$6-'СЕТ СН'!$I$26</f>
        <v>2306.58634725</v>
      </c>
      <c r="X159" s="36">
        <f>SUMIFS(СВЦЭМ!$D$39:$D$782,СВЦЭМ!$A$39:$A$782,$A159,СВЦЭМ!$B$39:$B$782,X$155)+'СЕТ СН'!$I$14+СВЦЭМ!$D$10+'СЕТ СН'!$I$6-'СЕТ СН'!$I$26</f>
        <v>2373.9775070999999</v>
      </c>
      <c r="Y159" s="36">
        <f>SUMIFS(СВЦЭМ!$D$39:$D$782,СВЦЭМ!$A$39:$A$782,$A159,СВЦЭМ!$B$39:$B$782,Y$155)+'СЕТ СН'!$I$14+СВЦЭМ!$D$10+'СЕТ СН'!$I$6-'СЕТ СН'!$I$26</f>
        <v>2434.5967676</v>
      </c>
    </row>
    <row r="160" spans="1:27" ht="15.75" x14ac:dyDescent="0.2">
      <c r="A160" s="35">
        <f t="shared" si="4"/>
        <v>44870</v>
      </c>
      <c r="B160" s="36">
        <f>SUMIFS(СВЦЭМ!$D$39:$D$782,СВЦЭМ!$A$39:$A$782,$A160,СВЦЭМ!$B$39:$B$782,B$155)+'СЕТ СН'!$I$14+СВЦЭМ!$D$10+'СЕТ СН'!$I$6-'СЕТ СН'!$I$26</f>
        <v>2346.1347953699997</v>
      </c>
      <c r="C160" s="36">
        <f>SUMIFS(СВЦЭМ!$D$39:$D$782,СВЦЭМ!$A$39:$A$782,$A160,СВЦЭМ!$B$39:$B$782,C$155)+'СЕТ СН'!$I$14+СВЦЭМ!$D$10+'СЕТ СН'!$I$6-'СЕТ СН'!$I$26</f>
        <v>2363.5817075499999</v>
      </c>
      <c r="D160" s="36">
        <f>SUMIFS(СВЦЭМ!$D$39:$D$782,СВЦЭМ!$A$39:$A$782,$A160,СВЦЭМ!$B$39:$B$782,D$155)+'СЕТ СН'!$I$14+СВЦЭМ!$D$10+'СЕТ СН'!$I$6-'СЕТ СН'!$I$26</f>
        <v>2395.4450210799996</v>
      </c>
      <c r="E160" s="36">
        <f>SUMIFS(СВЦЭМ!$D$39:$D$782,СВЦЭМ!$A$39:$A$782,$A160,СВЦЭМ!$B$39:$B$782,E$155)+'СЕТ СН'!$I$14+СВЦЭМ!$D$10+'СЕТ СН'!$I$6-'СЕТ СН'!$I$26</f>
        <v>2377.0390018999997</v>
      </c>
      <c r="F160" s="36">
        <f>SUMIFS(СВЦЭМ!$D$39:$D$782,СВЦЭМ!$A$39:$A$782,$A160,СВЦЭМ!$B$39:$B$782,F$155)+'СЕТ СН'!$I$14+СВЦЭМ!$D$10+'СЕТ СН'!$I$6-'СЕТ СН'!$I$26</f>
        <v>2399.0836285599999</v>
      </c>
      <c r="G160" s="36">
        <f>SUMIFS(СВЦЭМ!$D$39:$D$782,СВЦЭМ!$A$39:$A$782,$A160,СВЦЭМ!$B$39:$B$782,G$155)+'СЕТ СН'!$I$14+СВЦЭМ!$D$10+'СЕТ СН'!$I$6-'СЕТ СН'!$I$26</f>
        <v>2408.1212844499996</v>
      </c>
      <c r="H160" s="36">
        <f>SUMIFS(СВЦЭМ!$D$39:$D$782,СВЦЭМ!$A$39:$A$782,$A160,СВЦЭМ!$B$39:$B$782,H$155)+'СЕТ СН'!$I$14+СВЦЭМ!$D$10+'СЕТ СН'!$I$6-'СЕТ СН'!$I$26</f>
        <v>2379.4273996499996</v>
      </c>
      <c r="I160" s="36">
        <f>SUMIFS(СВЦЭМ!$D$39:$D$782,СВЦЭМ!$A$39:$A$782,$A160,СВЦЭМ!$B$39:$B$782,I$155)+'СЕТ СН'!$I$14+СВЦЭМ!$D$10+'СЕТ СН'!$I$6-'СЕТ СН'!$I$26</f>
        <v>2359.2608962300001</v>
      </c>
      <c r="J160" s="36">
        <f>SUMIFS(СВЦЭМ!$D$39:$D$782,СВЦЭМ!$A$39:$A$782,$A160,СВЦЭМ!$B$39:$B$782,J$155)+'СЕТ СН'!$I$14+СВЦЭМ!$D$10+'СЕТ СН'!$I$6-'СЕТ СН'!$I$26</f>
        <v>2291.3060378700002</v>
      </c>
      <c r="K160" s="36">
        <f>SUMIFS(СВЦЭМ!$D$39:$D$782,СВЦЭМ!$A$39:$A$782,$A160,СВЦЭМ!$B$39:$B$782,K$155)+'СЕТ СН'!$I$14+СВЦЭМ!$D$10+'СЕТ СН'!$I$6-'СЕТ СН'!$I$26</f>
        <v>2272.1368674199998</v>
      </c>
      <c r="L160" s="36">
        <f>SUMIFS(СВЦЭМ!$D$39:$D$782,СВЦЭМ!$A$39:$A$782,$A160,СВЦЭМ!$B$39:$B$782,L$155)+'СЕТ СН'!$I$14+СВЦЭМ!$D$10+'СЕТ СН'!$I$6-'СЕТ СН'!$I$26</f>
        <v>2259.2160525499999</v>
      </c>
      <c r="M160" s="36">
        <f>SUMIFS(СВЦЭМ!$D$39:$D$782,СВЦЭМ!$A$39:$A$782,$A160,СВЦЭМ!$B$39:$B$782,M$155)+'СЕТ СН'!$I$14+СВЦЭМ!$D$10+'СЕТ СН'!$I$6-'СЕТ СН'!$I$26</f>
        <v>2282.3616111800002</v>
      </c>
      <c r="N160" s="36">
        <f>SUMIFS(СВЦЭМ!$D$39:$D$782,СВЦЭМ!$A$39:$A$782,$A160,СВЦЭМ!$B$39:$B$782,N$155)+'СЕТ СН'!$I$14+СВЦЭМ!$D$10+'СЕТ СН'!$I$6-'СЕТ СН'!$I$26</f>
        <v>2305.4118422499996</v>
      </c>
      <c r="O160" s="36">
        <f>SUMIFS(СВЦЭМ!$D$39:$D$782,СВЦЭМ!$A$39:$A$782,$A160,СВЦЭМ!$B$39:$B$782,O$155)+'СЕТ СН'!$I$14+СВЦЭМ!$D$10+'СЕТ СН'!$I$6-'СЕТ СН'!$I$26</f>
        <v>2309.3450171</v>
      </c>
      <c r="P160" s="36">
        <f>SUMIFS(СВЦЭМ!$D$39:$D$782,СВЦЭМ!$A$39:$A$782,$A160,СВЦЭМ!$B$39:$B$782,P$155)+'СЕТ СН'!$I$14+СВЦЭМ!$D$10+'СЕТ СН'!$I$6-'СЕТ СН'!$I$26</f>
        <v>2338.4452605199999</v>
      </c>
      <c r="Q160" s="36">
        <f>SUMIFS(СВЦЭМ!$D$39:$D$782,СВЦЭМ!$A$39:$A$782,$A160,СВЦЭМ!$B$39:$B$782,Q$155)+'СЕТ СН'!$I$14+СВЦЭМ!$D$10+'СЕТ СН'!$I$6-'СЕТ СН'!$I$26</f>
        <v>2357.2795465299996</v>
      </c>
      <c r="R160" s="36">
        <f>SUMIFS(СВЦЭМ!$D$39:$D$782,СВЦЭМ!$A$39:$A$782,$A160,СВЦЭМ!$B$39:$B$782,R$155)+'СЕТ СН'!$I$14+СВЦЭМ!$D$10+'СЕТ СН'!$I$6-'СЕТ СН'!$I$26</f>
        <v>2293.4068906000002</v>
      </c>
      <c r="S160" s="36">
        <f>SUMIFS(СВЦЭМ!$D$39:$D$782,СВЦЭМ!$A$39:$A$782,$A160,СВЦЭМ!$B$39:$B$782,S$155)+'СЕТ СН'!$I$14+СВЦЭМ!$D$10+'СЕТ СН'!$I$6-'СЕТ СН'!$I$26</f>
        <v>2195.3229552299999</v>
      </c>
      <c r="T160" s="36">
        <f>SUMIFS(СВЦЭМ!$D$39:$D$782,СВЦЭМ!$A$39:$A$782,$A160,СВЦЭМ!$B$39:$B$782,T$155)+'СЕТ СН'!$I$14+СВЦЭМ!$D$10+'СЕТ СН'!$I$6-'СЕТ СН'!$I$26</f>
        <v>2207.4718585099999</v>
      </c>
      <c r="U160" s="36">
        <f>SUMIFS(СВЦЭМ!$D$39:$D$782,СВЦЭМ!$A$39:$A$782,$A160,СВЦЭМ!$B$39:$B$782,U$155)+'СЕТ СН'!$I$14+СВЦЭМ!$D$10+'СЕТ СН'!$I$6-'СЕТ СН'!$I$26</f>
        <v>2228.9170411799996</v>
      </c>
      <c r="V160" s="36">
        <f>SUMIFS(СВЦЭМ!$D$39:$D$782,СВЦЭМ!$A$39:$A$782,$A160,СВЦЭМ!$B$39:$B$782,V$155)+'СЕТ СН'!$I$14+СВЦЭМ!$D$10+'СЕТ СН'!$I$6-'СЕТ СН'!$I$26</f>
        <v>2272.9758886</v>
      </c>
      <c r="W160" s="36">
        <f>SUMIFS(СВЦЭМ!$D$39:$D$782,СВЦЭМ!$A$39:$A$782,$A160,СВЦЭМ!$B$39:$B$782,W$155)+'СЕТ СН'!$I$14+СВЦЭМ!$D$10+'СЕТ СН'!$I$6-'СЕТ СН'!$I$26</f>
        <v>2300.26335956</v>
      </c>
      <c r="X160" s="36">
        <f>SUMIFS(СВЦЭМ!$D$39:$D$782,СВЦЭМ!$A$39:$A$782,$A160,СВЦЭМ!$B$39:$B$782,X$155)+'СЕТ СН'!$I$14+СВЦЭМ!$D$10+'СЕТ СН'!$I$6-'СЕТ СН'!$I$26</f>
        <v>2348.3095866100002</v>
      </c>
      <c r="Y160" s="36">
        <f>SUMIFS(СВЦЭМ!$D$39:$D$782,СВЦЭМ!$A$39:$A$782,$A160,СВЦЭМ!$B$39:$B$782,Y$155)+'СЕТ СН'!$I$14+СВЦЭМ!$D$10+'СЕТ СН'!$I$6-'СЕТ СН'!$I$26</f>
        <v>2383.6643012300001</v>
      </c>
    </row>
    <row r="161" spans="1:25" ht="15.75" x14ac:dyDescent="0.2">
      <c r="A161" s="35">
        <f t="shared" si="4"/>
        <v>44871</v>
      </c>
      <c r="B161" s="36">
        <f>SUMIFS(СВЦЭМ!$D$39:$D$782,СВЦЭМ!$A$39:$A$782,$A161,СВЦЭМ!$B$39:$B$782,B$155)+'СЕТ СН'!$I$14+СВЦЭМ!$D$10+'СЕТ СН'!$I$6-'СЕТ СН'!$I$26</f>
        <v>2219.8109475299998</v>
      </c>
      <c r="C161" s="36">
        <f>SUMIFS(СВЦЭМ!$D$39:$D$782,СВЦЭМ!$A$39:$A$782,$A161,СВЦЭМ!$B$39:$B$782,C$155)+'СЕТ СН'!$I$14+СВЦЭМ!$D$10+'СЕТ СН'!$I$6-'СЕТ СН'!$I$26</f>
        <v>2252.83460539</v>
      </c>
      <c r="D161" s="36">
        <f>SUMIFS(СВЦЭМ!$D$39:$D$782,СВЦЭМ!$A$39:$A$782,$A161,СВЦЭМ!$B$39:$B$782,D$155)+'СЕТ СН'!$I$14+СВЦЭМ!$D$10+'СЕТ СН'!$I$6-'СЕТ СН'!$I$26</f>
        <v>2286.2888668300002</v>
      </c>
      <c r="E161" s="36">
        <f>SUMIFS(СВЦЭМ!$D$39:$D$782,СВЦЭМ!$A$39:$A$782,$A161,СВЦЭМ!$B$39:$B$782,E$155)+'СЕТ СН'!$I$14+СВЦЭМ!$D$10+'СЕТ СН'!$I$6-'СЕТ СН'!$I$26</f>
        <v>2287.13894351</v>
      </c>
      <c r="F161" s="36">
        <f>SUMIFS(СВЦЭМ!$D$39:$D$782,СВЦЭМ!$A$39:$A$782,$A161,СВЦЭМ!$B$39:$B$782,F$155)+'СЕТ СН'!$I$14+СВЦЭМ!$D$10+'СЕТ СН'!$I$6-'СЕТ СН'!$I$26</f>
        <v>2288.6326850699998</v>
      </c>
      <c r="G161" s="36">
        <f>SUMIFS(СВЦЭМ!$D$39:$D$782,СВЦЭМ!$A$39:$A$782,$A161,СВЦЭМ!$B$39:$B$782,G$155)+'СЕТ СН'!$I$14+СВЦЭМ!$D$10+'СЕТ СН'!$I$6-'СЕТ СН'!$I$26</f>
        <v>2301.14387605</v>
      </c>
      <c r="H161" s="36">
        <f>SUMIFS(СВЦЭМ!$D$39:$D$782,СВЦЭМ!$A$39:$A$782,$A161,СВЦЭМ!$B$39:$B$782,H$155)+'СЕТ СН'!$I$14+СВЦЭМ!$D$10+'СЕТ СН'!$I$6-'СЕТ СН'!$I$26</f>
        <v>2299.2503506799999</v>
      </c>
      <c r="I161" s="36">
        <f>SUMIFS(СВЦЭМ!$D$39:$D$782,СВЦЭМ!$A$39:$A$782,$A161,СВЦЭМ!$B$39:$B$782,I$155)+'СЕТ СН'!$I$14+СВЦЭМ!$D$10+'СЕТ СН'!$I$6-'СЕТ СН'!$I$26</f>
        <v>2230.4131714300001</v>
      </c>
      <c r="J161" s="36">
        <f>SUMIFS(СВЦЭМ!$D$39:$D$782,СВЦЭМ!$A$39:$A$782,$A161,СВЦЭМ!$B$39:$B$782,J$155)+'СЕТ СН'!$I$14+СВЦЭМ!$D$10+'СЕТ СН'!$I$6-'СЕТ СН'!$I$26</f>
        <v>2190.3358272599999</v>
      </c>
      <c r="K161" s="36">
        <f>SUMIFS(СВЦЭМ!$D$39:$D$782,СВЦЭМ!$A$39:$A$782,$A161,СВЦЭМ!$B$39:$B$782,K$155)+'СЕТ СН'!$I$14+СВЦЭМ!$D$10+'СЕТ СН'!$I$6-'СЕТ СН'!$I$26</f>
        <v>2157.93365589</v>
      </c>
      <c r="L161" s="36">
        <f>SUMIFS(СВЦЭМ!$D$39:$D$782,СВЦЭМ!$A$39:$A$782,$A161,СВЦЭМ!$B$39:$B$782,L$155)+'СЕТ СН'!$I$14+СВЦЭМ!$D$10+'СЕТ СН'!$I$6-'СЕТ СН'!$I$26</f>
        <v>2152.2606042999996</v>
      </c>
      <c r="M161" s="36">
        <f>SUMIFS(СВЦЭМ!$D$39:$D$782,СВЦЭМ!$A$39:$A$782,$A161,СВЦЭМ!$B$39:$B$782,M$155)+'СЕТ СН'!$I$14+СВЦЭМ!$D$10+'СЕТ СН'!$I$6-'СЕТ СН'!$I$26</f>
        <v>2189.1584978000001</v>
      </c>
      <c r="N161" s="36">
        <f>SUMIFS(СВЦЭМ!$D$39:$D$782,СВЦЭМ!$A$39:$A$782,$A161,СВЦЭМ!$B$39:$B$782,N$155)+'СЕТ СН'!$I$14+СВЦЭМ!$D$10+'СЕТ СН'!$I$6-'СЕТ СН'!$I$26</f>
        <v>2225.7007853799996</v>
      </c>
      <c r="O161" s="36">
        <f>SUMIFS(СВЦЭМ!$D$39:$D$782,СВЦЭМ!$A$39:$A$782,$A161,СВЦЭМ!$B$39:$B$782,O$155)+'СЕТ СН'!$I$14+СВЦЭМ!$D$10+'СЕТ СН'!$I$6-'СЕТ СН'!$I$26</f>
        <v>2235.4225639899996</v>
      </c>
      <c r="P161" s="36">
        <f>SUMIFS(СВЦЭМ!$D$39:$D$782,СВЦЭМ!$A$39:$A$782,$A161,СВЦЭМ!$B$39:$B$782,P$155)+'СЕТ СН'!$I$14+СВЦЭМ!$D$10+'СЕТ СН'!$I$6-'СЕТ СН'!$I$26</f>
        <v>2247.15822652</v>
      </c>
      <c r="Q161" s="36">
        <f>SUMIFS(СВЦЭМ!$D$39:$D$782,СВЦЭМ!$A$39:$A$782,$A161,СВЦЭМ!$B$39:$B$782,Q$155)+'СЕТ СН'!$I$14+СВЦЭМ!$D$10+'СЕТ СН'!$I$6-'СЕТ СН'!$I$26</f>
        <v>2246.5037018200001</v>
      </c>
      <c r="R161" s="36">
        <f>SUMIFS(СВЦЭМ!$D$39:$D$782,СВЦЭМ!$A$39:$A$782,$A161,СВЦЭМ!$B$39:$B$782,R$155)+'СЕТ СН'!$I$14+СВЦЭМ!$D$10+'СЕТ СН'!$I$6-'СЕТ СН'!$I$26</f>
        <v>2182.31885814</v>
      </c>
      <c r="S161" s="36">
        <f>SUMIFS(СВЦЭМ!$D$39:$D$782,СВЦЭМ!$A$39:$A$782,$A161,СВЦЭМ!$B$39:$B$782,S$155)+'СЕТ СН'!$I$14+СВЦЭМ!$D$10+'СЕТ СН'!$I$6-'СЕТ СН'!$I$26</f>
        <v>2131.6672857399999</v>
      </c>
      <c r="T161" s="36">
        <f>SUMIFS(СВЦЭМ!$D$39:$D$782,СВЦЭМ!$A$39:$A$782,$A161,СВЦЭМ!$B$39:$B$782,T$155)+'СЕТ СН'!$I$14+СВЦЭМ!$D$10+'СЕТ СН'!$I$6-'СЕТ СН'!$I$26</f>
        <v>2142.3484952099998</v>
      </c>
      <c r="U161" s="36">
        <f>SUMIFS(СВЦЭМ!$D$39:$D$782,СВЦЭМ!$A$39:$A$782,$A161,СВЦЭМ!$B$39:$B$782,U$155)+'СЕТ СН'!$I$14+СВЦЭМ!$D$10+'СЕТ СН'!$I$6-'СЕТ СН'!$I$26</f>
        <v>2149.7448975400002</v>
      </c>
      <c r="V161" s="36">
        <f>SUMIFS(СВЦЭМ!$D$39:$D$782,СВЦЭМ!$A$39:$A$782,$A161,СВЦЭМ!$B$39:$B$782,V$155)+'СЕТ СН'!$I$14+СВЦЭМ!$D$10+'СЕТ СН'!$I$6-'СЕТ СН'!$I$26</f>
        <v>2182.7594818600001</v>
      </c>
      <c r="W161" s="36">
        <f>SUMIFS(СВЦЭМ!$D$39:$D$782,СВЦЭМ!$A$39:$A$782,$A161,СВЦЭМ!$B$39:$B$782,W$155)+'СЕТ СН'!$I$14+СВЦЭМ!$D$10+'СЕТ СН'!$I$6-'СЕТ СН'!$I$26</f>
        <v>2230.3933873999999</v>
      </c>
      <c r="X161" s="36">
        <f>SUMIFS(СВЦЭМ!$D$39:$D$782,СВЦЭМ!$A$39:$A$782,$A161,СВЦЭМ!$B$39:$B$782,X$155)+'СЕТ СН'!$I$14+СВЦЭМ!$D$10+'СЕТ СН'!$I$6-'СЕТ СН'!$I$26</f>
        <v>2271.5961100899999</v>
      </c>
      <c r="Y161" s="36">
        <f>SUMIFS(СВЦЭМ!$D$39:$D$782,СВЦЭМ!$A$39:$A$782,$A161,СВЦЭМ!$B$39:$B$782,Y$155)+'СЕТ СН'!$I$14+СВЦЭМ!$D$10+'СЕТ СН'!$I$6-'СЕТ СН'!$I$26</f>
        <v>2325.6862334299999</v>
      </c>
    </row>
    <row r="162" spans="1:25" ht="15.75" x14ac:dyDescent="0.2">
      <c r="A162" s="35">
        <f t="shared" si="4"/>
        <v>44872</v>
      </c>
      <c r="B162" s="36">
        <f>SUMIFS(СВЦЭМ!$D$39:$D$782,СВЦЭМ!$A$39:$A$782,$A162,СВЦЭМ!$B$39:$B$782,B$155)+'СЕТ СН'!$I$14+СВЦЭМ!$D$10+'СЕТ СН'!$I$6-'СЕТ СН'!$I$26</f>
        <v>2359.84219674</v>
      </c>
      <c r="C162" s="36">
        <f>SUMIFS(СВЦЭМ!$D$39:$D$782,СВЦЭМ!$A$39:$A$782,$A162,СВЦЭМ!$B$39:$B$782,C$155)+'СЕТ СН'!$I$14+СВЦЭМ!$D$10+'СЕТ СН'!$I$6-'СЕТ СН'!$I$26</f>
        <v>2414.6087996899996</v>
      </c>
      <c r="D162" s="36">
        <f>SUMIFS(СВЦЭМ!$D$39:$D$782,СВЦЭМ!$A$39:$A$782,$A162,СВЦЭМ!$B$39:$B$782,D$155)+'СЕТ СН'!$I$14+СВЦЭМ!$D$10+'СЕТ СН'!$I$6-'СЕТ СН'!$I$26</f>
        <v>2469.3034344099997</v>
      </c>
      <c r="E162" s="36">
        <f>SUMIFS(СВЦЭМ!$D$39:$D$782,СВЦЭМ!$A$39:$A$782,$A162,СВЦЭМ!$B$39:$B$782,E$155)+'СЕТ СН'!$I$14+СВЦЭМ!$D$10+'СЕТ СН'!$I$6-'СЕТ СН'!$I$26</f>
        <v>2454.2277499399997</v>
      </c>
      <c r="F162" s="36">
        <f>SUMIFS(СВЦЭМ!$D$39:$D$782,СВЦЭМ!$A$39:$A$782,$A162,СВЦЭМ!$B$39:$B$782,F$155)+'СЕТ СН'!$I$14+СВЦЭМ!$D$10+'СЕТ СН'!$I$6-'СЕТ СН'!$I$26</f>
        <v>2462.3472864799996</v>
      </c>
      <c r="G162" s="36">
        <f>SUMIFS(СВЦЭМ!$D$39:$D$782,СВЦЭМ!$A$39:$A$782,$A162,СВЦЭМ!$B$39:$B$782,G$155)+'СЕТ СН'!$I$14+СВЦЭМ!$D$10+'СЕТ СН'!$I$6-'СЕТ СН'!$I$26</f>
        <v>2472.5538944899999</v>
      </c>
      <c r="H162" s="36">
        <f>SUMIFS(СВЦЭМ!$D$39:$D$782,СВЦЭМ!$A$39:$A$782,$A162,СВЦЭМ!$B$39:$B$782,H$155)+'СЕТ СН'!$I$14+СВЦЭМ!$D$10+'СЕТ СН'!$I$6-'СЕТ СН'!$I$26</f>
        <v>2401.7284423999999</v>
      </c>
      <c r="I162" s="36">
        <f>SUMIFS(СВЦЭМ!$D$39:$D$782,СВЦЭМ!$A$39:$A$782,$A162,СВЦЭМ!$B$39:$B$782,I$155)+'СЕТ СН'!$I$14+СВЦЭМ!$D$10+'СЕТ СН'!$I$6-'СЕТ СН'!$I$26</f>
        <v>2325.94539446</v>
      </c>
      <c r="J162" s="36">
        <f>SUMIFS(СВЦЭМ!$D$39:$D$782,СВЦЭМ!$A$39:$A$782,$A162,СВЦЭМ!$B$39:$B$782,J$155)+'СЕТ СН'!$I$14+СВЦЭМ!$D$10+'СЕТ СН'!$I$6-'СЕТ СН'!$I$26</f>
        <v>2277.35374013</v>
      </c>
      <c r="K162" s="36">
        <f>SUMIFS(СВЦЭМ!$D$39:$D$782,СВЦЭМ!$A$39:$A$782,$A162,СВЦЭМ!$B$39:$B$782,K$155)+'СЕТ СН'!$I$14+СВЦЭМ!$D$10+'СЕТ СН'!$I$6-'СЕТ СН'!$I$26</f>
        <v>2263.3088876800002</v>
      </c>
      <c r="L162" s="36">
        <f>SUMIFS(СВЦЭМ!$D$39:$D$782,СВЦЭМ!$A$39:$A$782,$A162,СВЦЭМ!$B$39:$B$782,L$155)+'СЕТ СН'!$I$14+СВЦЭМ!$D$10+'СЕТ СН'!$I$6-'СЕТ СН'!$I$26</f>
        <v>2264.3784875000001</v>
      </c>
      <c r="M162" s="36">
        <f>SUMIFS(СВЦЭМ!$D$39:$D$782,СВЦЭМ!$A$39:$A$782,$A162,СВЦЭМ!$B$39:$B$782,M$155)+'СЕТ СН'!$I$14+СВЦЭМ!$D$10+'СЕТ СН'!$I$6-'СЕТ СН'!$I$26</f>
        <v>2280.3675936199998</v>
      </c>
      <c r="N162" s="36">
        <f>SUMIFS(СВЦЭМ!$D$39:$D$782,СВЦЭМ!$A$39:$A$782,$A162,СВЦЭМ!$B$39:$B$782,N$155)+'СЕТ СН'!$I$14+СВЦЭМ!$D$10+'СЕТ СН'!$I$6-'СЕТ СН'!$I$26</f>
        <v>2293.19095307</v>
      </c>
      <c r="O162" s="36">
        <f>SUMIFS(СВЦЭМ!$D$39:$D$782,СВЦЭМ!$A$39:$A$782,$A162,СВЦЭМ!$B$39:$B$782,O$155)+'СЕТ СН'!$I$14+СВЦЭМ!$D$10+'СЕТ СН'!$I$6-'СЕТ СН'!$I$26</f>
        <v>2278.2853397600002</v>
      </c>
      <c r="P162" s="36">
        <f>SUMIFS(СВЦЭМ!$D$39:$D$782,СВЦЭМ!$A$39:$A$782,$A162,СВЦЭМ!$B$39:$B$782,P$155)+'СЕТ СН'!$I$14+СВЦЭМ!$D$10+'СЕТ СН'!$I$6-'СЕТ СН'!$I$26</f>
        <v>2294.0689078300002</v>
      </c>
      <c r="Q162" s="36">
        <f>SUMIFS(СВЦЭМ!$D$39:$D$782,СВЦЭМ!$A$39:$A$782,$A162,СВЦЭМ!$B$39:$B$782,Q$155)+'СЕТ СН'!$I$14+СВЦЭМ!$D$10+'СЕТ СН'!$I$6-'СЕТ СН'!$I$26</f>
        <v>2349.2201668999996</v>
      </c>
      <c r="R162" s="36">
        <f>SUMIFS(СВЦЭМ!$D$39:$D$782,СВЦЭМ!$A$39:$A$782,$A162,СВЦЭМ!$B$39:$B$782,R$155)+'СЕТ СН'!$I$14+СВЦЭМ!$D$10+'СЕТ СН'!$I$6-'СЕТ СН'!$I$26</f>
        <v>2303.86228622</v>
      </c>
      <c r="S162" s="36">
        <f>SUMIFS(СВЦЭМ!$D$39:$D$782,СВЦЭМ!$A$39:$A$782,$A162,СВЦЭМ!$B$39:$B$782,S$155)+'СЕТ СН'!$I$14+СВЦЭМ!$D$10+'СЕТ СН'!$I$6-'СЕТ СН'!$I$26</f>
        <v>2269.2082406899999</v>
      </c>
      <c r="T162" s="36">
        <f>SUMIFS(СВЦЭМ!$D$39:$D$782,СВЦЭМ!$A$39:$A$782,$A162,СВЦЭМ!$B$39:$B$782,T$155)+'СЕТ СН'!$I$14+СВЦЭМ!$D$10+'СЕТ СН'!$I$6-'СЕТ СН'!$I$26</f>
        <v>2282.3896393599998</v>
      </c>
      <c r="U162" s="36">
        <f>SUMIFS(СВЦЭМ!$D$39:$D$782,СВЦЭМ!$A$39:$A$782,$A162,СВЦЭМ!$B$39:$B$782,U$155)+'СЕТ СН'!$I$14+СВЦЭМ!$D$10+'СЕТ СН'!$I$6-'СЕТ СН'!$I$26</f>
        <v>2278.3270982899999</v>
      </c>
      <c r="V162" s="36">
        <f>SUMIFS(СВЦЭМ!$D$39:$D$782,СВЦЭМ!$A$39:$A$782,$A162,СВЦЭМ!$B$39:$B$782,V$155)+'СЕТ СН'!$I$14+СВЦЭМ!$D$10+'СЕТ СН'!$I$6-'СЕТ СН'!$I$26</f>
        <v>2254.0678372900002</v>
      </c>
      <c r="W162" s="36">
        <f>SUMIFS(СВЦЭМ!$D$39:$D$782,СВЦЭМ!$A$39:$A$782,$A162,СВЦЭМ!$B$39:$B$782,W$155)+'СЕТ СН'!$I$14+СВЦЭМ!$D$10+'СЕТ СН'!$I$6-'СЕТ СН'!$I$26</f>
        <v>2274.05864084</v>
      </c>
      <c r="X162" s="36">
        <f>SUMIFS(СВЦЭМ!$D$39:$D$782,СВЦЭМ!$A$39:$A$782,$A162,СВЦЭМ!$B$39:$B$782,X$155)+'СЕТ СН'!$I$14+СВЦЭМ!$D$10+'СЕТ СН'!$I$6-'СЕТ СН'!$I$26</f>
        <v>2315.5095784499999</v>
      </c>
      <c r="Y162" s="36">
        <f>SUMIFS(СВЦЭМ!$D$39:$D$782,СВЦЭМ!$A$39:$A$782,$A162,СВЦЭМ!$B$39:$B$782,Y$155)+'СЕТ СН'!$I$14+СВЦЭМ!$D$10+'СЕТ СН'!$I$6-'СЕТ СН'!$I$26</f>
        <v>2316.8524655199999</v>
      </c>
    </row>
    <row r="163" spans="1:25" ht="15.75" x14ac:dyDescent="0.2">
      <c r="A163" s="35">
        <f t="shared" si="4"/>
        <v>44873</v>
      </c>
      <c r="B163" s="36">
        <f>SUMIFS(СВЦЭМ!$D$39:$D$782,СВЦЭМ!$A$39:$A$782,$A163,СВЦЭМ!$B$39:$B$782,B$155)+'СЕТ СН'!$I$14+СВЦЭМ!$D$10+'СЕТ СН'!$I$6-'СЕТ СН'!$I$26</f>
        <v>2343.7728419099999</v>
      </c>
      <c r="C163" s="36">
        <f>SUMIFS(СВЦЭМ!$D$39:$D$782,СВЦЭМ!$A$39:$A$782,$A163,СВЦЭМ!$B$39:$B$782,C$155)+'СЕТ СН'!$I$14+СВЦЭМ!$D$10+'СЕТ СН'!$I$6-'СЕТ СН'!$I$26</f>
        <v>2396.6023704499999</v>
      </c>
      <c r="D163" s="36">
        <f>SUMIFS(СВЦЭМ!$D$39:$D$782,СВЦЭМ!$A$39:$A$782,$A163,СВЦЭМ!$B$39:$B$782,D$155)+'СЕТ СН'!$I$14+СВЦЭМ!$D$10+'СЕТ СН'!$I$6-'СЕТ СН'!$I$26</f>
        <v>2458.4185979899999</v>
      </c>
      <c r="E163" s="36">
        <f>SUMIFS(СВЦЭМ!$D$39:$D$782,СВЦЭМ!$A$39:$A$782,$A163,СВЦЭМ!$B$39:$B$782,E$155)+'СЕТ СН'!$I$14+СВЦЭМ!$D$10+'СЕТ СН'!$I$6-'СЕТ СН'!$I$26</f>
        <v>2442.0534432099998</v>
      </c>
      <c r="F163" s="36">
        <f>SUMIFS(СВЦЭМ!$D$39:$D$782,СВЦЭМ!$A$39:$A$782,$A163,СВЦЭМ!$B$39:$B$782,F$155)+'СЕТ СН'!$I$14+СВЦЭМ!$D$10+'СЕТ СН'!$I$6-'СЕТ СН'!$I$26</f>
        <v>2446.5720058400002</v>
      </c>
      <c r="G163" s="36">
        <f>SUMIFS(СВЦЭМ!$D$39:$D$782,СВЦЭМ!$A$39:$A$782,$A163,СВЦЭМ!$B$39:$B$782,G$155)+'СЕТ СН'!$I$14+СВЦЭМ!$D$10+'СЕТ СН'!$I$6-'СЕТ СН'!$I$26</f>
        <v>2464.3474168399998</v>
      </c>
      <c r="H163" s="36">
        <f>SUMIFS(СВЦЭМ!$D$39:$D$782,СВЦЭМ!$A$39:$A$782,$A163,СВЦЭМ!$B$39:$B$782,H$155)+'СЕТ СН'!$I$14+СВЦЭМ!$D$10+'СЕТ СН'!$I$6-'СЕТ СН'!$I$26</f>
        <v>2403.1948182199999</v>
      </c>
      <c r="I163" s="36">
        <f>SUMIFS(СВЦЭМ!$D$39:$D$782,СВЦЭМ!$A$39:$A$782,$A163,СВЦЭМ!$B$39:$B$782,I$155)+'СЕТ СН'!$I$14+СВЦЭМ!$D$10+'СЕТ СН'!$I$6-'СЕТ СН'!$I$26</f>
        <v>2380.4355912000001</v>
      </c>
      <c r="J163" s="36">
        <f>SUMIFS(СВЦЭМ!$D$39:$D$782,СВЦЭМ!$A$39:$A$782,$A163,СВЦЭМ!$B$39:$B$782,J$155)+'СЕТ СН'!$I$14+СВЦЭМ!$D$10+'СЕТ СН'!$I$6-'СЕТ СН'!$I$26</f>
        <v>2334.6951750600001</v>
      </c>
      <c r="K163" s="36">
        <f>SUMIFS(СВЦЭМ!$D$39:$D$782,СВЦЭМ!$A$39:$A$782,$A163,СВЦЭМ!$B$39:$B$782,K$155)+'СЕТ СН'!$I$14+СВЦЭМ!$D$10+'СЕТ СН'!$I$6-'СЕТ СН'!$I$26</f>
        <v>2296.35287152</v>
      </c>
      <c r="L163" s="36">
        <f>SUMIFS(СВЦЭМ!$D$39:$D$782,СВЦЭМ!$A$39:$A$782,$A163,СВЦЭМ!$B$39:$B$782,L$155)+'СЕТ СН'!$I$14+СВЦЭМ!$D$10+'СЕТ СН'!$I$6-'СЕТ СН'!$I$26</f>
        <v>2282.3912593</v>
      </c>
      <c r="M163" s="36">
        <f>SUMIFS(СВЦЭМ!$D$39:$D$782,СВЦЭМ!$A$39:$A$782,$A163,СВЦЭМ!$B$39:$B$782,M$155)+'СЕТ СН'!$I$14+СВЦЭМ!$D$10+'СЕТ СН'!$I$6-'СЕТ СН'!$I$26</f>
        <v>2287.0756452799997</v>
      </c>
      <c r="N163" s="36">
        <f>SUMIFS(СВЦЭМ!$D$39:$D$782,СВЦЭМ!$A$39:$A$782,$A163,СВЦЭМ!$B$39:$B$782,N$155)+'СЕТ СН'!$I$14+СВЦЭМ!$D$10+'СЕТ СН'!$I$6-'СЕТ СН'!$I$26</f>
        <v>2289.9053700499999</v>
      </c>
      <c r="O163" s="36">
        <f>SUMIFS(СВЦЭМ!$D$39:$D$782,СВЦЭМ!$A$39:$A$782,$A163,СВЦЭМ!$B$39:$B$782,O$155)+'СЕТ СН'!$I$14+СВЦЭМ!$D$10+'СЕТ СН'!$I$6-'СЕТ СН'!$I$26</f>
        <v>2284.7193769999999</v>
      </c>
      <c r="P163" s="36">
        <f>SUMIFS(СВЦЭМ!$D$39:$D$782,СВЦЭМ!$A$39:$A$782,$A163,СВЦЭМ!$B$39:$B$782,P$155)+'СЕТ СН'!$I$14+СВЦЭМ!$D$10+'СЕТ СН'!$I$6-'СЕТ СН'!$I$26</f>
        <v>2298.8342590900002</v>
      </c>
      <c r="Q163" s="36">
        <f>SUMIFS(СВЦЭМ!$D$39:$D$782,СВЦЭМ!$A$39:$A$782,$A163,СВЦЭМ!$B$39:$B$782,Q$155)+'СЕТ СН'!$I$14+СВЦЭМ!$D$10+'СЕТ СН'!$I$6-'СЕТ СН'!$I$26</f>
        <v>2335.3228383199998</v>
      </c>
      <c r="R163" s="36">
        <f>SUMIFS(СВЦЭМ!$D$39:$D$782,СВЦЭМ!$A$39:$A$782,$A163,СВЦЭМ!$B$39:$B$782,R$155)+'СЕТ СН'!$I$14+СВЦЭМ!$D$10+'СЕТ СН'!$I$6-'СЕТ СН'!$I$26</f>
        <v>2325.7719797299997</v>
      </c>
      <c r="S163" s="36">
        <f>SUMIFS(СВЦЭМ!$D$39:$D$782,СВЦЭМ!$A$39:$A$782,$A163,СВЦЭМ!$B$39:$B$782,S$155)+'СЕТ СН'!$I$14+СВЦЭМ!$D$10+'СЕТ СН'!$I$6-'СЕТ СН'!$I$26</f>
        <v>2311.6071682100001</v>
      </c>
      <c r="T163" s="36">
        <f>SUMIFS(СВЦЭМ!$D$39:$D$782,СВЦЭМ!$A$39:$A$782,$A163,СВЦЭМ!$B$39:$B$782,T$155)+'СЕТ СН'!$I$14+СВЦЭМ!$D$10+'СЕТ СН'!$I$6-'СЕТ СН'!$I$26</f>
        <v>2298.1750155599998</v>
      </c>
      <c r="U163" s="36">
        <f>SUMIFS(СВЦЭМ!$D$39:$D$782,СВЦЭМ!$A$39:$A$782,$A163,СВЦЭМ!$B$39:$B$782,U$155)+'СЕТ СН'!$I$14+СВЦЭМ!$D$10+'СЕТ СН'!$I$6-'СЕТ СН'!$I$26</f>
        <v>2294.34713104</v>
      </c>
      <c r="V163" s="36">
        <f>SUMIFS(СВЦЭМ!$D$39:$D$782,СВЦЭМ!$A$39:$A$782,$A163,СВЦЭМ!$B$39:$B$782,V$155)+'СЕТ СН'!$I$14+СВЦЭМ!$D$10+'СЕТ СН'!$I$6-'СЕТ СН'!$I$26</f>
        <v>2296.9146493500002</v>
      </c>
      <c r="W163" s="36">
        <f>SUMIFS(СВЦЭМ!$D$39:$D$782,СВЦЭМ!$A$39:$A$782,$A163,СВЦЭМ!$B$39:$B$782,W$155)+'СЕТ СН'!$I$14+СВЦЭМ!$D$10+'СЕТ СН'!$I$6-'СЕТ СН'!$I$26</f>
        <v>2306.0435768899997</v>
      </c>
      <c r="X163" s="36">
        <f>SUMIFS(СВЦЭМ!$D$39:$D$782,СВЦЭМ!$A$39:$A$782,$A163,СВЦЭМ!$B$39:$B$782,X$155)+'СЕТ СН'!$I$14+СВЦЭМ!$D$10+'СЕТ СН'!$I$6-'СЕТ СН'!$I$26</f>
        <v>2305.1002939499999</v>
      </c>
      <c r="Y163" s="36">
        <f>SUMIFS(СВЦЭМ!$D$39:$D$782,СВЦЭМ!$A$39:$A$782,$A163,СВЦЭМ!$B$39:$B$782,Y$155)+'СЕТ СН'!$I$14+СВЦЭМ!$D$10+'СЕТ СН'!$I$6-'СЕТ СН'!$I$26</f>
        <v>2318.0457709799998</v>
      </c>
    </row>
    <row r="164" spans="1:25" ht="15.75" x14ac:dyDescent="0.2">
      <c r="A164" s="35">
        <f t="shared" si="4"/>
        <v>44874</v>
      </c>
      <c r="B164" s="36">
        <f>SUMIFS(СВЦЭМ!$D$39:$D$782,СВЦЭМ!$A$39:$A$782,$A164,СВЦЭМ!$B$39:$B$782,B$155)+'СЕТ СН'!$I$14+СВЦЭМ!$D$10+'СЕТ СН'!$I$6-'СЕТ СН'!$I$26</f>
        <v>2535.6955925699999</v>
      </c>
      <c r="C164" s="36">
        <f>SUMIFS(СВЦЭМ!$D$39:$D$782,СВЦЭМ!$A$39:$A$782,$A164,СВЦЭМ!$B$39:$B$782,C$155)+'СЕТ СН'!$I$14+СВЦЭМ!$D$10+'СЕТ СН'!$I$6-'СЕТ СН'!$I$26</f>
        <v>2534.2406480499999</v>
      </c>
      <c r="D164" s="36">
        <f>SUMIFS(СВЦЭМ!$D$39:$D$782,СВЦЭМ!$A$39:$A$782,$A164,СВЦЭМ!$B$39:$B$782,D$155)+'СЕТ СН'!$I$14+СВЦЭМ!$D$10+'СЕТ СН'!$I$6-'СЕТ СН'!$I$26</f>
        <v>2554.51062112</v>
      </c>
      <c r="E164" s="36">
        <f>SUMIFS(СВЦЭМ!$D$39:$D$782,СВЦЭМ!$A$39:$A$782,$A164,СВЦЭМ!$B$39:$B$782,E$155)+'СЕТ СН'!$I$14+СВЦЭМ!$D$10+'СЕТ СН'!$I$6-'СЕТ СН'!$I$26</f>
        <v>2532.7688795499998</v>
      </c>
      <c r="F164" s="36">
        <f>SUMIFS(СВЦЭМ!$D$39:$D$782,СВЦЭМ!$A$39:$A$782,$A164,СВЦЭМ!$B$39:$B$782,F$155)+'СЕТ СН'!$I$14+СВЦЭМ!$D$10+'СЕТ СН'!$I$6-'СЕТ СН'!$I$26</f>
        <v>2527.2778433599997</v>
      </c>
      <c r="G164" s="36">
        <f>SUMIFS(СВЦЭМ!$D$39:$D$782,СВЦЭМ!$A$39:$A$782,$A164,СВЦЭМ!$B$39:$B$782,G$155)+'СЕТ СН'!$I$14+СВЦЭМ!$D$10+'СЕТ СН'!$I$6-'СЕТ СН'!$I$26</f>
        <v>2529.7286755199998</v>
      </c>
      <c r="H164" s="36">
        <f>SUMIFS(СВЦЭМ!$D$39:$D$782,СВЦЭМ!$A$39:$A$782,$A164,СВЦЭМ!$B$39:$B$782,H$155)+'СЕТ СН'!$I$14+СВЦЭМ!$D$10+'СЕТ СН'!$I$6-'СЕТ СН'!$I$26</f>
        <v>2462.1705528799998</v>
      </c>
      <c r="I164" s="36">
        <f>SUMIFS(СВЦЭМ!$D$39:$D$782,СВЦЭМ!$A$39:$A$782,$A164,СВЦЭМ!$B$39:$B$782,I$155)+'СЕТ СН'!$I$14+СВЦЭМ!$D$10+'СЕТ СН'!$I$6-'СЕТ СН'!$I$26</f>
        <v>2393.5883790199996</v>
      </c>
      <c r="J164" s="36">
        <f>SUMIFS(СВЦЭМ!$D$39:$D$782,СВЦЭМ!$A$39:$A$782,$A164,СВЦЭМ!$B$39:$B$782,J$155)+'СЕТ СН'!$I$14+СВЦЭМ!$D$10+'СЕТ СН'!$I$6-'СЕТ СН'!$I$26</f>
        <v>2373.0213927</v>
      </c>
      <c r="K164" s="36">
        <f>SUMIFS(СВЦЭМ!$D$39:$D$782,СВЦЭМ!$A$39:$A$782,$A164,СВЦЭМ!$B$39:$B$782,K$155)+'СЕТ СН'!$I$14+СВЦЭМ!$D$10+'СЕТ СН'!$I$6-'СЕТ СН'!$I$26</f>
        <v>2388.4511774100001</v>
      </c>
      <c r="L164" s="36">
        <f>SUMIFS(СВЦЭМ!$D$39:$D$782,СВЦЭМ!$A$39:$A$782,$A164,СВЦЭМ!$B$39:$B$782,L$155)+'СЕТ СН'!$I$14+СВЦЭМ!$D$10+'СЕТ СН'!$I$6-'СЕТ СН'!$I$26</f>
        <v>2410.5630053799996</v>
      </c>
      <c r="M164" s="36">
        <f>SUMIFS(СВЦЭМ!$D$39:$D$782,СВЦЭМ!$A$39:$A$782,$A164,СВЦЭМ!$B$39:$B$782,M$155)+'СЕТ СН'!$I$14+СВЦЭМ!$D$10+'СЕТ СН'!$I$6-'СЕТ СН'!$I$26</f>
        <v>2440.9624884099999</v>
      </c>
      <c r="N164" s="36">
        <f>SUMIFS(СВЦЭМ!$D$39:$D$782,СВЦЭМ!$A$39:$A$782,$A164,СВЦЭМ!$B$39:$B$782,N$155)+'СЕТ СН'!$I$14+СВЦЭМ!$D$10+'СЕТ СН'!$I$6-'СЕТ СН'!$I$26</f>
        <v>2491.7373289299999</v>
      </c>
      <c r="O164" s="36">
        <f>SUMIFS(СВЦЭМ!$D$39:$D$782,СВЦЭМ!$A$39:$A$782,$A164,СВЦЭМ!$B$39:$B$782,O$155)+'СЕТ СН'!$I$14+СВЦЭМ!$D$10+'СЕТ СН'!$I$6-'СЕТ СН'!$I$26</f>
        <v>2483.8494314099999</v>
      </c>
      <c r="P164" s="36">
        <f>SUMIFS(СВЦЭМ!$D$39:$D$782,СВЦЭМ!$A$39:$A$782,$A164,СВЦЭМ!$B$39:$B$782,P$155)+'СЕТ СН'!$I$14+СВЦЭМ!$D$10+'СЕТ СН'!$I$6-'СЕТ СН'!$I$26</f>
        <v>2477.38588746</v>
      </c>
      <c r="Q164" s="36">
        <f>SUMIFS(СВЦЭМ!$D$39:$D$782,СВЦЭМ!$A$39:$A$782,$A164,СВЦЭМ!$B$39:$B$782,Q$155)+'СЕТ СН'!$I$14+СВЦЭМ!$D$10+'СЕТ СН'!$I$6-'СЕТ СН'!$I$26</f>
        <v>2444.1944812800002</v>
      </c>
      <c r="R164" s="36">
        <f>SUMIFS(СВЦЭМ!$D$39:$D$782,СВЦЭМ!$A$39:$A$782,$A164,СВЦЭМ!$B$39:$B$782,R$155)+'СЕТ СН'!$I$14+СВЦЭМ!$D$10+'СЕТ СН'!$I$6-'СЕТ СН'!$I$26</f>
        <v>2410.9178657900002</v>
      </c>
      <c r="S164" s="36">
        <f>SUMIFS(СВЦЭМ!$D$39:$D$782,СВЦЭМ!$A$39:$A$782,$A164,СВЦЭМ!$B$39:$B$782,S$155)+'СЕТ СН'!$I$14+СВЦЭМ!$D$10+'СЕТ СН'!$I$6-'СЕТ СН'!$I$26</f>
        <v>2364.7192969199996</v>
      </c>
      <c r="T164" s="36">
        <f>SUMIFS(СВЦЭМ!$D$39:$D$782,СВЦЭМ!$A$39:$A$782,$A164,СВЦЭМ!$B$39:$B$782,T$155)+'СЕТ СН'!$I$14+СВЦЭМ!$D$10+'СЕТ СН'!$I$6-'СЕТ СН'!$I$26</f>
        <v>2423.9663315799999</v>
      </c>
      <c r="U164" s="36">
        <f>SUMIFS(СВЦЭМ!$D$39:$D$782,СВЦЭМ!$A$39:$A$782,$A164,СВЦЭМ!$B$39:$B$782,U$155)+'СЕТ СН'!$I$14+СВЦЭМ!$D$10+'СЕТ СН'!$I$6-'СЕТ СН'!$I$26</f>
        <v>2423.6161219099999</v>
      </c>
      <c r="V164" s="36">
        <f>SUMIFS(СВЦЭМ!$D$39:$D$782,СВЦЭМ!$A$39:$A$782,$A164,СВЦЭМ!$B$39:$B$782,V$155)+'СЕТ СН'!$I$14+СВЦЭМ!$D$10+'СЕТ СН'!$I$6-'СЕТ СН'!$I$26</f>
        <v>2444.0071106199998</v>
      </c>
      <c r="W164" s="36">
        <f>SUMIFS(СВЦЭМ!$D$39:$D$782,СВЦЭМ!$A$39:$A$782,$A164,СВЦЭМ!$B$39:$B$782,W$155)+'СЕТ СН'!$I$14+СВЦЭМ!$D$10+'СЕТ СН'!$I$6-'СЕТ СН'!$I$26</f>
        <v>2310.8719076699999</v>
      </c>
      <c r="X164" s="36">
        <f>SUMIFS(СВЦЭМ!$D$39:$D$782,СВЦЭМ!$A$39:$A$782,$A164,СВЦЭМ!$B$39:$B$782,X$155)+'СЕТ СН'!$I$14+СВЦЭМ!$D$10+'СЕТ СН'!$I$6-'СЕТ СН'!$I$26</f>
        <v>2313.0863988900001</v>
      </c>
      <c r="Y164" s="36">
        <f>SUMIFS(СВЦЭМ!$D$39:$D$782,СВЦЭМ!$A$39:$A$782,$A164,СВЦЭМ!$B$39:$B$782,Y$155)+'СЕТ СН'!$I$14+СВЦЭМ!$D$10+'СЕТ СН'!$I$6-'СЕТ СН'!$I$26</f>
        <v>2269.8287532699997</v>
      </c>
    </row>
    <row r="165" spans="1:25" ht="15.75" x14ac:dyDescent="0.2">
      <c r="A165" s="35">
        <f t="shared" si="4"/>
        <v>44875</v>
      </c>
      <c r="B165" s="36">
        <f>SUMIFS(СВЦЭМ!$D$39:$D$782,СВЦЭМ!$A$39:$A$782,$A165,СВЦЭМ!$B$39:$B$782,B$155)+'СЕТ СН'!$I$14+СВЦЭМ!$D$10+'СЕТ СН'!$I$6-'СЕТ СН'!$I$26</f>
        <v>2429.7816506299996</v>
      </c>
      <c r="C165" s="36">
        <f>SUMIFS(СВЦЭМ!$D$39:$D$782,СВЦЭМ!$A$39:$A$782,$A165,СВЦЭМ!$B$39:$B$782,C$155)+'СЕТ СН'!$I$14+СВЦЭМ!$D$10+'СЕТ СН'!$I$6-'СЕТ СН'!$I$26</f>
        <v>2473.23336586</v>
      </c>
      <c r="D165" s="36">
        <f>SUMIFS(СВЦЭМ!$D$39:$D$782,СВЦЭМ!$A$39:$A$782,$A165,СВЦЭМ!$B$39:$B$782,D$155)+'СЕТ СН'!$I$14+СВЦЭМ!$D$10+'СЕТ СН'!$I$6-'СЕТ СН'!$I$26</f>
        <v>2556.0382235099996</v>
      </c>
      <c r="E165" s="36">
        <f>SUMIFS(СВЦЭМ!$D$39:$D$782,СВЦЭМ!$A$39:$A$782,$A165,СВЦЭМ!$B$39:$B$782,E$155)+'СЕТ СН'!$I$14+СВЦЭМ!$D$10+'СЕТ СН'!$I$6-'СЕТ СН'!$I$26</f>
        <v>2532.08640307</v>
      </c>
      <c r="F165" s="36">
        <f>SUMIFS(СВЦЭМ!$D$39:$D$782,СВЦЭМ!$A$39:$A$782,$A165,СВЦЭМ!$B$39:$B$782,F$155)+'СЕТ СН'!$I$14+СВЦЭМ!$D$10+'СЕТ СН'!$I$6-'СЕТ СН'!$I$26</f>
        <v>2563.3487711500002</v>
      </c>
      <c r="G165" s="36">
        <f>SUMIFS(СВЦЭМ!$D$39:$D$782,СВЦЭМ!$A$39:$A$782,$A165,СВЦЭМ!$B$39:$B$782,G$155)+'СЕТ СН'!$I$14+СВЦЭМ!$D$10+'СЕТ СН'!$I$6-'СЕТ СН'!$I$26</f>
        <v>2581.0813559199996</v>
      </c>
      <c r="H165" s="36">
        <f>SUMIFS(СВЦЭМ!$D$39:$D$782,СВЦЭМ!$A$39:$A$782,$A165,СВЦЭМ!$B$39:$B$782,H$155)+'СЕТ СН'!$I$14+СВЦЭМ!$D$10+'СЕТ СН'!$I$6-'СЕТ СН'!$I$26</f>
        <v>2535.7747286399999</v>
      </c>
      <c r="I165" s="36">
        <f>SUMIFS(СВЦЭМ!$D$39:$D$782,СВЦЭМ!$A$39:$A$782,$A165,СВЦЭМ!$B$39:$B$782,I$155)+'СЕТ СН'!$I$14+СВЦЭМ!$D$10+'СЕТ СН'!$I$6-'СЕТ СН'!$I$26</f>
        <v>2508.7274895199998</v>
      </c>
      <c r="J165" s="36">
        <f>SUMIFS(СВЦЭМ!$D$39:$D$782,СВЦЭМ!$A$39:$A$782,$A165,СВЦЭМ!$B$39:$B$782,J$155)+'СЕТ СН'!$I$14+СВЦЭМ!$D$10+'СЕТ СН'!$I$6-'СЕТ СН'!$I$26</f>
        <v>2482.6679704199996</v>
      </c>
      <c r="K165" s="36">
        <f>SUMIFS(СВЦЭМ!$D$39:$D$782,СВЦЭМ!$A$39:$A$782,$A165,СВЦЭМ!$B$39:$B$782,K$155)+'СЕТ СН'!$I$14+СВЦЭМ!$D$10+'СЕТ СН'!$I$6-'СЕТ СН'!$I$26</f>
        <v>2474.17493939</v>
      </c>
      <c r="L165" s="36">
        <f>SUMIFS(СВЦЭМ!$D$39:$D$782,СВЦЭМ!$A$39:$A$782,$A165,СВЦЭМ!$B$39:$B$782,L$155)+'СЕТ СН'!$I$14+СВЦЭМ!$D$10+'СЕТ СН'!$I$6-'СЕТ СН'!$I$26</f>
        <v>2491.8323941099998</v>
      </c>
      <c r="M165" s="36">
        <f>SUMIFS(СВЦЭМ!$D$39:$D$782,СВЦЭМ!$A$39:$A$782,$A165,СВЦЭМ!$B$39:$B$782,M$155)+'СЕТ СН'!$I$14+СВЦЭМ!$D$10+'СЕТ СН'!$I$6-'СЕТ СН'!$I$26</f>
        <v>2520.05107873</v>
      </c>
      <c r="N165" s="36">
        <f>SUMIFS(СВЦЭМ!$D$39:$D$782,СВЦЭМ!$A$39:$A$782,$A165,СВЦЭМ!$B$39:$B$782,N$155)+'СЕТ СН'!$I$14+СВЦЭМ!$D$10+'СЕТ СН'!$I$6-'СЕТ СН'!$I$26</f>
        <v>2533.8488972699997</v>
      </c>
      <c r="O165" s="36">
        <f>SUMIFS(СВЦЭМ!$D$39:$D$782,СВЦЭМ!$A$39:$A$782,$A165,СВЦЭМ!$B$39:$B$782,O$155)+'СЕТ СН'!$I$14+СВЦЭМ!$D$10+'СЕТ СН'!$I$6-'СЕТ СН'!$I$26</f>
        <v>2554.7520754400002</v>
      </c>
      <c r="P165" s="36">
        <f>SUMIFS(СВЦЭМ!$D$39:$D$782,СВЦЭМ!$A$39:$A$782,$A165,СВЦЭМ!$B$39:$B$782,P$155)+'СЕТ СН'!$I$14+СВЦЭМ!$D$10+'СЕТ СН'!$I$6-'СЕТ СН'!$I$26</f>
        <v>2572.3211970499997</v>
      </c>
      <c r="Q165" s="36">
        <f>SUMIFS(СВЦЭМ!$D$39:$D$782,СВЦЭМ!$A$39:$A$782,$A165,СВЦЭМ!$B$39:$B$782,Q$155)+'СЕТ СН'!$I$14+СВЦЭМ!$D$10+'СЕТ СН'!$I$6-'СЕТ СН'!$I$26</f>
        <v>2578.1002275999999</v>
      </c>
      <c r="R165" s="36">
        <f>SUMIFS(СВЦЭМ!$D$39:$D$782,СВЦЭМ!$A$39:$A$782,$A165,СВЦЭМ!$B$39:$B$782,R$155)+'СЕТ СН'!$I$14+СВЦЭМ!$D$10+'СЕТ СН'!$I$6-'СЕТ СН'!$I$26</f>
        <v>2573.7239849899997</v>
      </c>
      <c r="S165" s="36">
        <f>SUMIFS(СВЦЭМ!$D$39:$D$782,СВЦЭМ!$A$39:$A$782,$A165,СВЦЭМ!$B$39:$B$782,S$155)+'СЕТ СН'!$I$14+СВЦЭМ!$D$10+'СЕТ СН'!$I$6-'СЕТ СН'!$I$26</f>
        <v>2501.1125103200002</v>
      </c>
      <c r="T165" s="36">
        <f>SUMIFS(СВЦЭМ!$D$39:$D$782,СВЦЭМ!$A$39:$A$782,$A165,СВЦЭМ!$B$39:$B$782,T$155)+'СЕТ СН'!$I$14+СВЦЭМ!$D$10+'СЕТ СН'!$I$6-'СЕТ СН'!$I$26</f>
        <v>2432.3151550900002</v>
      </c>
      <c r="U165" s="36">
        <f>SUMIFS(СВЦЭМ!$D$39:$D$782,СВЦЭМ!$A$39:$A$782,$A165,СВЦЭМ!$B$39:$B$782,U$155)+'СЕТ СН'!$I$14+СВЦЭМ!$D$10+'СЕТ СН'!$I$6-'СЕТ СН'!$I$26</f>
        <v>2458.7917511199998</v>
      </c>
      <c r="V165" s="36">
        <f>SUMIFS(СВЦЭМ!$D$39:$D$782,СВЦЭМ!$A$39:$A$782,$A165,СВЦЭМ!$B$39:$B$782,V$155)+'СЕТ СН'!$I$14+СВЦЭМ!$D$10+'СЕТ СН'!$I$6-'СЕТ СН'!$I$26</f>
        <v>2465.27355786</v>
      </c>
      <c r="W165" s="36">
        <f>SUMIFS(СВЦЭМ!$D$39:$D$782,СВЦЭМ!$A$39:$A$782,$A165,СВЦЭМ!$B$39:$B$782,W$155)+'СЕТ СН'!$I$14+СВЦЭМ!$D$10+'СЕТ СН'!$I$6-'СЕТ СН'!$I$26</f>
        <v>2504.9315869399998</v>
      </c>
      <c r="X165" s="36">
        <f>SUMIFS(СВЦЭМ!$D$39:$D$782,СВЦЭМ!$A$39:$A$782,$A165,СВЦЭМ!$B$39:$B$782,X$155)+'СЕТ СН'!$I$14+СВЦЭМ!$D$10+'СЕТ СН'!$I$6-'СЕТ СН'!$I$26</f>
        <v>2532.7996569899997</v>
      </c>
      <c r="Y165" s="36">
        <f>SUMIFS(СВЦЭМ!$D$39:$D$782,СВЦЭМ!$A$39:$A$782,$A165,СВЦЭМ!$B$39:$B$782,Y$155)+'СЕТ СН'!$I$14+СВЦЭМ!$D$10+'СЕТ СН'!$I$6-'СЕТ СН'!$I$26</f>
        <v>2537.5767362299998</v>
      </c>
    </row>
    <row r="166" spans="1:25" ht="15.75" x14ac:dyDescent="0.2">
      <c r="A166" s="35">
        <f t="shared" si="4"/>
        <v>44876</v>
      </c>
      <c r="B166" s="36">
        <f>SUMIFS(СВЦЭМ!$D$39:$D$782,СВЦЭМ!$A$39:$A$782,$A166,СВЦЭМ!$B$39:$B$782,B$155)+'СЕТ СН'!$I$14+СВЦЭМ!$D$10+'СЕТ СН'!$I$6-'СЕТ СН'!$I$26</f>
        <v>2414.4795315699998</v>
      </c>
      <c r="C166" s="36">
        <f>SUMIFS(СВЦЭМ!$D$39:$D$782,СВЦЭМ!$A$39:$A$782,$A166,СВЦЭМ!$B$39:$B$782,C$155)+'СЕТ СН'!$I$14+СВЦЭМ!$D$10+'СЕТ СН'!$I$6-'СЕТ СН'!$I$26</f>
        <v>2561.9681462199997</v>
      </c>
      <c r="D166" s="36">
        <f>SUMIFS(СВЦЭМ!$D$39:$D$782,СВЦЭМ!$A$39:$A$782,$A166,СВЦЭМ!$B$39:$B$782,D$155)+'СЕТ СН'!$I$14+СВЦЭМ!$D$10+'СЕТ СН'!$I$6-'СЕТ СН'!$I$26</f>
        <v>2699.24114607</v>
      </c>
      <c r="E166" s="36">
        <f>SUMIFS(СВЦЭМ!$D$39:$D$782,СВЦЭМ!$A$39:$A$782,$A166,СВЦЭМ!$B$39:$B$782,E$155)+'СЕТ СН'!$I$14+СВЦЭМ!$D$10+'СЕТ СН'!$I$6-'СЕТ СН'!$I$26</f>
        <v>2698.8627233799998</v>
      </c>
      <c r="F166" s="36">
        <f>SUMIFS(СВЦЭМ!$D$39:$D$782,СВЦЭМ!$A$39:$A$782,$A166,СВЦЭМ!$B$39:$B$782,F$155)+'СЕТ СН'!$I$14+СВЦЭМ!$D$10+'СЕТ СН'!$I$6-'СЕТ СН'!$I$26</f>
        <v>2673.9805742399999</v>
      </c>
      <c r="G166" s="36">
        <f>SUMIFS(СВЦЭМ!$D$39:$D$782,СВЦЭМ!$A$39:$A$782,$A166,СВЦЭМ!$B$39:$B$782,G$155)+'СЕТ СН'!$I$14+СВЦЭМ!$D$10+'СЕТ СН'!$I$6-'СЕТ СН'!$I$26</f>
        <v>2655.3373922000001</v>
      </c>
      <c r="H166" s="36">
        <f>SUMIFS(СВЦЭМ!$D$39:$D$782,СВЦЭМ!$A$39:$A$782,$A166,СВЦЭМ!$B$39:$B$782,H$155)+'СЕТ СН'!$I$14+СВЦЭМ!$D$10+'СЕТ СН'!$I$6-'СЕТ СН'!$I$26</f>
        <v>2595.35133726</v>
      </c>
      <c r="I166" s="36">
        <f>SUMIFS(СВЦЭМ!$D$39:$D$782,СВЦЭМ!$A$39:$A$782,$A166,СВЦЭМ!$B$39:$B$782,I$155)+'СЕТ СН'!$I$14+СВЦЭМ!$D$10+'СЕТ СН'!$I$6-'СЕТ СН'!$I$26</f>
        <v>2569.61577683</v>
      </c>
      <c r="J166" s="36">
        <f>SUMIFS(СВЦЭМ!$D$39:$D$782,СВЦЭМ!$A$39:$A$782,$A166,СВЦЭМ!$B$39:$B$782,J$155)+'СЕТ СН'!$I$14+СВЦЭМ!$D$10+'СЕТ СН'!$I$6-'СЕТ СН'!$I$26</f>
        <v>2487.7777069799999</v>
      </c>
      <c r="K166" s="36">
        <f>SUMIFS(СВЦЭМ!$D$39:$D$782,СВЦЭМ!$A$39:$A$782,$A166,СВЦЭМ!$B$39:$B$782,K$155)+'СЕТ СН'!$I$14+СВЦЭМ!$D$10+'СЕТ СН'!$I$6-'СЕТ СН'!$I$26</f>
        <v>2489.4266554599999</v>
      </c>
      <c r="L166" s="36">
        <f>SUMIFS(СВЦЭМ!$D$39:$D$782,СВЦЭМ!$A$39:$A$782,$A166,СВЦЭМ!$B$39:$B$782,L$155)+'СЕТ СН'!$I$14+СВЦЭМ!$D$10+'СЕТ СН'!$I$6-'СЕТ СН'!$I$26</f>
        <v>2516.0645289399999</v>
      </c>
      <c r="M166" s="36">
        <f>SUMIFS(СВЦЭМ!$D$39:$D$782,СВЦЭМ!$A$39:$A$782,$A166,СВЦЭМ!$B$39:$B$782,M$155)+'СЕТ СН'!$I$14+СВЦЭМ!$D$10+'СЕТ СН'!$I$6-'СЕТ СН'!$I$26</f>
        <v>2548.9007411000002</v>
      </c>
      <c r="N166" s="36">
        <f>SUMIFS(СВЦЭМ!$D$39:$D$782,СВЦЭМ!$A$39:$A$782,$A166,СВЦЭМ!$B$39:$B$782,N$155)+'СЕТ СН'!$I$14+СВЦЭМ!$D$10+'СЕТ СН'!$I$6-'СЕТ СН'!$I$26</f>
        <v>2569.29635048</v>
      </c>
      <c r="O166" s="36">
        <f>SUMIFS(СВЦЭМ!$D$39:$D$782,СВЦЭМ!$A$39:$A$782,$A166,СВЦЭМ!$B$39:$B$782,O$155)+'СЕТ СН'!$I$14+СВЦЭМ!$D$10+'СЕТ СН'!$I$6-'СЕТ СН'!$I$26</f>
        <v>2583.1216021199998</v>
      </c>
      <c r="P166" s="36">
        <f>SUMIFS(СВЦЭМ!$D$39:$D$782,СВЦЭМ!$A$39:$A$782,$A166,СВЦЭМ!$B$39:$B$782,P$155)+'СЕТ СН'!$I$14+СВЦЭМ!$D$10+'СЕТ СН'!$I$6-'СЕТ СН'!$I$26</f>
        <v>2549.6123431999999</v>
      </c>
      <c r="Q166" s="36">
        <f>SUMIFS(СВЦЭМ!$D$39:$D$782,СВЦЭМ!$A$39:$A$782,$A166,СВЦЭМ!$B$39:$B$782,Q$155)+'СЕТ СН'!$I$14+СВЦЭМ!$D$10+'СЕТ СН'!$I$6-'СЕТ СН'!$I$26</f>
        <v>2550.8002487699996</v>
      </c>
      <c r="R166" s="36">
        <f>SUMIFS(СВЦЭМ!$D$39:$D$782,СВЦЭМ!$A$39:$A$782,$A166,СВЦЭМ!$B$39:$B$782,R$155)+'СЕТ СН'!$I$14+СВЦЭМ!$D$10+'СЕТ СН'!$I$6-'СЕТ СН'!$I$26</f>
        <v>2529.8532768</v>
      </c>
      <c r="S166" s="36">
        <f>SUMIFS(СВЦЭМ!$D$39:$D$782,СВЦЭМ!$A$39:$A$782,$A166,СВЦЭМ!$B$39:$B$782,S$155)+'СЕТ СН'!$I$14+СВЦЭМ!$D$10+'СЕТ СН'!$I$6-'СЕТ СН'!$I$26</f>
        <v>2450.9397212399999</v>
      </c>
      <c r="T166" s="36">
        <f>SUMIFS(СВЦЭМ!$D$39:$D$782,СВЦЭМ!$A$39:$A$782,$A166,СВЦЭМ!$B$39:$B$782,T$155)+'СЕТ СН'!$I$14+СВЦЭМ!$D$10+'СЕТ СН'!$I$6-'СЕТ СН'!$I$26</f>
        <v>2450.4060832099999</v>
      </c>
      <c r="U166" s="36">
        <f>SUMIFS(СВЦЭМ!$D$39:$D$782,СВЦЭМ!$A$39:$A$782,$A166,СВЦЭМ!$B$39:$B$782,U$155)+'СЕТ СН'!$I$14+СВЦЭМ!$D$10+'СЕТ СН'!$I$6-'СЕТ СН'!$I$26</f>
        <v>2479.19806346</v>
      </c>
      <c r="V166" s="36">
        <f>SUMIFS(СВЦЭМ!$D$39:$D$782,СВЦЭМ!$A$39:$A$782,$A166,СВЦЭМ!$B$39:$B$782,V$155)+'СЕТ СН'!$I$14+СВЦЭМ!$D$10+'СЕТ СН'!$I$6-'СЕТ СН'!$I$26</f>
        <v>2512.0588003499997</v>
      </c>
      <c r="W166" s="36">
        <f>SUMIFS(СВЦЭМ!$D$39:$D$782,СВЦЭМ!$A$39:$A$782,$A166,СВЦЭМ!$B$39:$B$782,W$155)+'СЕТ СН'!$I$14+СВЦЭМ!$D$10+'СЕТ СН'!$I$6-'СЕТ СН'!$I$26</f>
        <v>2512.7073798399997</v>
      </c>
      <c r="X166" s="36">
        <f>SUMIFS(СВЦЭМ!$D$39:$D$782,СВЦЭМ!$A$39:$A$782,$A166,СВЦЭМ!$B$39:$B$782,X$155)+'СЕТ СН'!$I$14+СВЦЭМ!$D$10+'СЕТ СН'!$I$6-'СЕТ СН'!$I$26</f>
        <v>2473.33652833</v>
      </c>
      <c r="Y166" s="36">
        <f>SUMIFS(СВЦЭМ!$D$39:$D$782,СВЦЭМ!$A$39:$A$782,$A166,СВЦЭМ!$B$39:$B$782,Y$155)+'СЕТ СН'!$I$14+СВЦЭМ!$D$10+'СЕТ СН'!$I$6-'СЕТ СН'!$I$26</f>
        <v>2488.3009885800002</v>
      </c>
    </row>
    <row r="167" spans="1:25" ht="15.75" x14ac:dyDescent="0.2">
      <c r="A167" s="35">
        <f t="shared" si="4"/>
        <v>44877</v>
      </c>
      <c r="B167" s="36">
        <f>SUMIFS(СВЦЭМ!$D$39:$D$782,СВЦЭМ!$A$39:$A$782,$A167,СВЦЭМ!$B$39:$B$782,B$155)+'СЕТ СН'!$I$14+СВЦЭМ!$D$10+'СЕТ СН'!$I$6-'СЕТ СН'!$I$26</f>
        <v>2390.4592685399998</v>
      </c>
      <c r="C167" s="36">
        <f>SUMIFS(СВЦЭМ!$D$39:$D$782,СВЦЭМ!$A$39:$A$782,$A167,СВЦЭМ!$B$39:$B$782,C$155)+'СЕТ СН'!$I$14+СВЦЭМ!$D$10+'СЕТ СН'!$I$6-'СЕТ СН'!$I$26</f>
        <v>2432.6556534499996</v>
      </c>
      <c r="D167" s="36">
        <f>SUMIFS(СВЦЭМ!$D$39:$D$782,СВЦЭМ!$A$39:$A$782,$A167,СВЦЭМ!$B$39:$B$782,D$155)+'СЕТ СН'!$I$14+СВЦЭМ!$D$10+'СЕТ СН'!$I$6-'СЕТ СН'!$I$26</f>
        <v>2489.03346435</v>
      </c>
      <c r="E167" s="36">
        <f>SUMIFS(СВЦЭМ!$D$39:$D$782,СВЦЭМ!$A$39:$A$782,$A167,СВЦЭМ!$B$39:$B$782,E$155)+'СЕТ СН'!$I$14+СВЦЭМ!$D$10+'СЕТ СН'!$I$6-'СЕТ СН'!$I$26</f>
        <v>2510.76876649</v>
      </c>
      <c r="F167" s="36">
        <f>SUMIFS(СВЦЭМ!$D$39:$D$782,СВЦЭМ!$A$39:$A$782,$A167,СВЦЭМ!$B$39:$B$782,F$155)+'СЕТ СН'!$I$14+СВЦЭМ!$D$10+'СЕТ СН'!$I$6-'СЕТ СН'!$I$26</f>
        <v>2511.5920880100002</v>
      </c>
      <c r="G167" s="36">
        <f>SUMIFS(СВЦЭМ!$D$39:$D$782,СВЦЭМ!$A$39:$A$782,$A167,СВЦЭМ!$B$39:$B$782,G$155)+'СЕТ СН'!$I$14+СВЦЭМ!$D$10+'СЕТ СН'!$I$6-'СЕТ СН'!$I$26</f>
        <v>2520.8182430799998</v>
      </c>
      <c r="H167" s="36">
        <f>SUMIFS(СВЦЭМ!$D$39:$D$782,СВЦЭМ!$A$39:$A$782,$A167,СВЦЭМ!$B$39:$B$782,H$155)+'СЕТ СН'!$I$14+СВЦЭМ!$D$10+'СЕТ СН'!$I$6-'СЕТ СН'!$I$26</f>
        <v>2509.9194860799998</v>
      </c>
      <c r="I167" s="36">
        <f>SUMIFS(СВЦЭМ!$D$39:$D$782,СВЦЭМ!$A$39:$A$782,$A167,СВЦЭМ!$B$39:$B$782,I$155)+'СЕТ СН'!$I$14+СВЦЭМ!$D$10+'СЕТ СН'!$I$6-'СЕТ СН'!$I$26</f>
        <v>2484.1516870300002</v>
      </c>
      <c r="J167" s="36">
        <f>SUMIFS(СВЦЭМ!$D$39:$D$782,СВЦЭМ!$A$39:$A$782,$A167,СВЦЭМ!$B$39:$B$782,J$155)+'СЕТ СН'!$I$14+СВЦЭМ!$D$10+'СЕТ СН'!$I$6-'СЕТ СН'!$I$26</f>
        <v>2436.5042660399999</v>
      </c>
      <c r="K167" s="36">
        <f>SUMIFS(СВЦЭМ!$D$39:$D$782,СВЦЭМ!$A$39:$A$782,$A167,СВЦЭМ!$B$39:$B$782,K$155)+'СЕТ СН'!$I$14+СВЦЭМ!$D$10+'СЕТ СН'!$I$6-'СЕТ СН'!$I$26</f>
        <v>2407.2394879399999</v>
      </c>
      <c r="L167" s="36">
        <f>SUMIFS(СВЦЭМ!$D$39:$D$782,СВЦЭМ!$A$39:$A$782,$A167,СВЦЭМ!$B$39:$B$782,L$155)+'СЕТ СН'!$I$14+СВЦЭМ!$D$10+'СЕТ СН'!$I$6-'СЕТ СН'!$I$26</f>
        <v>2381.1050246300001</v>
      </c>
      <c r="M167" s="36">
        <f>SUMIFS(СВЦЭМ!$D$39:$D$782,СВЦЭМ!$A$39:$A$782,$A167,СВЦЭМ!$B$39:$B$782,M$155)+'СЕТ СН'!$I$14+СВЦЭМ!$D$10+'СЕТ СН'!$I$6-'СЕТ СН'!$I$26</f>
        <v>2436.1670365999998</v>
      </c>
      <c r="N167" s="36">
        <f>SUMIFS(СВЦЭМ!$D$39:$D$782,СВЦЭМ!$A$39:$A$782,$A167,СВЦЭМ!$B$39:$B$782,N$155)+'СЕТ СН'!$I$14+СВЦЭМ!$D$10+'СЕТ СН'!$I$6-'СЕТ СН'!$I$26</f>
        <v>2465.48049386</v>
      </c>
      <c r="O167" s="36">
        <f>SUMIFS(СВЦЭМ!$D$39:$D$782,СВЦЭМ!$A$39:$A$782,$A167,СВЦЭМ!$B$39:$B$782,O$155)+'СЕТ СН'!$I$14+СВЦЭМ!$D$10+'СЕТ СН'!$I$6-'СЕТ СН'!$I$26</f>
        <v>2488.9661510699998</v>
      </c>
      <c r="P167" s="36">
        <f>SUMIFS(СВЦЭМ!$D$39:$D$782,СВЦЭМ!$A$39:$A$782,$A167,СВЦЭМ!$B$39:$B$782,P$155)+'СЕТ СН'!$I$14+СВЦЭМ!$D$10+'СЕТ СН'!$I$6-'СЕТ СН'!$I$26</f>
        <v>2497.2544583299996</v>
      </c>
      <c r="Q167" s="36">
        <f>SUMIFS(СВЦЭМ!$D$39:$D$782,СВЦЭМ!$A$39:$A$782,$A167,СВЦЭМ!$B$39:$B$782,Q$155)+'СЕТ СН'!$I$14+СВЦЭМ!$D$10+'СЕТ СН'!$I$6-'СЕТ СН'!$I$26</f>
        <v>2477.0047064</v>
      </c>
      <c r="R167" s="36">
        <f>SUMIFS(СВЦЭМ!$D$39:$D$782,СВЦЭМ!$A$39:$A$782,$A167,СВЦЭМ!$B$39:$B$782,R$155)+'СЕТ СН'!$I$14+СВЦЭМ!$D$10+'СЕТ СН'!$I$6-'СЕТ СН'!$I$26</f>
        <v>2441.2982251200001</v>
      </c>
      <c r="S167" s="36">
        <f>SUMIFS(СВЦЭМ!$D$39:$D$782,СВЦЭМ!$A$39:$A$782,$A167,СВЦЭМ!$B$39:$B$782,S$155)+'СЕТ СН'!$I$14+СВЦЭМ!$D$10+'СЕТ СН'!$I$6-'СЕТ СН'!$I$26</f>
        <v>2390.7448049899999</v>
      </c>
      <c r="T167" s="36">
        <f>SUMIFS(СВЦЭМ!$D$39:$D$782,СВЦЭМ!$A$39:$A$782,$A167,СВЦЭМ!$B$39:$B$782,T$155)+'СЕТ СН'!$I$14+СВЦЭМ!$D$10+'СЕТ СН'!$I$6-'СЕТ СН'!$I$26</f>
        <v>2389.37576171</v>
      </c>
      <c r="U167" s="36">
        <f>SUMIFS(СВЦЭМ!$D$39:$D$782,СВЦЭМ!$A$39:$A$782,$A167,СВЦЭМ!$B$39:$B$782,U$155)+'СЕТ СН'!$I$14+СВЦЭМ!$D$10+'СЕТ СН'!$I$6-'СЕТ СН'!$I$26</f>
        <v>2420.9037378599996</v>
      </c>
      <c r="V167" s="36">
        <f>SUMIFS(СВЦЭМ!$D$39:$D$782,СВЦЭМ!$A$39:$A$782,$A167,СВЦЭМ!$B$39:$B$782,V$155)+'СЕТ СН'!$I$14+СВЦЭМ!$D$10+'СЕТ СН'!$I$6-'СЕТ СН'!$I$26</f>
        <v>2450.7884185200001</v>
      </c>
      <c r="W167" s="36">
        <f>SUMIFS(СВЦЭМ!$D$39:$D$782,СВЦЭМ!$A$39:$A$782,$A167,СВЦЭМ!$B$39:$B$782,W$155)+'СЕТ СН'!$I$14+СВЦЭМ!$D$10+'СЕТ СН'!$I$6-'СЕТ СН'!$I$26</f>
        <v>2487.3226480899998</v>
      </c>
      <c r="X167" s="36">
        <f>SUMIFS(СВЦЭМ!$D$39:$D$782,СВЦЭМ!$A$39:$A$782,$A167,СВЦЭМ!$B$39:$B$782,X$155)+'СЕТ СН'!$I$14+СВЦЭМ!$D$10+'СЕТ СН'!$I$6-'СЕТ СН'!$I$26</f>
        <v>2514.50091436</v>
      </c>
      <c r="Y167" s="36">
        <f>SUMIFS(СВЦЭМ!$D$39:$D$782,СВЦЭМ!$A$39:$A$782,$A167,СВЦЭМ!$B$39:$B$782,Y$155)+'СЕТ СН'!$I$14+СВЦЭМ!$D$10+'СЕТ СН'!$I$6-'СЕТ СН'!$I$26</f>
        <v>2552.8670217099998</v>
      </c>
    </row>
    <row r="168" spans="1:25" ht="15.75" x14ac:dyDescent="0.2">
      <c r="A168" s="35">
        <f t="shared" si="4"/>
        <v>44878</v>
      </c>
      <c r="B168" s="36">
        <f>SUMIFS(СВЦЭМ!$D$39:$D$782,СВЦЭМ!$A$39:$A$782,$A168,СВЦЭМ!$B$39:$B$782,B$155)+'СЕТ СН'!$I$14+СВЦЭМ!$D$10+'СЕТ СН'!$I$6-'СЕТ СН'!$I$26</f>
        <v>2496.79445502</v>
      </c>
      <c r="C168" s="36">
        <f>SUMIFS(СВЦЭМ!$D$39:$D$782,СВЦЭМ!$A$39:$A$782,$A168,СВЦЭМ!$B$39:$B$782,C$155)+'СЕТ СН'!$I$14+СВЦЭМ!$D$10+'СЕТ СН'!$I$6-'СЕТ СН'!$I$26</f>
        <v>2539.0913937799996</v>
      </c>
      <c r="D168" s="36">
        <f>SUMIFS(СВЦЭМ!$D$39:$D$782,СВЦЭМ!$A$39:$A$782,$A168,СВЦЭМ!$B$39:$B$782,D$155)+'СЕТ СН'!$I$14+СВЦЭМ!$D$10+'СЕТ СН'!$I$6-'СЕТ СН'!$I$26</f>
        <v>2557.7767274899998</v>
      </c>
      <c r="E168" s="36">
        <f>SUMIFS(СВЦЭМ!$D$39:$D$782,СВЦЭМ!$A$39:$A$782,$A168,СВЦЭМ!$B$39:$B$782,E$155)+'СЕТ СН'!$I$14+СВЦЭМ!$D$10+'СЕТ СН'!$I$6-'СЕТ СН'!$I$26</f>
        <v>2537.1407664399999</v>
      </c>
      <c r="F168" s="36">
        <f>SUMIFS(СВЦЭМ!$D$39:$D$782,СВЦЭМ!$A$39:$A$782,$A168,СВЦЭМ!$B$39:$B$782,F$155)+'СЕТ СН'!$I$14+СВЦЭМ!$D$10+'СЕТ СН'!$I$6-'СЕТ СН'!$I$26</f>
        <v>2537.67069451</v>
      </c>
      <c r="G168" s="36">
        <f>SUMIFS(СВЦЭМ!$D$39:$D$782,СВЦЭМ!$A$39:$A$782,$A168,СВЦЭМ!$B$39:$B$782,G$155)+'СЕТ СН'!$I$14+СВЦЭМ!$D$10+'СЕТ СН'!$I$6-'СЕТ СН'!$I$26</f>
        <v>2542.1589257199998</v>
      </c>
      <c r="H168" s="36">
        <f>SUMIFS(СВЦЭМ!$D$39:$D$782,СВЦЭМ!$A$39:$A$782,$A168,СВЦЭМ!$B$39:$B$782,H$155)+'СЕТ СН'!$I$14+СВЦЭМ!$D$10+'СЕТ СН'!$I$6-'СЕТ СН'!$I$26</f>
        <v>2508.0247632199998</v>
      </c>
      <c r="I168" s="36">
        <f>SUMIFS(СВЦЭМ!$D$39:$D$782,СВЦЭМ!$A$39:$A$782,$A168,СВЦЭМ!$B$39:$B$782,I$155)+'СЕТ СН'!$I$14+СВЦЭМ!$D$10+'СЕТ СН'!$I$6-'СЕТ СН'!$I$26</f>
        <v>2497.6994202199999</v>
      </c>
      <c r="J168" s="36">
        <f>SUMIFS(СВЦЭМ!$D$39:$D$782,СВЦЭМ!$A$39:$A$782,$A168,СВЦЭМ!$B$39:$B$782,J$155)+'СЕТ СН'!$I$14+СВЦЭМ!$D$10+'СЕТ СН'!$I$6-'СЕТ СН'!$I$26</f>
        <v>2435.8121947700001</v>
      </c>
      <c r="K168" s="36">
        <f>SUMIFS(СВЦЭМ!$D$39:$D$782,СВЦЭМ!$A$39:$A$782,$A168,СВЦЭМ!$B$39:$B$782,K$155)+'СЕТ СН'!$I$14+СВЦЭМ!$D$10+'СЕТ СН'!$I$6-'СЕТ СН'!$I$26</f>
        <v>2395.2000405099998</v>
      </c>
      <c r="L168" s="36">
        <f>SUMIFS(СВЦЭМ!$D$39:$D$782,СВЦЭМ!$A$39:$A$782,$A168,СВЦЭМ!$B$39:$B$782,L$155)+'СЕТ СН'!$I$14+СВЦЭМ!$D$10+'СЕТ СН'!$I$6-'СЕТ СН'!$I$26</f>
        <v>2374.6463379299998</v>
      </c>
      <c r="M168" s="36">
        <f>SUMIFS(СВЦЭМ!$D$39:$D$782,СВЦЭМ!$A$39:$A$782,$A168,СВЦЭМ!$B$39:$B$782,M$155)+'СЕТ СН'!$I$14+СВЦЭМ!$D$10+'СЕТ СН'!$I$6-'СЕТ СН'!$I$26</f>
        <v>2409.3728489199998</v>
      </c>
      <c r="N168" s="36">
        <f>SUMIFS(СВЦЭМ!$D$39:$D$782,СВЦЭМ!$A$39:$A$782,$A168,СВЦЭМ!$B$39:$B$782,N$155)+'СЕТ СН'!$I$14+СВЦЭМ!$D$10+'СЕТ СН'!$I$6-'СЕТ СН'!$I$26</f>
        <v>2453.1662492599999</v>
      </c>
      <c r="O168" s="36">
        <f>SUMIFS(СВЦЭМ!$D$39:$D$782,СВЦЭМ!$A$39:$A$782,$A168,СВЦЭМ!$B$39:$B$782,O$155)+'СЕТ СН'!$I$14+СВЦЭМ!$D$10+'СЕТ СН'!$I$6-'СЕТ СН'!$I$26</f>
        <v>2469.1222470299999</v>
      </c>
      <c r="P168" s="36">
        <f>SUMIFS(СВЦЭМ!$D$39:$D$782,СВЦЭМ!$A$39:$A$782,$A168,СВЦЭМ!$B$39:$B$782,P$155)+'СЕТ СН'!$I$14+СВЦЭМ!$D$10+'СЕТ СН'!$I$6-'СЕТ СН'!$I$26</f>
        <v>2469.7811508499999</v>
      </c>
      <c r="Q168" s="36">
        <f>SUMIFS(СВЦЭМ!$D$39:$D$782,СВЦЭМ!$A$39:$A$782,$A168,СВЦЭМ!$B$39:$B$782,Q$155)+'СЕТ СН'!$I$14+СВЦЭМ!$D$10+'СЕТ СН'!$I$6-'СЕТ СН'!$I$26</f>
        <v>2465.2627261299999</v>
      </c>
      <c r="R168" s="36">
        <f>SUMIFS(СВЦЭМ!$D$39:$D$782,СВЦЭМ!$A$39:$A$782,$A168,СВЦЭМ!$B$39:$B$782,R$155)+'СЕТ СН'!$I$14+СВЦЭМ!$D$10+'СЕТ СН'!$I$6-'СЕТ СН'!$I$26</f>
        <v>2435.31449746</v>
      </c>
      <c r="S168" s="36">
        <f>SUMIFS(СВЦЭМ!$D$39:$D$782,СВЦЭМ!$A$39:$A$782,$A168,СВЦЭМ!$B$39:$B$782,S$155)+'СЕТ СН'!$I$14+СВЦЭМ!$D$10+'СЕТ СН'!$I$6-'СЕТ СН'!$I$26</f>
        <v>2377.6270198499997</v>
      </c>
      <c r="T168" s="36">
        <f>SUMIFS(СВЦЭМ!$D$39:$D$782,СВЦЭМ!$A$39:$A$782,$A168,СВЦЭМ!$B$39:$B$782,T$155)+'СЕТ СН'!$I$14+СВЦЭМ!$D$10+'СЕТ СН'!$I$6-'СЕТ СН'!$I$26</f>
        <v>2336.7428806099997</v>
      </c>
      <c r="U168" s="36">
        <f>SUMIFS(СВЦЭМ!$D$39:$D$782,СВЦЭМ!$A$39:$A$782,$A168,СВЦЭМ!$B$39:$B$782,U$155)+'СЕТ СН'!$I$14+СВЦЭМ!$D$10+'СЕТ СН'!$I$6-'СЕТ СН'!$I$26</f>
        <v>2358.9549795399998</v>
      </c>
      <c r="V168" s="36">
        <f>SUMIFS(СВЦЭМ!$D$39:$D$782,СВЦЭМ!$A$39:$A$782,$A168,СВЦЭМ!$B$39:$B$782,V$155)+'СЕТ СН'!$I$14+СВЦЭМ!$D$10+'СЕТ СН'!$I$6-'СЕТ СН'!$I$26</f>
        <v>2393.86540014</v>
      </c>
      <c r="W168" s="36">
        <f>SUMIFS(СВЦЭМ!$D$39:$D$782,СВЦЭМ!$A$39:$A$782,$A168,СВЦЭМ!$B$39:$B$782,W$155)+'СЕТ СН'!$I$14+СВЦЭМ!$D$10+'СЕТ СН'!$I$6-'СЕТ СН'!$I$26</f>
        <v>2450.7229942899999</v>
      </c>
      <c r="X168" s="36">
        <f>SUMIFS(СВЦЭМ!$D$39:$D$782,СВЦЭМ!$A$39:$A$782,$A168,СВЦЭМ!$B$39:$B$782,X$155)+'СЕТ СН'!$I$14+СВЦЭМ!$D$10+'СЕТ СН'!$I$6-'СЕТ СН'!$I$26</f>
        <v>2454.4944546199999</v>
      </c>
      <c r="Y168" s="36">
        <f>SUMIFS(СВЦЭМ!$D$39:$D$782,СВЦЭМ!$A$39:$A$782,$A168,СВЦЭМ!$B$39:$B$782,Y$155)+'СЕТ СН'!$I$14+СВЦЭМ!$D$10+'СЕТ СН'!$I$6-'СЕТ СН'!$I$26</f>
        <v>2506.0376091099997</v>
      </c>
    </row>
    <row r="169" spans="1:25" ht="15.75" x14ac:dyDescent="0.2">
      <c r="A169" s="35">
        <f t="shared" si="4"/>
        <v>44879</v>
      </c>
      <c r="B169" s="36">
        <f>SUMIFS(СВЦЭМ!$D$39:$D$782,СВЦЭМ!$A$39:$A$782,$A169,СВЦЭМ!$B$39:$B$782,B$155)+'СЕТ СН'!$I$14+СВЦЭМ!$D$10+'СЕТ СН'!$I$6-'СЕТ СН'!$I$26</f>
        <v>2463.7131856199999</v>
      </c>
      <c r="C169" s="36">
        <f>SUMIFS(СВЦЭМ!$D$39:$D$782,СВЦЭМ!$A$39:$A$782,$A169,СВЦЭМ!$B$39:$B$782,C$155)+'СЕТ СН'!$I$14+СВЦЭМ!$D$10+'СЕТ СН'!$I$6-'СЕТ СН'!$I$26</f>
        <v>2487.4692117799996</v>
      </c>
      <c r="D169" s="36">
        <f>SUMIFS(СВЦЭМ!$D$39:$D$782,СВЦЭМ!$A$39:$A$782,$A169,СВЦЭМ!$B$39:$B$782,D$155)+'СЕТ СН'!$I$14+СВЦЭМ!$D$10+'СЕТ СН'!$I$6-'СЕТ СН'!$I$26</f>
        <v>2507.2914847399998</v>
      </c>
      <c r="E169" s="36">
        <f>SUMIFS(СВЦЭМ!$D$39:$D$782,СВЦЭМ!$A$39:$A$782,$A169,СВЦЭМ!$B$39:$B$782,E$155)+'СЕТ СН'!$I$14+СВЦЭМ!$D$10+'СЕТ СН'!$I$6-'СЕТ СН'!$I$26</f>
        <v>2510.32639397</v>
      </c>
      <c r="F169" s="36">
        <f>SUMIFS(СВЦЭМ!$D$39:$D$782,СВЦЭМ!$A$39:$A$782,$A169,СВЦЭМ!$B$39:$B$782,F$155)+'СЕТ СН'!$I$14+СВЦЭМ!$D$10+'СЕТ СН'!$I$6-'СЕТ СН'!$I$26</f>
        <v>2511.6825759799999</v>
      </c>
      <c r="G169" s="36">
        <f>SUMIFS(СВЦЭМ!$D$39:$D$782,СВЦЭМ!$A$39:$A$782,$A169,СВЦЭМ!$B$39:$B$782,G$155)+'СЕТ СН'!$I$14+СВЦЭМ!$D$10+'СЕТ СН'!$I$6-'СЕТ СН'!$I$26</f>
        <v>2487.3159613999997</v>
      </c>
      <c r="H169" s="36">
        <f>SUMIFS(СВЦЭМ!$D$39:$D$782,СВЦЭМ!$A$39:$A$782,$A169,СВЦЭМ!$B$39:$B$782,H$155)+'СЕТ СН'!$I$14+СВЦЭМ!$D$10+'СЕТ СН'!$I$6-'СЕТ СН'!$I$26</f>
        <v>2410.3960510799998</v>
      </c>
      <c r="I169" s="36">
        <f>SUMIFS(СВЦЭМ!$D$39:$D$782,СВЦЭМ!$A$39:$A$782,$A169,СВЦЭМ!$B$39:$B$782,I$155)+'СЕТ СН'!$I$14+СВЦЭМ!$D$10+'СЕТ СН'!$I$6-'СЕТ СН'!$I$26</f>
        <v>2428.6715925600001</v>
      </c>
      <c r="J169" s="36">
        <f>SUMIFS(СВЦЭМ!$D$39:$D$782,СВЦЭМ!$A$39:$A$782,$A169,СВЦЭМ!$B$39:$B$782,J$155)+'СЕТ СН'!$I$14+СВЦЭМ!$D$10+'СЕТ СН'!$I$6-'СЕТ СН'!$I$26</f>
        <v>2396.2169092300001</v>
      </c>
      <c r="K169" s="36">
        <f>SUMIFS(СВЦЭМ!$D$39:$D$782,СВЦЭМ!$A$39:$A$782,$A169,СВЦЭМ!$B$39:$B$782,K$155)+'СЕТ СН'!$I$14+СВЦЭМ!$D$10+'СЕТ СН'!$I$6-'СЕТ СН'!$I$26</f>
        <v>2381.9983310399998</v>
      </c>
      <c r="L169" s="36">
        <f>SUMIFS(СВЦЭМ!$D$39:$D$782,СВЦЭМ!$A$39:$A$782,$A169,СВЦЭМ!$B$39:$B$782,L$155)+'СЕТ СН'!$I$14+СВЦЭМ!$D$10+'СЕТ СН'!$I$6-'СЕТ СН'!$I$26</f>
        <v>2384.7407457299996</v>
      </c>
      <c r="M169" s="36">
        <f>SUMIFS(СВЦЭМ!$D$39:$D$782,СВЦЭМ!$A$39:$A$782,$A169,СВЦЭМ!$B$39:$B$782,M$155)+'СЕТ СН'!$I$14+СВЦЭМ!$D$10+'СЕТ СН'!$I$6-'СЕТ СН'!$I$26</f>
        <v>2398.9318790400002</v>
      </c>
      <c r="N169" s="36">
        <f>SUMIFS(СВЦЭМ!$D$39:$D$782,СВЦЭМ!$A$39:$A$782,$A169,СВЦЭМ!$B$39:$B$782,N$155)+'СЕТ СН'!$I$14+СВЦЭМ!$D$10+'СЕТ СН'!$I$6-'СЕТ СН'!$I$26</f>
        <v>2417.8401007799998</v>
      </c>
      <c r="O169" s="36">
        <f>SUMIFS(СВЦЭМ!$D$39:$D$782,СВЦЭМ!$A$39:$A$782,$A169,СВЦЭМ!$B$39:$B$782,O$155)+'СЕТ СН'!$I$14+СВЦЭМ!$D$10+'СЕТ СН'!$I$6-'СЕТ СН'!$I$26</f>
        <v>2428.6609202</v>
      </c>
      <c r="P169" s="36">
        <f>SUMIFS(СВЦЭМ!$D$39:$D$782,СВЦЭМ!$A$39:$A$782,$A169,СВЦЭМ!$B$39:$B$782,P$155)+'СЕТ СН'!$I$14+СВЦЭМ!$D$10+'СЕТ СН'!$I$6-'СЕТ СН'!$I$26</f>
        <v>2442.9052315299996</v>
      </c>
      <c r="Q169" s="36">
        <f>SUMIFS(СВЦЭМ!$D$39:$D$782,СВЦЭМ!$A$39:$A$782,$A169,СВЦЭМ!$B$39:$B$782,Q$155)+'СЕТ СН'!$I$14+СВЦЭМ!$D$10+'СЕТ СН'!$I$6-'СЕТ СН'!$I$26</f>
        <v>2410.50946798</v>
      </c>
      <c r="R169" s="36">
        <f>SUMIFS(СВЦЭМ!$D$39:$D$782,СВЦЭМ!$A$39:$A$782,$A169,СВЦЭМ!$B$39:$B$782,R$155)+'СЕТ СН'!$I$14+СВЦЭМ!$D$10+'СЕТ СН'!$I$6-'СЕТ СН'!$I$26</f>
        <v>2381.4351374399998</v>
      </c>
      <c r="S169" s="36">
        <f>SUMIFS(СВЦЭМ!$D$39:$D$782,СВЦЭМ!$A$39:$A$782,$A169,СВЦЭМ!$B$39:$B$782,S$155)+'СЕТ СН'!$I$14+СВЦЭМ!$D$10+'СЕТ СН'!$I$6-'СЕТ СН'!$I$26</f>
        <v>2339.4680537200002</v>
      </c>
      <c r="T169" s="36">
        <f>SUMIFS(СВЦЭМ!$D$39:$D$782,СВЦЭМ!$A$39:$A$782,$A169,СВЦЭМ!$B$39:$B$782,T$155)+'СЕТ СН'!$I$14+СВЦЭМ!$D$10+'СЕТ СН'!$I$6-'СЕТ СН'!$I$26</f>
        <v>2378.1252835999999</v>
      </c>
      <c r="U169" s="36">
        <f>SUMIFS(СВЦЭМ!$D$39:$D$782,СВЦЭМ!$A$39:$A$782,$A169,СВЦЭМ!$B$39:$B$782,U$155)+'СЕТ СН'!$I$14+СВЦЭМ!$D$10+'СЕТ СН'!$I$6-'СЕТ СН'!$I$26</f>
        <v>2375.6302477099998</v>
      </c>
      <c r="V169" s="36">
        <f>SUMIFS(СВЦЭМ!$D$39:$D$782,СВЦЭМ!$A$39:$A$782,$A169,СВЦЭМ!$B$39:$B$782,V$155)+'СЕТ СН'!$I$14+СВЦЭМ!$D$10+'СЕТ СН'!$I$6-'СЕТ СН'!$I$26</f>
        <v>2411.2194361900001</v>
      </c>
      <c r="W169" s="36">
        <f>SUMIFS(СВЦЭМ!$D$39:$D$782,СВЦЭМ!$A$39:$A$782,$A169,СВЦЭМ!$B$39:$B$782,W$155)+'СЕТ СН'!$I$14+СВЦЭМ!$D$10+'СЕТ СН'!$I$6-'СЕТ СН'!$I$26</f>
        <v>2437.7616042700001</v>
      </c>
      <c r="X169" s="36">
        <f>SUMIFS(СВЦЭМ!$D$39:$D$782,СВЦЭМ!$A$39:$A$782,$A169,СВЦЭМ!$B$39:$B$782,X$155)+'СЕТ СН'!$I$14+СВЦЭМ!$D$10+'СЕТ СН'!$I$6-'СЕТ СН'!$I$26</f>
        <v>2446.54296875</v>
      </c>
      <c r="Y169" s="36">
        <f>SUMIFS(СВЦЭМ!$D$39:$D$782,СВЦЭМ!$A$39:$A$782,$A169,СВЦЭМ!$B$39:$B$782,Y$155)+'СЕТ СН'!$I$14+СВЦЭМ!$D$10+'СЕТ СН'!$I$6-'СЕТ СН'!$I$26</f>
        <v>2498.1334773899998</v>
      </c>
    </row>
    <row r="170" spans="1:25" ht="15.75" x14ac:dyDescent="0.2">
      <c r="A170" s="35">
        <f t="shared" si="4"/>
        <v>44880</v>
      </c>
      <c r="B170" s="36">
        <f>SUMIFS(СВЦЭМ!$D$39:$D$782,СВЦЭМ!$A$39:$A$782,$A170,СВЦЭМ!$B$39:$B$782,B$155)+'СЕТ СН'!$I$14+СВЦЭМ!$D$10+'СЕТ СН'!$I$6-'СЕТ СН'!$I$26</f>
        <v>2503.0482092799998</v>
      </c>
      <c r="C170" s="36">
        <f>SUMIFS(СВЦЭМ!$D$39:$D$782,СВЦЭМ!$A$39:$A$782,$A170,СВЦЭМ!$B$39:$B$782,C$155)+'СЕТ СН'!$I$14+СВЦЭМ!$D$10+'СЕТ СН'!$I$6-'СЕТ СН'!$I$26</f>
        <v>2545.79885427</v>
      </c>
      <c r="D170" s="36">
        <f>SUMIFS(СВЦЭМ!$D$39:$D$782,СВЦЭМ!$A$39:$A$782,$A170,СВЦЭМ!$B$39:$B$782,D$155)+'СЕТ СН'!$I$14+СВЦЭМ!$D$10+'СЕТ СН'!$I$6-'СЕТ СН'!$I$26</f>
        <v>2534.51981931</v>
      </c>
      <c r="E170" s="36">
        <f>SUMIFS(СВЦЭМ!$D$39:$D$782,СВЦЭМ!$A$39:$A$782,$A170,СВЦЭМ!$B$39:$B$782,E$155)+'СЕТ СН'!$I$14+СВЦЭМ!$D$10+'СЕТ СН'!$I$6-'СЕТ СН'!$I$26</f>
        <v>2509.8575767599996</v>
      </c>
      <c r="F170" s="36">
        <f>SUMIFS(СВЦЭМ!$D$39:$D$782,СВЦЭМ!$A$39:$A$782,$A170,СВЦЭМ!$B$39:$B$782,F$155)+'СЕТ СН'!$I$14+СВЦЭМ!$D$10+'СЕТ СН'!$I$6-'СЕТ СН'!$I$26</f>
        <v>2520.6896309499998</v>
      </c>
      <c r="G170" s="36">
        <f>SUMIFS(СВЦЭМ!$D$39:$D$782,СВЦЭМ!$A$39:$A$782,$A170,СВЦЭМ!$B$39:$B$782,G$155)+'СЕТ СН'!$I$14+СВЦЭМ!$D$10+'СЕТ СН'!$I$6-'СЕТ СН'!$I$26</f>
        <v>2539.87971973</v>
      </c>
      <c r="H170" s="36">
        <f>SUMIFS(СВЦЭМ!$D$39:$D$782,СВЦЭМ!$A$39:$A$782,$A170,СВЦЭМ!$B$39:$B$782,H$155)+'СЕТ СН'!$I$14+СВЦЭМ!$D$10+'СЕТ СН'!$I$6-'СЕТ СН'!$I$26</f>
        <v>2455.9485904399999</v>
      </c>
      <c r="I170" s="36">
        <f>SUMIFS(СВЦЭМ!$D$39:$D$782,СВЦЭМ!$A$39:$A$782,$A170,СВЦЭМ!$B$39:$B$782,I$155)+'СЕТ СН'!$I$14+СВЦЭМ!$D$10+'СЕТ СН'!$I$6-'СЕТ СН'!$I$26</f>
        <v>2458.5239628099998</v>
      </c>
      <c r="J170" s="36">
        <f>SUMIFS(СВЦЭМ!$D$39:$D$782,СВЦЭМ!$A$39:$A$782,$A170,СВЦЭМ!$B$39:$B$782,J$155)+'СЕТ СН'!$I$14+СВЦЭМ!$D$10+'СЕТ СН'!$I$6-'СЕТ СН'!$I$26</f>
        <v>2414.4988896799996</v>
      </c>
      <c r="K170" s="36">
        <f>SUMIFS(СВЦЭМ!$D$39:$D$782,СВЦЭМ!$A$39:$A$782,$A170,СВЦЭМ!$B$39:$B$782,K$155)+'СЕТ СН'!$I$14+СВЦЭМ!$D$10+'СЕТ СН'!$I$6-'СЕТ СН'!$I$26</f>
        <v>2404.5189728099999</v>
      </c>
      <c r="L170" s="36">
        <f>SUMIFS(СВЦЭМ!$D$39:$D$782,СВЦЭМ!$A$39:$A$782,$A170,СВЦЭМ!$B$39:$B$782,L$155)+'СЕТ СН'!$I$14+СВЦЭМ!$D$10+'СЕТ СН'!$I$6-'СЕТ СН'!$I$26</f>
        <v>2416.4895825499998</v>
      </c>
      <c r="M170" s="36">
        <f>SUMIFS(СВЦЭМ!$D$39:$D$782,СВЦЭМ!$A$39:$A$782,$A170,СВЦЭМ!$B$39:$B$782,M$155)+'СЕТ СН'!$I$14+СВЦЭМ!$D$10+'СЕТ СН'!$I$6-'СЕТ СН'!$I$26</f>
        <v>2448.9743513499998</v>
      </c>
      <c r="N170" s="36">
        <f>SUMIFS(СВЦЭМ!$D$39:$D$782,СВЦЭМ!$A$39:$A$782,$A170,СВЦЭМ!$B$39:$B$782,N$155)+'СЕТ СН'!$I$14+СВЦЭМ!$D$10+'СЕТ СН'!$I$6-'СЕТ СН'!$I$26</f>
        <v>2464.3139573799999</v>
      </c>
      <c r="O170" s="36">
        <f>SUMIFS(СВЦЭМ!$D$39:$D$782,СВЦЭМ!$A$39:$A$782,$A170,СВЦЭМ!$B$39:$B$782,O$155)+'СЕТ СН'!$I$14+СВЦЭМ!$D$10+'СЕТ СН'!$I$6-'СЕТ СН'!$I$26</f>
        <v>2474.3417442299997</v>
      </c>
      <c r="P170" s="36">
        <f>SUMIFS(СВЦЭМ!$D$39:$D$782,СВЦЭМ!$A$39:$A$782,$A170,СВЦЭМ!$B$39:$B$782,P$155)+'СЕТ СН'!$I$14+СВЦЭМ!$D$10+'СЕТ СН'!$I$6-'СЕТ СН'!$I$26</f>
        <v>2488.2647329199999</v>
      </c>
      <c r="Q170" s="36">
        <f>SUMIFS(СВЦЭМ!$D$39:$D$782,СВЦЭМ!$A$39:$A$782,$A170,СВЦЭМ!$B$39:$B$782,Q$155)+'СЕТ СН'!$I$14+СВЦЭМ!$D$10+'СЕТ СН'!$I$6-'СЕТ СН'!$I$26</f>
        <v>2489.58425287</v>
      </c>
      <c r="R170" s="36">
        <f>SUMIFS(СВЦЭМ!$D$39:$D$782,СВЦЭМ!$A$39:$A$782,$A170,СВЦЭМ!$B$39:$B$782,R$155)+'СЕТ СН'!$I$14+СВЦЭМ!$D$10+'СЕТ СН'!$I$6-'СЕТ СН'!$I$26</f>
        <v>2479.84163541</v>
      </c>
      <c r="S170" s="36">
        <f>SUMIFS(СВЦЭМ!$D$39:$D$782,СВЦЭМ!$A$39:$A$782,$A170,СВЦЭМ!$B$39:$B$782,S$155)+'СЕТ СН'!$I$14+СВЦЭМ!$D$10+'СЕТ СН'!$I$6-'СЕТ СН'!$I$26</f>
        <v>2418.3074275399999</v>
      </c>
      <c r="T170" s="36">
        <f>SUMIFS(СВЦЭМ!$D$39:$D$782,СВЦЭМ!$A$39:$A$782,$A170,СВЦЭМ!$B$39:$B$782,T$155)+'СЕТ СН'!$I$14+СВЦЭМ!$D$10+'СЕТ СН'!$I$6-'СЕТ СН'!$I$26</f>
        <v>2331.4953271300001</v>
      </c>
      <c r="U170" s="36">
        <f>SUMIFS(СВЦЭМ!$D$39:$D$782,СВЦЭМ!$A$39:$A$782,$A170,СВЦЭМ!$B$39:$B$782,U$155)+'СЕТ СН'!$I$14+СВЦЭМ!$D$10+'СЕТ СН'!$I$6-'СЕТ СН'!$I$26</f>
        <v>2332.7244701099999</v>
      </c>
      <c r="V170" s="36">
        <f>SUMIFS(СВЦЭМ!$D$39:$D$782,СВЦЭМ!$A$39:$A$782,$A170,СВЦЭМ!$B$39:$B$782,V$155)+'СЕТ СН'!$I$14+СВЦЭМ!$D$10+'СЕТ СН'!$I$6-'СЕТ СН'!$I$26</f>
        <v>2359.25650559</v>
      </c>
      <c r="W170" s="36">
        <f>SUMIFS(СВЦЭМ!$D$39:$D$782,СВЦЭМ!$A$39:$A$782,$A170,СВЦЭМ!$B$39:$B$782,W$155)+'СЕТ СН'!$I$14+СВЦЭМ!$D$10+'СЕТ СН'!$I$6-'СЕТ СН'!$I$26</f>
        <v>2412.6234447299998</v>
      </c>
      <c r="X170" s="36">
        <f>SUMIFS(СВЦЭМ!$D$39:$D$782,СВЦЭМ!$A$39:$A$782,$A170,СВЦЭМ!$B$39:$B$782,X$155)+'СЕТ СН'!$I$14+СВЦЭМ!$D$10+'СЕТ СН'!$I$6-'СЕТ СН'!$I$26</f>
        <v>2439.3739598299999</v>
      </c>
      <c r="Y170" s="36">
        <f>SUMIFS(СВЦЭМ!$D$39:$D$782,СВЦЭМ!$A$39:$A$782,$A170,СВЦЭМ!$B$39:$B$782,Y$155)+'СЕТ СН'!$I$14+СВЦЭМ!$D$10+'СЕТ СН'!$I$6-'СЕТ СН'!$I$26</f>
        <v>2473.1700953499999</v>
      </c>
    </row>
    <row r="171" spans="1:25" ht="15.75" x14ac:dyDescent="0.2">
      <c r="A171" s="35">
        <f t="shared" si="4"/>
        <v>44881</v>
      </c>
      <c r="B171" s="36">
        <f>SUMIFS(СВЦЭМ!$D$39:$D$782,СВЦЭМ!$A$39:$A$782,$A171,СВЦЭМ!$B$39:$B$782,B$155)+'СЕТ СН'!$I$14+СВЦЭМ!$D$10+'СЕТ СН'!$I$6-'СЕТ СН'!$I$26</f>
        <v>2485.8514679899999</v>
      </c>
      <c r="C171" s="36">
        <f>SUMIFS(СВЦЭМ!$D$39:$D$782,СВЦЭМ!$A$39:$A$782,$A171,СВЦЭМ!$B$39:$B$782,C$155)+'СЕТ СН'!$I$14+СВЦЭМ!$D$10+'СЕТ СН'!$I$6-'СЕТ СН'!$I$26</f>
        <v>2525.35697708</v>
      </c>
      <c r="D171" s="36">
        <f>SUMIFS(СВЦЭМ!$D$39:$D$782,СВЦЭМ!$A$39:$A$782,$A171,СВЦЭМ!$B$39:$B$782,D$155)+'СЕТ СН'!$I$14+СВЦЭМ!$D$10+'СЕТ СН'!$I$6-'СЕТ СН'!$I$26</f>
        <v>2562.4296025100002</v>
      </c>
      <c r="E171" s="36">
        <f>SUMIFS(СВЦЭМ!$D$39:$D$782,СВЦЭМ!$A$39:$A$782,$A171,СВЦЭМ!$B$39:$B$782,E$155)+'СЕТ СН'!$I$14+СВЦЭМ!$D$10+'СЕТ СН'!$I$6-'СЕТ СН'!$I$26</f>
        <v>2559.2538776699998</v>
      </c>
      <c r="F171" s="36">
        <f>SUMIFS(СВЦЭМ!$D$39:$D$782,СВЦЭМ!$A$39:$A$782,$A171,СВЦЭМ!$B$39:$B$782,F$155)+'СЕТ СН'!$I$14+СВЦЭМ!$D$10+'СЕТ СН'!$I$6-'СЕТ СН'!$I$26</f>
        <v>2530.7076301799998</v>
      </c>
      <c r="G171" s="36">
        <f>SUMIFS(СВЦЭМ!$D$39:$D$782,СВЦЭМ!$A$39:$A$782,$A171,СВЦЭМ!$B$39:$B$782,G$155)+'СЕТ СН'!$I$14+СВЦЭМ!$D$10+'СЕТ СН'!$I$6-'СЕТ СН'!$I$26</f>
        <v>2520.6039992999999</v>
      </c>
      <c r="H171" s="36">
        <f>SUMIFS(СВЦЭМ!$D$39:$D$782,СВЦЭМ!$A$39:$A$782,$A171,СВЦЭМ!$B$39:$B$782,H$155)+'СЕТ СН'!$I$14+СВЦЭМ!$D$10+'СЕТ СН'!$I$6-'СЕТ СН'!$I$26</f>
        <v>2484.9513276600001</v>
      </c>
      <c r="I171" s="36">
        <f>SUMIFS(СВЦЭМ!$D$39:$D$782,СВЦЭМ!$A$39:$A$782,$A171,СВЦЭМ!$B$39:$B$782,I$155)+'СЕТ СН'!$I$14+СВЦЭМ!$D$10+'СЕТ СН'!$I$6-'СЕТ СН'!$I$26</f>
        <v>2484.2164332499997</v>
      </c>
      <c r="J171" s="36">
        <f>SUMIFS(СВЦЭМ!$D$39:$D$782,СВЦЭМ!$A$39:$A$782,$A171,СВЦЭМ!$B$39:$B$782,J$155)+'СЕТ СН'!$I$14+СВЦЭМ!$D$10+'СЕТ СН'!$I$6-'СЕТ СН'!$I$26</f>
        <v>2450.4841891400001</v>
      </c>
      <c r="K171" s="36">
        <f>SUMIFS(СВЦЭМ!$D$39:$D$782,СВЦЭМ!$A$39:$A$782,$A171,СВЦЭМ!$B$39:$B$782,K$155)+'СЕТ СН'!$I$14+СВЦЭМ!$D$10+'СЕТ СН'!$I$6-'СЕТ СН'!$I$26</f>
        <v>2446.5077693899998</v>
      </c>
      <c r="L171" s="36">
        <f>SUMIFS(СВЦЭМ!$D$39:$D$782,СВЦЭМ!$A$39:$A$782,$A171,СВЦЭМ!$B$39:$B$782,L$155)+'СЕТ СН'!$I$14+СВЦЭМ!$D$10+'СЕТ СН'!$I$6-'СЕТ СН'!$I$26</f>
        <v>2456.7484279599998</v>
      </c>
      <c r="M171" s="36">
        <f>SUMIFS(СВЦЭМ!$D$39:$D$782,СВЦЭМ!$A$39:$A$782,$A171,СВЦЭМ!$B$39:$B$782,M$155)+'СЕТ СН'!$I$14+СВЦЭМ!$D$10+'СЕТ СН'!$I$6-'СЕТ СН'!$I$26</f>
        <v>2487.07738737</v>
      </c>
      <c r="N171" s="36">
        <f>SUMIFS(СВЦЭМ!$D$39:$D$782,СВЦЭМ!$A$39:$A$782,$A171,СВЦЭМ!$B$39:$B$782,N$155)+'СЕТ СН'!$I$14+СВЦЭМ!$D$10+'СЕТ СН'!$I$6-'СЕТ СН'!$I$26</f>
        <v>2486.2549909700001</v>
      </c>
      <c r="O171" s="36">
        <f>SUMIFS(СВЦЭМ!$D$39:$D$782,СВЦЭМ!$A$39:$A$782,$A171,СВЦЭМ!$B$39:$B$782,O$155)+'СЕТ СН'!$I$14+СВЦЭМ!$D$10+'СЕТ СН'!$I$6-'СЕТ СН'!$I$26</f>
        <v>2504.2494440299997</v>
      </c>
      <c r="P171" s="36">
        <f>SUMIFS(СВЦЭМ!$D$39:$D$782,СВЦЭМ!$A$39:$A$782,$A171,СВЦЭМ!$B$39:$B$782,P$155)+'СЕТ СН'!$I$14+СВЦЭМ!$D$10+'СЕТ СН'!$I$6-'СЕТ СН'!$I$26</f>
        <v>2524.4432503999997</v>
      </c>
      <c r="Q171" s="36">
        <f>SUMIFS(СВЦЭМ!$D$39:$D$782,СВЦЭМ!$A$39:$A$782,$A171,СВЦЭМ!$B$39:$B$782,Q$155)+'СЕТ СН'!$I$14+СВЦЭМ!$D$10+'СЕТ СН'!$I$6-'СЕТ СН'!$I$26</f>
        <v>2485.9907088099999</v>
      </c>
      <c r="R171" s="36">
        <f>SUMIFS(СВЦЭМ!$D$39:$D$782,СВЦЭМ!$A$39:$A$782,$A171,СВЦЭМ!$B$39:$B$782,R$155)+'СЕТ СН'!$I$14+СВЦЭМ!$D$10+'СЕТ СН'!$I$6-'СЕТ СН'!$I$26</f>
        <v>2472.6081120700001</v>
      </c>
      <c r="S171" s="36">
        <f>SUMIFS(СВЦЭМ!$D$39:$D$782,СВЦЭМ!$A$39:$A$782,$A171,СВЦЭМ!$B$39:$B$782,S$155)+'СЕТ СН'!$I$14+СВЦЭМ!$D$10+'СЕТ СН'!$I$6-'СЕТ СН'!$I$26</f>
        <v>2418.6275356300002</v>
      </c>
      <c r="T171" s="36">
        <f>SUMIFS(СВЦЭМ!$D$39:$D$782,СВЦЭМ!$A$39:$A$782,$A171,СВЦЭМ!$B$39:$B$782,T$155)+'СЕТ СН'!$I$14+СВЦЭМ!$D$10+'СЕТ СН'!$I$6-'СЕТ СН'!$I$26</f>
        <v>2387.7734666699998</v>
      </c>
      <c r="U171" s="36">
        <f>SUMIFS(СВЦЭМ!$D$39:$D$782,СВЦЭМ!$A$39:$A$782,$A171,СВЦЭМ!$B$39:$B$782,U$155)+'СЕТ СН'!$I$14+СВЦЭМ!$D$10+'СЕТ СН'!$I$6-'СЕТ СН'!$I$26</f>
        <v>2408.6802126599996</v>
      </c>
      <c r="V171" s="36">
        <f>SUMIFS(СВЦЭМ!$D$39:$D$782,СВЦЭМ!$A$39:$A$782,$A171,СВЦЭМ!$B$39:$B$782,V$155)+'СЕТ СН'!$I$14+СВЦЭМ!$D$10+'СЕТ СН'!$I$6-'СЕТ СН'!$I$26</f>
        <v>2445.7646970799997</v>
      </c>
      <c r="W171" s="36">
        <f>SUMIFS(СВЦЭМ!$D$39:$D$782,СВЦЭМ!$A$39:$A$782,$A171,СВЦЭМ!$B$39:$B$782,W$155)+'СЕТ СН'!$I$14+СВЦЭМ!$D$10+'СЕТ СН'!$I$6-'СЕТ СН'!$I$26</f>
        <v>2446.2341411399998</v>
      </c>
      <c r="X171" s="36">
        <f>SUMIFS(СВЦЭМ!$D$39:$D$782,СВЦЭМ!$A$39:$A$782,$A171,СВЦЭМ!$B$39:$B$782,X$155)+'СЕТ СН'!$I$14+СВЦЭМ!$D$10+'СЕТ СН'!$I$6-'СЕТ СН'!$I$26</f>
        <v>2478.0586189599999</v>
      </c>
      <c r="Y171" s="36">
        <f>SUMIFS(СВЦЭМ!$D$39:$D$782,СВЦЭМ!$A$39:$A$782,$A171,СВЦЭМ!$B$39:$B$782,Y$155)+'СЕТ СН'!$I$14+СВЦЭМ!$D$10+'СЕТ СН'!$I$6-'СЕТ СН'!$I$26</f>
        <v>2544.2622478599997</v>
      </c>
    </row>
    <row r="172" spans="1:25" ht="15.75" x14ac:dyDescent="0.2">
      <c r="A172" s="35">
        <f t="shared" si="4"/>
        <v>44882</v>
      </c>
      <c r="B172" s="36">
        <f>SUMIFS(СВЦЭМ!$D$39:$D$782,СВЦЭМ!$A$39:$A$782,$A172,СВЦЭМ!$B$39:$B$782,B$155)+'СЕТ СН'!$I$14+СВЦЭМ!$D$10+'СЕТ СН'!$I$6-'СЕТ СН'!$I$26</f>
        <v>2463.7674563199998</v>
      </c>
      <c r="C172" s="36">
        <f>SUMIFS(СВЦЭМ!$D$39:$D$782,СВЦЭМ!$A$39:$A$782,$A172,СВЦЭМ!$B$39:$B$782,C$155)+'СЕТ СН'!$I$14+СВЦЭМ!$D$10+'СЕТ СН'!$I$6-'СЕТ СН'!$I$26</f>
        <v>2486.5034177999996</v>
      </c>
      <c r="D172" s="36">
        <f>SUMIFS(СВЦЭМ!$D$39:$D$782,СВЦЭМ!$A$39:$A$782,$A172,СВЦЭМ!$B$39:$B$782,D$155)+'СЕТ СН'!$I$14+СВЦЭМ!$D$10+'СЕТ СН'!$I$6-'СЕТ СН'!$I$26</f>
        <v>2523.7555398</v>
      </c>
      <c r="E172" s="36">
        <f>SUMIFS(СВЦЭМ!$D$39:$D$782,СВЦЭМ!$A$39:$A$782,$A172,СВЦЭМ!$B$39:$B$782,E$155)+'СЕТ СН'!$I$14+СВЦЭМ!$D$10+'СЕТ СН'!$I$6-'СЕТ СН'!$I$26</f>
        <v>2518.6652322099999</v>
      </c>
      <c r="F172" s="36">
        <f>SUMIFS(СВЦЭМ!$D$39:$D$782,СВЦЭМ!$A$39:$A$782,$A172,СВЦЭМ!$B$39:$B$782,F$155)+'СЕТ СН'!$I$14+СВЦЭМ!$D$10+'СЕТ СН'!$I$6-'СЕТ СН'!$I$26</f>
        <v>2522.5746157799999</v>
      </c>
      <c r="G172" s="36">
        <f>SUMIFS(СВЦЭМ!$D$39:$D$782,СВЦЭМ!$A$39:$A$782,$A172,СВЦЭМ!$B$39:$B$782,G$155)+'СЕТ СН'!$I$14+СВЦЭМ!$D$10+'СЕТ СН'!$I$6-'СЕТ СН'!$I$26</f>
        <v>2529.3430916299999</v>
      </c>
      <c r="H172" s="36">
        <f>SUMIFS(СВЦЭМ!$D$39:$D$782,СВЦЭМ!$A$39:$A$782,$A172,СВЦЭМ!$B$39:$B$782,H$155)+'СЕТ СН'!$I$14+СВЦЭМ!$D$10+'СЕТ СН'!$I$6-'СЕТ СН'!$I$26</f>
        <v>2446.13286225</v>
      </c>
      <c r="I172" s="36">
        <f>SUMIFS(СВЦЭМ!$D$39:$D$782,СВЦЭМ!$A$39:$A$782,$A172,СВЦЭМ!$B$39:$B$782,I$155)+'СЕТ СН'!$I$14+СВЦЭМ!$D$10+'СЕТ СН'!$I$6-'СЕТ СН'!$I$26</f>
        <v>2354.2301217699996</v>
      </c>
      <c r="J172" s="36">
        <f>SUMIFS(СВЦЭМ!$D$39:$D$782,СВЦЭМ!$A$39:$A$782,$A172,СВЦЭМ!$B$39:$B$782,J$155)+'СЕТ СН'!$I$14+СВЦЭМ!$D$10+'СЕТ СН'!$I$6-'СЕТ СН'!$I$26</f>
        <v>2391.0447631299999</v>
      </c>
      <c r="K172" s="36">
        <f>SUMIFS(СВЦЭМ!$D$39:$D$782,СВЦЭМ!$A$39:$A$782,$A172,СВЦЭМ!$B$39:$B$782,K$155)+'СЕТ СН'!$I$14+СВЦЭМ!$D$10+'СЕТ СН'!$I$6-'СЕТ СН'!$I$26</f>
        <v>2398.0001231199999</v>
      </c>
      <c r="L172" s="36">
        <f>SUMIFS(СВЦЭМ!$D$39:$D$782,СВЦЭМ!$A$39:$A$782,$A172,СВЦЭМ!$B$39:$B$782,L$155)+'СЕТ СН'!$I$14+СВЦЭМ!$D$10+'СЕТ СН'!$I$6-'СЕТ СН'!$I$26</f>
        <v>2404.3813149699999</v>
      </c>
      <c r="M172" s="36">
        <f>SUMIFS(СВЦЭМ!$D$39:$D$782,СВЦЭМ!$A$39:$A$782,$A172,СВЦЭМ!$B$39:$B$782,M$155)+'СЕТ СН'!$I$14+СВЦЭМ!$D$10+'СЕТ СН'!$I$6-'СЕТ СН'!$I$26</f>
        <v>2434.7644664700001</v>
      </c>
      <c r="N172" s="36">
        <f>SUMIFS(СВЦЭМ!$D$39:$D$782,СВЦЭМ!$A$39:$A$782,$A172,СВЦЭМ!$B$39:$B$782,N$155)+'СЕТ СН'!$I$14+СВЦЭМ!$D$10+'СЕТ СН'!$I$6-'СЕТ СН'!$I$26</f>
        <v>2419.1968649299997</v>
      </c>
      <c r="O172" s="36">
        <f>SUMIFS(СВЦЭМ!$D$39:$D$782,СВЦЭМ!$A$39:$A$782,$A172,СВЦЭМ!$B$39:$B$782,O$155)+'СЕТ СН'!$I$14+СВЦЭМ!$D$10+'СЕТ СН'!$I$6-'СЕТ СН'!$I$26</f>
        <v>2459.32148723</v>
      </c>
      <c r="P172" s="36">
        <f>SUMIFS(СВЦЭМ!$D$39:$D$782,СВЦЭМ!$A$39:$A$782,$A172,СВЦЭМ!$B$39:$B$782,P$155)+'СЕТ СН'!$I$14+СВЦЭМ!$D$10+'СЕТ СН'!$I$6-'СЕТ СН'!$I$26</f>
        <v>2467.94983594</v>
      </c>
      <c r="Q172" s="36">
        <f>SUMIFS(СВЦЭМ!$D$39:$D$782,СВЦЭМ!$A$39:$A$782,$A172,СВЦЭМ!$B$39:$B$782,Q$155)+'СЕТ СН'!$I$14+СВЦЭМ!$D$10+'СЕТ СН'!$I$6-'СЕТ СН'!$I$26</f>
        <v>2446.94319804</v>
      </c>
      <c r="R172" s="36">
        <f>SUMIFS(СВЦЭМ!$D$39:$D$782,СВЦЭМ!$A$39:$A$782,$A172,СВЦЭМ!$B$39:$B$782,R$155)+'СЕТ СН'!$I$14+СВЦЭМ!$D$10+'СЕТ СН'!$I$6-'СЕТ СН'!$I$26</f>
        <v>2419.1602980199996</v>
      </c>
      <c r="S172" s="36">
        <f>SUMIFS(СВЦЭМ!$D$39:$D$782,СВЦЭМ!$A$39:$A$782,$A172,СВЦЭМ!$B$39:$B$782,S$155)+'СЕТ СН'!$I$14+СВЦЭМ!$D$10+'СЕТ СН'!$I$6-'СЕТ СН'!$I$26</f>
        <v>2403.7815064099996</v>
      </c>
      <c r="T172" s="36">
        <f>SUMIFS(СВЦЭМ!$D$39:$D$782,СВЦЭМ!$A$39:$A$782,$A172,СВЦЭМ!$B$39:$B$782,T$155)+'СЕТ СН'!$I$14+СВЦЭМ!$D$10+'СЕТ СН'!$I$6-'СЕТ СН'!$I$26</f>
        <v>2346.0792147799998</v>
      </c>
      <c r="U172" s="36">
        <f>SUMIFS(СВЦЭМ!$D$39:$D$782,СВЦЭМ!$A$39:$A$782,$A172,СВЦЭМ!$B$39:$B$782,U$155)+'СЕТ СН'!$I$14+СВЦЭМ!$D$10+'СЕТ СН'!$I$6-'СЕТ СН'!$I$26</f>
        <v>2366.9404722899999</v>
      </c>
      <c r="V172" s="36">
        <f>SUMIFS(СВЦЭМ!$D$39:$D$782,СВЦЭМ!$A$39:$A$782,$A172,СВЦЭМ!$B$39:$B$782,V$155)+'СЕТ СН'!$I$14+СВЦЭМ!$D$10+'СЕТ СН'!$I$6-'СЕТ СН'!$I$26</f>
        <v>2385.7726985499999</v>
      </c>
      <c r="W172" s="36">
        <f>SUMIFS(СВЦЭМ!$D$39:$D$782,СВЦЭМ!$A$39:$A$782,$A172,СВЦЭМ!$B$39:$B$782,W$155)+'СЕТ СН'!$I$14+СВЦЭМ!$D$10+'СЕТ СН'!$I$6-'СЕТ СН'!$I$26</f>
        <v>2404.9580482900001</v>
      </c>
      <c r="X172" s="36">
        <f>SUMIFS(СВЦЭМ!$D$39:$D$782,СВЦЭМ!$A$39:$A$782,$A172,СВЦЭМ!$B$39:$B$782,X$155)+'СЕТ СН'!$I$14+СВЦЭМ!$D$10+'СЕТ СН'!$I$6-'СЕТ СН'!$I$26</f>
        <v>2429.53939421</v>
      </c>
      <c r="Y172" s="36">
        <f>SUMIFS(СВЦЭМ!$D$39:$D$782,СВЦЭМ!$A$39:$A$782,$A172,СВЦЭМ!$B$39:$B$782,Y$155)+'СЕТ СН'!$I$14+СВЦЭМ!$D$10+'СЕТ СН'!$I$6-'СЕТ СН'!$I$26</f>
        <v>2471.9561353600002</v>
      </c>
    </row>
    <row r="173" spans="1:25" ht="15.75" x14ac:dyDescent="0.2">
      <c r="A173" s="35">
        <f t="shared" si="4"/>
        <v>44883</v>
      </c>
      <c r="B173" s="36">
        <f>SUMIFS(СВЦЭМ!$D$39:$D$782,СВЦЭМ!$A$39:$A$782,$A173,СВЦЭМ!$B$39:$B$782,B$155)+'СЕТ СН'!$I$14+СВЦЭМ!$D$10+'СЕТ СН'!$I$6-'СЕТ СН'!$I$26</f>
        <v>2470.2839643899997</v>
      </c>
      <c r="C173" s="36">
        <f>SUMIFS(СВЦЭМ!$D$39:$D$782,СВЦЭМ!$A$39:$A$782,$A173,СВЦЭМ!$B$39:$B$782,C$155)+'СЕТ СН'!$I$14+СВЦЭМ!$D$10+'СЕТ СН'!$I$6-'СЕТ СН'!$I$26</f>
        <v>2511.3616275999998</v>
      </c>
      <c r="D173" s="36">
        <f>SUMIFS(СВЦЭМ!$D$39:$D$782,СВЦЭМ!$A$39:$A$782,$A173,СВЦЭМ!$B$39:$B$782,D$155)+'СЕТ СН'!$I$14+СВЦЭМ!$D$10+'СЕТ СН'!$I$6-'СЕТ СН'!$I$26</f>
        <v>2527.2841492999996</v>
      </c>
      <c r="E173" s="36">
        <f>SUMIFS(СВЦЭМ!$D$39:$D$782,СВЦЭМ!$A$39:$A$782,$A173,СВЦЭМ!$B$39:$B$782,E$155)+'СЕТ СН'!$I$14+СВЦЭМ!$D$10+'СЕТ СН'!$I$6-'СЕТ СН'!$I$26</f>
        <v>2533.6640579200002</v>
      </c>
      <c r="F173" s="36">
        <f>SUMIFS(СВЦЭМ!$D$39:$D$782,СВЦЭМ!$A$39:$A$782,$A173,СВЦЭМ!$B$39:$B$782,F$155)+'СЕТ СН'!$I$14+СВЦЭМ!$D$10+'СЕТ СН'!$I$6-'СЕТ СН'!$I$26</f>
        <v>2564.0206536799997</v>
      </c>
      <c r="G173" s="36">
        <f>SUMIFS(СВЦЭМ!$D$39:$D$782,СВЦЭМ!$A$39:$A$782,$A173,СВЦЭМ!$B$39:$B$782,G$155)+'СЕТ СН'!$I$14+СВЦЭМ!$D$10+'СЕТ СН'!$I$6-'СЕТ СН'!$I$26</f>
        <v>2545.8747991199998</v>
      </c>
      <c r="H173" s="36">
        <f>SUMIFS(СВЦЭМ!$D$39:$D$782,СВЦЭМ!$A$39:$A$782,$A173,СВЦЭМ!$B$39:$B$782,H$155)+'СЕТ СН'!$I$14+СВЦЭМ!$D$10+'СЕТ СН'!$I$6-'СЕТ СН'!$I$26</f>
        <v>2498.0731061099996</v>
      </c>
      <c r="I173" s="36">
        <f>SUMIFS(СВЦЭМ!$D$39:$D$782,СВЦЭМ!$A$39:$A$782,$A173,СВЦЭМ!$B$39:$B$782,I$155)+'СЕТ СН'!$I$14+СВЦЭМ!$D$10+'СЕТ СН'!$I$6-'СЕТ СН'!$I$26</f>
        <v>2462.9762912199999</v>
      </c>
      <c r="J173" s="36">
        <f>SUMIFS(СВЦЭМ!$D$39:$D$782,СВЦЭМ!$A$39:$A$782,$A173,СВЦЭМ!$B$39:$B$782,J$155)+'СЕТ СН'!$I$14+СВЦЭМ!$D$10+'СЕТ СН'!$I$6-'СЕТ СН'!$I$26</f>
        <v>2419.2367505799998</v>
      </c>
      <c r="K173" s="36">
        <f>SUMIFS(СВЦЭМ!$D$39:$D$782,СВЦЭМ!$A$39:$A$782,$A173,СВЦЭМ!$B$39:$B$782,K$155)+'СЕТ СН'!$I$14+СВЦЭМ!$D$10+'СЕТ СН'!$I$6-'СЕТ СН'!$I$26</f>
        <v>2403.8136121699999</v>
      </c>
      <c r="L173" s="36">
        <f>SUMIFS(СВЦЭМ!$D$39:$D$782,СВЦЭМ!$A$39:$A$782,$A173,СВЦЭМ!$B$39:$B$782,L$155)+'СЕТ СН'!$I$14+СВЦЭМ!$D$10+'СЕТ СН'!$I$6-'СЕТ СН'!$I$26</f>
        <v>2406.1291182699997</v>
      </c>
      <c r="M173" s="36">
        <f>SUMIFS(СВЦЭМ!$D$39:$D$782,СВЦЭМ!$A$39:$A$782,$A173,СВЦЭМ!$B$39:$B$782,M$155)+'СЕТ СН'!$I$14+СВЦЭМ!$D$10+'СЕТ СН'!$I$6-'СЕТ СН'!$I$26</f>
        <v>2440.9312021400001</v>
      </c>
      <c r="N173" s="36">
        <f>SUMIFS(СВЦЭМ!$D$39:$D$782,СВЦЭМ!$A$39:$A$782,$A173,СВЦЭМ!$B$39:$B$782,N$155)+'СЕТ СН'!$I$14+СВЦЭМ!$D$10+'СЕТ СН'!$I$6-'СЕТ СН'!$I$26</f>
        <v>2470.5775283599996</v>
      </c>
      <c r="O173" s="36">
        <f>SUMIFS(СВЦЭМ!$D$39:$D$782,СВЦЭМ!$A$39:$A$782,$A173,СВЦЭМ!$B$39:$B$782,O$155)+'СЕТ СН'!$I$14+СВЦЭМ!$D$10+'СЕТ СН'!$I$6-'СЕТ СН'!$I$26</f>
        <v>2462.9374487699997</v>
      </c>
      <c r="P173" s="36">
        <f>SUMIFS(СВЦЭМ!$D$39:$D$782,СВЦЭМ!$A$39:$A$782,$A173,СВЦЭМ!$B$39:$B$782,P$155)+'СЕТ СН'!$I$14+СВЦЭМ!$D$10+'СЕТ СН'!$I$6-'СЕТ СН'!$I$26</f>
        <v>2466.2421575799999</v>
      </c>
      <c r="Q173" s="36">
        <f>SUMIFS(СВЦЭМ!$D$39:$D$782,СВЦЭМ!$A$39:$A$782,$A173,СВЦЭМ!$B$39:$B$782,Q$155)+'СЕТ СН'!$I$14+СВЦЭМ!$D$10+'СЕТ СН'!$I$6-'СЕТ СН'!$I$26</f>
        <v>2486.1870841700002</v>
      </c>
      <c r="R173" s="36">
        <f>SUMIFS(СВЦЭМ!$D$39:$D$782,СВЦЭМ!$A$39:$A$782,$A173,СВЦЭМ!$B$39:$B$782,R$155)+'СЕТ СН'!$I$14+СВЦЭМ!$D$10+'СЕТ СН'!$I$6-'СЕТ СН'!$I$26</f>
        <v>2486.3905217699999</v>
      </c>
      <c r="S173" s="36">
        <f>SUMIFS(СВЦЭМ!$D$39:$D$782,СВЦЭМ!$A$39:$A$782,$A173,СВЦЭМ!$B$39:$B$782,S$155)+'СЕТ СН'!$I$14+СВЦЭМ!$D$10+'СЕТ СН'!$I$6-'СЕТ СН'!$I$26</f>
        <v>2460.7565894999998</v>
      </c>
      <c r="T173" s="36">
        <f>SUMIFS(СВЦЭМ!$D$39:$D$782,СВЦЭМ!$A$39:$A$782,$A173,СВЦЭМ!$B$39:$B$782,T$155)+'СЕТ СН'!$I$14+СВЦЭМ!$D$10+'СЕТ СН'!$I$6-'СЕТ СН'!$I$26</f>
        <v>2388.0283965999997</v>
      </c>
      <c r="U173" s="36">
        <f>SUMIFS(СВЦЭМ!$D$39:$D$782,СВЦЭМ!$A$39:$A$782,$A173,СВЦЭМ!$B$39:$B$782,U$155)+'СЕТ СН'!$I$14+СВЦЭМ!$D$10+'СЕТ СН'!$I$6-'СЕТ СН'!$I$26</f>
        <v>2384.80927952</v>
      </c>
      <c r="V173" s="36">
        <f>SUMIFS(СВЦЭМ!$D$39:$D$782,СВЦЭМ!$A$39:$A$782,$A173,СВЦЭМ!$B$39:$B$782,V$155)+'СЕТ СН'!$I$14+СВЦЭМ!$D$10+'СЕТ СН'!$I$6-'СЕТ СН'!$I$26</f>
        <v>2408.3589751899999</v>
      </c>
      <c r="W173" s="36">
        <f>SUMIFS(СВЦЭМ!$D$39:$D$782,СВЦЭМ!$A$39:$A$782,$A173,СВЦЭМ!$B$39:$B$782,W$155)+'СЕТ СН'!$I$14+СВЦЭМ!$D$10+'СЕТ СН'!$I$6-'СЕТ СН'!$I$26</f>
        <v>2431.8234548399996</v>
      </c>
      <c r="X173" s="36">
        <f>SUMIFS(СВЦЭМ!$D$39:$D$782,СВЦЭМ!$A$39:$A$782,$A173,СВЦЭМ!$B$39:$B$782,X$155)+'СЕТ СН'!$I$14+СВЦЭМ!$D$10+'СЕТ СН'!$I$6-'СЕТ СН'!$I$26</f>
        <v>2448.2330194799997</v>
      </c>
      <c r="Y173" s="36">
        <f>SUMIFS(СВЦЭМ!$D$39:$D$782,СВЦЭМ!$A$39:$A$782,$A173,СВЦЭМ!$B$39:$B$782,Y$155)+'СЕТ СН'!$I$14+СВЦЭМ!$D$10+'СЕТ СН'!$I$6-'СЕТ СН'!$I$26</f>
        <v>2463.0714486999996</v>
      </c>
    </row>
    <row r="174" spans="1:25" ht="15.75" x14ac:dyDescent="0.2">
      <c r="A174" s="35">
        <f t="shared" si="4"/>
        <v>44884</v>
      </c>
      <c r="B174" s="36">
        <f>SUMIFS(СВЦЭМ!$D$39:$D$782,СВЦЭМ!$A$39:$A$782,$A174,СВЦЭМ!$B$39:$B$782,B$155)+'СЕТ СН'!$I$14+СВЦЭМ!$D$10+'СЕТ СН'!$I$6-'СЕТ СН'!$I$26</f>
        <v>2531.59308156</v>
      </c>
      <c r="C174" s="36">
        <f>SUMIFS(СВЦЭМ!$D$39:$D$782,СВЦЭМ!$A$39:$A$782,$A174,СВЦЭМ!$B$39:$B$782,C$155)+'СЕТ СН'!$I$14+СВЦЭМ!$D$10+'СЕТ СН'!$I$6-'СЕТ СН'!$I$26</f>
        <v>2567.6689074199999</v>
      </c>
      <c r="D174" s="36">
        <f>SUMIFS(СВЦЭМ!$D$39:$D$782,СВЦЭМ!$A$39:$A$782,$A174,СВЦЭМ!$B$39:$B$782,D$155)+'СЕТ СН'!$I$14+СВЦЭМ!$D$10+'СЕТ СН'!$I$6-'СЕТ СН'!$I$26</f>
        <v>2596.99918209</v>
      </c>
      <c r="E174" s="36">
        <f>SUMIFS(СВЦЭМ!$D$39:$D$782,СВЦЭМ!$A$39:$A$782,$A174,СВЦЭМ!$B$39:$B$782,E$155)+'СЕТ СН'!$I$14+СВЦЭМ!$D$10+'СЕТ СН'!$I$6-'СЕТ СН'!$I$26</f>
        <v>2602.94797892</v>
      </c>
      <c r="F174" s="36">
        <f>SUMIFS(СВЦЭМ!$D$39:$D$782,СВЦЭМ!$A$39:$A$782,$A174,СВЦЭМ!$B$39:$B$782,F$155)+'СЕТ СН'!$I$14+СВЦЭМ!$D$10+'СЕТ СН'!$I$6-'СЕТ СН'!$I$26</f>
        <v>2642.3619754199999</v>
      </c>
      <c r="G174" s="36">
        <f>SUMIFS(СВЦЭМ!$D$39:$D$782,СВЦЭМ!$A$39:$A$782,$A174,СВЦЭМ!$B$39:$B$782,G$155)+'СЕТ СН'!$I$14+СВЦЭМ!$D$10+'СЕТ СН'!$I$6-'СЕТ СН'!$I$26</f>
        <v>2489.3674525699998</v>
      </c>
      <c r="H174" s="36">
        <f>SUMIFS(СВЦЭМ!$D$39:$D$782,СВЦЭМ!$A$39:$A$782,$A174,СВЦЭМ!$B$39:$B$782,H$155)+'СЕТ СН'!$I$14+СВЦЭМ!$D$10+'СЕТ СН'!$I$6-'СЕТ СН'!$I$26</f>
        <v>2428.4792454799999</v>
      </c>
      <c r="I174" s="36">
        <f>SUMIFS(СВЦЭМ!$D$39:$D$782,СВЦЭМ!$A$39:$A$782,$A174,СВЦЭМ!$B$39:$B$782,I$155)+'СЕТ СН'!$I$14+СВЦЭМ!$D$10+'СЕТ СН'!$I$6-'СЕТ СН'!$I$26</f>
        <v>2419.5776495999999</v>
      </c>
      <c r="J174" s="36">
        <f>SUMIFS(СВЦЭМ!$D$39:$D$782,СВЦЭМ!$A$39:$A$782,$A174,СВЦЭМ!$B$39:$B$782,J$155)+'СЕТ СН'!$I$14+СВЦЭМ!$D$10+'СЕТ СН'!$I$6-'СЕТ СН'!$I$26</f>
        <v>2257.6691864999998</v>
      </c>
      <c r="K174" s="36">
        <f>SUMIFS(СВЦЭМ!$D$39:$D$782,СВЦЭМ!$A$39:$A$782,$A174,СВЦЭМ!$B$39:$B$782,K$155)+'СЕТ СН'!$I$14+СВЦЭМ!$D$10+'СЕТ СН'!$I$6-'СЕТ СН'!$I$26</f>
        <v>2211.99139603</v>
      </c>
      <c r="L174" s="36">
        <f>SUMIFS(СВЦЭМ!$D$39:$D$782,СВЦЭМ!$A$39:$A$782,$A174,СВЦЭМ!$B$39:$B$782,L$155)+'СЕТ СН'!$I$14+СВЦЭМ!$D$10+'СЕТ СН'!$I$6-'СЕТ СН'!$I$26</f>
        <v>2200.5897267700002</v>
      </c>
      <c r="M174" s="36">
        <f>SUMIFS(СВЦЭМ!$D$39:$D$782,СВЦЭМ!$A$39:$A$782,$A174,СВЦЭМ!$B$39:$B$782,M$155)+'СЕТ СН'!$I$14+СВЦЭМ!$D$10+'СЕТ СН'!$I$6-'СЕТ СН'!$I$26</f>
        <v>2298.4921555299998</v>
      </c>
      <c r="N174" s="36">
        <f>SUMIFS(СВЦЭМ!$D$39:$D$782,СВЦЭМ!$A$39:$A$782,$A174,СВЦЭМ!$B$39:$B$782,N$155)+'СЕТ СН'!$I$14+СВЦЭМ!$D$10+'СЕТ СН'!$I$6-'СЕТ СН'!$I$26</f>
        <v>2414.6200791199999</v>
      </c>
      <c r="O174" s="36">
        <f>SUMIFS(СВЦЭМ!$D$39:$D$782,СВЦЭМ!$A$39:$A$782,$A174,СВЦЭМ!$B$39:$B$782,O$155)+'СЕТ СН'!$I$14+СВЦЭМ!$D$10+'СЕТ СН'!$I$6-'СЕТ СН'!$I$26</f>
        <v>2406.70491352</v>
      </c>
      <c r="P174" s="36">
        <f>SUMIFS(СВЦЭМ!$D$39:$D$782,СВЦЭМ!$A$39:$A$782,$A174,СВЦЭМ!$B$39:$B$782,P$155)+'СЕТ СН'!$I$14+СВЦЭМ!$D$10+'СЕТ СН'!$I$6-'СЕТ СН'!$I$26</f>
        <v>2419.4757897600002</v>
      </c>
      <c r="Q174" s="36">
        <f>SUMIFS(СВЦЭМ!$D$39:$D$782,СВЦЭМ!$A$39:$A$782,$A174,СВЦЭМ!$B$39:$B$782,Q$155)+'СЕТ СН'!$I$14+СВЦЭМ!$D$10+'СЕТ СН'!$I$6-'СЕТ СН'!$I$26</f>
        <v>2422.75496299</v>
      </c>
      <c r="R174" s="36">
        <f>SUMIFS(СВЦЭМ!$D$39:$D$782,СВЦЭМ!$A$39:$A$782,$A174,СВЦЭМ!$B$39:$B$782,R$155)+'СЕТ СН'!$I$14+СВЦЭМ!$D$10+'СЕТ СН'!$I$6-'СЕТ СН'!$I$26</f>
        <v>2329.6951567300002</v>
      </c>
      <c r="S174" s="36">
        <f>SUMIFS(СВЦЭМ!$D$39:$D$782,СВЦЭМ!$A$39:$A$782,$A174,СВЦЭМ!$B$39:$B$782,S$155)+'СЕТ СН'!$I$14+СВЦЭМ!$D$10+'СЕТ СН'!$I$6-'СЕТ СН'!$I$26</f>
        <v>2251.8884062099996</v>
      </c>
      <c r="T174" s="36">
        <f>SUMIFS(СВЦЭМ!$D$39:$D$782,СВЦЭМ!$A$39:$A$782,$A174,СВЦЭМ!$B$39:$B$782,T$155)+'СЕТ СН'!$I$14+СВЦЭМ!$D$10+'СЕТ СН'!$I$6-'СЕТ СН'!$I$26</f>
        <v>2123.6680229399999</v>
      </c>
      <c r="U174" s="36">
        <f>SUMIFS(СВЦЭМ!$D$39:$D$782,СВЦЭМ!$A$39:$A$782,$A174,СВЦЭМ!$B$39:$B$782,U$155)+'СЕТ СН'!$I$14+СВЦЭМ!$D$10+'СЕТ СН'!$I$6-'СЕТ СН'!$I$26</f>
        <v>2124.8164491500002</v>
      </c>
      <c r="V174" s="36">
        <f>SUMIFS(СВЦЭМ!$D$39:$D$782,СВЦЭМ!$A$39:$A$782,$A174,СВЦЭМ!$B$39:$B$782,V$155)+'СЕТ СН'!$I$14+СВЦЭМ!$D$10+'СЕТ СН'!$I$6-'СЕТ СН'!$I$26</f>
        <v>2136.35880636</v>
      </c>
      <c r="W174" s="36">
        <f>SUMIFS(СВЦЭМ!$D$39:$D$782,СВЦЭМ!$A$39:$A$782,$A174,СВЦЭМ!$B$39:$B$782,W$155)+'СЕТ СН'!$I$14+СВЦЭМ!$D$10+'СЕТ СН'!$I$6-'СЕТ СН'!$I$26</f>
        <v>2162.8152987399999</v>
      </c>
      <c r="X174" s="36">
        <f>SUMIFS(СВЦЭМ!$D$39:$D$782,СВЦЭМ!$A$39:$A$782,$A174,СВЦЭМ!$B$39:$B$782,X$155)+'СЕТ СН'!$I$14+СВЦЭМ!$D$10+'СЕТ СН'!$I$6-'СЕТ СН'!$I$26</f>
        <v>2162.4513732999999</v>
      </c>
      <c r="Y174" s="36">
        <f>SUMIFS(СВЦЭМ!$D$39:$D$782,СВЦЭМ!$A$39:$A$782,$A174,СВЦЭМ!$B$39:$B$782,Y$155)+'СЕТ СН'!$I$14+СВЦЭМ!$D$10+'СЕТ СН'!$I$6-'СЕТ СН'!$I$26</f>
        <v>2168.1333381899999</v>
      </c>
    </row>
    <row r="175" spans="1:25" ht="15.75" x14ac:dyDescent="0.2">
      <c r="A175" s="35">
        <f t="shared" si="4"/>
        <v>44885</v>
      </c>
      <c r="B175" s="36">
        <f>SUMIFS(СВЦЭМ!$D$39:$D$782,СВЦЭМ!$A$39:$A$782,$A175,СВЦЭМ!$B$39:$B$782,B$155)+'СЕТ СН'!$I$14+СВЦЭМ!$D$10+'СЕТ СН'!$I$6-'СЕТ СН'!$I$26</f>
        <v>2540.3629314499999</v>
      </c>
      <c r="C175" s="36">
        <f>SUMIFS(СВЦЭМ!$D$39:$D$782,СВЦЭМ!$A$39:$A$782,$A175,СВЦЭМ!$B$39:$B$782,C$155)+'СЕТ СН'!$I$14+СВЦЭМ!$D$10+'СЕТ СН'!$I$6-'СЕТ СН'!$I$26</f>
        <v>2591.4028607</v>
      </c>
      <c r="D175" s="36">
        <f>SUMIFS(СВЦЭМ!$D$39:$D$782,СВЦЭМ!$A$39:$A$782,$A175,СВЦЭМ!$B$39:$B$782,D$155)+'СЕТ СН'!$I$14+СВЦЭМ!$D$10+'СЕТ СН'!$I$6-'СЕТ СН'!$I$26</f>
        <v>2601.0839940699998</v>
      </c>
      <c r="E175" s="36">
        <f>SUMIFS(СВЦЭМ!$D$39:$D$782,СВЦЭМ!$A$39:$A$782,$A175,СВЦЭМ!$B$39:$B$782,E$155)+'СЕТ СН'!$I$14+СВЦЭМ!$D$10+'СЕТ СН'!$I$6-'СЕТ СН'!$I$26</f>
        <v>2579.8264995299996</v>
      </c>
      <c r="F175" s="36">
        <f>SUMIFS(СВЦЭМ!$D$39:$D$782,СВЦЭМ!$A$39:$A$782,$A175,СВЦЭМ!$B$39:$B$782,F$155)+'СЕТ СН'!$I$14+СВЦЭМ!$D$10+'СЕТ СН'!$I$6-'СЕТ СН'!$I$26</f>
        <v>2608.9180296099998</v>
      </c>
      <c r="G175" s="36">
        <f>SUMIFS(СВЦЭМ!$D$39:$D$782,СВЦЭМ!$A$39:$A$782,$A175,СВЦЭМ!$B$39:$B$782,G$155)+'СЕТ СН'!$I$14+СВЦЭМ!$D$10+'СЕТ СН'!$I$6-'СЕТ СН'!$I$26</f>
        <v>2601.1886038900002</v>
      </c>
      <c r="H175" s="36">
        <f>SUMIFS(СВЦЭМ!$D$39:$D$782,СВЦЭМ!$A$39:$A$782,$A175,СВЦЭМ!$B$39:$B$782,H$155)+'СЕТ СН'!$I$14+СВЦЭМ!$D$10+'СЕТ СН'!$I$6-'СЕТ СН'!$I$26</f>
        <v>2588.3982162900002</v>
      </c>
      <c r="I175" s="36">
        <f>SUMIFS(СВЦЭМ!$D$39:$D$782,СВЦЭМ!$A$39:$A$782,$A175,СВЦЭМ!$B$39:$B$782,I$155)+'СЕТ СН'!$I$14+СВЦЭМ!$D$10+'СЕТ СН'!$I$6-'СЕТ СН'!$I$26</f>
        <v>2602.7556590499998</v>
      </c>
      <c r="J175" s="36">
        <f>SUMIFS(СВЦЭМ!$D$39:$D$782,СВЦЭМ!$A$39:$A$782,$A175,СВЦЭМ!$B$39:$B$782,J$155)+'СЕТ СН'!$I$14+СВЦЭМ!$D$10+'СЕТ СН'!$I$6-'СЕТ СН'!$I$26</f>
        <v>2538.5996073599999</v>
      </c>
      <c r="K175" s="36">
        <f>SUMIFS(СВЦЭМ!$D$39:$D$782,СВЦЭМ!$A$39:$A$782,$A175,СВЦЭМ!$B$39:$B$782,K$155)+'СЕТ СН'!$I$14+СВЦЭМ!$D$10+'СЕТ СН'!$I$6-'СЕТ СН'!$I$26</f>
        <v>2468.50040782</v>
      </c>
      <c r="L175" s="36">
        <f>SUMIFS(СВЦЭМ!$D$39:$D$782,СВЦЭМ!$A$39:$A$782,$A175,СВЦЭМ!$B$39:$B$782,L$155)+'СЕТ СН'!$I$14+СВЦЭМ!$D$10+'СЕТ СН'!$I$6-'СЕТ СН'!$I$26</f>
        <v>2454.9982843099997</v>
      </c>
      <c r="M175" s="36">
        <f>SUMIFS(СВЦЭМ!$D$39:$D$782,СВЦЭМ!$A$39:$A$782,$A175,СВЦЭМ!$B$39:$B$782,M$155)+'СЕТ СН'!$I$14+СВЦЭМ!$D$10+'СЕТ СН'!$I$6-'СЕТ СН'!$I$26</f>
        <v>2473.8701286699998</v>
      </c>
      <c r="N175" s="36">
        <f>SUMIFS(СВЦЭМ!$D$39:$D$782,СВЦЭМ!$A$39:$A$782,$A175,СВЦЭМ!$B$39:$B$782,N$155)+'СЕТ СН'!$I$14+СВЦЭМ!$D$10+'СЕТ СН'!$I$6-'СЕТ СН'!$I$26</f>
        <v>2491.1883046200001</v>
      </c>
      <c r="O175" s="36">
        <f>SUMIFS(СВЦЭМ!$D$39:$D$782,СВЦЭМ!$A$39:$A$782,$A175,СВЦЭМ!$B$39:$B$782,O$155)+'СЕТ СН'!$I$14+СВЦЭМ!$D$10+'СЕТ СН'!$I$6-'СЕТ СН'!$I$26</f>
        <v>2488.02701729</v>
      </c>
      <c r="P175" s="36">
        <f>SUMIFS(СВЦЭМ!$D$39:$D$782,СВЦЭМ!$A$39:$A$782,$A175,СВЦЭМ!$B$39:$B$782,P$155)+'СЕТ СН'!$I$14+СВЦЭМ!$D$10+'СЕТ СН'!$I$6-'СЕТ СН'!$I$26</f>
        <v>2502.4380927699999</v>
      </c>
      <c r="Q175" s="36">
        <f>SUMIFS(СВЦЭМ!$D$39:$D$782,СВЦЭМ!$A$39:$A$782,$A175,СВЦЭМ!$B$39:$B$782,Q$155)+'СЕТ СН'!$I$14+СВЦЭМ!$D$10+'СЕТ СН'!$I$6-'СЕТ СН'!$I$26</f>
        <v>2508.4722310500001</v>
      </c>
      <c r="R175" s="36">
        <f>SUMIFS(СВЦЭМ!$D$39:$D$782,СВЦЭМ!$A$39:$A$782,$A175,СВЦЭМ!$B$39:$B$782,R$155)+'СЕТ СН'!$I$14+СВЦЭМ!$D$10+'СЕТ СН'!$I$6-'СЕТ СН'!$I$26</f>
        <v>2488.8399218999998</v>
      </c>
      <c r="S175" s="36">
        <f>SUMIFS(СВЦЭМ!$D$39:$D$782,СВЦЭМ!$A$39:$A$782,$A175,СВЦЭМ!$B$39:$B$782,S$155)+'СЕТ СН'!$I$14+СВЦЭМ!$D$10+'СЕТ СН'!$I$6-'СЕТ СН'!$I$26</f>
        <v>2483.08228199</v>
      </c>
      <c r="T175" s="36">
        <f>SUMIFS(СВЦЭМ!$D$39:$D$782,СВЦЭМ!$A$39:$A$782,$A175,СВЦЭМ!$B$39:$B$782,T$155)+'СЕТ СН'!$I$14+СВЦЭМ!$D$10+'СЕТ СН'!$I$6-'СЕТ СН'!$I$26</f>
        <v>2397.1794761499996</v>
      </c>
      <c r="U175" s="36">
        <f>SUMIFS(СВЦЭМ!$D$39:$D$782,СВЦЭМ!$A$39:$A$782,$A175,СВЦЭМ!$B$39:$B$782,U$155)+'СЕТ СН'!$I$14+СВЦЭМ!$D$10+'СЕТ СН'!$I$6-'СЕТ СН'!$I$26</f>
        <v>2404.2768322100001</v>
      </c>
      <c r="V175" s="36">
        <f>SUMIFS(СВЦЭМ!$D$39:$D$782,СВЦЭМ!$A$39:$A$782,$A175,СВЦЭМ!$B$39:$B$782,V$155)+'СЕТ СН'!$I$14+СВЦЭМ!$D$10+'СЕТ СН'!$I$6-'СЕТ СН'!$I$26</f>
        <v>2422.2388125999996</v>
      </c>
      <c r="W175" s="36">
        <f>SUMIFS(СВЦЭМ!$D$39:$D$782,СВЦЭМ!$A$39:$A$782,$A175,СВЦЭМ!$B$39:$B$782,W$155)+'СЕТ СН'!$I$14+СВЦЭМ!$D$10+'СЕТ СН'!$I$6-'СЕТ СН'!$I$26</f>
        <v>2450.0649378199996</v>
      </c>
      <c r="X175" s="36">
        <f>SUMIFS(СВЦЭМ!$D$39:$D$782,СВЦЭМ!$A$39:$A$782,$A175,СВЦЭМ!$B$39:$B$782,X$155)+'СЕТ СН'!$I$14+СВЦЭМ!$D$10+'СЕТ СН'!$I$6-'СЕТ СН'!$I$26</f>
        <v>2469.09978955</v>
      </c>
      <c r="Y175" s="36">
        <f>SUMIFS(СВЦЭМ!$D$39:$D$782,СВЦЭМ!$A$39:$A$782,$A175,СВЦЭМ!$B$39:$B$782,Y$155)+'СЕТ СН'!$I$14+СВЦЭМ!$D$10+'СЕТ СН'!$I$6-'СЕТ СН'!$I$26</f>
        <v>2502.6396284699999</v>
      </c>
    </row>
    <row r="176" spans="1:25" ht="15.75" x14ac:dyDescent="0.2">
      <c r="A176" s="35">
        <f t="shared" si="4"/>
        <v>44886</v>
      </c>
      <c r="B176" s="36">
        <f>SUMIFS(СВЦЭМ!$D$39:$D$782,СВЦЭМ!$A$39:$A$782,$A176,СВЦЭМ!$B$39:$B$782,B$155)+'СЕТ СН'!$I$14+СВЦЭМ!$D$10+'СЕТ СН'!$I$6-'СЕТ СН'!$I$26</f>
        <v>2588.1019456699996</v>
      </c>
      <c r="C176" s="36">
        <f>SUMIFS(СВЦЭМ!$D$39:$D$782,СВЦЭМ!$A$39:$A$782,$A176,СВЦЭМ!$B$39:$B$782,C$155)+'СЕТ СН'!$I$14+СВЦЭМ!$D$10+'СЕТ СН'!$I$6-'СЕТ СН'!$I$26</f>
        <v>2612.0974731799997</v>
      </c>
      <c r="D176" s="36">
        <f>SUMIFS(СВЦЭМ!$D$39:$D$782,СВЦЭМ!$A$39:$A$782,$A176,СВЦЭМ!$B$39:$B$782,D$155)+'СЕТ СН'!$I$14+СВЦЭМ!$D$10+'СЕТ СН'!$I$6-'СЕТ СН'!$I$26</f>
        <v>2640.9849979800001</v>
      </c>
      <c r="E176" s="36">
        <f>SUMIFS(СВЦЭМ!$D$39:$D$782,СВЦЭМ!$A$39:$A$782,$A176,СВЦЭМ!$B$39:$B$782,E$155)+'СЕТ СН'!$I$14+СВЦЭМ!$D$10+'СЕТ СН'!$I$6-'СЕТ СН'!$I$26</f>
        <v>2649.1003940800001</v>
      </c>
      <c r="F176" s="36">
        <f>SUMIFS(СВЦЭМ!$D$39:$D$782,СВЦЭМ!$A$39:$A$782,$A176,СВЦЭМ!$B$39:$B$782,F$155)+'СЕТ СН'!$I$14+СВЦЭМ!$D$10+'СЕТ СН'!$I$6-'СЕТ СН'!$I$26</f>
        <v>2679.61812336</v>
      </c>
      <c r="G176" s="36">
        <f>SUMIFS(СВЦЭМ!$D$39:$D$782,СВЦЭМ!$A$39:$A$782,$A176,СВЦЭМ!$B$39:$B$782,G$155)+'СЕТ СН'!$I$14+СВЦЭМ!$D$10+'СЕТ СН'!$I$6-'СЕТ СН'!$I$26</f>
        <v>2657.7681141900002</v>
      </c>
      <c r="H176" s="36">
        <f>SUMIFS(СВЦЭМ!$D$39:$D$782,СВЦЭМ!$A$39:$A$782,$A176,СВЦЭМ!$B$39:$B$782,H$155)+'СЕТ СН'!$I$14+СВЦЭМ!$D$10+'СЕТ СН'!$I$6-'СЕТ СН'!$I$26</f>
        <v>2583.9660810599999</v>
      </c>
      <c r="I176" s="36">
        <f>SUMIFS(СВЦЭМ!$D$39:$D$782,СВЦЭМ!$A$39:$A$782,$A176,СВЦЭМ!$B$39:$B$782,I$155)+'СЕТ СН'!$I$14+СВЦЭМ!$D$10+'СЕТ СН'!$I$6-'СЕТ СН'!$I$26</f>
        <v>2514.69641821</v>
      </c>
      <c r="J176" s="36">
        <f>SUMIFS(СВЦЭМ!$D$39:$D$782,СВЦЭМ!$A$39:$A$782,$A176,СВЦЭМ!$B$39:$B$782,J$155)+'СЕТ СН'!$I$14+СВЦЭМ!$D$10+'СЕТ СН'!$I$6-'СЕТ СН'!$I$26</f>
        <v>2480.8761420800001</v>
      </c>
      <c r="K176" s="36">
        <f>SUMIFS(СВЦЭМ!$D$39:$D$782,СВЦЭМ!$A$39:$A$782,$A176,СВЦЭМ!$B$39:$B$782,K$155)+'СЕТ СН'!$I$14+СВЦЭМ!$D$10+'СЕТ СН'!$I$6-'СЕТ СН'!$I$26</f>
        <v>2494.41595044</v>
      </c>
      <c r="L176" s="36">
        <f>SUMIFS(СВЦЭМ!$D$39:$D$782,СВЦЭМ!$A$39:$A$782,$A176,СВЦЭМ!$B$39:$B$782,L$155)+'СЕТ СН'!$I$14+СВЦЭМ!$D$10+'СЕТ СН'!$I$6-'СЕТ СН'!$I$26</f>
        <v>2491.5426189199998</v>
      </c>
      <c r="M176" s="36">
        <f>SUMIFS(СВЦЭМ!$D$39:$D$782,СВЦЭМ!$A$39:$A$782,$A176,СВЦЭМ!$B$39:$B$782,M$155)+'СЕТ СН'!$I$14+СВЦЭМ!$D$10+'СЕТ СН'!$I$6-'СЕТ СН'!$I$26</f>
        <v>2489.4451597099996</v>
      </c>
      <c r="N176" s="36">
        <f>SUMIFS(СВЦЭМ!$D$39:$D$782,СВЦЭМ!$A$39:$A$782,$A176,СВЦЭМ!$B$39:$B$782,N$155)+'СЕТ СН'!$I$14+СВЦЭМ!$D$10+'СЕТ СН'!$I$6-'СЕТ СН'!$I$26</f>
        <v>2506.5221577299999</v>
      </c>
      <c r="O176" s="36">
        <f>SUMIFS(СВЦЭМ!$D$39:$D$782,СВЦЭМ!$A$39:$A$782,$A176,СВЦЭМ!$B$39:$B$782,O$155)+'СЕТ СН'!$I$14+СВЦЭМ!$D$10+'СЕТ СН'!$I$6-'СЕТ СН'!$I$26</f>
        <v>2500.5925113799999</v>
      </c>
      <c r="P176" s="36">
        <f>SUMIFS(СВЦЭМ!$D$39:$D$782,СВЦЭМ!$A$39:$A$782,$A176,СВЦЭМ!$B$39:$B$782,P$155)+'СЕТ СН'!$I$14+СВЦЭМ!$D$10+'СЕТ СН'!$I$6-'СЕТ СН'!$I$26</f>
        <v>2515.1391951599999</v>
      </c>
      <c r="Q176" s="36">
        <f>SUMIFS(СВЦЭМ!$D$39:$D$782,СВЦЭМ!$A$39:$A$782,$A176,СВЦЭМ!$B$39:$B$782,Q$155)+'СЕТ СН'!$I$14+СВЦЭМ!$D$10+'СЕТ СН'!$I$6-'СЕТ СН'!$I$26</f>
        <v>2513.34005063</v>
      </c>
      <c r="R176" s="36">
        <f>SUMIFS(СВЦЭМ!$D$39:$D$782,СВЦЭМ!$A$39:$A$782,$A176,СВЦЭМ!$B$39:$B$782,R$155)+'СЕТ СН'!$I$14+СВЦЭМ!$D$10+'СЕТ СН'!$I$6-'СЕТ СН'!$I$26</f>
        <v>2493.9026895999996</v>
      </c>
      <c r="S176" s="36">
        <f>SUMIFS(СВЦЭМ!$D$39:$D$782,СВЦЭМ!$A$39:$A$782,$A176,СВЦЭМ!$B$39:$B$782,S$155)+'СЕТ СН'!$I$14+СВЦЭМ!$D$10+'СЕТ СН'!$I$6-'СЕТ СН'!$I$26</f>
        <v>2512.3761187099999</v>
      </c>
      <c r="T176" s="36">
        <f>SUMIFS(СВЦЭМ!$D$39:$D$782,СВЦЭМ!$A$39:$A$782,$A176,СВЦЭМ!$B$39:$B$782,T$155)+'СЕТ СН'!$I$14+СВЦЭМ!$D$10+'СЕТ СН'!$I$6-'СЕТ СН'!$I$26</f>
        <v>2487.98965086</v>
      </c>
      <c r="U176" s="36">
        <f>SUMIFS(СВЦЭМ!$D$39:$D$782,СВЦЭМ!$A$39:$A$782,$A176,СВЦЭМ!$B$39:$B$782,U$155)+'СЕТ СН'!$I$14+СВЦЭМ!$D$10+'СЕТ СН'!$I$6-'СЕТ СН'!$I$26</f>
        <v>2492.5175684400001</v>
      </c>
      <c r="V176" s="36">
        <f>SUMIFS(СВЦЭМ!$D$39:$D$782,СВЦЭМ!$A$39:$A$782,$A176,СВЦЭМ!$B$39:$B$782,V$155)+'СЕТ СН'!$I$14+СВЦЭМ!$D$10+'СЕТ СН'!$I$6-'СЕТ СН'!$I$26</f>
        <v>2488.7407704699999</v>
      </c>
      <c r="W176" s="36">
        <f>SUMIFS(СВЦЭМ!$D$39:$D$782,СВЦЭМ!$A$39:$A$782,$A176,СВЦЭМ!$B$39:$B$782,W$155)+'СЕТ СН'!$I$14+СВЦЭМ!$D$10+'СЕТ СН'!$I$6-'СЕТ СН'!$I$26</f>
        <v>2511.8504988200002</v>
      </c>
      <c r="X176" s="36">
        <f>SUMIFS(СВЦЭМ!$D$39:$D$782,СВЦЭМ!$A$39:$A$782,$A176,СВЦЭМ!$B$39:$B$782,X$155)+'СЕТ СН'!$I$14+СВЦЭМ!$D$10+'СЕТ СН'!$I$6-'СЕТ СН'!$I$26</f>
        <v>2537.7375895699997</v>
      </c>
      <c r="Y176" s="36">
        <f>SUMIFS(СВЦЭМ!$D$39:$D$782,СВЦЭМ!$A$39:$A$782,$A176,СВЦЭМ!$B$39:$B$782,Y$155)+'СЕТ СН'!$I$14+СВЦЭМ!$D$10+'СЕТ СН'!$I$6-'СЕТ СН'!$I$26</f>
        <v>2582.75431308</v>
      </c>
    </row>
    <row r="177" spans="1:27" ht="15.75" x14ac:dyDescent="0.2">
      <c r="A177" s="35">
        <f t="shared" si="4"/>
        <v>44887</v>
      </c>
      <c r="B177" s="36">
        <f>SUMIFS(СВЦЭМ!$D$39:$D$782,СВЦЭМ!$A$39:$A$782,$A177,СВЦЭМ!$B$39:$B$782,B$155)+'СЕТ СН'!$I$14+СВЦЭМ!$D$10+'СЕТ СН'!$I$6-'СЕТ СН'!$I$26</f>
        <v>2515.6436298799999</v>
      </c>
      <c r="C177" s="36">
        <f>SUMIFS(СВЦЭМ!$D$39:$D$782,СВЦЭМ!$A$39:$A$782,$A177,СВЦЭМ!$B$39:$B$782,C$155)+'СЕТ СН'!$I$14+СВЦЭМ!$D$10+'СЕТ СН'!$I$6-'СЕТ СН'!$I$26</f>
        <v>2551.9080669200002</v>
      </c>
      <c r="D177" s="36">
        <f>SUMIFS(СВЦЭМ!$D$39:$D$782,СВЦЭМ!$A$39:$A$782,$A177,СВЦЭМ!$B$39:$B$782,D$155)+'СЕТ СН'!$I$14+СВЦЭМ!$D$10+'СЕТ СН'!$I$6-'СЕТ СН'!$I$26</f>
        <v>2545.8086214499999</v>
      </c>
      <c r="E177" s="36">
        <f>SUMIFS(СВЦЭМ!$D$39:$D$782,СВЦЭМ!$A$39:$A$782,$A177,СВЦЭМ!$B$39:$B$782,E$155)+'СЕТ СН'!$I$14+СВЦЭМ!$D$10+'СЕТ СН'!$I$6-'СЕТ СН'!$I$26</f>
        <v>2535.9208002699997</v>
      </c>
      <c r="F177" s="36">
        <f>SUMIFS(СВЦЭМ!$D$39:$D$782,СВЦЭМ!$A$39:$A$782,$A177,СВЦЭМ!$B$39:$B$782,F$155)+'СЕТ СН'!$I$14+СВЦЭМ!$D$10+'СЕТ СН'!$I$6-'СЕТ СН'!$I$26</f>
        <v>2611.4002421699997</v>
      </c>
      <c r="G177" s="36">
        <f>SUMIFS(СВЦЭМ!$D$39:$D$782,СВЦЭМ!$A$39:$A$782,$A177,СВЦЭМ!$B$39:$B$782,G$155)+'СЕТ СН'!$I$14+СВЦЭМ!$D$10+'СЕТ СН'!$I$6-'СЕТ СН'!$I$26</f>
        <v>2549.08693038</v>
      </c>
      <c r="H177" s="36">
        <f>SUMIFS(СВЦЭМ!$D$39:$D$782,СВЦЭМ!$A$39:$A$782,$A177,СВЦЭМ!$B$39:$B$782,H$155)+'СЕТ СН'!$I$14+СВЦЭМ!$D$10+'СЕТ СН'!$I$6-'СЕТ СН'!$I$26</f>
        <v>2531.3776934500002</v>
      </c>
      <c r="I177" s="36">
        <f>SUMIFS(СВЦЭМ!$D$39:$D$782,СВЦЭМ!$A$39:$A$782,$A177,СВЦЭМ!$B$39:$B$782,I$155)+'СЕТ СН'!$I$14+СВЦЭМ!$D$10+'СЕТ СН'!$I$6-'СЕТ СН'!$I$26</f>
        <v>2524.61769577</v>
      </c>
      <c r="J177" s="36">
        <f>SUMIFS(СВЦЭМ!$D$39:$D$782,СВЦЭМ!$A$39:$A$782,$A177,СВЦЭМ!$B$39:$B$782,J$155)+'СЕТ СН'!$I$14+СВЦЭМ!$D$10+'СЕТ СН'!$I$6-'СЕТ СН'!$I$26</f>
        <v>2511.5409757699999</v>
      </c>
      <c r="K177" s="36">
        <f>SUMIFS(СВЦЭМ!$D$39:$D$782,СВЦЭМ!$A$39:$A$782,$A177,СВЦЭМ!$B$39:$B$782,K$155)+'СЕТ СН'!$I$14+СВЦЭМ!$D$10+'СЕТ СН'!$I$6-'СЕТ СН'!$I$26</f>
        <v>2472.8000353999996</v>
      </c>
      <c r="L177" s="36">
        <f>SUMIFS(СВЦЭМ!$D$39:$D$782,СВЦЭМ!$A$39:$A$782,$A177,СВЦЭМ!$B$39:$B$782,L$155)+'СЕТ СН'!$I$14+СВЦЭМ!$D$10+'СЕТ СН'!$I$6-'СЕТ СН'!$I$26</f>
        <v>2480.0585240999999</v>
      </c>
      <c r="M177" s="36">
        <f>SUMIFS(СВЦЭМ!$D$39:$D$782,СВЦЭМ!$A$39:$A$782,$A177,СВЦЭМ!$B$39:$B$782,M$155)+'СЕТ СН'!$I$14+СВЦЭМ!$D$10+'СЕТ СН'!$I$6-'СЕТ СН'!$I$26</f>
        <v>2486.6087837199998</v>
      </c>
      <c r="N177" s="36">
        <f>SUMIFS(СВЦЭМ!$D$39:$D$782,СВЦЭМ!$A$39:$A$782,$A177,СВЦЭМ!$B$39:$B$782,N$155)+'СЕТ СН'!$I$14+СВЦЭМ!$D$10+'СЕТ СН'!$I$6-'СЕТ СН'!$I$26</f>
        <v>2529.8570644399997</v>
      </c>
      <c r="O177" s="36">
        <f>SUMIFS(СВЦЭМ!$D$39:$D$782,СВЦЭМ!$A$39:$A$782,$A177,СВЦЭМ!$B$39:$B$782,O$155)+'СЕТ СН'!$I$14+СВЦЭМ!$D$10+'СЕТ СН'!$I$6-'СЕТ СН'!$I$26</f>
        <v>2480.3171100999998</v>
      </c>
      <c r="P177" s="36">
        <f>SUMIFS(СВЦЭМ!$D$39:$D$782,СВЦЭМ!$A$39:$A$782,$A177,СВЦЭМ!$B$39:$B$782,P$155)+'СЕТ СН'!$I$14+СВЦЭМ!$D$10+'СЕТ СН'!$I$6-'СЕТ СН'!$I$26</f>
        <v>2485.6515038299999</v>
      </c>
      <c r="Q177" s="36">
        <f>SUMIFS(СВЦЭМ!$D$39:$D$782,СВЦЭМ!$A$39:$A$782,$A177,СВЦЭМ!$B$39:$B$782,Q$155)+'СЕТ СН'!$I$14+СВЦЭМ!$D$10+'СЕТ СН'!$I$6-'СЕТ СН'!$I$26</f>
        <v>2516.9245238699996</v>
      </c>
      <c r="R177" s="36">
        <f>SUMIFS(СВЦЭМ!$D$39:$D$782,СВЦЭМ!$A$39:$A$782,$A177,СВЦЭМ!$B$39:$B$782,R$155)+'СЕТ СН'!$I$14+СВЦЭМ!$D$10+'СЕТ СН'!$I$6-'СЕТ СН'!$I$26</f>
        <v>2509.7822521799999</v>
      </c>
      <c r="S177" s="36">
        <f>SUMIFS(СВЦЭМ!$D$39:$D$782,СВЦЭМ!$A$39:$A$782,$A177,СВЦЭМ!$B$39:$B$782,S$155)+'СЕТ СН'!$I$14+СВЦЭМ!$D$10+'СЕТ СН'!$I$6-'СЕТ СН'!$I$26</f>
        <v>2513.9390691999997</v>
      </c>
      <c r="T177" s="36">
        <f>SUMIFS(СВЦЭМ!$D$39:$D$782,СВЦЭМ!$A$39:$A$782,$A177,СВЦЭМ!$B$39:$B$782,T$155)+'СЕТ СН'!$I$14+СВЦЭМ!$D$10+'СЕТ СН'!$I$6-'СЕТ СН'!$I$26</f>
        <v>2446.4855188399997</v>
      </c>
      <c r="U177" s="36">
        <f>SUMIFS(СВЦЭМ!$D$39:$D$782,СВЦЭМ!$A$39:$A$782,$A177,СВЦЭМ!$B$39:$B$782,U$155)+'СЕТ СН'!$I$14+СВЦЭМ!$D$10+'СЕТ СН'!$I$6-'СЕТ СН'!$I$26</f>
        <v>2435.7519520300002</v>
      </c>
      <c r="V177" s="36">
        <f>SUMIFS(СВЦЭМ!$D$39:$D$782,СВЦЭМ!$A$39:$A$782,$A177,СВЦЭМ!$B$39:$B$782,V$155)+'СЕТ СН'!$I$14+СВЦЭМ!$D$10+'СЕТ СН'!$I$6-'СЕТ СН'!$I$26</f>
        <v>2458.2796360599996</v>
      </c>
      <c r="W177" s="36">
        <f>SUMIFS(СВЦЭМ!$D$39:$D$782,СВЦЭМ!$A$39:$A$782,$A177,СВЦЭМ!$B$39:$B$782,W$155)+'СЕТ СН'!$I$14+СВЦЭМ!$D$10+'СЕТ СН'!$I$6-'СЕТ СН'!$I$26</f>
        <v>2449.8706905099998</v>
      </c>
      <c r="X177" s="36">
        <f>SUMIFS(СВЦЭМ!$D$39:$D$782,СВЦЭМ!$A$39:$A$782,$A177,СВЦЭМ!$B$39:$B$782,X$155)+'СЕТ СН'!$I$14+СВЦЭМ!$D$10+'СЕТ СН'!$I$6-'СЕТ СН'!$I$26</f>
        <v>2480.8576712599997</v>
      </c>
      <c r="Y177" s="36">
        <f>SUMIFS(СВЦЭМ!$D$39:$D$782,СВЦЭМ!$A$39:$A$782,$A177,СВЦЭМ!$B$39:$B$782,Y$155)+'СЕТ СН'!$I$14+СВЦЭМ!$D$10+'СЕТ СН'!$I$6-'СЕТ СН'!$I$26</f>
        <v>2494.3811143799999</v>
      </c>
    </row>
    <row r="178" spans="1:27" ht="15.75" x14ac:dyDescent="0.2">
      <c r="A178" s="35">
        <f t="shared" si="4"/>
        <v>44888</v>
      </c>
      <c r="B178" s="36">
        <f>SUMIFS(СВЦЭМ!$D$39:$D$782,СВЦЭМ!$A$39:$A$782,$A178,СВЦЭМ!$B$39:$B$782,B$155)+'СЕТ СН'!$I$14+СВЦЭМ!$D$10+'СЕТ СН'!$I$6-'СЕТ СН'!$I$26</f>
        <v>2499.5777847999998</v>
      </c>
      <c r="C178" s="36">
        <f>SUMIFS(СВЦЭМ!$D$39:$D$782,СВЦЭМ!$A$39:$A$782,$A178,СВЦЭМ!$B$39:$B$782,C$155)+'СЕТ СН'!$I$14+СВЦЭМ!$D$10+'СЕТ СН'!$I$6-'СЕТ СН'!$I$26</f>
        <v>2528.6302260499997</v>
      </c>
      <c r="D178" s="36">
        <f>SUMIFS(СВЦЭМ!$D$39:$D$782,СВЦЭМ!$A$39:$A$782,$A178,СВЦЭМ!$B$39:$B$782,D$155)+'СЕТ СН'!$I$14+СВЦЭМ!$D$10+'СЕТ СН'!$I$6-'СЕТ СН'!$I$26</f>
        <v>2577.03124914</v>
      </c>
      <c r="E178" s="36">
        <f>SUMIFS(СВЦЭМ!$D$39:$D$782,СВЦЭМ!$A$39:$A$782,$A178,СВЦЭМ!$B$39:$B$782,E$155)+'СЕТ СН'!$I$14+СВЦЭМ!$D$10+'СЕТ СН'!$I$6-'СЕТ СН'!$I$26</f>
        <v>2584.3213620899996</v>
      </c>
      <c r="F178" s="36">
        <f>SUMIFS(СВЦЭМ!$D$39:$D$782,СВЦЭМ!$A$39:$A$782,$A178,СВЦЭМ!$B$39:$B$782,F$155)+'СЕТ СН'!$I$14+СВЦЭМ!$D$10+'СЕТ СН'!$I$6-'СЕТ СН'!$I$26</f>
        <v>2628.97127383</v>
      </c>
      <c r="G178" s="36">
        <f>SUMIFS(СВЦЭМ!$D$39:$D$782,СВЦЭМ!$A$39:$A$782,$A178,СВЦЭМ!$B$39:$B$782,G$155)+'СЕТ СН'!$I$14+СВЦЭМ!$D$10+'СЕТ СН'!$I$6-'СЕТ СН'!$I$26</f>
        <v>2604.9396368399998</v>
      </c>
      <c r="H178" s="36">
        <f>SUMIFS(СВЦЭМ!$D$39:$D$782,СВЦЭМ!$A$39:$A$782,$A178,СВЦЭМ!$B$39:$B$782,H$155)+'СЕТ СН'!$I$14+СВЦЭМ!$D$10+'СЕТ СН'!$I$6-'СЕТ СН'!$I$26</f>
        <v>2531.6088121299999</v>
      </c>
      <c r="I178" s="36">
        <f>SUMIFS(СВЦЭМ!$D$39:$D$782,СВЦЭМ!$A$39:$A$782,$A178,СВЦЭМ!$B$39:$B$782,I$155)+'СЕТ СН'!$I$14+СВЦЭМ!$D$10+'СЕТ СН'!$I$6-'СЕТ СН'!$I$26</f>
        <v>2484.7643526800002</v>
      </c>
      <c r="J178" s="36">
        <f>SUMIFS(СВЦЭМ!$D$39:$D$782,СВЦЭМ!$A$39:$A$782,$A178,СВЦЭМ!$B$39:$B$782,J$155)+'СЕТ СН'!$I$14+СВЦЭМ!$D$10+'СЕТ СН'!$I$6-'СЕТ СН'!$I$26</f>
        <v>2455.7082946299997</v>
      </c>
      <c r="K178" s="36">
        <f>SUMIFS(СВЦЭМ!$D$39:$D$782,СВЦЭМ!$A$39:$A$782,$A178,СВЦЭМ!$B$39:$B$782,K$155)+'СЕТ СН'!$I$14+СВЦЭМ!$D$10+'СЕТ СН'!$I$6-'СЕТ СН'!$I$26</f>
        <v>2508.02318156</v>
      </c>
      <c r="L178" s="36">
        <f>SUMIFS(СВЦЭМ!$D$39:$D$782,СВЦЭМ!$A$39:$A$782,$A178,СВЦЭМ!$B$39:$B$782,L$155)+'СЕТ СН'!$I$14+СВЦЭМ!$D$10+'СЕТ СН'!$I$6-'СЕТ СН'!$I$26</f>
        <v>2542.5691413999998</v>
      </c>
      <c r="M178" s="36">
        <f>SUMIFS(СВЦЭМ!$D$39:$D$782,СВЦЭМ!$A$39:$A$782,$A178,СВЦЭМ!$B$39:$B$782,M$155)+'СЕТ СН'!$I$14+СВЦЭМ!$D$10+'СЕТ СН'!$I$6-'СЕТ СН'!$I$26</f>
        <v>2541.4129081900001</v>
      </c>
      <c r="N178" s="36">
        <f>SUMIFS(СВЦЭМ!$D$39:$D$782,СВЦЭМ!$A$39:$A$782,$A178,СВЦЭМ!$B$39:$B$782,N$155)+'СЕТ СН'!$I$14+СВЦЭМ!$D$10+'СЕТ СН'!$I$6-'СЕТ СН'!$I$26</f>
        <v>2570.3780418299998</v>
      </c>
      <c r="O178" s="36">
        <f>SUMIFS(СВЦЭМ!$D$39:$D$782,СВЦЭМ!$A$39:$A$782,$A178,СВЦЭМ!$B$39:$B$782,O$155)+'СЕТ СН'!$I$14+СВЦЭМ!$D$10+'СЕТ СН'!$I$6-'СЕТ СН'!$I$26</f>
        <v>2586.7349892100001</v>
      </c>
      <c r="P178" s="36">
        <f>SUMIFS(СВЦЭМ!$D$39:$D$782,СВЦЭМ!$A$39:$A$782,$A178,СВЦЭМ!$B$39:$B$782,P$155)+'СЕТ СН'!$I$14+СВЦЭМ!$D$10+'СЕТ СН'!$I$6-'СЕТ СН'!$I$26</f>
        <v>2602.3569167400001</v>
      </c>
      <c r="Q178" s="36">
        <f>SUMIFS(СВЦЭМ!$D$39:$D$782,СВЦЭМ!$A$39:$A$782,$A178,СВЦЭМ!$B$39:$B$782,Q$155)+'СЕТ СН'!$I$14+СВЦЭМ!$D$10+'СЕТ СН'!$I$6-'СЕТ СН'!$I$26</f>
        <v>2589.4887791199999</v>
      </c>
      <c r="R178" s="36">
        <f>SUMIFS(СВЦЭМ!$D$39:$D$782,СВЦЭМ!$A$39:$A$782,$A178,СВЦЭМ!$B$39:$B$782,R$155)+'СЕТ СН'!$I$14+СВЦЭМ!$D$10+'СЕТ СН'!$I$6-'СЕТ СН'!$I$26</f>
        <v>2592.72789582</v>
      </c>
      <c r="S178" s="36">
        <f>SUMIFS(СВЦЭМ!$D$39:$D$782,СВЦЭМ!$A$39:$A$782,$A178,СВЦЭМ!$B$39:$B$782,S$155)+'СЕТ СН'!$I$14+СВЦЭМ!$D$10+'СЕТ СН'!$I$6-'СЕТ СН'!$I$26</f>
        <v>2567.3505424099999</v>
      </c>
      <c r="T178" s="36">
        <f>SUMIFS(СВЦЭМ!$D$39:$D$782,СВЦЭМ!$A$39:$A$782,$A178,СВЦЭМ!$B$39:$B$782,T$155)+'СЕТ СН'!$I$14+СВЦЭМ!$D$10+'СЕТ СН'!$I$6-'СЕТ СН'!$I$26</f>
        <v>2499.9459116099997</v>
      </c>
      <c r="U178" s="36">
        <f>SUMIFS(СВЦЭМ!$D$39:$D$782,СВЦЭМ!$A$39:$A$782,$A178,СВЦЭМ!$B$39:$B$782,U$155)+'СЕТ СН'!$I$14+СВЦЭМ!$D$10+'СЕТ СН'!$I$6-'СЕТ СН'!$I$26</f>
        <v>2473.1787327499997</v>
      </c>
      <c r="V178" s="36">
        <f>SUMIFS(СВЦЭМ!$D$39:$D$782,СВЦЭМ!$A$39:$A$782,$A178,СВЦЭМ!$B$39:$B$782,V$155)+'СЕТ СН'!$I$14+СВЦЭМ!$D$10+'СЕТ СН'!$I$6-'СЕТ СН'!$I$26</f>
        <v>2453.7269758699999</v>
      </c>
      <c r="W178" s="36">
        <f>SUMIFS(СВЦЭМ!$D$39:$D$782,СВЦЭМ!$A$39:$A$782,$A178,СВЦЭМ!$B$39:$B$782,W$155)+'СЕТ СН'!$I$14+СВЦЭМ!$D$10+'СЕТ СН'!$I$6-'СЕТ СН'!$I$26</f>
        <v>2475.26053486</v>
      </c>
      <c r="X178" s="36">
        <f>SUMIFS(СВЦЭМ!$D$39:$D$782,СВЦЭМ!$A$39:$A$782,$A178,СВЦЭМ!$B$39:$B$782,X$155)+'СЕТ СН'!$I$14+СВЦЭМ!$D$10+'СЕТ СН'!$I$6-'СЕТ СН'!$I$26</f>
        <v>2475.00664022</v>
      </c>
      <c r="Y178" s="36">
        <f>SUMIFS(СВЦЭМ!$D$39:$D$782,СВЦЭМ!$A$39:$A$782,$A178,СВЦЭМ!$B$39:$B$782,Y$155)+'СЕТ СН'!$I$14+СВЦЭМ!$D$10+'СЕТ СН'!$I$6-'СЕТ СН'!$I$26</f>
        <v>2491.3421095200001</v>
      </c>
    </row>
    <row r="179" spans="1:27" ht="15.75" x14ac:dyDescent="0.2">
      <c r="A179" s="35">
        <f t="shared" si="4"/>
        <v>44889</v>
      </c>
      <c r="B179" s="36">
        <f>SUMIFS(СВЦЭМ!$D$39:$D$782,СВЦЭМ!$A$39:$A$782,$A179,СВЦЭМ!$B$39:$B$782,B$155)+'СЕТ СН'!$I$14+СВЦЭМ!$D$10+'СЕТ СН'!$I$6-'СЕТ СН'!$I$26</f>
        <v>2608.6741486299998</v>
      </c>
      <c r="C179" s="36">
        <f>SUMIFS(СВЦЭМ!$D$39:$D$782,СВЦЭМ!$A$39:$A$782,$A179,СВЦЭМ!$B$39:$B$782,C$155)+'СЕТ СН'!$I$14+СВЦЭМ!$D$10+'СЕТ СН'!$I$6-'СЕТ СН'!$I$26</f>
        <v>2647.9450648000002</v>
      </c>
      <c r="D179" s="36">
        <f>SUMIFS(СВЦЭМ!$D$39:$D$782,СВЦЭМ!$A$39:$A$782,$A179,СВЦЭМ!$B$39:$B$782,D$155)+'СЕТ СН'!$I$14+СВЦЭМ!$D$10+'СЕТ СН'!$I$6-'СЕТ СН'!$I$26</f>
        <v>2654.57309046</v>
      </c>
      <c r="E179" s="36">
        <f>SUMIFS(СВЦЭМ!$D$39:$D$782,СВЦЭМ!$A$39:$A$782,$A179,СВЦЭМ!$B$39:$B$782,E$155)+'СЕТ СН'!$I$14+СВЦЭМ!$D$10+'СЕТ СН'!$I$6-'СЕТ СН'!$I$26</f>
        <v>2663.9140029399996</v>
      </c>
      <c r="F179" s="36">
        <f>SUMIFS(СВЦЭМ!$D$39:$D$782,СВЦЭМ!$A$39:$A$782,$A179,СВЦЭМ!$B$39:$B$782,F$155)+'СЕТ СН'!$I$14+СВЦЭМ!$D$10+'СЕТ СН'!$I$6-'СЕТ СН'!$I$26</f>
        <v>2676.3710883899998</v>
      </c>
      <c r="G179" s="36">
        <f>SUMIFS(СВЦЭМ!$D$39:$D$782,СВЦЭМ!$A$39:$A$782,$A179,СВЦЭМ!$B$39:$B$782,G$155)+'СЕТ СН'!$I$14+СВЦЭМ!$D$10+'СЕТ СН'!$I$6-'СЕТ СН'!$I$26</f>
        <v>2673.2367383800001</v>
      </c>
      <c r="H179" s="36">
        <f>SUMIFS(СВЦЭМ!$D$39:$D$782,СВЦЭМ!$A$39:$A$782,$A179,СВЦЭМ!$B$39:$B$782,H$155)+'СЕТ СН'!$I$14+СВЦЭМ!$D$10+'СЕТ СН'!$I$6-'СЕТ СН'!$I$26</f>
        <v>2655.4869344700001</v>
      </c>
      <c r="I179" s="36">
        <f>SUMIFS(СВЦЭМ!$D$39:$D$782,СВЦЭМ!$A$39:$A$782,$A179,СВЦЭМ!$B$39:$B$782,I$155)+'СЕТ СН'!$I$14+СВЦЭМ!$D$10+'СЕТ СН'!$I$6-'СЕТ СН'!$I$26</f>
        <v>2600.2321763099999</v>
      </c>
      <c r="J179" s="36">
        <f>SUMIFS(СВЦЭМ!$D$39:$D$782,СВЦЭМ!$A$39:$A$782,$A179,СВЦЭМ!$B$39:$B$782,J$155)+'СЕТ СН'!$I$14+СВЦЭМ!$D$10+'СЕТ СН'!$I$6-'СЕТ СН'!$I$26</f>
        <v>2544.32251937</v>
      </c>
      <c r="K179" s="36">
        <f>SUMIFS(СВЦЭМ!$D$39:$D$782,СВЦЭМ!$A$39:$A$782,$A179,СВЦЭМ!$B$39:$B$782,K$155)+'СЕТ СН'!$I$14+СВЦЭМ!$D$10+'СЕТ СН'!$I$6-'СЕТ СН'!$I$26</f>
        <v>2623.9371335199999</v>
      </c>
      <c r="L179" s="36">
        <f>SUMIFS(СВЦЭМ!$D$39:$D$782,СВЦЭМ!$A$39:$A$782,$A179,СВЦЭМ!$B$39:$B$782,L$155)+'СЕТ СН'!$I$14+СВЦЭМ!$D$10+'СЕТ СН'!$I$6-'СЕТ СН'!$I$26</f>
        <v>2707.6506354799999</v>
      </c>
      <c r="M179" s="36">
        <f>SUMIFS(СВЦЭМ!$D$39:$D$782,СВЦЭМ!$A$39:$A$782,$A179,СВЦЭМ!$B$39:$B$782,M$155)+'СЕТ СН'!$I$14+СВЦЭМ!$D$10+'СЕТ СН'!$I$6-'СЕТ СН'!$I$26</f>
        <v>2709.0705701500001</v>
      </c>
      <c r="N179" s="36">
        <f>SUMIFS(СВЦЭМ!$D$39:$D$782,СВЦЭМ!$A$39:$A$782,$A179,СВЦЭМ!$B$39:$B$782,N$155)+'СЕТ СН'!$I$14+СВЦЭМ!$D$10+'СЕТ СН'!$I$6-'СЕТ СН'!$I$26</f>
        <v>2744.9590809000001</v>
      </c>
      <c r="O179" s="36">
        <f>SUMIFS(СВЦЭМ!$D$39:$D$782,СВЦЭМ!$A$39:$A$782,$A179,СВЦЭМ!$B$39:$B$782,O$155)+'СЕТ СН'!$I$14+СВЦЭМ!$D$10+'СЕТ СН'!$I$6-'СЕТ СН'!$I$26</f>
        <v>2749.6906396599998</v>
      </c>
      <c r="P179" s="36">
        <f>SUMIFS(СВЦЭМ!$D$39:$D$782,СВЦЭМ!$A$39:$A$782,$A179,СВЦЭМ!$B$39:$B$782,P$155)+'СЕТ СН'!$I$14+СВЦЭМ!$D$10+'СЕТ СН'!$I$6-'СЕТ СН'!$I$26</f>
        <v>2758.9414397</v>
      </c>
      <c r="Q179" s="36">
        <f>SUMIFS(СВЦЭМ!$D$39:$D$782,СВЦЭМ!$A$39:$A$782,$A179,СВЦЭМ!$B$39:$B$782,Q$155)+'СЕТ СН'!$I$14+СВЦЭМ!$D$10+'СЕТ СН'!$I$6-'СЕТ СН'!$I$26</f>
        <v>2756.9403386899999</v>
      </c>
      <c r="R179" s="36">
        <f>SUMIFS(СВЦЭМ!$D$39:$D$782,СВЦЭМ!$A$39:$A$782,$A179,СВЦЭМ!$B$39:$B$782,R$155)+'СЕТ СН'!$I$14+СВЦЭМ!$D$10+'СЕТ СН'!$I$6-'СЕТ СН'!$I$26</f>
        <v>2749.5744747499998</v>
      </c>
      <c r="S179" s="36">
        <f>SUMIFS(СВЦЭМ!$D$39:$D$782,СВЦЭМ!$A$39:$A$782,$A179,СВЦЭМ!$B$39:$B$782,S$155)+'СЕТ СН'!$I$14+СВЦЭМ!$D$10+'СЕТ СН'!$I$6-'СЕТ СН'!$I$26</f>
        <v>2683.6991634300002</v>
      </c>
      <c r="T179" s="36">
        <f>SUMIFS(СВЦЭМ!$D$39:$D$782,СВЦЭМ!$A$39:$A$782,$A179,СВЦЭМ!$B$39:$B$782,T$155)+'СЕТ СН'!$I$14+СВЦЭМ!$D$10+'СЕТ СН'!$I$6-'СЕТ СН'!$I$26</f>
        <v>2605.8474037699998</v>
      </c>
      <c r="U179" s="36">
        <f>SUMIFS(СВЦЭМ!$D$39:$D$782,СВЦЭМ!$A$39:$A$782,$A179,СВЦЭМ!$B$39:$B$782,U$155)+'СЕТ СН'!$I$14+СВЦЭМ!$D$10+'СЕТ СН'!$I$6-'СЕТ СН'!$I$26</f>
        <v>2546.9393801799997</v>
      </c>
      <c r="V179" s="36">
        <f>SUMIFS(СВЦЭМ!$D$39:$D$782,СВЦЭМ!$A$39:$A$782,$A179,СВЦЭМ!$B$39:$B$782,V$155)+'СЕТ СН'!$I$14+СВЦЭМ!$D$10+'СЕТ СН'!$I$6-'СЕТ СН'!$I$26</f>
        <v>2545.45260727</v>
      </c>
      <c r="W179" s="36">
        <f>SUMIFS(СВЦЭМ!$D$39:$D$782,СВЦЭМ!$A$39:$A$782,$A179,СВЦЭМ!$B$39:$B$782,W$155)+'СЕТ СН'!$I$14+СВЦЭМ!$D$10+'СЕТ СН'!$I$6-'СЕТ СН'!$I$26</f>
        <v>2564.9362602000001</v>
      </c>
      <c r="X179" s="36">
        <f>SUMIFS(СВЦЭМ!$D$39:$D$782,СВЦЭМ!$A$39:$A$782,$A179,СВЦЭМ!$B$39:$B$782,X$155)+'СЕТ СН'!$I$14+СВЦЭМ!$D$10+'СЕТ СН'!$I$6-'СЕТ СН'!$I$26</f>
        <v>2577.0356931299998</v>
      </c>
      <c r="Y179" s="36">
        <f>SUMIFS(СВЦЭМ!$D$39:$D$782,СВЦЭМ!$A$39:$A$782,$A179,СВЦЭМ!$B$39:$B$782,Y$155)+'СЕТ СН'!$I$14+СВЦЭМ!$D$10+'СЕТ СН'!$I$6-'СЕТ СН'!$I$26</f>
        <v>2610.6664991500002</v>
      </c>
    </row>
    <row r="180" spans="1:27" ht="15.75" x14ac:dyDescent="0.2">
      <c r="A180" s="35">
        <f t="shared" si="4"/>
        <v>44890</v>
      </c>
      <c r="B180" s="36">
        <f>SUMIFS(СВЦЭМ!$D$39:$D$782,СВЦЭМ!$A$39:$A$782,$A180,СВЦЭМ!$B$39:$B$782,B$155)+'СЕТ СН'!$I$14+СВЦЭМ!$D$10+'СЕТ СН'!$I$6-'СЕТ СН'!$I$26</f>
        <v>2497.5099229799998</v>
      </c>
      <c r="C180" s="36">
        <f>SUMIFS(СВЦЭМ!$D$39:$D$782,СВЦЭМ!$A$39:$A$782,$A180,СВЦЭМ!$B$39:$B$782,C$155)+'СЕТ СН'!$I$14+СВЦЭМ!$D$10+'СЕТ СН'!$I$6-'СЕТ СН'!$I$26</f>
        <v>2584.6315668899997</v>
      </c>
      <c r="D180" s="36">
        <f>SUMIFS(СВЦЭМ!$D$39:$D$782,СВЦЭМ!$A$39:$A$782,$A180,СВЦЭМ!$B$39:$B$782,D$155)+'СЕТ СН'!$I$14+СВЦЭМ!$D$10+'СЕТ СН'!$I$6-'СЕТ СН'!$I$26</f>
        <v>2663.4449613799998</v>
      </c>
      <c r="E180" s="36">
        <f>SUMIFS(СВЦЭМ!$D$39:$D$782,СВЦЭМ!$A$39:$A$782,$A180,СВЦЭМ!$B$39:$B$782,E$155)+'СЕТ СН'!$I$14+СВЦЭМ!$D$10+'СЕТ СН'!$I$6-'СЕТ СН'!$I$26</f>
        <v>2688.0558010099999</v>
      </c>
      <c r="F180" s="36">
        <f>SUMIFS(СВЦЭМ!$D$39:$D$782,СВЦЭМ!$A$39:$A$782,$A180,СВЦЭМ!$B$39:$B$782,F$155)+'СЕТ СН'!$I$14+СВЦЭМ!$D$10+'СЕТ СН'!$I$6-'СЕТ СН'!$I$26</f>
        <v>2687.3779553699997</v>
      </c>
      <c r="G180" s="36">
        <f>SUMIFS(СВЦЭМ!$D$39:$D$782,СВЦЭМ!$A$39:$A$782,$A180,СВЦЭМ!$B$39:$B$782,G$155)+'СЕТ СН'!$I$14+СВЦЭМ!$D$10+'СЕТ СН'!$I$6-'СЕТ СН'!$I$26</f>
        <v>2671.6345454599996</v>
      </c>
      <c r="H180" s="36">
        <f>SUMIFS(СВЦЭМ!$D$39:$D$782,СВЦЭМ!$A$39:$A$782,$A180,СВЦЭМ!$B$39:$B$782,H$155)+'СЕТ СН'!$I$14+СВЦЭМ!$D$10+'СЕТ СН'!$I$6-'СЕТ СН'!$I$26</f>
        <v>2624.3264708099996</v>
      </c>
      <c r="I180" s="36">
        <f>SUMIFS(СВЦЭМ!$D$39:$D$782,СВЦЭМ!$A$39:$A$782,$A180,СВЦЭМ!$B$39:$B$782,I$155)+'СЕТ СН'!$I$14+СВЦЭМ!$D$10+'СЕТ СН'!$I$6-'СЕТ СН'!$I$26</f>
        <v>2559.93013535</v>
      </c>
      <c r="J180" s="36">
        <f>SUMIFS(СВЦЭМ!$D$39:$D$782,СВЦЭМ!$A$39:$A$782,$A180,СВЦЭМ!$B$39:$B$782,J$155)+'СЕТ СН'!$I$14+СВЦЭМ!$D$10+'СЕТ СН'!$I$6-'СЕТ СН'!$I$26</f>
        <v>2504.6422722099996</v>
      </c>
      <c r="K180" s="36">
        <f>SUMIFS(СВЦЭМ!$D$39:$D$782,СВЦЭМ!$A$39:$A$782,$A180,СВЦЭМ!$B$39:$B$782,K$155)+'СЕТ СН'!$I$14+СВЦЭМ!$D$10+'СЕТ СН'!$I$6-'СЕТ СН'!$I$26</f>
        <v>2535.52928041</v>
      </c>
      <c r="L180" s="36">
        <f>SUMIFS(СВЦЭМ!$D$39:$D$782,СВЦЭМ!$A$39:$A$782,$A180,СВЦЭМ!$B$39:$B$782,L$155)+'СЕТ СН'!$I$14+СВЦЭМ!$D$10+'СЕТ СН'!$I$6-'СЕТ СН'!$I$26</f>
        <v>2521.76246257</v>
      </c>
      <c r="M180" s="36">
        <f>SUMIFS(СВЦЭМ!$D$39:$D$782,СВЦЭМ!$A$39:$A$782,$A180,СВЦЭМ!$B$39:$B$782,M$155)+'СЕТ СН'!$I$14+СВЦЭМ!$D$10+'СЕТ СН'!$I$6-'СЕТ СН'!$I$26</f>
        <v>2545.15607774</v>
      </c>
      <c r="N180" s="36">
        <f>SUMIFS(СВЦЭМ!$D$39:$D$782,СВЦЭМ!$A$39:$A$782,$A180,СВЦЭМ!$B$39:$B$782,N$155)+'СЕТ СН'!$I$14+СВЦЭМ!$D$10+'СЕТ СН'!$I$6-'СЕТ СН'!$I$26</f>
        <v>2572.8235314899998</v>
      </c>
      <c r="O180" s="36">
        <f>SUMIFS(СВЦЭМ!$D$39:$D$782,СВЦЭМ!$A$39:$A$782,$A180,СВЦЭМ!$B$39:$B$782,O$155)+'СЕТ СН'!$I$14+СВЦЭМ!$D$10+'СЕТ СН'!$I$6-'СЕТ СН'!$I$26</f>
        <v>2555.9079633199999</v>
      </c>
      <c r="P180" s="36">
        <f>SUMIFS(СВЦЭМ!$D$39:$D$782,СВЦЭМ!$A$39:$A$782,$A180,СВЦЭМ!$B$39:$B$782,P$155)+'СЕТ СН'!$I$14+СВЦЭМ!$D$10+'СЕТ СН'!$I$6-'СЕТ СН'!$I$26</f>
        <v>2564.8721343099996</v>
      </c>
      <c r="Q180" s="36">
        <f>SUMIFS(СВЦЭМ!$D$39:$D$782,СВЦЭМ!$A$39:$A$782,$A180,СВЦЭМ!$B$39:$B$782,Q$155)+'СЕТ СН'!$I$14+СВЦЭМ!$D$10+'СЕТ СН'!$I$6-'СЕТ СН'!$I$26</f>
        <v>2608.1276684899999</v>
      </c>
      <c r="R180" s="36">
        <f>SUMIFS(СВЦЭМ!$D$39:$D$782,СВЦЭМ!$A$39:$A$782,$A180,СВЦЭМ!$B$39:$B$782,R$155)+'СЕТ СН'!$I$14+СВЦЭМ!$D$10+'СЕТ СН'!$I$6-'СЕТ СН'!$I$26</f>
        <v>2585.9603354000001</v>
      </c>
      <c r="S180" s="36">
        <f>SUMIFS(СВЦЭМ!$D$39:$D$782,СВЦЭМ!$A$39:$A$782,$A180,СВЦЭМ!$B$39:$B$782,S$155)+'СЕТ СН'!$I$14+СВЦЭМ!$D$10+'СЕТ СН'!$I$6-'СЕТ СН'!$I$26</f>
        <v>2498.2194323799999</v>
      </c>
      <c r="T180" s="36">
        <f>SUMIFS(СВЦЭМ!$D$39:$D$782,СВЦЭМ!$A$39:$A$782,$A180,СВЦЭМ!$B$39:$B$782,T$155)+'СЕТ СН'!$I$14+СВЦЭМ!$D$10+'СЕТ СН'!$I$6-'СЕТ СН'!$I$26</f>
        <v>2478.0291972099999</v>
      </c>
      <c r="U180" s="36">
        <f>SUMIFS(СВЦЭМ!$D$39:$D$782,СВЦЭМ!$A$39:$A$782,$A180,СВЦЭМ!$B$39:$B$782,U$155)+'СЕТ СН'!$I$14+СВЦЭМ!$D$10+'СЕТ СН'!$I$6-'СЕТ СН'!$I$26</f>
        <v>2492.7759456399999</v>
      </c>
      <c r="V180" s="36">
        <f>SUMIFS(СВЦЭМ!$D$39:$D$782,СВЦЭМ!$A$39:$A$782,$A180,СВЦЭМ!$B$39:$B$782,V$155)+'СЕТ СН'!$I$14+СВЦЭМ!$D$10+'СЕТ СН'!$I$6-'СЕТ СН'!$I$26</f>
        <v>2516.4516704299999</v>
      </c>
      <c r="W180" s="36">
        <f>SUMIFS(СВЦЭМ!$D$39:$D$782,СВЦЭМ!$A$39:$A$782,$A180,СВЦЭМ!$B$39:$B$782,W$155)+'СЕТ СН'!$I$14+СВЦЭМ!$D$10+'СЕТ СН'!$I$6-'СЕТ СН'!$I$26</f>
        <v>2529.9356958799999</v>
      </c>
      <c r="X180" s="36">
        <f>SUMIFS(СВЦЭМ!$D$39:$D$782,СВЦЭМ!$A$39:$A$782,$A180,СВЦЭМ!$B$39:$B$782,X$155)+'СЕТ СН'!$I$14+СВЦЭМ!$D$10+'СЕТ СН'!$I$6-'СЕТ СН'!$I$26</f>
        <v>2542.3793646899999</v>
      </c>
      <c r="Y180" s="36">
        <f>SUMIFS(СВЦЭМ!$D$39:$D$782,СВЦЭМ!$A$39:$A$782,$A180,СВЦЭМ!$B$39:$B$782,Y$155)+'СЕТ СН'!$I$14+СВЦЭМ!$D$10+'СЕТ СН'!$I$6-'СЕТ СН'!$I$26</f>
        <v>2586.4426350799999</v>
      </c>
    </row>
    <row r="181" spans="1:27" ht="15.75" x14ac:dyDescent="0.2">
      <c r="A181" s="35">
        <f t="shared" si="4"/>
        <v>44891</v>
      </c>
      <c r="B181" s="36">
        <f>SUMIFS(СВЦЭМ!$D$39:$D$782,СВЦЭМ!$A$39:$A$782,$A181,СВЦЭМ!$B$39:$B$782,B$155)+'СЕТ СН'!$I$14+СВЦЭМ!$D$10+'СЕТ СН'!$I$6-'СЕТ СН'!$I$26</f>
        <v>2600.79549198</v>
      </c>
      <c r="C181" s="36">
        <f>SUMIFS(СВЦЭМ!$D$39:$D$782,СВЦЭМ!$A$39:$A$782,$A181,СВЦЭМ!$B$39:$B$782,C$155)+'СЕТ СН'!$I$14+СВЦЭМ!$D$10+'СЕТ СН'!$I$6-'СЕТ СН'!$I$26</f>
        <v>2629.39673339</v>
      </c>
      <c r="D181" s="36">
        <f>SUMIFS(СВЦЭМ!$D$39:$D$782,СВЦЭМ!$A$39:$A$782,$A181,СВЦЭМ!$B$39:$B$782,D$155)+'СЕТ СН'!$I$14+СВЦЭМ!$D$10+'СЕТ СН'!$I$6-'СЕТ СН'!$I$26</f>
        <v>2634.2856981099999</v>
      </c>
      <c r="E181" s="36">
        <f>SUMIFS(СВЦЭМ!$D$39:$D$782,СВЦЭМ!$A$39:$A$782,$A181,СВЦЭМ!$B$39:$B$782,E$155)+'СЕТ СН'!$I$14+СВЦЭМ!$D$10+'СЕТ СН'!$I$6-'СЕТ СН'!$I$26</f>
        <v>2639.9620682999998</v>
      </c>
      <c r="F181" s="36">
        <f>SUMIFS(СВЦЭМ!$D$39:$D$782,СВЦЭМ!$A$39:$A$782,$A181,СВЦЭМ!$B$39:$B$782,F$155)+'СЕТ СН'!$I$14+СВЦЭМ!$D$10+'СЕТ СН'!$I$6-'СЕТ СН'!$I$26</f>
        <v>2645.1864187699998</v>
      </c>
      <c r="G181" s="36">
        <f>SUMIFS(СВЦЭМ!$D$39:$D$782,СВЦЭМ!$A$39:$A$782,$A181,СВЦЭМ!$B$39:$B$782,G$155)+'СЕТ СН'!$I$14+СВЦЭМ!$D$10+'СЕТ СН'!$I$6-'СЕТ СН'!$I$26</f>
        <v>2621.0144331199999</v>
      </c>
      <c r="H181" s="36">
        <f>SUMIFS(СВЦЭМ!$D$39:$D$782,СВЦЭМ!$A$39:$A$782,$A181,СВЦЭМ!$B$39:$B$782,H$155)+'СЕТ СН'!$I$14+СВЦЭМ!$D$10+'СЕТ СН'!$I$6-'СЕТ СН'!$I$26</f>
        <v>2607.3517610199997</v>
      </c>
      <c r="I181" s="36">
        <f>SUMIFS(СВЦЭМ!$D$39:$D$782,СВЦЭМ!$A$39:$A$782,$A181,СВЦЭМ!$B$39:$B$782,I$155)+'СЕТ СН'!$I$14+СВЦЭМ!$D$10+'СЕТ СН'!$I$6-'СЕТ СН'!$I$26</f>
        <v>2594.5848867799996</v>
      </c>
      <c r="J181" s="36">
        <f>SUMIFS(СВЦЭМ!$D$39:$D$782,СВЦЭМ!$A$39:$A$782,$A181,СВЦЭМ!$B$39:$B$782,J$155)+'СЕТ СН'!$I$14+СВЦЭМ!$D$10+'СЕТ СН'!$I$6-'СЕТ СН'!$I$26</f>
        <v>2553.2324305000002</v>
      </c>
      <c r="K181" s="36">
        <f>SUMIFS(СВЦЭМ!$D$39:$D$782,СВЦЭМ!$A$39:$A$782,$A181,СВЦЭМ!$B$39:$B$782,K$155)+'СЕТ СН'!$I$14+СВЦЭМ!$D$10+'СЕТ СН'!$I$6-'СЕТ СН'!$I$26</f>
        <v>2517.7812173900002</v>
      </c>
      <c r="L181" s="36">
        <f>SUMIFS(СВЦЭМ!$D$39:$D$782,СВЦЭМ!$A$39:$A$782,$A181,СВЦЭМ!$B$39:$B$782,L$155)+'СЕТ СН'!$I$14+СВЦЭМ!$D$10+'СЕТ СН'!$I$6-'СЕТ СН'!$I$26</f>
        <v>2520.7248767199999</v>
      </c>
      <c r="M181" s="36">
        <f>SUMIFS(СВЦЭМ!$D$39:$D$782,СВЦЭМ!$A$39:$A$782,$A181,СВЦЭМ!$B$39:$B$782,M$155)+'СЕТ СН'!$I$14+СВЦЭМ!$D$10+'СЕТ СН'!$I$6-'СЕТ СН'!$I$26</f>
        <v>2550.7109254899997</v>
      </c>
      <c r="N181" s="36">
        <f>SUMIFS(СВЦЭМ!$D$39:$D$782,СВЦЭМ!$A$39:$A$782,$A181,СВЦЭМ!$B$39:$B$782,N$155)+'СЕТ СН'!$I$14+СВЦЭМ!$D$10+'СЕТ СН'!$I$6-'СЕТ СН'!$I$26</f>
        <v>2591.5673279100001</v>
      </c>
      <c r="O181" s="36">
        <f>SUMIFS(СВЦЭМ!$D$39:$D$782,СВЦЭМ!$A$39:$A$782,$A181,СВЦЭМ!$B$39:$B$782,O$155)+'СЕТ СН'!$I$14+СВЦЭМ!$D$10+'СЕТ СН'!$I$6-'СЕТ СН'!$I$26</f>
        <v>2589.8770251699998</v>
      </c>
      <c r="P181" s="36">
        <f>SUMIFS(СВЦЭМ!$D$39:$D$782,СВЦЭМ!$A$39:$A$782,$A181,СВЦЭМ!$B$39:$B$782,P$155)+'СЕТ СН'!$I$14+СВЦЭМ!$D$10+'СЕТ СН'!$I$6-'СЕТ СН'!$I$26</f>
        <v>2609.0576888300002</v>
      </c>
      <c r="Q181" s="36">
        <f>SUMIFS(СВЦЭМ!$D$39:$D$782,СВЦЭМ!$A$39:$A$782,$A181,СВЦЭМ!$B$39:$B$782,Q$155)+'СЕТ СН'!$I$14+СВЦЭМ!$D$10+'СЕТ СН'!$I$6-'СЕТ СН'!$I$26</f>
        <v>2609.1375399399999</v>
      </c>
      <c r="R181" s="36">
        <f>SUMIFS(СВЦЭМ!$D$39:$D$782,СВЦЭМ!$A$39:$A$782,$A181,СВЦЭМ!$B$39:$B$782,R$155)+'СЕТ СН'!$I$14+СВЦЭМ!$D$10+'СЕТ СН'!$I$6-'СЕТ СН'!$I$26</f>
        <v>2568.3007947999999</v>
      </c>
      <c r="S181" s="36">
        <f>SUMIFS(СВЦЭМ!$D$39:$D$782,СВЦЭМ!$A$39:$A$782,$A181,СВЦЭМ!$B$39:$B$782,S$155)+'СЕТ СН'!$I$14+СВЦЭМ!$D$10+'СЕТ СН'!$I$6-'СЕТ СН'!$I$26</f>
        <v>2530.96916581</v>
      </c>
      <c r="T181" s="36">
        <f>SUMIFS(СВЦЭМ!$D$39:$D$782,СВЦЭМ!$A$39:$A$782,$A181,СВЦЭМ!$B$39:$B$782,T$155)+'СЕТ СН'!$I$14+СВЦЭМ!$D$10+'СЕТ СН'!$I$6-'СЕТ СН'!$I$26</f>
        <v>2519.5191932299999</v>
      </c>
      <c r="U181" s="36">
        <f>SUMIFS(СВЦЭМ!$D$39:$D$782,СВЦЭМ!$A$39:$A$782,$A181,СВЦЭМ!$B$39:$B$782,U$155)+'СЕТ СН'!$I$14+СВЦЭМ!$D$10+'СЕТ СН'!$I$6-'СЕТ СН'!$I$26</f>
        <v>2512.0952567499999</v>
      </c>
      <c r="V181" s="36">
        <f>SUMIFS(СВЦЭМ!$D$39:$D$782,СВЦЭМ!$A$39:$A$782,$A181,СВЦЭМ!$B$39:$B$782,V$155)+'СЕТ СН'!$I$14+СВЦЭМ!$D$10+'СЕТ СН'!$I$6-'СЕТ СН'!$I$26</f>
        <v>2554.3089743399996</v>
      </c>
      <c r="W181" s="36">
        <f>SUMIFS(СВЦЭМ!$D$39:$D$782,СВЦЭМ!$A$39:$A$782,$A181,СВЦЭМ!$B$39:$B$782,W$155)+'СЕТ СН'!$I$14+СВЦЭМ!$D$10+'СЕТ СН'!$I$6-'СЕТ СН'!$I$26</f>
        <v>2582.2064131400002</v>
      </c>
      <c r="X181" s="36">
        <f>SUMIFS(СВЦЭМ!$D$39:$D$782,СВЦЭМ!$A$39:$A$782,$A181,СВЦЭМ!$B$39:$B$782,X$155)+'СЕТ СН'!$I$14+СВЦЭМ!$D$10+'СЕТ СН'!$I$6-'СЕТ СН'!$I$26</f>
        <v>2614.7027384799999</v>
      </c>
      <c r="Y181" s="36">
        <f>SUMIFS(СВЦЭМ!$D$39:$D$782,СВЦЭМ!$A$39:$A$782,$A181,СВЦЭМ!$B$39:$B$782,Y$155)+'СЕТ СН'!$I$14+СВЦЭМ!$D$10+'СЕТ СН'!$I$6-'СЕТ СН'!$I$26</f>
        <v>2630.9324992699999</v>
      </c>
    </row>
    <row r="182" spans="1:27" ht="15.75" x14ac:dyDescent="0.2">
      <c r="A182" s="35">
        <f t="shared" si="4"/>
        <v>44892</v>
      </c>
      <c r="B182" s="36">
        <f>SUMIFS(СВЦЭМ!$D$39:$D$782,СВЦЭМ!$A$39:$A$782,$A182,СВЦЭМ!$B$39:$B$782,B$155)+'СЕТ СН'!$I$14+СВЦЭМ!$D$10+'СЕТ СН'!$I$6-'СЕТ СН'!$I$26</f>
        <v>2675.0098942200002</v>
      </c>
      <c r="C182" s="36">
        <f>SUMIFS(СВЦЭМ!$D$39:$D$782,СВЦЭМ!$A$39:$A$782,$A182,СВЦЭМ!$B$39:$B$782,C$155)+'СЕТ СН'!$I$14+СВЦЭМ!$D$10+'СЕТ СН'!$I$6-'СЕТ СН'!$I$26</f>
        <v>2662.1677382799999</v>
      </c>
      <c r="D182" s="36">
        <f>SUMIFS(СВЦЭМ!$D$39:$D$782,СВЦЭМ!$A$39:$A$782,$A182,СВЦЭМ!$B$39:$B$782,D$155)+'СЕТ СН'!$I$14+СВЦЭМ!$D$10+'СЕТ СН'!$I$6-'СЕТ СН'!$I$26</f>
        <v>2660.3504567800001</v>
      </c>
      <c r="E182" s="36">
        <f>SUMIFS(СВЦЭМ!$D$39:$D$782,СВЦЭМ!$A$39:$A$782,$A182,СВЦЭМ!$B$39:$B$782,E$155)+'СЕТ СН'!$I$14+СВЦЭМ!$D$10+'СЕТ СН'!$I$6-'СЕТ СН'!$I$26</f>
        <v>2666.8937861699997</v>
      </c>
      <c r="F182" s="36">
        <f>SUMIFS(СВЦЭМ!$D$39:$D$782,СВЦЭМ!$A$39:$A$782,$A182,СВЦЭМ!$B$39:$B$782,F$155)+'СЕТ СН'!$I$14+СВЦЭМ!$D$10+'СЕТ СН'!$I$6-'СЕТ СН'!$I$26</f>
        <v>2703.2279110499999</v>
      </c>
      <c r="G182" s="36">
        <f>SUMIFS(СВЦЭМ!$D$39:$D$782,СВЦЭМ!$A$39:$A$782,$A182,СВЦЭМ!$B$39:$B$782,G$155)+'СЕТ СН'!$I$14+СВЦЭМ!$D$10+'СЕТ СН'!$I$6-'СЕТ СН'!$I$26</f>
        <v>2690.9398339499999</v>
      </c>
      <c r="H182" s="36">
        <f>SUMIFS(СВЦЭМ!$D$39:$D$782,СВЦЭМ!$A$39:$A$782,$A182,СВЦЭМ!$B$39:$B$782,H$155)+'СЕТ СН'!$I$14+СВЦЭМ!$D$10+'СЕТ СН'!$I$6-'СЕТ СН'!$I$26</f>
        <v>2672.7892418399997</v>
      </c>
      <c r="I182" s="36">
        <f>SUMIFS(СВЦЭМ!$D$39:$D$782,СВЦЭМ!$A$39:$A$782,$A182,СВЦЭМ!$B$39:$B$782,I$155)+'СЕТ СН'!$I$14+СВЦЭМ!$D$10+'СЕТ СН'!$I$6-'СЕТ СН'!$I$26</f>
        <v>2657.0246847099997</v>
      </c>
      <c r="J182" s="36">
        <f>SUMIFS(СВЦЭМ!$D$39:$D$782,СВЦЭМ!$A$39:$A$782,$A182,СВЦЭМ!$B$39:$B$782,J$155)+'СЕТ СН'!$I$14+СВЦЭМ!$D$10+'СЕТ СН'!$I$6-'СЕТ СН'!$I$26</f>
        <v>2668.2680378099999</v>
      </c>
      <c r="K182" s="36">
        <f>SUMIFS(СВЦЭМ!$D$39:$D$782,СВЦЭМ!$A$39:$A$782,$A182,СВЦЭМ!$B$39:$B$782,K$155)+'СЕТ СН'!$I$14+СВЦЭМ!$D$10+'СЕТ СН'!$I$6-'СЕТ СН'!$I$26</f>
        <v>2592.9454650799998</v>
      </c>
      <c r="L182" s="36">
        <f>SUMIFS(СВЦЭМ!$D$39:$D$782,СВЦЭМ!$A$39:$A$782,$A182,СВЦЭМ!$B$39:$B$782,L$155)+'СЕТ СН'!$I$14+СВЦЭМ!$D$10+'СЕТ СН'!$I$6-'СЕТ СН'!$I$26</f>
        <v>2532.1875094500001</v>
      </c>
      <c r="M182" s="36">
        <f>SUMIFS(СВЦЭМ!$D$39:$D$782,СВЦЭМ!$A$39:$A$782,$A182,СВЦЭМ!$B$39:$B$782,M$155)+'СЕТ СН'!$I$14+СВЦЭМ!$D$10+'СЕТ СН'!$I$6-'СЕТ СН'!$I$26</f>
        <v>2558.8794199699996</v>
      </c>
      <c r="N182" s="36">
        <f>SUMIFS(СВЦЭМ!$D$39:$D$782,СВЦЭМ!$A$39:$A$782,$A182,СВЦЭМ!$B$39:$B$782,N$155)+'СЕТ СН'!$I$14+СВЦЭМ!$D$10+'СЕТ СН'!$I$6-'СЕТ СН'!$I$26</f>
        <v>2583.1050393999999</v>
      </c>
      <c r="O182" s="36">
        <f>SUMIFS(СВЦЭМ!$D$39:$D$782,СВЦЭМ!$A$39:$A$782,$A182,СВЦЭМ!$B$39:$B$782,O$155)+'СЕТ СН'!$I$14+СВЦЭМ!$D$10+'СЕТ СН'!$I$6-'СЕТ СН'!$I$26</f>
        <v>2612.0603544599999</v>
      </c>
      <c r="P182" s="36">
        <f>SUMIFS(СВЦЭМ!$D$39:$D$782,СВЦЭМ!$A$39:$A$782,$A182,СВЦЭМ!$B$39:$B$782,P$155)+'СЕТ СН'!$I$14+СВЦЭМ!$D$10+'СЕТ СН'!$I$6-'СЕТ СН'!$I$26</f>
        <v>2623.67624204</v>
      </c>
      <c r="Q182" s="36">
        <f>SUMIFS(СВЦЭМ!$D$39:$D$782,СВЦЭМ!$A$39:$A$782,$A182,СВЦЭМ!$B$39:$B$782,Q$155)+'СЕТ СН'!$I$14+СВЦЭМ!$D$10+'СЕТ СН'!$I$6-'СЕТ СН'!$I$26</f>
        <v>2624.5810024599996</v>
      </c>
      <c r="R182" s="36">
        <f>SUMIFS(СВЦЭМ!$D$39:$D$782,СВЦЭМ!$A$39:$A$782,$A182,СВЦЭМ!$B$39:$B$782,R$155)+'СЕТ СН'!$I$14+СВЦЭМ!$D$10+'СЕТ СН'!$I$6-'СЕТ СН'!$I$26</f>
        <v>2620.83350126</v>
      </c>
      <c r="S182" s="36">
        <f>SUMIFS(СВЦЭМ!$D$39:$D$782,СВЦЭМ!$A$39:$A$782,$A182,СВЦЭМ!$B$39:$B$782,S$155)+'СЕТ СН'!$I$14+СВЦЭМ!$D$10+'СЕТ СН'!$I$6-'СЕТ СН'!$I$26</f>
        <v>2532.2154623899996</v>
      </c>
      <c r="T182" s="36">
        <f>SUMIFS(СВЦЭМ!$D$39:$D$782,СВЦЭМ!$A$39:$A$782,$A182,СВЦЭМ!$B$39:$B$782,T$155)+'СЕТ СН'!$I$14+СВЦЭМ!$D$10+'СЕТ СН'!$I$6-'СЕТ СН'!$I$26</f>
        <v>2508.7608421099999</v>
      </c>
      <c r="U182" s="36">
        <f>SUMIFS(СВЦЭМ!$D$39:$D$782,СВЦЭМ!$A$39:$A$782,$A182,СВЦЭМ!$B$39:$B$782,U$155)+'СЕТ СН'!$I$14+СВЦЭМ!$D$10+'СЕТ СН'!$I$6-'СЕТ СН'!$I$26</f>
        <v>2538.6446119100001</v>
      </c>
      <c r="V182" s="36">
        <f>SUMIFS(СВЦЭМ!$D$39:$D$782,СВЦЭМ!$A$39:$A$782,$A182,СВЦЭМ!$B$39:$B$782,V$155)+'СЕТ СН'!$I$14+СВЦЭМ!$D$10+'СЕТ СН'!$I$6-'СЕТ СН'!$I$26</f>
        <v>2555.0341338099997</v>
      </c>
      <c r="W182" s="36">
        <f>SUMIFS(СВЦЭМ!$D$39:$D$782,СВЦЭМ!$A$39:$A$782,$A182,СВЦЭМ!$B$39:$B$782,W$155)+'СЕТ СН'!$I$14+СВЦЭМ!$D$10+'СЕТ СН'!$I$6-'СЕТ СН'!$I$26</f>
        <v>2580.7594645600002</v>
      </c>
      <c r="X182" s="36">
        <f>SUMIFS(СВЦЭМ!$D$39:$D$782,СВЦЭМ!$A$39:$A$782,$A182,СВЦЭМ!$B$39:$B$782,X$155)+'СЕТ СН'!$I$14+СВЦЭМ!$D$10+'СЕТ СН'!$I$6-'СЕТ СН'!$I$26</f>
        <v>2576.8513476399999</v>
      </c>
      <c r="Y182" s="36">
        <f>SUMIFS(СВЦЭМ!$D$39:$D$782,СВЦЭМ!$A$39:$A$782,$A182,СВЦЭМ!$B$39:$B$782,Y$155)+'СЕТ СН'!$I$14+СВЦЭМ!$D$10+'СЕТ СН'!$I$6-'СЕТ СН'!$I$26</f>
        <v>2670.38827055</v>
      </c>
    </row>
    <row r="183" spans="1:27" ht="15.75" x14ac:dyDescent="0.2">
      <c r="A183" s="35">
        <f t="shared" si="4"/>
        <v>44893</v>
      </c>
      <c r="B183" s="36">
        <f>SUMIFS(СВЦЭМ!$D$39:$D$782,СВЦЭМ!$A$39:$A$782,$A183,СВЦЭМ!$B$39:$B$782,B$155)+'СЕТ СН'!$I$14+СВЦЭМ!$D$10+'СЕТ СН'!$I$6-'СЕТ СН'!$I$26</f>
        <v>2608.7065613</v>
      </c>
      <c r="C183" s="36">
        <f>SUMIFS(СВЦЭМ!$D$39:$D$782,СВЦЭМ!$A$39:$A$782,$A183,СВЦЭМ!$B$39:$B$782,C$155)+'СЕТ СН'!$I$14+СВЦЭМ!$D$10+'СЕТ СН'!$I$6-'СЕТ СН'!$I$26</f>
        <v>2636.0126373499997</v>
      </c>
      <c r="D183" s="36">
        <f>SUMIFS(СВЦЭМ!$D$39:$D$782,СВЦЭМ!$A$39:$A$782,$A183,СВЦЭМ!$B$39:$B$782,D$155)+'СЕТ СН'!$I$14+СВЦЭМ!$D$10+'СЕТ СН'!$I$6-'СЕТ СН'!$I$26</f>
        <v>2634.6853041599998</v>
      </c>
      <c r="E183" s="36">
        <f>SUMIFS(СВЦЭМ!$D$39:$D$782,СВЦЭМ!$A$39:$A$782,$A183,СВЦЭМ!$B$39:$B$782,E$155)+'СЕТ СН'!$I$14+СВЦЭМ!$D$10+'СЕТ СН'!$I$6-'СЕТ СН'!$I$26</f>
        <v>2635.7017624700002</v>
      </c>
      <c r="F183" s="36">
        <f>SUMIFS(СВЦЭМ!$D$39:$D$782,СВЦЭМ!$A$39:$A$782,$A183,СВЦЭМ!$B$39:$B$782,F$155)+'СЕТ СН'!$I$14+СВЦЭМ!$D$10+'СЕТ СН'!$I$6-'СЕТ СН'!$I$26</f>
        <v>2654.2885887900002</v>
      </c>
      <c r="G183" s="36">
        <f>SUMIFS(СВЦЭМ!$D$39:$D$782,СВЦЭМ!$A$39:$A$782,$A183,СВЦЭМ!$B$39:$B$782,G$155)+'СЕТ СН'!$I$14+СВЦЭМ!$D$10+'СЕТ СН'!$I$6-'СЕТ СН'!$I$26</f>
        <v>2648.8990548000002</v>
      </c>
      <c r="H183" s="36">
        <f>SUMIFS(СВЦЭМ!$D$39:$D$782,СВЦЭМ!$A$39:$A$782,$A183,СВЦЭМ!$B$39:$B$782,H$155)+'СЕТ СН'!$I$14+СВЦЭМ!$D$10+'СЕТ СН'!$I$6-'СЕТ СН'!$I$26</f>
        <v>2533.5815451600001</v>
      </c>
      <c r="I183" s="36">
        <f>SUMIFS(СВЦЭМ!$D$39:$D$782,СВЦЭМ!$A$39:$A$782,$A183,СВЦЭМ!$B$39:$B$782,I$155)+'СЕТ СН'!$I$14+СВЦЭМ!$D$10+'СЕТ СН'!$I$6-'СЕТ СН'!$I$26</f>
        <v>2512.79906089</v>
      </c>
      <c r="J183" s="36">
        <f>SUMIFS(СВЦЭМ!$D$39:$D$782,СВЦЭМ!$A$39:$A$782,$A183,СВЦЭМ!$B$39:$B$782,J$155)+'СЕТ СН'!$I$14+СВЦЭМ!$D$10+'СЕТ СН'!$I$6-'СЕТ СН'!$I$26</f>
        <v>2489.88811265</v>
      </c>
      <c r="K183" s="36">
        <f>SUMIFS(СВЦЭМ!$D$39:$D$782,СВЦЭМ!$A$39:$A$782,$A183,СВЦЭМ!$B$39:$B$782,K$155)+'СЕТ СН'!$I$14+СВЦЭМ!$D$10+'СЕТ СН'!$I$6-'СЕТ СН'!$I$26</f>
        <v>2447.9576179599999</v>
      </c>
      <c r="L183" s="36">
        <f>SUMIFS(СВЦЭМ!$D$39:$D$782,СВЦЭМ!$A$39:$A$782,$A183,СВЦЭМ!$B$39:$B$782,L$155)+'СЕТ СН'!$I$14+СВЦЭМ!$D$10+'СЕТ СН'!$I$6-'СЕТ СН'!$I$26</f>
        <v>2489.14879776</v>
      </c>
      <c r="M183" s="36">
        <f>SUMIFS(СВЦЭМ!$D$39:$D$782,СВЦЭМ!$A$39:$A$782,$A183,СВЦЭМ!$B$39:$B$782,M$155)+'СЕТ СН'!$I$14+СВЦЭМ!$D$10+'СЕТ СН'!$I$6-'СЕТ СН'!$I$26</f>
        <v>2521.988147</v>
      </c>
      <c r="N183" s="36">
        <f>SUMIFS(СВЦЭМ!$D$39:$D$782,СВЦЭМ!$A$39:$A$782,$A183,СВЦЭМ!$B$39:$B$782,N$155)+'СЕТ СН'!$I$14+СВЦЭМ!$D$10+'СЕТ СН'!$I$6-'СЕТ СН'!$I$26</f>
        <v>2538.2033038499999</v>
      </c>
      <c r="O183" s="36">
        <f>SUMIFS(СВЦЭМ!$D$39:$D$782,СВЦЭМ!$A$39:$A$782,$A183,СВЦЭМ!$B$39:$B$782,O$155)+'СЕТ СН'!$I$14+СВЦЭМ!$D$10+'СЕТ СН'!$I$6-'СЕТ СН'!$I$26</f>
        <v>2555.2518722999998</v>
      </c>
      <c r="P183" s="36">
        <f>SUMIFS(СВЦЭМ!$D$39:$D$782,СВЦЭМ!$A$39:$A$782,$A183,СВЦЭМ!$B$39:$B$782,P$155)+'СЕТ СН'!$I$14+СВЦЭМ!$D$10+'СЕТ СН'!$I$6-'СЕТ СН'!$I$26</f>
        <v>2562.6225745399997</v>
      </c>
      <c r="Q183" s="36">
        <f>SUMIFS(СВЦЭМ!$D$39:$D$782,СВЦЭМ!$A$39:$A$782,$A183,СВЦЭМ!$B$39:$B$782,Q$155)+'СЕТ СН'!$I$14+СВЦЭМ!$D$10+'СЕТ СН'!$I$6-'СЕТ СН'!$I$26</f>
        <v>2526.2720935999996</v>
      </c>
      <c r="R183" s="36">
        <f>SUMIFS(СВЦЭМ!$D$39:$D$782,СВЦЭМ!$A$39:$A$782,$A183,СВЦЭМ!$B$39:$B$782,R$155)+'СЕТ СН'!$I$14+СВЦЭМ!$D$10+'СЕТ СН'!$I$6-'СЕТ СН'!$I$26</f>
        <v>2498.9839795099997</v>
      </c>
      <c r="S183" s="36">
        <f>SUMIFS(СВЦЭМ!$D$39:$D$782,СВЦЭМ!$A$39:$A$782,$A183,СВЦЭМ!$B$39:$B$782,S$155)+'СЕТ СН'!$I$14+СВЦЭМ!$D$10+'СЕТ СН'!$I$6-'СЕТ СН'!$I$26</f>
        <v>2438.8142655199999</v>
      </c>
      <c r="T183" s="36">
        <f>SUMIFS(СВЦЭМ!$D$39:$D$782,СВЦЭМ!$A$39:$A$782,$A183,СВЦЭМ!$B$39:$B$782,T$155)+'СЕТ СН'!$I$14+СВЦЭМ!$D$10+'СЕТ СН'!$I$6-'СЕТ СН'!$I$26</f>
        <v>2431.2323035199997</v>
      </c>
      <c r="U183" s="36">
        <f>SUMIFS(СВЦЭМ!$D$39:$D$782,СВЦЭМ!$A$39:$A$782,$A183,СВЦЭМ!$B$39:$B$782,U$155)+'СЕТ СН'!$I$14+СВЦЭМ!$D$10+'СЕТ СН'!$I$6-'СЕТ СН'!$I$26</f>
        <v>2442.5865582099996</v>
      </c>
      <c r="V183" s="36">
        <f>SUMIFS(СВЦЭМ!$D$39:$D$782,СВЦЭМ!$A$39:$A$782,$A183,СВЦЭМ!$B$39:$B$782,V$155)+'СЕТ СН'!$I$14+СВЦЭМ!$D$10+'СЕТ СН'!$I$6-'СЕТ СН'!$I$26</f>
        <v>2462.9613374099999</v>
      </c>
      <c r="W183" s="36">
        <f>SUMIFS(СВЦЭМ!$D$39:$D$782,СВЦЭМ!$A$39:$A$782,$A183,СВЦЭМ!$B$39:$B$782,W$155)+'СЕТ СН'!$I$14+СВЦЭМ!$D$10+'СЕТ СН'!$I$6-'СЕТ СН'!$I$26</f>
        <v>2500.8675868999999</v>
      </c>
      <c r="X183" s="36">
        <f>SUMIFS(СВЦЭМ!$D$39:$D$782,СВЦЭМ!$A$39:$A$782,$A183,СВЦЭМ!$B$39:$B$782,X$155)+'СЕТ СН'!$I$14+СВЦЭМ!$D$10+'СЕТ СН'!$I$6-'СЕТ СН'!$I$26</f>
        <v>2530.4397704100002</v>
      </c>
      <c r="Y183" s="36">
        <f>SUMIFS(СВЦЭМ!$D$39:$D$782,СВЦЭМ!$A$39:$A$782,$A183,СВЦЭМ!$B$39:$B$782,Y$155)+'СЕТ СН'!$I$14+СВЦЭМ!$D$10+'СЕТ СН'!$I$6-'СЕТ СН'!$I$26</f>
        <v>2539.2367768300001</v>
      </c>
    </row>
    <row r="184" spans="1:27" ht="15.75" x14ac:dyDescent="0.2">
      <c r="A184" s="35">
        <f t="shared" si="4"/>
        <v>44894</v>
      </c>
      <c r="B184" s="36">
        <f>SUMIFS(СВЦЭМ!$D$39:$D$782,СВЦЭМ!$A$39:$A$782,$A184,СВЦЭМ!$B$39:$B$782,B$155)+'СЕТ СН'!$I$14+СВЦЭМ!$D$10+'СЕТ СН'!$I$6-'СЕТ СН'!$I$26</f>
        <v>2564.66692388</v>
      </c>
      <c r="C184" s="36">
        <f>SUMIFS(СВЦЭМ!$D$39:$D$782,СВЦЭМ!$A$39:$A$782,$A184,СВЦЭМ!$B$39:$B$782,C$155)+'СЕТ СН'!$I$14+СВЦЭМ!$D$10+'СЕТ СН'!$I$6-'СЕТ СН'!$I$26</f>
        <v>2592.5306332599998</v>
      </c>
      <c r="D184" s="36">
        <f>SUMIFS(СВЦЭМ!$D$39:$D$782,СВЦЭМ!$A$39:$A$782,$A184,СВЦЭМ!$B$39:$B$782,D$155)+'СЕТ СН'!$I$14+СВЦЭМ!$D$10+'СЕТ СН'!$I$6-'СЕТ СН'!$I$26</f>
        <v>2623.5594697799997</v>
      </c>
      <c r="E184" s="36">
        <f>SUMIFS(СВЦЭМ!$D$39:$D$782,СВЦЭМ!$A$39:$A$782,$A184,СВЦЭМ!$B$39:$B$782,E$155)+'СЕТ СН'!$I$14+СВЦЭМ!$D$10+'СЕТ СН'!$I$6-'СЕТ СН'!$I$26</f>
        <v>2495.64300495</v>
      </c>
      <c r="F184" s="36">
        <f>SUMIFS(СВЦЭМ!$D$39:$D$782,СВЦЭМ!$A$39:$A$782,$A184,СВЦЭМ!$B$39:$B$782,F$155)+'СЕТ СН'!$I$14+СВЦЭМ!$D$10+'СЕТ СН'!$I$6-'СЕТ СН'!$I$26</f>
        <v>2448.8312043999999</v>
      </c>
      <c r="G184" s="36">
        <f>SUMIFS(СВЦЭМ!$D$39:$D$782,СВЦЭМ!$A$39:$A$782,$A184,СВЦЭМ!$B$39:$B$782,G$155)+'СЕТ СН'!$I$14+СВЦЭМ!$D$10+'СЕТ СН'!$I$6-'СЕТ СН'!$I$26</f>
        <v>2418.6788590799997</v>
      </c>
      <c r="H184" s="36">
        <f>SUMIFS(СВЦЭМ!$D$39:$D$782,СВЦЭМ!$A$39:$A$782,$A184,СВЦЭМ!$B$39:$B$782,H$155)+'СЕТ СН'!$I$14+СВЦЭМ!$D$10+'СЕТ СН'!$I$6-'СЕТ СН'!$I$26</f>
        <v>2355.8876844199999</v>
      </c>
      <c r="I184" s="36">
        <f>SUMIFS(СВЦЭМ!$D$39:$D$782,СВЦЭМ!$A$39:$A$782,$A184,СВЦЭМ!$B$39:$B$782,I$155)+'СЕТ СН'!$I$14+СВЦЭМ!$D$10+'СЕТ СН'!$I$6-'СЕТ СН'!$I$26</f>
        <v>2362.3026237099998</v>
      </c>
      <c r="J184" s="36">
        <f>SUMIFS(СВЦЭМ!$D$39:$D$782,СВЦЭМ!$A$39:$A$782,$A184,СВЦЭМ!$B$39:$B$782,J$155)+'СЕТ СН'!$I$14+СВЦЭМ!$D$10+'СЕТ СН'!$I$6-'СЕТ СН'!$I$26</f>
        <v>2231.4032688400002</v>
      </c>
      <c r="K184" s="36">
        <f>SUMIFS(СВЦЭМ!$D$39:$D$782,СВЦЭМ!$A$39:$A$782,$A184,СВЦЭМ!$B$39:$B$782,K$155)+'СЕТ СН'!$I$14+СВЦЭМ!$D$10+'СЕТ СН'!$I$6-'СЕТ СН'!$I$26</f>
        <v>2231.8703693500001</v>
      </c>
      <c r="L184" s="36">
        <f>SUMIFS(СВЦЭМ!$D$39:$D$782,СВЦЭМ!$A$39:$A$782,$A184,СВЦЭМ!$B$39:$B$782,L$155)+'СЕТ СН'!$I$14+СВЦЭМ!$D$10+'СЕТ СН'!$I$6-'СЕТ СН'!$I$26</f>
        <v>2229.1847480400002</v>
      </c>
      <c r="M184" s="36">
        <f>SUMIFS(СВЦЭМ!$D$39:$D$782,СВЦЭМ!$A$39:$A$782,$A184,СВЦЭМ!$B$39:$B$782,M$155)+'СЕТ СН'!$I$14+СВЦЭМ!$D$10+'СЕТ СН'!$I$6-'СЕТ СН'!$I$26</f>
        <v>2338.9786703599998</v>
      </c>
      <c r="N184" s="36">
        <f>SUMIFS(СВЦЭМ!$D$39:$D$782,СВЦЭМ!$A$39:$A$782,$A184,СВЦЭМ!$B$39:$B$782,N$155)+'СЕТ СН'!$I$14+СВЦЭМ!$D$10+'СЕТ СН'!$I$6-'СЕТ СН'!$I$26</f>
        <v>2452.2582503499998</v>
      </c>
      <c r="O184" s="36">
        <f>SUMIFS(СВЦЭМ!$D$39:$D$782,СВЦЭМ!$A$39:$A$782,$A184,СВЦЭМ!$B$39:$B$782,O$155)+'СЕТ СН'!$I$14+СВЦЭМ!$D$10+'СЕТ СН'!$I$6-'СЕТ СН'!$I$26</f>
        <v>2449.2392145699996</v>
      </c>
      <c r="P184" s="36">
        <f>SUMIFS(СВЦЭМ!$D$39:$D$782,СВЦЭМ!$A$39:$A$782,$A184,СВЦЭМ!$B$39:$B$782,P$155)+'СЕТ СН'!$I$14+СВЦЭМ!$D$10+'СЕТ СН'!$I$6-'СЕТ СН'!$I$26</f>
        <v>2454.8623796699999</v>
      </c>
      <c r="Q184" s="36">
        <f>SUMIFS(СВЦЭМ!$D$39:$D$782,СВЦЭМ!$A$39:$A$782,$A184,СВЦЭМ!$B$39:$B$782,Q$155)+'СЕТ СН'!$I$14+СВЦЭМ!$D$10+'СЕТ СН'!$I$6-'СЕТ СН'!$I$26</f>
        <v>2447.8606000499999</v>
      </c>
      <c r="R184" s="36">
        <f>SUMIFS(СВЦЭМ!$D$39:$D$782,СВЦЭМ!$A$39:$A$782,$A184,СВЦЭМ!$B$39:$B$782,R$155)+'СЕТ СН'!$I$14+СВЦЭМ!$D$10+'СЕТ СН'!$I$6-'СЕТ СН'!$I$26</f>
        <v>2326.5463323399999</v>
      </c>
      <c r="S184" s="36">
        <f>SUMIFS(СВЦЭМ!$D$39:$D$782,СВЦЭМ!$A$39:$A$782,$A184,СВЦЭМ!$B$39:$B$782,S$155)+'СЕТ СН'!$I$14+СВЦЭМ!$D$10+'СЕТ СН'!$I$6-'СЕТ СН'!$I$26</f>
        <v>2208.1561869099996</v>
      </c>
      <c r="T184" s="36">
        <f>SUMIFS(СВЦЭМ!$D$39:$D$782,СВЦЭМ!$A$39:$A$782,$A184,СВЦЭМ!$B$39:$B$782,T$155)+'СЕТ СН'!$I$14+СВЦЭМ!$D$10+'СЕТ СН'!$I$6-'СЕТ СН'!$I$26</f>
        <v>2109.2451277299997</v>
      </c>
      <c r="U184" s="36">
        <f>SUMIFS(СВЦЭМ!$D$39:$D$782,СВЦЭМ!$A$39:$A$782,$A184,СВЦЭМ!$B$39:$B$782,U$155)+'СЕТ СН'!$I$14+СВЦЭМ!$D$10+'СЕТ СН'!$I$6-'СЕТ СН'!$I$26</f>
        <v>2142.1959712299999</v>
      </c>
      <c r="V184" s="36">
        <f>SUMIFS(СВЦЭМ!$D$39:$D$782,СВЦЭМ!$A$39:$A$782,$A184,СВЦЭМ!$B$39:$B$782,V$155)+'СЕТ СН'!$I$14+СВЦЭМ!$D$10+'СЕТ СН'!$I$6-'СЕТ СН'!$I$26</f>
        <v>2166.6771217300002</v>
      </c>
      <c r="W184" s="36">
        <f>SUMIFS(СВЦЭМ!$D$39:$D$782,СВЦЭМ!$A$39:$A$782,$A184,СВЦЭМ!$B$39:$B$782,W$155)+'СЕТ СН'!$I$14+СВЦЭМ!$D$10+'СЕТ СН'!$I$6-'СЕТ СН'!$I$26</f>
        <v>2185.20983183</v>
      </c>
      <c r="X184" s="36">
        <f>SUMIFS(СВЦЭМ!$D$39:$D$782,СВЦЭМ!$A$39:$A$782,$A184,СВЦЭМ!$B$39:$B$782,X$155)+'СЕТ СН'!$I$14+СВЦЭМ!$D$10+'СЕТ СН'!$I$6-'СЕТ СН'!$I$26</f>
        <v>2207.4101746400002</v>
      </c>
      <c r="Y184" s="36">
        <f>SUMIFS(СВЦЭМ!$D$39:$D$782,СВЦЭМ!$A$39:$A$782,$A184,СВЦЭМ!$B$39:$B$782,Y$155)+'СЕТ СН'!$I$14+СВЦЭМ!$D$10+'СЕТ СН'!$I$6-'СЕТ СН'!$I$26</f>
        <v>2205.5417703499998</v>
      </c>
    </row>
    <row r="185" spans="1:27" ht="15.75" x14ac:dyDescent="0.2">
      <c r="A185" s="35">
        <f t="shared" si="4"/>
        <v>44895</v>
      </c>
      <c r="B185" s="36">
        <f>SUMIFS(СВЦЭМ!$D$39:$D$782,СВЦЭМ!$A$39:$A$782,$A185,СВЦЭМ!$B$39:$B$782,B$155)+'СЕТ СН'!$I$14+СВЦЭМ!$D$10+'СЕТ СН'!$I$6-'СЕТ СН'!$I$26</f>
        <v>2452.3183282399996</v>
      </c>
      <c r="C185" s="36">
        <f>SUMIFS(СВЦЭМ!$D$39:$D$782,СВЦЭМ!$A$39:$A$782,$A185,СВЦЭМ!$B$39:$B$782,C$155)+'СЕТ СН'!$I$14+СВЦЭМ!$D$10+'СЕТ СН'!$I$6-'СЕТ СН'!$I$26</f>
        <v>2478.3073956600001</v>
      </c>
      <c r="D185" s="36">
        <f>SUMIFS(СВЦЭМ!$D$39:$D$782,СВЦЭМ!$A$39:$A$782,$A185,СВЦЭМ!$B$39:$B$782,D$155)+'СЕТ СН'!$I$14+СВЦЭМ!$D$10+'СЕТ СН'!$I$6-'СЕТ СН'!$I$26</f>
        <v>2543.1757187899998</v>
      </c>
      <c r="E185" s="36">
        <f>SUMIFS(СВЦЭМ!$D$39:$D$782,СВЦЭМ!$A$39:$A$782,$A185,СВЦЭМ!$B$39:$B$782,E$155)+'СЕТ СН'!$I$14+СВЦЭМ!$D$10+'СЕТ СН'!$I$6-'СЕТ СН'!$I$26</f>
        <v>2584.4333768699998</v>
      </c>
      <c r="F185" s="36">
        <f>SUMIFS(СВЦЭМ!$D$39:$D$782,СВЦЭМ!$A$39:$A$782,$A185,СВЦЭМ!$B$39:$B$782,F$155)+'СЕТ СН'!$I$14+СВЦЭМ!$D$10+'СЕТ СН'!$I$6-'СЕТ СН'!$I$26</f>
        <v>2562.9109539000001</v>
      </c>
      <c r="G185" s="36">
        <f>SUMIFS(СВЦЭМ!$D$39:$D$782,СВЦЭМ!$A$39:$A$782,$A185,СВЦЭМ!$B$39:$B$782,G$155)+'СЕТ СН'!$I$14+СВЦЭМ!$D$10+'СЕТ СН'!$I$6-'СЕТ СН'!$I$26</f>
        <v>2513.32814164</v>
      </c>
      <c r="H185" s="36">
        <f>SUMIFS(СВЦЭМ!$D$39:$D$782,СВЦЭМ!$A$39:$A$782,$A185,СВЦЭМ!$B$39:$B$782,H$155)+'СЕТ СН'!$I$14+СВЦЭМ!$D$10+'СЕТ СН'!$I$6-'СЕТ СН'!$I$26</f>
        <v>2469.6428023899998</v>
      </c>
      <c r="I185" s="36">
        <f>SUMIFS(СВЦЭМ!$D$39:$D$782,СВЦЭМ!$A$39:$A$782,$A185,СВЦЭМ!$B$39:$B$782,I$155)+'СЕТ СН'!$I$14+СВЦЭМ!$D$10+'СЕТ СН'!$I$6-'СЕТ СН'!$I$26</f>
        <v>2467.7236916499996</v>
      </c>
      <c r="J185" s="36">
        <f>SUMIFS(СВЦЭМ!$D$39:$D$782,СВЦЭМ!$A$39:$A$782,$A185,СВЦЭМ!$B$39:$B$782,J$155)+'СЕТ СН'!$I$14+СВЦЭМ!$D$10+'СЕТ СН'!$I$6-'СЕТ СН'!$I$26</f>
        <v>2421.6287616600002</v>
      </c>
      <c r="K185" s="36">
        <f>SUMIFS(СВЦЭМ!$D$39:$D$782,СВЦЭМ!$A$39:$A$782,$A185,СВЦЭМ!$B$39:$B$782,K$155)+'СЕТ СН'!$I$14+СВЦЭМ!$D$10+'СЕТ СН'!$I$6-'СЕТ СН'!$I$26</f>
        <v>2382.1432819900001</v>
      </c>
      <c r="L185" s="36">
        <f>SUMIFS(СВЦЭМ!$D$39:$D$782,СВЦЭМ!$A$39:$A$782,$A185,СВЦЭМ!$B$39:$B$782,L$155)+'СЕТ СН'!$I$14+СВЦЭМ!$D$10+'СЕТ СН'!$I$6-'СЕТ СН'!$I$26</f>
        <v>2395.0193896800001</v>
      </c>
      <c r="M185" s="36">
        <f>SUMIFS(СВЦЭМ!$D$39:$D$782,СВЦЭМ!$A$39:$A$782,$A185,СВЦЭМ!$B$39:$B$782,M$155)+'СЕТ СН'!$I$14+СВЦЭМ!$D$10+'СЕТ СН'!$I$6-'СЕТ СН'!$I$26</f>
        <v>2412.7543158600001</v>
      </c>
      <c r="N185" s="36">
        <f>SUMIFS(СВЦЭМ!$D$39:$D$782,СВЦЭМ!$A$39:$A$782,$A185,СВЦЭМ!$B$39:$B$782,N$155)+'СЕТ СН'!$I$14+СВЦЭМ!$D$10+'СЕТ СН'!$I$6-'СЕТ СН'!$I$26</f>
        <v>2437.4484035099999</v>
      </c>
      <c r="O185" s="36">
        <f>SUMIFS(СВЦЭМ!$D$39:$D$782,СВЦЭМ!$A$39:$A$782,$A185,СВЦЭМ!$B$39:$B$782,O$155)+'СЕТ СН'!$I$14+СВЦЭМ!$D$10+'СЕТ СН'!$I$6-'СЕТ СН'!$I$26</f>
        <v>2456.2471613600001</v>
      </c>
      <c r="P185" s="36">
        <f>SUMIFS(СВЦЭМ!$D$39:$D$782,СВЦЭМ!$A$39:$A$782,$A185,СВЦЭМ!$B$39:$B$782,P$155)+'СЕТ СН'!$I$14+СВЦЭМ!$D$10+'СЕТ СН'!$I$6-'СЕТ СН'!$I$26</f>
        <v>2465.0314308699999</v>
      </c>
      <c r="Q185" s="36">
        <f>SUMIFS(СВЦЭМ!$D$39:$D$782,СВЦЭМ!$A$39:$A$782,$A185,СВЦЭМ!$B$39:$B$782,Q$155)+'СЕТ СН'!$I$14+СВЦЭМ!$D$10+'СЕТ СН'!$I$6-'СЕТ СН'!$I$26</f>
        <v>2457.9269654499999</v>
      </c>
      <c r="R185" s="36">
        <f>SUMIFS(СВЦЭМ!$D$39:$D$782,СВЦЭМ!$A$39:$A$782,$A185,СВЦЭМ!$B$39:$B$782,R$155)+'СЕТ СН'!$I$14+СВЦЭМ!$D$10+'СЕТ СН'!$I$6-'СЕТ СН'!$I$26</f>
        <v>2455.1908234699999</v>
      </c>
      <c r="S185" s="36">
        <f>SUMIFS(СВЦЭМ!$D$39:$D$782,СВЦЭМ!$A$39:$A$782,$A185,СВЦЭМ!$B$39:$B$782,S$155)+'СЕТ СН'!$I$14+СВЦЭМ!$D$10+'СЕТ СН'!$I$6-'СЕТ СН'!$I$26</f>
        <v>2419.7043515599998</v>
      </c>
      <c r="T185" s="36">
        <f>SUMIFS(СВЦЭМ!$D$39:$D$782,СВЦЭМ!$A$39:$A$782,$A185,СВЦЭМ!$B$39:$B$782,T$155)+'СЕТ СН'!$I$14+СВЦЭМ!$D$10+'СЕТ СН'!$I$6-'СЕТ СН'!$I$26</f>
        <v>2363.9007795999996</v>
      </c>
      <c r="U185" s="36">
        <f>SUMIFS(СВЦЭМ!$D$39:$D$782,СВЦЭМ!$A$39:$A$782,$A185,СВЦЭМ!$B$39:$B$782,U$155)+'СЕТ СН'!$I$14+СВЦЭМ!$D$10+'СЕТ СН'!$I$6-'СЕТ СН'!$I$26</f>
        <v>2416.3115617200001</v>
      </c>
      <c r="V185" s="36">
        <f>SUMIFS(СВЦЭМ!$D$39:$D$782,СВЦЭМ!$A$39:$A$782,$A185,СВЦЭМ!$B$39:$B$782,V$155)+'СЕТ СН'!$I$14+СВЦЭМ!$D$10+'СЕТ СН'!$I$6-'СЕТ СН'!$I$26</f>
        <v>2472.5895956599998</v>
      </c>
      <c r="W185" s="36">
        <f>SUMIFS(СВЦЭМ!$D$39:$D$782,СВЦЭМ!$A$39:$A$782,$A185,СВЦЭМ!$B$39:$B$782,W$155)+'СЕТ СН'!$I$14+СВЦЭМ!$D$10+'СЕТ СН'!$I$6-'СЕТ СН'!$I$26</f>
        <v>2503.2345494800002</v>
      </c>
      <c r="X185" s="36">
        <f>SUMIFS(СВЦЭМ!$D$39:$D$782,СВЦЭМ!$A$39:$A$782,$A185,СВЦЭМ!$B$39:$B$782,X$155)+'СЕТ СН'!$I$14+СВЦЭМ!$D$10+'СЕТ СН'!$I$6-'СЕТ СН'!$I$26</f>
        <v>2518.2529508099997</v>
      </c>
      <c r="Y185" s="36">
        <f>SUMIFS(СВЦЭМ!$D$39:$D$782,СВЦЭМ!$A$39:$A$782,$A185,СВЦЭМ!$B$39:$B$782,Y$155)+'СЕТ СН'!$I$14+СВЦЭМ!$D$10+'СЕТ СН'!$I$6-'СЕТ СН'!$I$26</f>
        <v>2529.1353025199996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01.11.2022</v>
      </c>
      <c r="B192" s="36">
        <f>SUMIFS(СВЦЭМ!$E$39:$E$782,СВЦЭМ!$A$39:$A$782,$A192,СВЦЭМ!$B$39:$B$782,B$191)+'СЕТ СН'!$F$15</f>
        <v>268.03204309</v>
      </c>
      <c r="C192" s="36">
        <f>SUMIFS(СВЦЭМ!$E$39:$E$782,СВЦЭМ!$A$39:$A$782,$A192,СВЦЭМ!$B$39:$B$782,C$191)+'СЕТ СН'!$F$15</f>
        <v>275.57051811000002</v>
      </c>
      <c r="D192" s="36">
        <f>SUMIFS(СВЦЭМ!$E$39:$E$782,СВЦЭМ!$A$39:$A$782,$A192,СВЦЭМ!$B$39:$B$782,D$191)+'СЕТ СН'!$F$15</f>
        <v>285.50160089000002</v>
      </c>
      <c r="E192" s="36">
        <f>SUMIFS(СВЦЭМ!$E$39:$E$782,СВЦЭМ!$A$39:$A$782,$A192,СВЦЭМ!$B$39:$B$782,E$191)+'СЕТ СН'!$F$15</f>
        <v>284.40009794999997</v>
      </c>
      <c r="F192" s="36">
        <f>SUMIFS(СВЦЭМ!$E$39:$E$782,СВЦЭМ!$A$39:$A$782,$A192,СВЦЭМ!$B$39:$B$782,F$191)+'СЕТ СН'!$F$15</f>
        <v>284.17201454000002</v>
      </c>
      <c r="G192" s="36">
        <f>SUMIFS(СВЦЭМ!$E$39:$E$782,СВЦЭМ!$A$39:$A$782,$A192,СВЦЭМ!$B$39:$B$782,G$191)+'СЕТ СН'!$F$15</f>
        <v>278.13183921000001</v>
      </c>
      <c r="H192" s="36">
        <f>SUMIFS(СВЦЭМ!$E$39:$E$782,СВЦЭМ!$A$39:$A$782,$A192,СВЦЭМ!$B$39:$B$782,H$191)+'СЕТ СН'!$F$15</f>
        <v>261.67409315999998</v>
      </c>
      <c r="I192" s="36">
        <f>SUMIFS(СВЦЭМ!$E$39:$E$782,СВЦЭМ!$A$39:$A$782,$A192,СВЦЭМ!$B$39:$B$782,I$191)+'СЕТ СН'!$F$15</f>
        <v>259.54821592000002</v>
      </c>
      <c r="J192" s="36">
        <f>SUMIFS(СВЦЭМ!$E$39:$E$782,СВЦЭМ!$A$39:$A$782,$A192,СВЦЭМ!$B$39:$B$782,J$191)+'СЕТ СН'!$F$15</f>
        <v>254.35565192000001</v>
      </c>
      <c r="K192" s="36">
        <f>SUMIFS(СВЦЭМ!$E$39:$E$782,СВЦЭМ!$A$39:$A$782,$A192,СВЦЭМ!$B$39:$B$782,K$191)+'СЕТ СН'!$F$15</f>
        <v>248.72415902</v>
      </c>
      <c r="L192" s="36">
        <f>SUMIFS(СВЦЭМ!$E$39:$E$782,СВЦЭМ!$A$39:$A$782,$A192,СВЦЭМ!$B$39:$B$782,L$191)+'СЕТ СН'!$F$15</f>
        <v>252.39110538</v>
      </c>
      <c r="M192" s="36">
        <f>SUMIFS(СВЦЭМ!$E$39:$E$782,СВЦЭМ!$A$39:$A$782,$A192,СВЦЭМ!$B$39:$B$782,M$191)+'СЕТ СН'!$F$15</f>
        <v>259.28015008</v>
      </c>
      <c r="N192" s="36">
        <f>SUMIFS(СВЦЭМ!$E$39:$E$782,СВЦЭМ!$A$39:$A$782,$A192,СВЦЭМ!$B$39:$B$782,N$191)+'СЕТ СН'!$F$15</f>
        <v>261.74463761999999</v>
      </c>
      <c r="O192" s="36">
        <f>SUMIFS(СВЦЭМ!$E$39:$E$782,СВЦЭМ!$A$39:$A$782,$A192,СВЦЭМ!$B$39:$B$782,O$191)+'СЕТ СН'!$F$15</f>
        <v>258.19984607999999</v>
      </c>
      <c r="P192" s="36">
        <f>SUMIFS(СВЦЭМ!$E$39:$E$782,СВЦЭМ!$A$39:$A$782,$A192,СВЦЭМ!$B$39:$B$782,P$191)+'СЕТ СН'!$F$15</f>
        <v>260.41088721</v>
      </c>
      <c r="Q192" s="36">
        <f>SUMIFS(СВЦЭМ!$E$39:$E$782,СВЦЭМ!$A$39:$A$782,$A192,СВЦЭМ!$B$39:$B$782,Q$191)+'СЕТ СН'!$F$15</f>
        <v>261.30156656999998</v>
      </c>
      <c r="R192" s="36">
        <f>SUMIFS(СВЦЭМ!$E$39:$E$782,СВЦЭМ!$A$39:$A$782,$A192,СВЦЭМ!$B$39:$B$782,R$191)+'СЕТ СН'!$F$15</f>
        <v>255.73569588000001</v>
      </c>
      <c r="S192" s="36">
        <f>SUMIFS(СВЦЭМ!$E$39:$E$782,СВЦЭМ!$A$39:$A$782,$A192,СВЦЭМ!$B$39:$B$782,S$191)+'СЕТ СН'!$F$15</f>
        <v>242.85500574</v>
      </c>
      <c r="T192" s="36">
        <f>SUMIFS(СВЦЭМ!$E$39:$E$782,СВЦЭМ!$A$39:$A$782,$A192,СВЦЭМ!$B$39:$B$782,T$191)+'СЕТ СН'!$F$15</f>
        <v>242.51673844000001</v>
      </c>
      <c r="U192" s="36">
        <f>SUMIFS(СВЦЭМ!$E$39:$E$782,СВЦЭМ!$A$39:$A$782,$A192,СВЦЭМ!$B$39:$B$782,U$191)+'СЕТ СН'!$F$15</f>
        <v>246.80452740999999</v>
      </c>
      <c r="V192" s="36">
        <f>SUMIFS(СВЦЭМ!$E$39:$E$782,СВЦЭМ!$A$39:$A$782,$A192,СВЦЭМ!$B$39:$B$782,V$191)+'СЕТ СН'!$F$15</f>
        <v>251.47435879</v>
      </c>
      <c r="W192" s="36">
        <f>SUMIFS(СВЦЭМ!$E$39:$E$782,СВЦЭМ!$A$39:$A$782,$A192,СВЦЭМ!$B$39:$B$782,W$191)+'СЕТ СН'!$F$15</f>
        <v>253.78412323000001</v>
      </c>
      <c r="X192" s="36">
        <f>SUMIFS(СВЦЭМ!$E$39:$E$782,СВЦЭМ!$A$39:$A$782,$A192,СВЦЭМ!$B$39:$B$782,X$191)+'СЕТ СН'!$F$15</f>
        <v>266.09972032000002</v>
      </c>
      <c r="Y192" s="36">
        <f>SUMIFS(СВЦЭМ!$E$39:$E$782,СВЦЭМ!$A$39:$A$782,$A192,СВЦЭМ!$B$39:$B$782,Y$191)+'СЕТ СН'!$F$15</f>
        <v>274.42264948000002</v>
      </c>
      <c r="AA192" s="45"/>
    </row>
    <row r="193" spans="1:25" ht="15.75" x14ac:dyDescent="0.2">
      <c r="A193" s="35">
        <f>A192+1</f>
        <v>44867</v>
      </c>
      <c r="B193" s="36">
        <f>SUMIFS(СВЦЭМ!$E$39:$E$782,СВЦЭМ!$A$39:$A$782,$A193,СВЦЭМ!$B$39:$B$782,B$191)+'СЕТ СН'!$F$15</f>
        <v>265.69253780999998</v>
      </c>
      <c r="C193" s="36">
        <f>SUMIFS(СВЦЭМ!$E$39:$E$782,СВЦЭМ!$A$39:$A$782,$A193,СВЦЭМ!$B$39:$B$782,C$191)+'СЕТ СН'!$F$15</f>
        <v>272.84819737999999</v>
      </c>
      <c r="D193" s="36">
        <f>SUMIFS(СВЦЭМ!$E$39:$E$782,СВЦЭМ!$A$39:$A$782,$A193,СВЦЭМ!$B$39:$B$782,D$191)+'СЕТ СН'!$F$15</f>
        <v>282.67035988999999</v>
      </c>
      <c r="E193" s="36">
        <f>SUMIFS(СВЦЭМ!$E$39:$E$782,СВЦЭМ!$A$39:$A$782,$A193,СВЦЭМ!$B$39:$B$782,E$191)+'СЕТ СН'!$F$15</f>
        <v>279.24502352000002</v>
      </c>
      <c r="F193" s="36">
        <f>SUMIFS(СВЦЭМ!$E$39:$E$782,СВЦЭМ!$A$39:$A$782,$A193,СВЦЭМ!$B$39:$B$782,F$191)+'СЕТ СН'!$F$15</f>
        <v>281.00581155999998</v>
      </c>
      <c r="G193" s="36">
        <f>SUMIFS(СВЦЭМ!$E$39:$E$782,СВЦЭМ!$A$39:$A$782,$A193,СВЦЭМ!$B$39:$B$782,G$191)+'СЕТ СН'!$F$15</f>
        <v>282.77286468</v>
      </c>
      <c r="H193" s="36">
        <f>SUMIFS(СВЦЭМ!$E$39:$E$782,СВЦЭМ!$A$39:$A$782,$A193,СВЦЭМ!$B$39:$B$782,H$191)+'СЕТ СН'!$F$15</f>
        <v>269.66185245000003</v>
      </c>
      <c r="I193" s="36">
        <f>SUMIFS(СВЦЭМ!$E$39:$E$782,СВЦЭМ!$A$39:$A$782,$A193,СВЦЭМ!$B$39:$B$782,I$191)+'СЕТ СН'!$F$15</f>
        <v>266.95701179000002</v>
      </c>
      <c r="J193" s="36">
        <f>SUMIFS(СВЦЭМ!$E$39:$E$782,СВЦЭМ!$A$39:$A$782,$A193,СВЦЭМ!$B$39:$B$782,J$191)+'СЕТ СН'!$F$15</f>
        <v>258.59207323999999</v>
      </c>
      <c r="K193" s="36">
        <f>SUMIFS(СВЦЭМ!$E$39:$E$782,СВЦЭМ!$A$39:$A$782,$A193,СВЦЭМ!$B$39:$B$782,K$191)+'СЕТ СН'!$F$15</f>
        <v>254.91854556999999</v>
      </c>
      <c r="L193" s="36">
        <f>SUMIFS(СВЦЭМ!$E$39:$E$782,СВЦЭМ!$A$39:$A$782,$A193,СВЦЭМ!$B$39:$B$782,L$191)+'СЕТ СН'!$F$15</f>
        <v>250.87331449000001</v>
      </c>
      <c r="M193" s="36">
        <f>SUMIFS(СВЦЭМ!$E$39:$E$782,СВЦЭМ!$A$39:$A$782,$A193,СВЦЭМ!$B$39:$B$782,M$191)+'СЕТ СН'!$F$15</f>
        <v>254.44145914999999</v>
      </c>
      <c r="N193" s="36">
        <f>SUMIFS(СВЦЭМ!$E$39:$E$782,СВЦЭМ!$A$39:$A$782,$A193,СВЦЭМ!$B$39:$B$782,N$191)+'СЕТ СН'!$F$15</f>
        <v>262.63228836000002</v>
      </c>
      <c r="O193" s="36">
        <f>SUMIFS(СВЦЭМ!$E$39:$E$782,СВЦЭМ!$A$39:$A$782,$A193,СВЦЭМ!$B$39:$B$782,O$191)+'СЕТ СН'!$F$15</f>
        <v>259.10570187000002</v>
      </c>
      <c r="P193" s="36">
        <f>SUMIFS(СВЦЭМ!$E$39:$E$782,СВЦЭМ!$A$39:$A$782,$A193,СВЦЭМ!$B$39:$B$782,P$191)+'СЕТ СН'!$F$15</f>
        <v>261.66303123</v>
      </c>
      <c r="Q193" s="36">
        <f>SUMIFS(СВЦЭМ!$E$39:$E$782,СВЦЭМ!$A$39:$A$782,$A193,СВЦЭМ!$B$39:$B$782,Q$191)+'СЕТ СН'!$F$15</f>
        <v>262.73414517999998</v>
      </c>
      <c r="R193" s="36">
        <f>SUMIFS(СВЦЭМ!$E$39:$E$782,СВЦЭМ!$A$39:$A$782,$A193,СВЦЭМ!$B$39:$B$782,R$191)+'СЕТ СН'!$F$15</f>
        <v>259.01439323</v>
      </c>
      <c r="S193" s="36">
        <f>SUMIFS(СВЦЭМ!$E$39:$E$782,СВЦЭМ!$A$39:$A$782,$A193,СВЦЭМ!$B$39:$B$782,S$191)+'СЕТ СН'!$F$15</f>
        <v>255.44334386</v>
      </c>
      <c r="T193" s="36">
        <f>SUMIFS(СВЦЭМ!$E$39:$E$782,СВЦЭМ!$A$39:$A$782,$A193,СВЦЭМ!$B$39:$B$782,T$191)+'СЕТ СН'!$F$15</f>
        <v>248.30228883000001</v>
      </c>
      <c r="U193" s="36">
        <f>SUMIFS(СВЦЭМ!$E$39:$E$782,СВЦЭМ!$A$39:$A$782,$A193,СВЦЭМ!$B$39:$B$782,U$191)+'СЕТ СН'!$F$15</f>
        <v>247.19496444000001</v>
      </c>
      <c r="V193" s="36">
        <f>SUMIFS(СВЦЭМ!$E$39:$E$782,СВЦЭМ!$A$39:$A$782,$A193,СВЦЭМ!$B$39:$B$782,V$191)+'СЕТ СН'!$F$15</f>
        <v>254.45992742999999</v>
      </c>
      <c r="W193" s="36">
        <f>SUMIFS(СВЦЭМ!$E$39:$E$782,СВЦЭМ!$A$39:$A$782,$A193,СВЦЭМ!$B$39:$B$782,W$191)+'СЕТ СН'!$F$15</f>
        <v>258.90084859000001</v>
      </c>
      <c r="X193" s="36">
        <f>SUMIFS(СВЦЭМ!$E$39:$E$782,СВЦЭМ!$A$39:$A$782,$A193,СВЦЭМ!$B$39:$B$782,X$191)+'СЕТ СН'!$F$15</f>
        <v>263.68118636999998</v>
      </c>
      <c r="Y193" s="36">
        <f>SUMIFS(СВЦЭМ!$E$39:$E$782,СВЦЭМ!$A$39:$A$782,$A193,СВЦЭМ!$B$39:$B$782,Y$191)+'СЕТ СН'!$F$15</f>
        <v>270.36077018999998</v>
      </c>
    </row>
    <row r="194" spans="1:25" ht="15.75" x14ac:dyDescent="0.2">
      <c r="A194" s="35">
        <f t="shared" ref="A194:A221" si="5">A193+1</f>
        <v>44868</v>
      </c>
      <c r="B194" s="36">
        <f>SUMIFS(СВЦЭМ!$E$39:$E$782,СВЦЭМ!$A$39:$A$782,$A194,СВЦЭМ!$B$39:$B$782,B$191)+'СЕТ СН'!$F$15</f>
        <v>272.15230207000002</v>
      </c>
      <c r="C194" s="36">
        <f>SUMIFS(СВЦЭМ!$E$39:$E$782,СВЦЭМ!$A$39:$A$782,$A194,СВЦЭМ!$B$39:$B$782,C$191)+'СЕТ СН'!$F$15</f>
        <v>277.88327346</v>
      </c>
      <c r="D194" s="36">
        <f>SUMIFS(СВЦЭМ!$E$39:$E$782,СВЦЭМ!$A$39:$A$782,$A194,СВЦЭМ!$B$39:$B$782,D$191)+'СЕТ СН'!$F$15</f>
        <v>283.45900524000001</v>
      </c>
      <c r="E194" s="36">
        <f>SUMIFS(СВЦЭМ!$E$39:$E$782,СВЦЭМ!$A$39:$A$782,$A194,СВЦЭМ!$B$39:$B$782,E$191)+'СЕТ СН'!$F$15</f>
        <v>274.72795139999999</v>
      </c>
      <c r="F194" s="36">
        <f>SUMIFS(СВЦЭМ!$E$39:$E$782,СВЦЭМ!$A$39:$A$782,$A194,СВЦЭМ!$B$39:$B$782,F$191)+'СЕТ СН'!$F$15</f>
        <v>271.10280446000002</v>
      </c>
      <c r="G194" s="36">
        <f>SUMIFS(СВЦЭМ!$E$39:$E$782,СВЦЭМ!$A$39:$A$782,$A194,СВЦЭМ!$B$39:$B$782,G$191)+'СЕТ СН'!$F$15</f>
        <v>260.27834387000001</v>
      </c>
      <c r="H194" s="36">
        <f>SUMIFS(СВЦЭМ!$E$39:$E$782,СВЦЭМ!$A$39:$A$782,$A194,СВЦЭМ!$B$39:$B$782,H$191)+'СЕТ СН'!$F$15</f>
        <v>250.59440552999999</v>
      </c>
      <c r="I194" s="36">
        <f>SUMIFS(СВЦЭМ!$E$39:$E$782,СВЦЭМ!$A$39:$A$782,$A194,СВЦЭМ!$B$39:$B$782,I$191)+'СЕТ СН'!$F$15</f>
        <v>242.25355350000001</v>
      </c>
      <c r="J194" s="36">
        <f>SUMIFS(СВЦЭМ!$E$39:$E$782,СВЦЭМ!$A$39:$A$782,$A194,СВЦЭМ!$B$39:$B$782,J$191)+'СЕТ СН'!$F$15</f>
        <v>235.89711242999999</v>
      </c>
      <c r="K194" s="36">
        <f>SUMIFS(СВЦЭМ!$E$39:$E$782,СВЦЭМ!$A$39:$A$782,$A194,СВЦЭМ!$B$39:$B$782,K$191)+'СЕТ СН'!$F$15</f>
        <v>241.48165114</v>
      </c>
      <c r="L194" s="36">
        <f>SUMIFS(СВЦЭМ!$E$39:$E$782,СВЦЭМ!$A$39:$A$782,$A194,СВЦЭМ!$B$39:$B$782,L$191)+'СЕТ СН'!$F$15</f>
        <v>248.29370360999999</v>
      </c>
      <c r="M194" s="36">
        <f>SUMIFS(СВЦЭМ!$E$39:$E$782,СВЦЭМ!$A$39:$A$782,$A194,СВЦЭМ!$B$39:$B$782,M$191)+'СЕТ СН'!$F$15</f>
        <v>256.26681948999999</v>
      </c>
      <c r="N194" s="36">
        <f>SUMIFS(СВЦЭМ!$E$39:$E$782,СВЦЭМ!$A$39:$A$782,$A194,СВЦЭМ!$B$39:$B$782,N$191)+'СЕТ СН'!$F$15</f>
        <v>257.49972735</v>
      </c>
      <c r="O194" s="36">
        <f>SUMIFS(СВЦЭМ!$E$39:$E$782,СВЦЭМ!$A$39:$A$782,$A194,СВЦЭМ!$B$39:$B$782,O$191)+'СЕТ СН'!$F$15</f>
        <v>256.99272195999998</v>
      </c>
      <c r="P194" s="36">
        <f>SUMIFS(СВЦЭМ!$E$39:$E$782,СВЦЭМ!$A$39:$A$782,$A194,СВЦЭМ!$B$39:$B$782,P$191)+'СЕТ СН'!$F$15</f>
        <v>257.61081631000002</v>
      </c>
      <c r="Q194" s="36">
        <f>SUMIFS(СВЦЭМ!$E$39:$E$782,СВЦЭМ!$A$39:$A$782,$A194,СВЦЭМ!$B$39:$B$782,Q$191)+'СЕТ СН'!$F$15</f>
        <v>259.10574487999997</v>
      </c>
      <c r="R194" s="36">
        <f>SUMIFS(СВЦЭМ!$E$39:$E$782,СВЦЭМ!$A$39:$A$782,$A194,СВЦЭМ!$B$39:$B$782,R$191)+'СЕТ СН'!$F$15</f>
        <v>248.74587646000001</v>
      </c>
      <c r="S194" s="36">
        <f>SUMIFS(СВЦЭМ!$E$39:$E$782,СВЦЭМ!$A$39:$A$782,$A194,СВЦЭМ!$B$39:$B$782,S$191)+'СЕТ СН'!$F$15</f>
        <v>239.60862649000001</v>
      </c>
      <c r="T194" s="36">
        <f>SUMIFS(СВЦЭМ!$E$39:$E$782,СВЦЭМ!$A$39:$A$782,$A194,СВЦЭМ!$B$39:$B$782,T$191)+'СЕТ СН'!$F$15</f>
        <v>237.41043655999999</v>
      </c>
      <c r="U194" s="36">
        <f>SUMIFS(СВЦЭМ!$E$39:$E$782,СВЦЭМ!$A$39:$A$782,$A194,СВЦЭМ!$B$39:$B$782,U$191)+'СЕТ СН'!$F$15</f>
        <v>239.72878288999999</v>
      </c>
      <c r="V194" s="36">
        <f>SUMIFS(СВЦЭМ!$E$39:$E$782,СВЦЭМ!$A$39:$A$782,$A194,СВЦЭМ!$B$39:$B$782,V$191)+'СЕТ СН'!$F$15</f>
        <v>239.36566564</v>
      </c>
      <c r="W194" s="36">
        <f>SUMIFS(СВЦЭМ!$E$39:$E$782,СВЦЭМ!$A$39:$A$782,$A194,СВЦЭМ!$B$39:$B$782,W$191)+'СЕТ СН'!$F$15</f>
        <v>238.78795221999999</v>
      </c>
      <c r="X194" s="36">
        <f>SUMIFS(СВЦЭМ!$E$39:$E$782,СВЦЭМ!$A$39:$A$782,$A194,СВЦЭМ!$B$39:$B$782,X$191)+'СЕТ СН'!$F$15</f>
        <v>246.31767579000001</v>
      </c>
      <c r="Y194" s="36">
        <f>SUMIFS(СВЦЭМ!$E$39:$E$782,СВЦЭМ!$A$39:$A$782,$A194,СВЦЭМ!$B$39:$B$782,Y$191)+'СЕТ СН'!$F$15</f>
        <v>257.12771877</v>
      </c>
    </row>
    <row r="195" spans="1:25" ht="15.75" x14ac:dyDescent="0.2">
      <c r="A195" s="35">
        <f t="shared" si="5"/>
        <v>44869</v>
      </c>
      <c r="B195" s="36">
        <f>SUMIFS(СВЦЭМ!$E$39:$E$782,СВЦЭМ!$A$39:$A$782,$A195,СВЦЭМ!$B$39:$B$782,B$191)+'СЕТ СН'!$F$15</f>
        <v>242.95859023</v>
      </c>
      <c r="C195" s="36">
        <f>SUMIFS(СВЦЭМ!$E$39:$E$782,СВЦЭМ!$A$39:$A$782,$A195,СВЦЭМ!$B$39:$B$782,C$191)+'СЕТ СН'!$F$15</f>
        <v>251.87638379000001</v>
      </c>
      <c r="D195" s="36">
        <f>SUMIFS(СВЦЭМ!$E$39:$E$782,СВЦЭМ!$A$39:$A$782,$A195,СВЦЭМ!$B$39:$B$782,D$191)+'СЕТ СН'!$F$15</f>
        <v>267.34897629</v>
      </c>
      <c r="E195" s="36">
        <f>SUMIFS(СВЦЭМ!$E$39:$E$782,СВЦЭМ!$A$39:$A$782,$A195,СВЦЭМ!$B$39:$B$782,E$191)+'СЕТ СН'!$F$15</f>
        <v>267.21828699999998</v>
      </c>
      <c r="F195" s="36">
        <f>SUMIFS(СВЦЭМ!$E$39:$E$782,СВЦЭМ!$A$39:$A$782,$A195,СВЦЭМ!$B$39:$B$782,F$191)+'СЕТ СН'!$F$15</f>
        <v>269.49179384000001</v>
      </c>
      <c r="G195" s="36">
        <f>SUMIFS(СВЦЭМ!$E$39:$E$782,СВЦЭМ!$A$39:$A$782,$A195,СВЦЭМ!$B$39:$B$782,G$191)+'СЕТ СН'!$F$15</f>
        <v>273.44678429999999</v>
      </c>
      <c r="H195" s="36">
        <f>SUMIFS(СВЦЭМ!$E$39:$E$782,СВЦЭМ!$A$39:$A$782,$A195,СВЦЭМ!$B$39:$B$782,H$191)+'СЕТ СН'!$F$15</f>
        <v>269.18659674999998</v>
      </c>
      <c r="I195" s="36">
        <f>SUMIFS(СВЦЭМ!$E$39:$E$782,СВЦЭМ!$A$39:$A$782,$A195,СВЦЭМ!$B$39:$B$782,I$191)+'СЕТ СН'!$F$15</f>
        <v>262.64663849999999</v>
      </c>
      <c r="J195" s="36">
        <f>SUMIFS(СВЦЭМ!$E$39:$E$782,СВЦЭМ!$A$39:$A$782,$A195,СВЦЭМ!$B$39:$B$782,J$191)+'СЕТ СН'!$F$15</f>
        <v>249.16297573</v>
      </c>
      <c r="K195" s="36">
        <f>SUMIFS(СВЦЭМ!$E$39:$E$782,СВЦЭМ!$A$39:$A$782,$A195,СВЦЭМ!$B$39:$B$782,K$191)+'СЕТ СН'!$F$15</f>
        <v>239.43187655</v>
      </c>
      <c r="L195" s="36">
        <f>SUMIFS(СВЦЭМ!$E$39:$E$782,СВЦЭМ!$A$39:$A$782,$A195,СВЦЭМ!$B$39:$B$782,L$191)+'СЕТ СН'!$F$15</f>
        <v>238.58035321</v>
      </c>
      <c r="M195" s="36">
        <f>SUMIFS(СВЦЭМ!$E$39:$E$782,СВЦЭМ!$A$39:$A$782,$A195,СВЦЭМ!$B$39:$B$782,M$191)+'СЕТ СН'!$F$15</f>
        <v>243.02669241000001</v>
      </c>
      <c r="N195" s="36">
        <f>SUMIFS(СВЦЭМ!$E$39:$E$782,СВЦЭМ!$A$39:$A$782,$A195,СВЦЭМ!$B$39:$B$782,N$191)+'СЕТ СН'!$F$15</f>
        <v>249.11477708999999</v>
      </c>
      <c r="O195" s="36">
        <f>SUMIFS(СВЦЭМ!$E$39:$E$782,СВЦЭМ!$A$39:$A$782,$A195,СВЦЭМ!$B$39:$B$782,O$191)+'СЕТ СН'!$F$15</f>
        <v>251.77509931</v>
      </c>
      <c r="P195" s="36">
        <f>SUMIFS(СВЦЭМ!$E$39:$E$782,СВЦЭМ!$A$39:$A$782,$A195,СВЦЭМ!$B$39:$B$782,P$191)+'СЕТ СН'!$F$15</f>
        <v>253.89651069000001</v>
      </c>
      <c r="Q195" s="36">
        <f>SUMIFS(СВЦЭМ!$E$39:$E$782,СВЦЭМ!$A$39:$A$782,$A195,СВЦЭМ!$B$39:$B$782,Q$191)+'СЕТ СН'!$F$15</f>
        <v>254.87616224999999</v>
      </c>
      <c r="R195" s="36">
        <f>SUMIFS(СВЦЭМ!$E$39:$E$782,СВЦЭМ!$A$39:$A$782,$A195,СВЦЭМ!$B$39:$B$782,R$191)+'СЕТ СН'!$F$15</f>
        <v>247.07123919</v>
      </c>
      <c r="S195" s="36">
        <f>SUMIFS(СВЦЭМ!$E$39:$E$782,СВЦЭМ!$A$39:$A$782,$A195,СВЦЭМ!$B$39:$B$782,S$191)+'СЕТ СН'!$F$15</f>
        <v>233.16023888999999</v>
      </c>
      <c r="T195" s="36">
        <f>SUMIFS(СВЦЭМ!$E$39:$E$782,СВЦЭМ!$A$39:$A$782,$A195,СВЦЭМ!$B$39:$B$782,T$191)+'СЕТ СН'!$F$15</f>
        <v>230.04100771</v>
      </c>
      <c r="U195" s="36">
        <f>SUMIFS(СВЦЭМ!$E$39:$E$782,СВЦЭМ!$A$39:$A$782,$A195,СВЦЭМ!$B$39:$B$782,U$191)+'СЕТ СН'!$F$15</f>
        <v>231.98843638</v>
      </c>
      <c r="V195" s="36">
        <f>SUMIFS(СВЦЭМ!$E$39:$E$782,СВЦЭМ!$A$39:$A$782,$A195,СВЦЭМ!$B$39:$B$782,V$191)+'СЕТ СН'!$F$15</f>
        <v>236.15922749999999</v>
      </c>
      <c r="W195" s="36">
        <f>SUMIFS(СВЦЭМ!$E$39:$E$782,СВЦЭМ!$A$39:$A$782,$A195,СВЦЭМ!$B$39:$B$782,W$191)+'СЕТ СН'!$F$15</f>
        <v>244.1506436</v>
      </c>
      <c r="X195" s="36">
        <f>SUMIFS(СВЦЭМ!$E$39:$E$782,СВЦЭМ!$A$39:$A$782,$A195,СВЦЭМ!$B$39:$B$782,X$191)+'СЕТ СН'!$F$15</f>
        <v>256.26693956999998</v>
      </c>
      <c r="Y195" s="36">
        <f>SUMIFS(СВЦЭМ!$E$39:$E$782,СВЦЭМ!$A$39:$A$782,$A195,СВЦЭМ!$B$39:$B$782,Y$191)+'СЕТ СН'!$F$15</f>
        <v>267.1657118</v>
      </c>
    </row>
    <row r="196" spans="1:25" ht="15.75" x14ac:dyDescent="0.2">
      <c r="A196" s="35">
        <f t="shared" si="5"/>
        <v>44870</v>
      </c>
      <c r="B196" s="36">
        <f>SUMIFS(СВЦЭМ!$E$39:$E$782,СВЦЭМ!$A$39:$A$782,$A196,СВЦЭМ!$B$39:$B$782,B$191)+'СЕТ СН'!$F$15</f>
        <v>251.26108217000001</v>
      </c>
      <c r="C196" s="36">
        <f>SUMIFS(СВЦЭМ!$E$39:$E$782,СВЦЭМ!$A$39:$A$782,$A196,СВЦЭМ!$B$39:$B$782,C$191)+'СЕТ СН'!$F$15</f>
        <v>254.39787269999999</v>
      </c>
      <c r="D196" s="36">
        <f>SUMIFS(СВЦЭМ!$E$39:$E$782,СВЦЭМ!$A$39:$A$782,$A196,СВЦЭМ!$B$39:$B$782,D$191)+'СЕТ СН'!$F$15</f>
        <v>260.12659644000001</v>
      </c>
      <c r="E196" s="36">
        <f>SUMIFS(СВЦЭМ!$E$39:$E$782,СВЦЭМ!$A$39:$A$782,$A196,СВЦЭМ!$B$39:$B$782,E$191)+'СЕТ СН'!$F$15</f>
        <v>256.81736751</v>
      </c>
      <c r="F196" s="36">
        <f>SUMIFS(СВЦЭМ!$E$39:$E$782,СВЦЭМ!$A$39:$A$782,$A196,СВЦЭМ!$B$39:$B$782,F$191)+'СЕТ СН'!$F$15</f>
        <v>260.78078379999999</v>
      </c>
      <c r="G196" s="36">
        <f>SUMIFS(СВЦЭМ!$E$39:$E$782,СВЦЭМ!$A$39:$A$782,$A196,СВЦЭМ!$B$39:$B$782,G$191)+'СЕТ СН'!$F$15</f>
        <v>262.40566923</v>
      </c>
      <c r="H196" s="36">
        <f>SUMIFS(СВЦЭМ!$E$39:$E$782,СВЦЭМ!$A$39:$A$782,$A196,СВЦЭМ!$B$39:$B$782,H$191)+'СЕТ СН'!$F$15</f>
        <v>257.24677893</v>
      </c>
      <c r="I196" s="36">
        <f>SUMIFS(СВЦЭМ!$E$39:$E$782,СВЦЭМ!$A$39:$A$782,$A196,СВЦЭМ!$B$39:$B$782,I$191)+'СЕТ СН'!$F$15</f>
        <v>253.62103150999999</v>
      </c>
      <c r="J196" s="36">
        <f>SUMIFS(СВЦЭМ!$E$39:$E$782,СВЦЭМ!$A$39:$A$782,$A196,СВЦЭМ!$B$39:$B$782,J$191)+'СЕТ СН'!$F$15</f>
        <v>241.40338786000001</v>
      </c>
      <c r="K196" s="36">
        <f>SUMIFS(СВЦЭМ!$E$39:$E$782,СВЦЭМ!$A$39:$A$782,$A196,СВЦЭМ!$B$39:$B$782,K$191)+'СЕТ СН'!$F$15</f>
        <v>237.95695151000001</v>
      </c>
      <c r="L196" s="36">
        <f>SUMIFS(СВЦЭМ!$E$39:$E$782,СВЦЭМ!$A$39:$A$782,$A196,СВЦЭМ!$B$39:$B$782,L$191)+'СЕТ СН'!$F$15</f>
        <v>235.63391066</v>
      </c>
      <c r="M196" s="36">
        <f>SUMIFS(СВЦЭМ!$E$39:$E$782,СВЦЭМ!$A$39:$A$782,$A196,СВЦЭМ!$B$39:$B$782,M$191)+'СЕТ СН'!$F$15</f>
        <v>239.79526415999999</v>
      </c>
      <c r="N196" s="36">
        <f>SUMIFS(СВЦЭМ!$E$39:$E$782,СВЦЭМ!$A$39:$A$782,$A196,СВЦЭМ!$B$39:$B$782,N$191)+'СЕТ СН'!$F$15</f>
        <v>243.93947865999999</v>
      </c>
      <c r="O196" s="36">
        <f>SUMIFS(СВЦЭМ!$E$39:$E$782,СВЦЭМ!$A$39:$A$782,$A196,СВЦЭМ!$B$39:$B$782,O$191)+'СЕТ СН'!$F$15</f>
        <v>244.64662645999999</v>
      </c>
      <c r="P196" s="36">
        <f>SUMIFS(СВЦЭМ!$E$39:$E$782,СВЦЭМ!$A$39:$A$782,$A196,СВЦЭМ!$B$39:$B$782,P$191)+'СЕТ СН'!$F$15</f>
        <v>249.87857621000001</v>
      </c>
      <c r="Q196" s="36">
        <f>SUMIFS(СВЦЭМ!$E$39:$E$782,СВЦЭМ!$A$39:$A$782,$A196,СВЦЭМ!$B$39:$B$782,Q$191)+'СЕТ СН'!$F$15</f>
        <v>253.26480348999999</v>
      </c>
      <c r="R196" s="36">
        <f>SUMIFS(СВЦЭМ!$E$39:$E$782,СВЦЭМ!$A$39:$A$782,$A196,СВЦЭМ!$B$39:$B$782,R$191)+'СЕТ СН'!$F$15</f>
        <v>241.78110140000001</v>
      </c>
      <c r="S196" s="36">
        <f>SUMIFS(СВЦЭМ!$E$39:$E$782,СВЦЭМ!$A$39:$A$782,$A196,СВЦЭМ!$B$39:$B$782,S$191)+'СЕТ СН'!$F$15</f>
        <v>224.14653340000001</v>
      </c>
      <c r="T196" s="36">
        <f>SUMIFS(СВЦЭМ!$E$39:$E$782,СВЦЭМ!$A$39:$A$782,$A196,СВЦЭМ!$B$39:$B$782,T$191)+'СЕТ СН'!$F$15</f>
        <v>226.33079180999999</v>
      </c>
      <c r="U196" s="36">
        <f>SUMIFS(СВЦЭМ!$E$39:$E$782,СВЦЭМ!$A$39:$A$782,$A196,СВЦЭМ!$B$39:$B$782,U$191)+'СЕТ СН'!$F$15</f>
        <v>230.18643372</v>
      </c>
      <c r="V196" s="36">
        <f>SUMIFS(СВЦЭМ!$E$39:$E$782,СВЦЭМ!$A$39:$A$782,$A196,СВЦЭМ!$B$39:$B$782,V$191)+'СЕТ СН'!$F$15</f>
        <v>238.10779962000001</v>
      </c>
      <c r="W196" s="36">
        <f>SUMIFS(СВЦЭМ!$E$39:$E$782,СВЦЭМ!$A$39:$A$782,$A196,СВЦЭМ!$B$39:$B$782,W$191)+'СЕТ СН'!$F$15</f>
        <v>243.01382995</v>
      </c>
      <c r="X196" s="36">
        <f>SUMIFS(СВЦЭМ!$E$39:$E$782,СВЦЭМ!$A$39:$A$782,$A196,СВЦЭМ!$B$39:$B$782,X$191)+'СЕТ СН'!$F$15</f>
        <v>251.65208916</v>
      </c>
      <c r="Y196" s="36">
        <f>SUMIFS(СВЦЭМ!$E$39:$E$782,СВЦЭМ!$A$39:$A$782,$A196,СВЦЭМ!$B$39:$B$782,Y$191)+'СЕТ СН'!$F$15</f>
        <v>258.00853394000001</v>
      </c>
    </row>
    <row r="197" spans="1:25" ht="15.75" x14ac:dyDescent="0.2">
      <c r="A197" s="35">
        <f t="shared" si="5"/>
        <v>44871</v>
      </c>
      <c r="B197" s="36">
        <f>SUMIFS(СВЦЭМ!$E$39:$E$782,СВЦЭМ!$A$39:$A$782,$A197,СВЦЭМ!$B$39:$B$782,B$191)+'СЕТ СН'!$F$15</f>
        <v>228.54924382999999</v>
      </c>
      <c r="C197" s="36">
        <f>SUMIFS(СВЦЭМ!$E$39:$E$782,СВЦЭМ!$A$39:$A$782,$A197,СВЦЭМ!$B$39:$B$782,C$191)+'СЕТ СН'!$F$15</f>
        <v>234.48658655</v>
      </c>
      <c r="D197" s="36">
        <f>SUMIFS(СВЦЭМ!$E$39:$E$782,СВЦЭМ!$A$39:$A$782,$A197,СВЦЭМ!$B$39:$B$782,D$191)+'СЕТ СН'!$F$15</f>
        <v>240.50134775000001</v>
      </c>
      <c r="E197" s="36">
        <f>SUMIFS(СВЦЭМ!$E$39:$E$782,СВЦЭМ!$A$39:$A$782,$A197,СВЦЭМ!$B$39:$B$782,E$191)+'СЕТ СН'!$F$15</f>
        <v>240.65418353000001</v>
      </c>
      <c r="F197" s="36">
        <f>SUMIFS(СВЦЭМ!$E$39:$E$782,СВЦЭМ!$A$39:$A$782,$A197,СВЦЭМ!$B$39:$B$782,F$191)+'СЕТ СН'!$F$15</f>
        <v>240.92274420000001</v>
      </c>
      <c r="G197" s="36">
        <f>SUMIFS(СВЦЭМ!$E$39:$E$782,СВЦЭМ!$A$39:$A$782,$A197,СВЦЭМ!$B$39:$B$782,G$191)+'СЕТ СН'!$F$15</f>
        <v>243.17213853000001</v>
      </c>
      <c r="H197" s="36">
        <f>SUMIFS(СВЦЭМ!$E$39:$E$782,СВЦЭМ!$A$39:$A$782,$A197,СВЦЭМ!$B$39:$B$782,H$191)+'СЕТ СН'!$F$15</f>
        <v>242.83170049</v>
      </c>
      <c r="I197" s="36">
        <f>SUMIFS(СВЦЭМ!$E$39:$E$782,СВЦЭМ!$A$39:$A$782,$A197,СВЦЭМ!$B$39:$B$782,I$191)+'СЕТ СН'!$F$15</f>
        <v>230.45542384999999</v>
      </c>
      <c r="J197" s="36">
        <f>SUMIFS(СВЦЭМ!$E$39:$E$782,СВЦЭМ!$A$39:$A$782,$A197,СВЦЭМ!$B$39:$B$782,J$191)+'СЕТ СН'!$F$15</f>
        <v>223.24989475000001</v>
      </c>
      <c r="K197" s="36">
        <f>SUMIFS(СВЦЭМ!$E$39:$E$782,СВЦЭМ!$A$39:$A$782,$A197,СВЦЭМ!$B$39:$B$782,K$191)+'СЕТ СН'!$F$15</f>
        <v>217.42428945</v>
      </c>
      <c r="L197" s="36">
        <f>SUMIFS(СВЦЭМ!$E$39:$E$782,СВЦЭМ!$A$39:$A$782,$A197,СВЦЭМ!$B$39:$B$782,L$191)+'СЕТ СН'!$F$15</f>
        <v>216.40432819</v>
      </c>
      <c r="M197" s="36">
        <f>SUMIFS(СВЦЭМ!$E$39:$E$782,СВЦЭМ!$A$39:$A$782,$A197,СВЦЭМ!$B$39:$B$782,M$191)+'СЕТ СН'!$F$15</f>
        <v>223.03822199999999</v>
      </c>
      <c r="N197" s="36">
        <f>SUMIFS(СВЦЭМ!$E$39:$E$782,СВЦЭМ!$A$39:$A$782,$A197,СВЦЭМ!$B$39:$B$782,N$191)+'СЕТ СН'!$F$15</f>
        <v>229.60818122000001</v>
      </c>
      <c r="O197" s="36">
        <f>SUMIFS(СВЦЭМ!$E$39:$E$782,СВЦЭМ!$A$39:$A$782,$A197,СВЦЭМ!$B$39:$B$782,O$191)+'СЕТ СН'!$F$15</f>
        <v>231.35606547</v>
      </c>
      <c r="P197" s="36">
        <f>SUMIFS(СВЦЭМ!$E$39:$E$782,СВЦЭМ!$A$39:$A$782,$A197,СВЦЭМ!$B$39:$B$782,P$191)+'СЕТ СН'!$F$15</f>
        <v>233.46602708</v>
      </c>
      <c r="Q197" s="36">
        <f>SUMIFS(СВЦЭМ!$E$39:$E$782,СВЦЭМ!$A$39:$A$782,$A197,СВЦЭМ!$B$39:$B$782,Q$191)+'СЕТ СН'!$F$15</f>
        <v>233.34834971000001</v>
      </c>
      <c r="R197" s="36">
        <f>SUMIFS(СВЦЭМ!$E$39:$E$782,СВЦЭМ!$A$39:$A$782,$A197,СВЦЭМ!$B$39:$B$782,R$191)+'СЕТ СН'!$F$15</f>
        <v>221.80851919</v>
      </c>
      <c r="S197" s="36">
        <f>SUMIFS(СВЦЭМ!$E$39:$E$782,СВЦЭМ!$A$39:$A$782,$A197,СВЦЭМ!$B$39:$B$782,S$191)+'СЕТ СН'!$F$15</f>
        <v>212.70184341999999</v>
      </c>
      <c r="T197" s="36">
        <f>SUMIFS(СВЦЭМ!$E$39:$E$782,СВЦЭМ!$A$39:$A$782,$A197,СВЦЭМ!$B$39:$B$782,T$191)+'СЕТ СН'!$F$15</f>
        <v>214.62222431000001</v>
      </c>
      <c r="U197" s="36">
        <f>SUMIFS(СВЦЭМ!$E$39:$E$782,СВЦЭМ!$A$39:$A$782,$A197,СВЦЭМ!$B$39:$B$782,U$191)+'СЕТ СН'!$F$15</f>
        <v>215.9520278</v>
      </c>
      <c r="V197" s="36">
        <f>SUMIFS(СВЦЭМ!$E$39:$E$782,СВЦЭМ!$A$39:$A$782,$A197,СВЦЭМ!$B$39:$B$782,V$191)+'СЕТ СН'!$F$15</f>
        <v>221.88773918999999</v>
      </c>
      <c r="W197" s="36">
        <f>SUMIFS(СВЦЭМ!$E$39:$E$782,СВЦЭМ!$A$39:$A$782,$A197,СВЦЭМ!$B$39:$B$782,W$191)+'СЕТ СН'!$F$15</f>
        <v>230.45186687</v>
      </c>
      <c r="X197" s="36">
        <f>SUMIFS(СВЦЭМ!$E$39:$E$782,СВЦЭМ!$A$39:$A$782,$A197,СВЦЭМ!$B$39:$B$782,X$191)+'СЕТ СН'!$F$15</f>
        <v>237.85972844</v>
      </c>
      <c r="Y197" s="36">
        <f>SUMIFS(СВЦЭМ!$E$39:$E$782,СВЦЭМ!$A$39:$A$782,$A197,СВЦЭМ!$B$39:$B$782,Y$191)+'СЕТ СН'!$F$15</f>
        <v>247.58462329</v>
      </c>
    </row>
    <row r="198" spans="1:25" ht="15.75" x14ac:dyDescent="0.2">
      <c r="A198" s="35">
        <f t="shared" si="5"/>
        <v>44872</v>
      </c>
      <c r="B198" s="36">
        <f>SUMIFS(СВЦЭМ!$E$39:$E$782,СВЦЭМ!$A$39:$A$782,$A198,СВЦЭМ!$B$39:$B$782,B$191)+'СЕТ СН'!$F$15</f>
        <v>253.72554387</v>
      </c>
      <c r="C198" s="36">
        <f>SUMIFS(СВЦЭМ!$E$39:$E$782,СВЦЭМ!$A$39:$A$782,$A198,СВЦЭМ!$B$39:$B$782,C$191)+'СЕТ СН'!$F$15</f>
        <v>263.57206337999997</v>
      </c>
      <c r="D198" s="36">
        <f>SUMIFS(СВЦЭМ!$E$39:$E$782,СВЦЭМ!$A$39:$A$782,$A198,СВЦЭМ!$B$39:$B$782,D$191)+'СЕТ СН'!$F$15</f>
        <v>273.40564368999998</v>
      </c>
      <c r="E198" s="36">
        <f>SUMIFS(СВЦЭМ!$E$39:$E$782,СВЦЭМ!$A$39:$A$782,$A198,СВЦЭМ!$B$39:$B$782,E$191)+'СЕТ СН'!$F$15</f>
        <v>270.69517758000001</v>
      </c>
      <c r="F198" s="36">
        <f>SUMIFS(СВЦЭМ!$E$39:$E$782,СВЦЭМ!$A$39:$A$782,$A198,СВЦЭМ!$B$39:$B$782,F$191)+'СЕТ СН'!$F$15</f>
        <v>272.15499378999999</v>
      </c>
      <c r="G198" s="36">
        <f>SUMIFS(СВЦЭМ!$E$39:$E$782,СВЦЭМ!$A$39:$A$782,$A198,СВЦЭМ!$B$39:$B$782,G$191)+'СЕТ СН'!$F$15</f>
        <v>273.99004580000002</v>
      </c>
      <c r="H198" s="36">
        <f>SUMIFS(СВЦЭМ!$E$39:$E$782,СВЦЭМ!$A$39:$A$782,$A198,СВЦЭМ!$B$39:$B$782,H$191)+'СЕТ СН'!$F$15</f>
        <v>261.25629643000002</v>
      </c>
      <c r="I198" s="36">
        <f>SUMIFS(СВЦЭМ!$E$39:$E$782,СВЦЭМ!$A$39:$A$782,$A198,СВЦЭМ!$B$39:$B$782,I$191)+'СЕТ СН'!$F$15</f>
        <v>247.63121799999999</v>
      </c>
      <c r="J198" s="36">
        <f>SUMIFS(СВЦЭМ!$E$39:$E$782,СВЦЭМ!$A$39:$A$782,$A198,СВЦЭМ!$B$39:$B$782,J$191)+'СЕТ СН'!$F$15</f>
        <v>238.89489610000001</v>
      </c>
      <c r="K198" s="36">
        <f>SUMIFS(СВЦЭМ!$E$39:$E$782,СВЦЭМ!$A$39:$A$782,$A198,СВЦЭМ!$B$39:$B$782,K$191)+'СЕТ СН'!$F$15</f>
        <v>236.36976387999999</v>
      </c>
      <c r="L198" s="36">
        <f>SUMIFS(СВЦЭМ!$E$39:$E$782,СВЦЭМ!$A$39:$A$782,$A198,СВЦЭМ!$B$39:$B$782,L$191)+'СЕТ СН'!$F$15</f>
        <v>236.56206786000001</v>
      </c>
      <c r="M198" s="36">
        <f>SUMIFS(СВЦЭМ!$E$39:$E$782,СВЦЭМ!$A$39:$A$782,$A198,СВЦЭМ!$B$39:$B$782,M$191)+'СЕТ СН'!$F$15</f>
        <v>239.43675858</v>
      </c>
      <c r="N198" s="36">
        <f>SUMIFS(СВЦЭМ!$E$39:$E$782,СВЦЭМ!$A$39:$A$782,$A198,СВЦЭМ!$B$39:$B$782,N$191)+'СЕТ СН'!$F$15</f>
        <v>241.74227786</v>
      </c>
      <c r="O198" s="36">
        <f>SUMIFS(СВЦЭМ!$E$39:$E$782,СВЦЭМ!$A$39:$A$782,$A198,СВЦЭМ!$B$39:$B$782,O$191)+'СЕТ СН'!$F$15</f>
        <v>239.06238894000001</v>
      </c>
      <c r="P198" s="36">
        <f>SUMIFS(СВЦЭМ!$E$39:$E$782,СВЦЭМ!$A$39:$A$782,$A198,СВЦЭМ!$B$39:$B$782,P$191)+'СЕТ СН'!$F$15</f>
        <v>241.90012586</v>
      </c>
      <c r="Q198" s="36">
        <f>SUMIFS(СВЦЭМ!$E$39:$E$782,СВЦЭМ!$A$39:$A$782,$A198,СВЦЭМ!$B$39:$B$782,Q$191)+'СЕТ СН'!$F$15</f>
        <v>251.81580292000001</v>
      </c>
      <c r="R198" s="36">
        <f>SUMIFS(СВЦЭМ!$E$39:$E$782,СВЦЭМ!$A$39:$A$782,$A198,СВЦЭМ!$B$39:$B$782,R$191)+'СЕТ СН'!$F$15</f>
        <v>243.66088307999999</v>
      </c>
      <c r="S198" s="36">
        <f>SUMIFS(СВЦЭМ!$E$39:$E$782,СВЦЭМ!$A$39:$A$782,$A198,СВЦЭМ!$B$39:$B$782,S$191)+'СЕТ СН'!$F$15</f>
        <v>237.43041199999999</v>
      </c>
      <c r="T198" s="36">
        <f>SUMIFS(СВЦЭМ!$E$39:$E$782,СВЦЭМ!$A$39:$A$782,$A198,СВЦЭМ!$B$39:$B$782,T$191)+'СЕТ СН'!$F$15</f>
        <v>239.80030335999999</v>
      </c>
      <c r="U198" s="36">
        <f>SUMIFS(СВЦЭМ!$E$39:$E$782,СВЦЭМ!$A$39:$A$782,$A198,СВЦЭМ!$B$39:$B$782,U$191)+'СЕТ СН'!$F$15</f>
        <v>239.06989673000001</v>
      </c>
      <c r="V198" s="36">
        <f>SUMIFS(СВЦЭМ!$E$39:$E$782,СВЦЭМ!$A$39:$A$782,$A198,СВЦЭМ!$B$39:$B$782,V$191)+'СЕТ СН'!$F$15</f>
        <v>234.70831003999999</v>
      </c>
      <c r="W198" s="36">
        <f>SUMIFS(СВЦЭМ!$E$39:$E$782,СВЦЭМ!$A$39:$A$782,$A198,СВЦЭМ!$B$39:$B$782,W$191)+'СЕТ СН'!$F$15</f>
        <v>238.30246828</v>
      </c>
      <c r="X198" s="36">
        <f>SUMIFS(СВЦЭМ!$E$39:$E$782,СВЦЭМ!$A$39:$A$782,$A198,СВЦЭМ!$B$39:$B$782,X$191)+'СЕТ СН'!$F$15</f>
        <v>245.75495655</v>
      </c>
      <c r="Y198" s="36">
        <f>SUMIFS(СВЦЭМ!$E$39:$E$782,СВЦЭМ!$A$39:$A$782,$A198,СВЦЭМ!$B$39:$B$782,Y$191)+'СЕТ СН'!$F$15</f>
        <v>245.99639500000001</v>
      </c>
    </row>
    <row r="199" spans="1:25" ht="15.75" x14ac:dyDescent="0.2">
      <c r="A199" s="35">
        <f t="shared" si="5"/>
        <v>44873</v>
      </c>
      <c r="B199" s="36">
        <f>SUMIFS(СВЦЭМ!$E$39:$E$782,СВЦЭМ!$A$39:$A$782,$A199,СВЦЭМ!$B$39:$B$782,B$191)+'СЕТ СН'!$F$15</f>
        <v>250.83642517999999</v>
      </c>
      <c r="C199" s="36">
        <f>SUMIFS(СВЦЭМ!$E$39:$E$782,СВЦЭМ!$A$39:$A$782,$A199,СВЦЭМ!$B$39:$B$782,C$191)+'СЕТ СН'!$F$15</f>
        <v>260.33467696000002</v>
      </c>
      <c r="D199" s="36">
        <f>SUMIFS(СВЦЭМ!$E$39:$E$782,СВЦЭМ!$A$39:$A$782,$A199,СВЦЭМ!$B$39:$B$782,D$191)+'СЕТ СН'!$F$15</f>
        <v>271.44865258999999</v>
      </c>
      <c r="E199" s="36">
        <f>SUMIFS(СВЦЭМ!$E$39:$E$782,СВЦЭМ!$A$39:$A$782,$A199,СВЦЭМ!$B$39:$B$782,E$191)+'СЕТ СН'!$F$15</f>
        <v>268.50635186</v>
      </c>
      <c r="F199" s="36">
        <f>SUMIFS(СВЦЭМ!$E$39:$E$782,СВЦЭМ!$A$39:$A$782,$A199,СВЦЭМ!$B$39:$B$782,F$191)+'СЕТ СН'!$F$15</f>
        <v>269.31874686999998</v>
      </c>
      <c r="G199" s="36">
        <f>SUMIFS(СВЦЭМ!$E$39:$E$782,СВЦЭМ!$A$39:$A$782,$A199,СВЦЭМ!$B$39:$B$782,G$191)+'СЕТ СН'!$F$15</f>
        <v>272.51459839</v>
      </c>
      <c r="H199" s="36">
        <f>SUMIFS(СВЦЭМ!$E$39:$E$782,СВЦЭМ!$A$39:$A$782,$A199,СВЦЭМ!$B$39:$B$782,H$191)+'СЕТ СН'!$F$15</f>
        <v>261.51993699000002</v>
      </c>
      <c r="I199" s="36">
        <f>SUMIFS(СВЦЭМ!$E$39:$E$782,СВЦЭМ!$A$39:$A$782,$A199,СВЦЭМ!$B$39:$B$782,I$191)+'СЕТ СН'!$F$15</f>
        <v>257.42804228</v>
      </c>
      <c r="J199" s="36">
        <f>SUMIFS(СВЦЭМ!$E$39:$E$782,СВЦЭМ!$A$39:$A$782,$A199,СВЦЭМ!$B$39:$B$782,J$191)+'СЕТ СН'!$F$15</f>
        <v>249.20434616</v>
      </c>
      <c r="K199" s="36">
        <f>SUMIFS(СВЦЭМ!$E$39:$E$782,СВЦЭМ!$A$39:$A$782,$A199,СВЦЭМ!$B$39:$B$782,K$191)+'СЕТ СН'!$F$15</f>
        <v>242.31076103000001</v>
      </c>
      <c r="L199" s="36">
        <f>SUMIFS(СВЦЭМ!$E$39:$E$782,СВЦЭМ!$A$39:$A$782,$A199,СВЦЭМ!$B$39:$B$782,L$191)+'СЕТ СН'!$F$15</f>
        <v>239.80059460999999</v>
      </c>
      <c r="M199" s="36">
        <f>SUMIFS(СВЦЭМ!$E$39:$E$782,СВЦЭМ!$A$39:$A$782,$A199,СВЦЭМ!$B$39:$B$782,M$191)+'СЕТ СН'!$F$15</f>
        <v>240.64280310000001</v>
      </c>
      <c r="N199" s="36">
        <f>SUMIFS(СВЦЭМ!$E$39:$E$782,СВЦЭМ!$A$39:$A$782,$A199,СВЦЭМ!$B$39:$B$782,N$191)+'СЕТ СН'!$F$15</f>
        <v>241.15156096999999</v>
      </c>
      <c r="O199" s="36">
        <f>SUMIFS(СВЦЭМ!$E$39:$E$782,СВЦЭМ!$A$39:$A$782,$A199,СВЦЭМ!$B$39:$B$782,O$191)+'СЕТ СН'!$F$15</f>
        <v>240.21916825</v>
      </c>
      <c r="P199" s="36">
        <f>SUMIFS(СВЦЭМ!$E$39:$E$782,СВЦЭМ!$A$39:$A$782,$A199,СВЦЭМ!$B$39:$B$782,P$191)+'СЕТ СН'!$F$15</f>
        <v>242.75689115</v>
      </c>
      <c r="Q199" s="36">
        <f>SUMIFS(СВЦЭМ!$E$39:$E$782,СВЦЭМ!$A$39:$A$782,$A199,СВЦЭМ!$B$39:$B$782,Q$191)+'СЕТ СН'!$F$15</f>
        <v>249.31719409999999</v>
      </c>
      <c r="R199" s="36">
        <f>SUMIFS(СВЦЭМ!$E$39:$E$782,СВЦЭМ!$A$39:$A$782,$A199,СВЦЭМ!$B$39:$B$782,R$191)+'СЕТ СН'!$F$15</f>
        <v>247.60003965999999</v>
      </c>
      <c r="S199" s="36">
        <f>SUMIFS(СВЦЭМ!$E$39:$E$782,СВЦЭМ!$A$39:$A$782,$A199,СВЦЭМ!$B$39:$B$782,S$191)+'СЕТ СН'!$F$15</f>
        <v>245.05333992999999</v>
      </c>
      <c r="T199" s="36">
        <f>SUMIFS(СВЦЭМ!$E$39:$E$782,СВЦЭМ!$A$39:$A$782,$A199,СВЦЭМ!$B$39:$B$782,T$191)+'СЕТ СН'!$F$15</f>
        <v>242.63836537</v>
      </c>
      <c r="U199" s="36">
        <f>SUMIFS(СВЦЭМ!$E$39:$E$782,СВЦЭМ!$A$39:$A$782,$A199,СВЦЭМ!$B$39:$B$782,U$191)+'СЕТ СН'!$F$15</f>
        <v>241.95014777</v>
      </c>
      <c r="V199" s="36">
        <f>SUMIFS(СВЦЭМ!$E$39:$E$782,СВЦЭМ!$A$39:$A$782,$A199,СВЦЭМ!$B$39:$B$782,V$191)+'СЕТ СН'!$F$15</f>
        <v>242.41176339</v>
      </c>
      <c r="W199" s="36">
        <f>SUMIFS(СВЦЭМ!$E$39:$E$782,СВЦЭМ!$A$39:$A$782,$A199,СВЦЭМ!$B$39:$B$782,W$191)+'СЕТ СН'!$F$15</f>
        <v>244.05305860000001</v>
      </c>
      <c r="X199" s="36">
        <f>SUMIFS(СВЦЭМ!$E$39:$E$782,СВЦЭМ!$A$39:$A$782,$A199,СВЦЭМ!$B$39:$B$782,X$191)+'СЕТ СН'!$F$15</f>
        <v>243.88346521</v>
      </c>
      <c r="Y199" s="36">
        <f>SUMIFS(СВЦЭМ!$E$39:$E$782,СВЦЭМ!$A$39:$A$782,$A199,СВЦЭМ!$B$39:$B$782,Y$191)+'СЕТ СН'!$F$15</f>
        <v>246.21094008</v>
      </c>
    </row>
    <row r="200" spans="1:25" ht="15.75" x14ac:dyDescent="0.2">
      <c r="A200" s="35">
        <f t="shared" si="5"/>
        <v>44874</v>
      </c>
      <c r="B200" s="36">
        <f>SUMIFS(СВЦЭМ!$E$39:$E$782,СВЦЭМ!$A$39:$A$782,$A200,СВЦЭМ!$B$39:$B$782,B$191)+'СЕТ СН'!$F$15</f>
        <v>285.34232856</v>
      </c>
      <c r="C200" s="36">
        <f>SUMIFS(СВЦЭМ!$E$39:$E$782,СВЦЭМ!$A$39:$A$782,$A200,СВЦЭМ!$B$39:$B$782,C$191)+'СЕТ СН'!$F$15</f>
        <v>285.08074323</v>
      </c>
      <c r="D200" s="36">
        <f>SUMIFS(СВЦЭМ!$E$39:$E$782,СВЦЭМ!$A$39:$A$782,$A200,СВЦЭМ!$B$39:$B$782,D$191)+'СЕТ СН'!$F$15</f>
        <v>288.72509351999997</v>
      </c>
      <c r="E200" s="36">
        <f>SUMIFS(СВЦЭМ!$E$39:$E$782,СВЦЭМ!$A$39:$A$782,$A200,СВЦЭМ!$B$39:$B$782,E$191)+'СЕТ СН'!$F$15</f>
        <v>284.81613312000002</v>
      </c>
      <c r="F200" s="36">
        <f>SUMIFS(СВЦЭМ!$E$39:$E$782,СВЦЭМ!$A$39:$A$782,$A200,СВЦЭМ!$B$39:$B$782,F$191)+'СЕТ СН'!$F$15</f>
        <v>283.82889650999999</v>
      </c>
      <c r="G200" s="36">
        <f>SUMIFS(СВЦЭМ!$E$39:$E$782,СВЦЭМ!$A$39:$A$782,$A200,СВЦЭМ!$B$39:$B$782,G$191)+'СЕТ СН'!$F$15</f>
        <v>284.26953306000001</v>
      </c>
      <c r="H200" s="36">
        <f>SUMIFS(СВЦЭМ!$E$39:$E$782,СВЦЭМ!$A$39:$A$782,$A200,СВЦЭМ!$B$39:$B$782,H$191)+'СЕТ СН'!$F$15</f>
        <v>272.12321874999998</v>
      </c>
      <c r="I200" s="36">
        <f>SUMIFS(СВЦЭМ!$E$39:$E$782,СВЦЭМ!$A$39:$A$782,$A200,СВЦЭМ!$B$39:$B$782,I$191)+'СЕТ СН'!$F$15</f>
        <v>259.79278968</v>
      </c>
      <c r="J200" s="36">
        <f>SUMIFS(СВЦЭМ!$E$39:$E$782,СВЦЭМ!$A$39:$A$782,$A200,СВЦЭМ!$B$39:$B$782,J$191)+'СЕТ СН'!$F$15</f>
        <v>256.09503919999997</v>
      </c>
      <c r="K200" s="36">
        <f>SUMIFS(СВЦЭМ!$E$39:$E$782,СВЦЭМ!$A$39:$A$782,$A200,СВЦЭМ!$B$39:$B$782,K$191)+'СЕТ СН'!$F$15</f>
        <v>258.86916919999999</v>
      </c>
      <c r="L200" s="36">
        <f>SUMIFS(СВЦЭМ!$E$39:$E$782,СВЦЭМ!$A$39:$A$782,$A200,СВЦЭМ!$B$39:$B$782,L$191)+'СЕТ СН'!$F$15</f>
        <v>262.84466766000003</v>
      </c>
      <c r="M200" s="36">
        <f>SUMIFS(СВЦЭМ!$E$39:$E$782,СВЦЭМ!$A$39:$A$782,$A200,СВЦЭМ!$B$39:$B$782,M$191)+'СЕТ СН'!$F$15</f>
        <v>268.31020846000001</v>
      </c>
      <c r="N200" s="36">
        <f>SUMIFS(СВЦЭМ!$E$39:$E$782,СВЦЭМ!$A$39:$A$782,$A200,СВЦЭМ!$B$39:$B$782,N$191)+'СЕТ СН'!$F$15</f>
        <v>277.43904667999999</v>
      </c>
      <c r="O200" s="36">
        <f>SUMIFS(СВЦЭМ!$E$39:$E$782,СВЦЭМ!$A$39:$A$782,$A200,СВЦЭМ!$B$39:$B$782,O$191)+'СЕТ СН'!$F$15</f>
        <v>276.02087698000003</v>
      </c>
      <c r="P200" s="36">
        <f>SUMIFS(СВЦЭМ!$E$39:$E$782,СВЦЭМ!$A$39:$A$782,$A200,СВЦЭМ!$B$39:$B$782,P$191)+'СЕТ СН'!$F$15</f>
        <v>274.85879263999999</v>
      </c>
      <c r="Q200" s="36">
        <f>SUMIFS(СВЦЭМ!$E$39:$E$782,СВЦЭМ!$A$39:$A$782,$A200,СВЦЭМ!$B$39:$B$782,Q$191)+'СЕТ СН'!$F$15</f>
        <v>268.89129035000002</v>
      </c>
      <c r="R200" s="36">
        <f>SUMIFS(СВЦЭМ!$E$39:$E$782,СВЦЭМ!$A$39:$A$782,$A200,СВЦЭМ!$B$39:$B$782,R$191)+'СЕТ СН'!$F$15</f>
        <v>262.90846821999997</v>
      </c>
      <c r="S200" s="36">
        <f>SUMIFS(СВЦЭМ!$E$39:$E$782,СВЦЭМ!$A$39:$A$782,$A200,СВЦЭМ!$B$39:$B$782,S$191)+'СЕТ СН'!$F$15</f>
        <v>254.60240056000001</v>
      </c>
      <c r="T200" s="36">
        <f>SUMIFS(СВЦЭМ!$E$39:$E$782,СВЦЭМ!$A$39:$A$782,$A200,СВЦЭМ!$B$39:$B$782,T$191)+'СЕТ СН'!$F$15</f>
        <v>265.2544595</v>
      </c>
      <c r="U200" s="36">
        <f>SUMIFS(СВЦЭМ!$E$39:$E$782,СВЦЭМ!$A$39:$A$782,$A200,СВЦЭМ!$B$39:$B$782,U$191)+'СЕТ СН'!$F$15</f>
        <v>265.1914951</v>
      </c>
      <c r="V200" s="36">
        <f>SUMIFS(СВЦЭМ!$E$39:$E$782,СВЦЭМ!$A$39:$A$782,$A200,СВЦЭМ!$B$39:$B$782,V$191)+'СЕТ СН'!$F$15</f>
        <v>268.85760286999999</v>
      </c>
      <c r="W200" s="36">
        <f>SUMIFS(СВЦЭМ!$E$39:$E$782,СВЦЭМ!$A$39:$A$782,$A200,СВЦЭМ!$B$39:$B$782,W$191)+'СЕТ СН'!$F$15</f>
        <v>244.92114701</v>
      </c>
      <c r="X200" s="36">
        <f>SUMIFS(СВЦЭМ!$E$39:$E$782,СВЦЭМ!$A$39:$A$782,$A200,СВЦЭМ!$B$39:$B$782,X$191)+'СЕТ СН'!$F$15</f>
        <v>245.31929167999999</v>
      </c>
      <c r="Y200" s="36">
        <f>SUMIFS(СВЦЭМ!$E$39:$E$782,СВЦЭМ!$A$39:$A$782,$A200,СВЦЭМ!$B$39:$B$782,Y$191)+'СЕТ СН'!$F$15</f>
        <v>237.54197432000001</v>
      </c>
    </row>
    <row r="201" spans="1:25" ht="15.75" x14ac:dyDescent="0.2">
      <c r="A201" s="35">
        <f t="shared" si="5"/>
        <v>44875</v>
      </c>
      <c r="B201" s="36">
        <f>SUMIFS(СВЦЭМ!$E$39:$E$782,СВЦЭМ!$A$39:$A$782,$A201,СВЦЭМ!$B$39:$B$782,B$191)+'СЕТ СН'!$F$15</f>
        <v>266.29999910999999</v>
      </c>
      <c r="C201" s="36">
        <f>SUMIFS(СВЦЭМ!$E$39:$E$782,СВЦЭМ!$A$39:$A$782,$A201,СВЦЭМ!$B$39:$B$782,C$191)+'СЕТ СН'!$F$15</f>
        <v>274.11220836000001</v>
      </c>
      <c r="D201" s="36">
        <f>SUMIFS(СВЦЭМ!$E$39:$E$782,СВЦЭМ!$A$39:$A$782,$A201,СВЦЭМ!$B$39:$B$782,D$191)+'СЕТ СН'!$F$15</f>
        <v>288.99974205000001</v>
      </c>
      <c r="E201" s="36">
        <f>SUMIFS(СВЦЭМ!$E$39:$E$782,СВЦЭМ!$A$39:$A$782,$A201,СВЦЭМ!$B$39:$B$782,E$191)+'СЕТ СН'!$F$15</f>
        <v>284.69343027000002</v>
      </c>
      <c r="F201" s="36">
        <f>SUMIFS(СВЦЭМ!$E$39:$E$782,СВЦЭМ!$A$39:$A$782,$A201,СВЦЭМ!$B$39:$B$782,F$191)+'СЕТ СН'!$F$15</f>
        <v>290.31410968</v>
      </c>
      <c r="G201" s="36">
        <f>SUMIFS(СВЦЭМ!$E$39:$E$782,СВЦЭМ!$A$39:$A$782,$A201,СВЦЭМ!$B$39:$B$782,G$191)+'СЕТ СН'!$F$15</f>
        <v>293.50226143999998</v>
      </c>
      <c r="H201" s="36">
        <f>SUMIFS(СВЦЭМ!$E$39:$E$782,СВЦЭМ!$A$39:$A$782,$A201,СВЦЭМ!$B$39:$B$782,H$191)+'СЕТ СН'!$F$15</f>
        <v>285.35655647999999</v>
      </c>
      <c r="I201" s="36">
        <f>SUMIFS(СВЦЭМ!$E$39:$E$782,СВЦЭМ!$A$39:$A$782,$A201,СВЦЭМ!$B$39:$B$782,I$191)+'СЕТ СН'!$F$15</f>
        <v>280.49371757</v>
      </c>
      <c r="J201" s="36">
        <f>SUMIFS(СВЦЭМ!$E$39:$E$782,СВЦЭМ!$A$39:$A$782,$A201,СВЦЭМ!$B$39:$B$782,J$191)+'СЕТ СН'!$F$15</f>
        <v>275.80846142000001</v>
      </c>
      <c r="K201" s="36">
        <f>SUMIFS(СВЦЭМ!$E$39:$E$782,СВЦЭМ!$A$39:$A$782,$A201,СВЦЭМ!$B$39:$B$782,K$191)+'СЕТ СН'!$F$15</f>
        <v>274.28149440999999</v>
      </c>
      <c r="L201" s="36">
        <f>SUMIFS(СВЦЭМ!$E$39:$E$782,СВЦЭМ!$A$39:$A$782,$A201,СВЦЭМ!$B$39:$B$782,L$191)+'СЕТ СН'!$F$15</f>
        <v>277.45613850000001</v>
      </c>
      <c r="M201" s="36">
        <f>SUMIFS(СВЦЭМ!$E$39:$E$782,СВЦЭМ!$A$39:$A$782,$A201,СВЦЭМ!$B$39:$B$782,M$191)+'СЕТ СН'!$F$15</f>
        <v>282.52959227999997</v>
      </c>
      <c r="N201" s="36">
        <f>SUMIFS(СВЦЭМ!$E$39:$E$782,СВЦЭМ!$A$39:$A$782,$A201,СВЦЭМ!$B$39:$B$782,N$191)+'СЕТ СН'!$F$15</f>
        <v>285.01031012999999</v>
      </c>
      <c r="O201" s="36">
        <f>SUMIFS(СВЦЭМ!$E$39:$E$782,СВЦЭМ!$A$39:$A$782,$A201,СВЦЭМ!$B$39:$B$782,O$191)+'СЕТ СН'!$F$15</f>
        <v>288.76850474000003</v>
      </c>
      <c r="P201" s="36">
        <f>SUMIFS(СВЦЭМ!$E$39:$E$782,СВЦЭМ!$A$39:$A$782,$A201,СВЦЭМ!$B$39:$B$782,P$191)+'СЕТ СН'!$F$15</f>
        <v>291.92726736999998</v>
      </c>
      <c r="Q201" s="36">
        <f>SUMIFS(СВЦЭМ!$E$39:$E$782,СВЦЭМ!$A$39:$A$782,$A201,СВЦЭМ!$B$39:$B$782,Q$191)+'СЕТ СН'!$F$15</f>
        <v>292.96628263999997</v>
      </c>
      <c r="R201" s="36">
        <f>SUMIFS(СВЦЭМ!$E$39:$E$782,СВЦЭМ!$A$39:$A$782,$A201,СВЦЭМ!$B$39:$B$782,R$191)+'СЕТ СН'!$F$15</f>
        <v>292.17947543000002</v>
      </c>
      <c r="S201" s="36">
        <f>SUMIFS(СВЦЭМ!$E$39:$E$782,СВЦЭМ!$A$39:$A$782,$A201,СВЦЭМ!$B$39:$B$782,S$191)+'СЕТ СН'!$F$15</f>
        <v>279.12461601000001</v>
      </c>
      <c r="T201" s="36">
        <f>SUMIFS(СВЦЭМ!$E$39:$E$782,СВЦЭМ!$A$39:$A$782,$A201,СВЦЭМ!$B$39:$B$782,T$191)+'СЕТ СН'!$F$15</f>
        <v>266.75549935999999</v>
      </c>
      <c r="U201" s="36">
        <f>SUMIFS(СВЦЭМ!$E$39:$E$782,СВЦЭМ!$A$39:$A$782,$A201,СВЦЭМ!$B$39:$B$782,U$191)+'СЕТ СН'!$F$15</f>
        <v>271.51574201</v>
      </c>
      <c r="V201" s="36">
        <f>SUMIFS(СВЦЭМ!$E$39:$E$782,СВЦЭМ!$A$39:$A$782,$A201,СВЦЭМ!$B$39:$B$782,V$191)+'СЕТ СН'!$F$15</f>
        <v>272.68110983000003</v>
      </c>
      <c r="W201" s="36">
        <f>SUMIFS(СВЦЭМ!$E$39:$E$782,СВЦЭМ!$A$39:$A$782,$A201,СВЦЭМ!$B$39:$B$782,W$191)+'СЕТ СН'!$F$15</f>
        <v>279.81125003</v>
      </c>
      <c r="X201" s="36">
        <f>SUMIFS(СВЦЭМ!$E$39:$E$782,СВЦЭМ!$A$39:$A$782,$A201,СВЦЭМ!$B$39:$B$782,X$191)+'СЕТ СН'!$F$15</f>
        <v>284.82166661000002</v>
      </c>
      <c r="Y201" s="36">
        <f>SUMIFS(СВЦЭМ!$E$39:$E$782,СВЦЭМ!$A$39:$A$782,$A201,СВЦЭМ!$B$39:$B$782,Y$191)+'СЕТ СН'!$F$15</f>
        <v>285.68054046999998</v>
      </c>
    </row>
    <row r="202" spans="1:25" ht="15.75" x14ac:dyDescent="0.2">
      <c r="A202" s="35">
        <f t="shared" si="5"/>
        <v>44876</v>
      </c>
      <c r="B202" s="36">
        <f>SUMIFS(СВЦЭМ!$E$39:$E$782,СВЦЭМ!$A$39:$A$782,$A202,СВЦЭМ!$B$39:$B$782,B$191)+'СЕТ СН'!$F$15</f>
        <v>263.54882219000001</v>
      </c>
      <c r="C202" s="36">
        <f>SUMIFS(СВЦЭМ!$E$39:$E$782,СВЦЭМ!$A$39:$A$782,$A202,СВЦЭМ!$B$39:$B$782,C$191)+'СЕТ СН'!$F$15</f>
        <v>290.06588632</v>
      </c>
      <c r="D202" s="36">
        <f>SUMIFS(СВЦЭМ!$E$39:$E$782,СВЦЭМ!$A$39:$A$782,$A202,СВЦЭМ!$B$39:$B$782,D$191)+'СЕТ СН'!$F$15</f>
        <v>314.74627908999997</v>
      </c>
      <c r="E202" s="36">
        <f>SUMIFS(СВЦЭМ!$E$39:$E$782,СВЦЭМ!$A$39:$A$782,$A202,СВЦЭМ!$B$39:$B$782,E$191)+'СЕТ СН'!$F$15</f>
        <v>314.67824224999998</v>
      </c>
      <c r="F202" s="36">
        <f>SUMIFS(СВЦЭМ!$E$39:$E$782,СВЦЭМ!$A$39:$A$782,$A202,СВЦЭМ!$B$39:$B$782,F$191)+'СЕТ СН'!$F$15</f>
        <v>310.20466613999997</v>
      </c>
      <c r="G202" s="36">
        <f>SUMIFS(СВЦЭМ!$E$39:$E$782,СВЦЭМ!$A$39:$A$782,$A202,СВЦЭМ!$B$39:$B$782,G$191)+'СЕТ СН'!$F$15</f>
        <v>306.85279754999999</v>
      </c>
      <c r="H202" s="36">
        <f>SUMIFS(СВЦЭМ!$E$39:$E$782,СВЦЭМ!$A$39:$A$782,$A202,СВЦЭМ!$B$39:$B$782,H$191)+'СЕТ СН'!$F$15</f>
        <v>296.06786971999998</v>
      </c>
      <c r="I202" s="36">
        <f>SUMIFS(СВЦЭМ!$E$39:$E$782,СВЦЭМ!$A$39:$A$782,$A202,СВЦЭМ!$B$39:$B$782,I$191)+'СЕТ СН'!$F$15</f>
        <v>291.44085828999999</v>
      </c>
      <c r="J202" s="36">
        <f>SUMIFS(СВЦЭМ!$E$39:$E$782,СВЦЭМ!$A$39:$A$782,$A202,СВЦЭМ!$B$39:$B$782,J$191)+'СЕТ СН'!$F$15</f>
        <v>276.72714394000002</v>
      </c>
      <c r="K202" s="36">
        <f>SUMIFS(СВЦЭМ!$E$39:$E$782,СВЦЭМ!$A$39:$A$782,$A202,СВЦЭМ!$B$39:$B$782,K$191)+'СЕТ СН'!$F$15</f>
        <v>277.02360935000002</v>
      </c>
      <c r="L202" s="36">
        <f>SUMIFS(СВЦЭМ!$E$39:$E$782,СВЦЭМ!$A$39:$A$782,$A202,СВЦЭМ!$B$39:$B$782,L$191)+'СЕТ СН'!$F$15</f>
        <v>281.81284817</v>
      </c>
      <c r="M202" s="36">
        <f>SUMIFS(СВЦЭМ!$E$39:$E$782,СВЦЭМ!$A$39:$A$782,$A202,СВЦЭМ!$B$39:$B$782,M$191)+'СЕТ СН'!$F$15</f>
        <v>287.71648992000001</v>
      </c>
      <c r="N202" s="36">
        <f>SUMIFS(СВЦЭМ!$E$39:$E$782,СВЦЭМ!$A$39:$A$782,$A202,СВЦЭМ!$B$39:$B$782,N$191)+'СЕТ СН'!$F$15</f>
        <v>291.38342843999999</v>
      </c>
      <c r="O202" s="36">
        <f>SUMIFS(СВЦЭМ!$E$39:$E$782,СВЦЭМ!$A$39:$A$782,$A202,СВЦЭМ!$B$39:$B$782,O$191)+'СЕТ СН'!$F$15</f>
        <v>293.8690785</v>
      </c>
      <c r="P202" s="36">
        <f>SUMIFS(СВЦЭМ!$E$39:$E$782,СВЦЭМ!$A$39:$A$782,$A202,СВЦЭМ!$B$39:$B$782,P$191)+'СЕТ СН'!$F$15</f>
        <v>287.84442927999999</v>
      </c>
      <c r="Q202" s="36">
        <f>SUMIFS(СВЦЭМ!$E$39:$E$782,СВЦЭМ!$A$39:$A$782,$A202,СВЦЭМ!$B$39:$B$782,Q$191)+'СЕТ СН'!$F$15</f>
        <v>288.05800350999999</v>
      </c>
      <c r="R202" s="36">
        <f>SUMIFS(СВЦЭМ!$E$39:$E$782,СВЦЭМ!$A$39:$A$782,$A202,СВЦЭМ!$B$39:$B$782,R$191)+'СЕТ СН'!$F$15</f>
        <v>284.29193520000001</v>
      </c>
      <c r="S202" s="36">
        <f>SUMIFS(СВЦЭМ!$E$39:$E$782,СВЦЭМ!$A$39:$A$782,$A202,СВЦЭМ!$B$39:$B$782,S$191)+'СЕТ СН'!$F$15</f>
        <v>270.10402097999997</v>
      </c>
      <c r="T202" s="36">
        <f>SUMIFS(СВЦЭМ!$E$39:$E$782,СВЦЭМ!$A$39:$A$782,$A202,СВЦЭМ!$B$39:$B$782,T$191)+'СЕТ СН'!$F$15</f>
        <v>270.00807787999997</v>
      </c>
      <c r="U202" s="36">
        <f>SUMIFS(СВЦЭМ!$E$39:$E$782,СВЦЭМ!$A$39:$A$782,$A202,СВЦЭМ!$B$39:$B$782,U$191)+'СЕТ СН'!$F$15</f>
        <v>275.18460482</v>
      </c>
      <c r="V202" s="36">
        <f>SUMIFS(СВЦЭМ!$E$39:$E$782,СВЦЭМ!$A$39:$A$782,$A202,СВЦЭМ!$B$39:$B$782,V$191)+'СЕТ СН'!$F$15</f>
        <v>281.09265589</v>
      </c>
      <c r="W202" s="36">
        <f>SUMIFS(СВЦЭМ!$E$39:$E$782,СВЦЭМ!$A$39:$A$782,$A202,СВЦЭМ!$B$39:$B$782,W$191)+'СЕТ СН'!$F$15</f>
        <v>281.20926437000003</v>
      </c>
      <c r="X202" s="36">
        <f>SUMIFS(СВЦЭМ!$E$39:$E$782,СВЦЭМ!$A$39:$A$782,$A202,СВЦЭМ!$B$39:$B$782,X$191)+'СЕТ СН'!$F$15</f>
        <v>274.13075600000002</v>
      </c>
      <c r="Y202" s="36">
        <f>SUMIFS(СВЦЭМ!$E$39:$E$782,СВЦЭМ!$A$39:$A$782,$A202,СВЦЭМ!$B$39:$B$782,Y$191)+'СЕТ СН'!$F$15</f>
        <v>276.82122504</v>
      </c>
    </row>
    <row r="203" spans="1:25" ht="15.75" x14ac:dyDescent="0.2">
      <c r="A203" s="35">
        <f t="shared" si="5"/>
        <v>44877</v>
      </c>
      <c r="B203" s="36">
        <f>SUMIFS(СВЦЭМ!$E$39:$E$782,СВЦЭМ!$A$39:$A$782,$A203,СВЦЭМ!$B$39:$B$782,B$191)+'СЕТ СН'!$F$15</f>
        <v>259.23020508000002</v>
      </c>
      <c r="C203" s="36">
        <f>SUMIFS(СВЦЭМ!$E$39:$E$782,СВЦЭМ!$A$39:$A$782,$A203,СВЦЭМ!$B$39:$B$782,C$191)+'СЕТ СН'!$F$15</f>
        <v>266.81671775000001</v>
      </c>
      <c r="D203" s="36">
        <f>SUMIFS(СВЦЭМ!$E$39:$E$782,СВЦЭМ!$A$39:$A$782,$A203,СВЦЭМ!$B$39:$B$782,D$191)+'СЕТ СН'!$F$15</f>
        <v>276.95291729000002</v>
      </c>
      <c r="E203" s="36">
        <f>SUMIFS(СВЦЭМ!$E$39:$E$782,СВЦЭМ!$A$39:$A$782,$A203,СВЦЭМ!$B$39:$B$782,E$191)+'СЕТ СН'!$F$15</f>
        <v>280.86071994999998</v>
      </c>
      <c r="F203" s="36">
        <f>SUMIFS(СВЦЭМ!$E$39:$E$782,СВЦЭМ!$A$39:$A$782,$A203,СВЦЭМ!$B$39:$B$782,F$191)+'СЕТ СН'!$F$15</f>
        <v>281.00874540000001</v>
      </c>
      <c r="G203" s="36">
        <f>SUMIFS(СВЦЭМ!$E$39:$E$782,СВЦЭМ!$A$39:$A$782,$A203,СВЦЭМ!$B$39:$B$782,G$191)+'СЕТ СН'!$F$15</f>
        <v>282.66752121000002</v>
      </c>
      <c r="H203" s="36">
        <f>SUMIFS(СВЦЭМ!$E$39:$E$782,СВЦЭМ!$A$39:$A$782,$A203,СВЦЭМ!$B$39:$B$782,H$191)+'СЕТ СН'!$F$15</f>
        <v>280.70802732999999</v>
      </c>
      <c r="I203" s="36">
        <f>SUMIFS(СВЦЭМ!$E$39:$E$782,СВЦЭМ!$A$39:$A$782,$A203,СВЦЭМ!$B$39:$B$782,I$191)+'СЕТ СН'!$F$15</f>
        <v>276.07521968999998</v>
      </c>
      <c r="J203" s="36">
        <f>SUMIFS(СВЦЭМ!$E$39:$E$782,СВЦЭМ!$A$39:$A$782,$A203,СВЦЭМ!$B$39:$B$782,J$191)+'СЕТ СН'!$F$15</f>
        <v>267.50866206000001</v>
      </c>
      <c r="K203" s="36">
        <f>SUMIFS(СВЦЭМ!$E$39:$E$782,СВЦЭМ!$A$39:$A$782,$A203,СВЦЭМ!$B$39:$B$782,K$191)+'СЕТ СН'!$F$15</f>
        <v>262.24713051999998</v>
      </c>
      <c r="L203" s="36">
        <f>SUMIFS(СВЦЭМ!$E$39:$E$782,СВЦЭМ!$A$39:$A$782,$A203,СВЦЭМ!$B$39:$B$782,L$191)+'СЕТ СН'!$F$15</f>
        <v>257.54840010999999</v>
      </c>
      <c r="M203" s="36">
        <f>SUMIFS(СВЦЭМ!$E$39:$E$782,СВЦЭМ!$A$39:$A$782,$A203,СВЦЭМ!$B$39:$B$782,M$191)+'СЕТ СН'!$F$15</f>
        <v>267.44803137999997</v>
      </c>
      <c r="N203" s="36">
        <f>SUMIFS(СВЦЭМ!$E$39:$E$782,СВЦЭМ!$A$39:$A$782,$A203,СВЦЭМ!$B$39:$B$782,N$191)+'СЕТ СН'!$F$15</f>
        <v>272.71831496999999</v>
      </c>
      <c r="O203" s="36">
        <f>SUMIFS(СВЦЭМ!$E$39:$E$782,СВЦЭМ!$A$39:$A$782,$A203,СВЦЭМ!$B$39:$B$782,O$191)+'СЕТ СН'!$F$15</f>
        <v>276.94081498999998</v>
      </c>
      <c r="P203" s="36">
        <f>SUMIFS(СВЦЭМ!$E$39:$E$782,СВЦЭМ!$A$39:$A$782,$A203,СВЦЭМ!$B$39:$B$782,P$191)+'СЕТ СН'!$F$15</f>
        <v>278.43097459000001</v>
      </c>
      <c r="Q203" s="36">
        <f>SUMIFS(СВЦЭМ!$E$39:$E$782,СВЦЭМ!$A$39:$A$782,$A203,СВЦЭМ!$B$39:$B$782,Q$191)+'СЕТ СН'!$F$15</f>
        <v>274.79025987</v>
      </c>
      <c r="R203" s="36">
        <f>SUMIFS(СВЦЭМ!$E$39:$E$782,СВЦЭМ!$A$39:$A$782,$A203,СВЦЭМ!$B$39:$B$782,R$191)+'СЕТ СН'!$F$15</f>
        <v>268.37057076000002</v>
      </c>
      <c r="S203" s="36">
        <f>SUMIFS(СВЦЭМ!$E$39:$E$782,СВЦЭМ!$A$39:$A$782,$A203,СВЦЭМ!$B$39:$B$782,S$191)+'СЕТ СН'!$F$15</f>
        <v>259.28154183999999</v>
      </c>
      <c r="T203" s="36">
        <f>SUMIFS(СВЦЭМ!$E$39:$E$782,СВЦЭМ!$A$39:$A$782,$A203,СВЦЭМ!$B$39:$B$782,T$191)+'СЕТ СН'!$F$15</f>
        <v>259.03540075000001</v>
      </c>
      <c r="U203" s="36">
        <f>SUMIFS(СВЦЭМ!$E$39:$E$782,СВЦЭМ!$A$39:$A$782,$A203,СВЦЭМ!$B$39:$B$782,U$191)+'СЕТ СН'!$F$15</f>
        <v>264.70383399000002</v>
      </c>
      <c r="V203" s="36">
        <f>SUMIFS(СВЦЭМ!$E$39:$E$782,СВЦЭМ!$A$39:$A$782,$A203,СВЦЭМ!$B$39:$B$782,V$191)+'СЕТ СН'!$F$15</f>
        <v>270.07681817000002</v>
      </c>
      <c r="W203" s="36">
        <f>SUMIFS(СВЦЭМ!$E$39:$E$782,СВЦЭМ!$A$39:$A$782,$A203,СВЦЭМ!$B$39:$B$782,W$191)+'СЕТ СН'!$F$15</f>
        <v>276.64532862999999</v>
      </c>
      <c r="X203" s="36">
        <f>SUMIFS(СВЦЭМ!$E$39:$E$782,СВЦЭМ!$A$39:$A$782,$A203,СВЦЭМ!$B$39:$B$782,X$191)+'СЕТ СН'!$F$15</f>
        <v>281.53172498999999</v>
      </c>
      <c r="Y203" s="36">
        <f>SUMIFS(СВЦЭМ!$E$39:$E$782,СВЦЭМ!$A$39:$A$782,$A203,СВЦЭМ!$B$39:$B$782,Y$191)+'СЕТ СН'!$F$15</f>
        <v>288.42958983</v>
      </c>
    </row>
    <row r="204" spans="1:25" ht="15.75" x14ac:dyDescent="0.2">
      <c r="A204" s="35">
        <f t="shared" si="5"/>
        <v>44878</v>
      </c>
      <c r="B204" s="36">
        <f>SUMIFS(СВЦЭМ!$E$39:$E$782,СВЦЭМ!$A$39:$A$782,$A204,СВЦЭМ!$B$39:$B$782,B$191)+'СЕТ СН'!$F$15</f>
        <v>278.34827032999999</v>
      </c>
      <c r="C204" s="36">
        <f>SUMIFS(СВЦЭМ!$E$39:$E$782,СВЦЭМ!$A$39:$A$782,$A204,СВЦЭМ!$B$39:$B$782,C$191)+'СЕТ СН'!$F$15</f>
        <v>285.95286163999998</v>
      </c>
      <c r="D204" s="36">
        <f>SUMIFS(СВЦЭМ!$E$39:$E$782,СВЦЭМ!$A$39:$A$782,$A204,СВЦЭМ!$B$39:$B$782,D$191)+'СЕТ СН'!$F$15</f>
        <v>289.31230869000001</v>
      </c>
      <c r="E204" s="36">
        <f>SUMIFS(СВЦЭМ!$E$39:$E$782,СВЦЭМ!$A$39:$A$782,$A204,СВЦЭМ!$B$39:$B$782,E$191)+'СЕТ СН'!$F$15</f>
        <v>285.60215720999997</v>
      </c>
      <c r="F204" s="36">
        <f>SUMIFS(СВЦЭМ!$E$39:$E$782,СВЦЭМ!$A$39:$A$782,$A204,СВЦЭМ!$B$39:$B$782,F$191)+'СЕТ СН'!$F$15</f>
        <v>285.69743328999999</v>
      </c>
      <c r="G204" s="36">
        <f>SUMIFS(СВЦЭМ!$E$39:$E$782,СВЦЭМ!$A$39:$A$782,$A204,СВЦЭМ!$B$39:$B$782,G$191)+'СЕТ СН'!$F$15</f>
        <v>286.50437499999998</v>
      </c>
      <c r="H204" s="36">
        <f>SUMIFS(СВЦЭМ!$E$39:$E$782,СВЦЭМ!$A$39:$A$782,$A204,СВЦЭМ!$B$39:$B$782,H$191)+'СЕТ СН'!$F$15</f>
        <v>280.36737399999998</v>
      </c>
      <c r="I204" s="36">
        <f>SUMIFS(СВЦЭМ!$E$39:$E$782,СВЦЭМ!$A$39:$A$782,$A204,СВЦЭМ!$B$39:$B$782,I$191)+'СЕТ СН'!$F$15</f>
        <v>278.51097455000001</v>
      </c>
      <c r="J204" s="36">
        <f>SUMIFS(СВЦЭМ!$E$39:$E$782,СВЦЭМ!$A$39:$A$782,$A204,СВЦЭМ!$B$39:$B$782,J$191)+'СЕТ СН'!$F$15</f>
        <v>267.38423416000001</v>
      </c>
      <c r="K204" s="36">
        <f>SUMIFS(СВЦЭМ!$E$39:$E$782,СВЦЭМ!$A$39:$A$782,$A204,СВЦЭМ!$B$39:$B$782,K$191)+'СЕТ СН'!$F$15</f>
        <v>260.08255123999999</v>
      </c>
      <c r="L204" s="36">
        <f>SUMIFS(СВЦЭМ!$E$39:$E$782,СВЦЭМ!$A$39:$A$782,$A204,СВЦЭМ!$B$39:$B$782,L$191)+'СЕТ СН'!$F$15</f>
        <v>256.38718905000002</v>
      </c>
      <c r="M204" s="36">
        <f>SUMIFS(СВЦЭМ!$E$39:$E$782,СВЦЭМ!$A$39:$A$782,$A204,СВЦЭМ!$B$39:$B$782,M$191)+'СЕТ СН'!$F$15</f>
        <v>262.63068873999998</v>
      </c>
      <c r="N204" s="36">
        <f>SUMIFS(СВЦЭМ!$E$39:$E$782,СВЦЭМ!$A$39:$A$782,$A204,СВЦЭМ!$B$39:$B$782,N$191)+'СЕТ СН'!$F$15</f>
        <v>270.50432975000001</v>
      </c>
      <c r="O204" s="36">
        <f>SUMIFS(СВЦЭМ!$E$39:$E$782,СВЦЭМ!$A$39:$A$782,$A204,СВЦЭМ!$B$39:$B$782,O$191)+'СЕТ СН'!$F$15</f>
        <v>273.37306790000002</v>
      </c>
      <c r="P204" s="36">
        <f>SUMIFS(СВЦЭМ!$E$39:$E$782,СВЦЭМ!$A$39:$A$782,$A204,СВЦЭМ!$B$39:$B$782,P$191)+'СЕТ СН'!$F$15</f>
        <v>273.49153260000003</v>
      </c>
      <c r="Q204" s="36">
        <f>SUMIFS(СВЦЭМ!$E$39:$E$782,СВЦЭМ!$A$39:$A$782,$A204,СВЦЭМ!$B$39:$B$782,Q$191)+'СЕТ СН'!$F$15</f>
        <v>272.67916238999999</v>
      </c>
      <c r="R204" s="36">
        <f>SUMIFS(СВЦЭМ!$E$39:$E$782,СВЦЭМ!$A$39:$A$782,$A204,СВЦЭМ!$B$39:$B$782,R$191)+'СЕТ СН'!$F$15</f>
        <v>267.29475287000002</v>
      </c>
      <c r="S204" s="36">
        <f>SUMIFS(СВЦЭМ!$E$39:$E$782,СВЦЭМ!$A$39:$A$782,$A204,СВЦЭМ!$B$39:$B$782,S$191)+'СЕТ СН'!$F$15</f>
        <v>256.92308759999997</v>
      </c>
      <c r="T204" s="36">
        <f>SUMIFS(СВЦЭМ!$E$39:$E$782,СВЦЭМ!$A$39:$A$782,$A204,СВЦЭМ!$B$39:$B$782,T$191)+'СЕТ СН'!$F$15</f>
        <v>249.57250433999999</v>
      </c>
      <c r="U204" s="36">
        <f>SUMIFS(СВЦЭМ!$E$39:$E$782,СВЦЭМ!$A$39:$A$782,$A204,СВЦЭМ!$B$39:$B$782,U$191)+'СЕТ СН'!$F$15</f>
        <v>253.56603057000001</v>
      </c>
      <c r="V204" s="36">
        <f>SUMIFS(СВЦЭМ!$E$39:$E$782,СВЦЭМ!$A$39:$A$782,$A204,СВЦЭМ!$B$39:$B$782,V$191)+'СЕТ СН'!$F$15</f>
        <v>259.84259546999999</v>
      </c>
      <c r="W204" s="36">
        <f>SUMIFS(СВЦЭМ!$E$39:$E$782,СВЦЭМ!$A$39:$A$782,$A204,СВЦЭМ!$B$39:$B$782,W$191)+'СЕТ СН'!$F$15</f>
        <v>270.06505550999998</v>
      </c>
      <c r="X204" s="36">
        <f>SUMIFS(СВЦЭМ!$E$39:$E$782,СВЦЭМ!$A$39:$A$782,$A204,СВЦЭМ!$B$39:$B$782,X$191)+'СЕТ СН'!$F$15</f>
        <v>270.74312857000001</v>
      </c>
      <c r="Y204" s="36">
        <f>SUMIFS(СВЦЭМ!$E$39:$E$782,СВЦЭМ!$A$39:$A$782,$A204,СВЦЭМ!$B$39:$B$782,Y$191)+'СЕТ СН'!$F$15</f>
        <v>280.01010239999999</v>
      </c>
    </row>
    <row r="205" spans="1:25" ht="15.75" x14ac:dyDescent="0.2">
      <c r="A205" s="35">
        <f t="shared" si="5"/>
        <v>44879</v>
      </c>
      <c r="B205" s="36">
        <f>SUMIFS(СВЦЭМ!$E$39:$E$782,СВЦЭМ!$A$39:$A$782,$A205,СВЦЭМ!$B$39:$B$782,B$191)+'СЕТ СН'!$F$15</f>
        <v>272.40056958999998</v>
      </c>
      <c r="C205" s="36">
        <f>SUMIFS(СВЦЭМ!$E$39:$E$782,СВЦЭМ!$A$39:$A$782,$A205,СВЦЭМ!$B$39:$B$782,C$191)+'СЕТ СН'!$F$15</f>
        <v>276.67167940000002</v>
      </c>
      <c r="D205" s="36">
        <f>SUMIFS(СВЦЭМ!$E$39:$E$782,СВЦЭМ!$A$39:$A$782,$A205,СВЦЭМ!$B$39:$B$782,D$191)+'СЕТ СН'!$F$15</f>
        <v>280.23553743000002</v>
      </c>
      <c r="E205" s="36">
        <f>SUMIFS(СВЦЭМ!$E$39:$E$782,СВЦЭМ!$A$39:$A$782,$A205,СВЦЭМ!$B$39:$B$782,E$191)+'СЕТ СН'!$F$15</f>
        <v>280.78118553000002</v>
      </c>
      <c r="F205" s="36">
        <f>SUMIFS(СВЦЭМ!$E$39:$E$782,СВЦЭМ!$A$39:$A$782,$A205,СВЦЭМ!$B$39:$B$782,F$191)+'СЕТ СН'!$F$15</f>
        <v>281.02501429</v>
      </c>
      <c r="G205" s="36">
        <f>SUMIFS(СВЦЭМ!$E$39:$E$782,СВЦЭМ!$A$39:$A$782,$A205,СВЦЭМ!$B$39:$B$782,G$191)+'СЕТ СН'!$F$15</f>
        <v>276.64412642999997</v>
      </c>
      <c r="H205" s="36">
        <f>SUMIFS(СВЦЭМ!$E$39:$E$782,СВЦЭМ!$A$39:$A$782,$A205,СВЦЭМ!$B$39:$B$782,H$191)+'СЕТ СН'!$F$15</f>
        <v>262.81465085000002</v>
      </c>
      <c r="I205" s="36">
        <f>SUMIFS(СВЦЭМ!$E$39:$E$782,СВЦЭМ!$A$39:$A$782,$A205,СВЦЭМ!$B$39:$B$782,I$191)+'СЕТ СН'!$F$15</f>
        <v>266.10042112000002</v>
      </c>
      <c r="J205" s="36">
        <f>SUMIFS(СВЦЭМ!$E$39:$E$782,СВЦЭМ!$A$39:$A$782,$A205,СВЦЭМ!$B$39:$B$782,J$191)+'СЕТ СН'!$F$15</f>
        <v>260.26537466000002</v>
      </c>
      <c r="K205" s="36">
        <f>SUMIFS(СВЦЭМ!$E$39:$E$782,СВЦЭМ!$A$39:$A$782,$A205,СВЦЭМ!$B$39:$B$782,K$191)+'СЕТ СН'!$F$15</f>
        <v>257.70900819000002</v>
      </c>
      <c r="L205" s="36">
        <f>SUMIFS(СВЦЭМ!$E$39:$E$782,СВЦЭМ!$A$39:$A$782,$A205,СВЦЭМ!$B$39:$B$782,L$191)+'СЕТ СН'!$F$15</f>
        <v>258.20206853000002</v>
      </c>
      <c r="M205" s="36">
        <f>SUMIFS(СВЦЭМ!$E$39:$E$782,СВЦЭМ!$A$39:$A$782,$A205,СВЦЭМ!$B$39:$B$782,M$191)+'СЕТ СН'!$F$15</f>
        <v>260.75350066999999</v>
      </c>
      <c r="N205" s="36">
        <f>SUMIFS(СВЦЭМ!$E$39:$E$782,СВЦЭМ!$A$39:$A$782,$A205,СВЦЭМ!$B$39:$B$782,N$191)+'СЕТ СН'!$F$15</f>
        <v>264.15302088999999</v>
      </c>
      <c r="O205" s="36">
        <f>SUMIFS(СВЦЭМ!$E$39:$E$782,СВЦЭМ!$A$39:$A$782,$A205,СВЦЭМ!$B$39:$B$782,O$191)+'СЕТ СН'!$F$15</f>
        <v>266.09850232999997</v>
      </c>
      <c r="P205" s="36">
        <f>SUMIFS(СВЦЭМ!$E$39:$E$782,СВЦЭМ!$A$39:$A$782,$A205,СВЦЭМ!$B$39:$B$782,P$191)+'СЕТ СН'!$F$15</f>
        <v>268.65949538000001</v>
      </c>
      <c r="Q205" s="36">
        <f>SUMIFS(СВЦЭМ!$E$39:$E$782,СВЦЭМ!$A$39:$A$782,$A205,СВЦЭМ!$B$39:$B$782,Q$191)+'СЕТ СН'!$F$15</f>
        <v>262.83504213999998</v>
      </c>
      <c r="R205" s="36">
        <f>SUMIFS(СВЦЭМ!$E$39:$E$782,СВЦЭМ!$A$39:$A$782,$A205,СВЦЭМ!$B$39:$B$782,R$191)+'СЕТ СН'!$F$15</f>
        <v>257.60775128</v>
      </c>
      <c r="S205" s="36">
        <f>SUMIFS(СВЦЭМ!$E$39:$E$782,СВЦЭМ!$A$39:$A$782,$A205,СВЦЭМ!$B$39:$B$782,S$191)+'СЕТ СН'!$F$15</f>
        <v>250.06246479999999</v>
      </c>
      <c r="T205" s="36">
        <f>SUMIFS(СВЦЭМ!$E$39:$E$782,СВЦЭМ!$A$39:$A$782,$A205,СВЦЭМ!$B$39:$B$782,T$191)+'СЕТ СН'!$F$15</f>
        <v>257.01267073000002</v>
      </c>
      <c r="U205" s="36">
        <f>SUMIFS(СВЦЭМ!$E$39:$E$782,СВЦЭМ!$A$39:$A$782,$A205,СВЦЭМ!$B$39:$B$782,U$191)+'СЕТ СН'!$F$15</f>
        <v>256.56408677000002</v>
      </c>
      <c r="V205" s="36">
        <f>SUMIFS(СВЦЭМ!$E$39:$E$782,СВЦЭМ!$A$39:$A$782,$A205,СВЦЭМ!$B$39:$B$782,V$191)+'СЕТ СН'!$F$15</f>
        <v>262.96268773999998</v>
      </c>
      <c r="W205" s="36">
        <f>SUMIFS(СВЦЭМ!$E$39:$E$782,СВЦЭМ!$A$39:$A$782,$A205,СВЦЭМ!$B$39:$B$782,W$191)+'СЕТ СН'!$F$15</f>
        <v>267.73471962999997</v>
      </c>
      <c r="X205" s="36">
        <f>SUMIFS(СВЦЭМ!$E$39:$E$782,СВЦЭМ!$A$39:$A$782,$A205,СВЦЭМ!$B$39:$B$782,X$191)+'СЕТ СН'!$F$15</f>
        <v>269.31352628000002</v>
      </c>
      <c r="Y205" s="36">
        <f>SUMIFS(СВЦЭМ!$E$39:$E$782,СВЦЭМ!$A$39:$A$782,$A205,СВЦЭМ!$B$39:$B$782,Y$191)+'СЕТ СН'!$F$15</f>
        <v>278.58901393999997</v>
      </c>
    </row>
    <row r="206" spans="1:25" ht="15.75" x14ac:dyDescent="0.2">
      <c r="A206" s="35">
        <f t="shared" si="5"/>
        <v>44880</v>
      </c>
      <c r="B206" s="36">
        <f>SUMIFS(СВЦЭМ!$E$39:$E$782,СВЦЭМ!$A$39:$A$782,$A206,СВЦЭМ!$B$39:$B$782,B$191)+'СЕТ СН'!$F$15</f>
        <v>279.47263645999999</v>
      </c>
      <c r="C206" s="36">
        <f>SUMIFS(СВЦЭМ!$E$39:$E$782,СВЦЭМ!$A$39:$A$782,$A206,СВЦЭМ!$B$39:$B$782,C$191)+'СЕТ СН'!$F$15</f>
        <v>287.15879988</v>
      </c>
      <c r="D206" s="36">
        <f>SUMIFS(СВЦЭМ!$E$39:$E$782,СВЦЭМ!$A$39:$A$782,$A206,СВЦЭМ!$B$39:$B$782,D$191)+'СЕТ СН'!$F$15</f>
        <v>285.13093559999999</v>
      </c>
      <c r="E206" s="36">
        <f>SUMIFS(СВЦЭМ!$E$39:$E$782,СВЦЭМ!$A$39:$A$782,$A206,СВЦЭМ!$B$39:$B$782,E$191)+'СЕТ СН'!$F$15</f>
        <v>280.69689661000001</v>
      </c>
      <c r="F206" s="36">
        <f>SUMIFS(СВЦЭМ!$E$39:$E$782,СВЦЭМ!$A$39:$A$782,$A206,СВЦЭМ!$B$39:$B$782,F$191)+'СЕТ СН'!$F$15</f>
        <v>282.64439795999999</v>
      </c>
      <c r="G206" s="36">
        <f>SUMIFS(СВЦЭМ!$E$39:$E$782,СВЦЭМ!$A$39:$A$782,$A206,СВЦЭМ!$B$39:$B$782,G$191)+'СЕТ СН'!$F$15</f>
        <v>286.09459521999997</v>
      </c>
      <c r="H206" s="36">
        <f>SUMIFS(СВЦЭМ!$E$39:$E$782,СВЦЭМ!$A$39:$A$782,$A206,СВЦЭМ!$B$39:$B$782,H$191)+'СЕТ СН'!$F$15</f>
        <v>271.00456849</v>
      </c>
      <c r="I206" s="36">
        <f>SUMIFS(СВЦЭМ!$E$39:$E$782,СВЦЭМ!$A$39:$A$782,$A206,СВЦЭМ!$B$39:$B$782,I$191)+'СЕТ СН'!$F$15</f>
        <v>271.46759618999999</v>
      </c>
      <c r="J206" s="36">
        <f>SUMIFS(СВЦЭМ!$E$39:$E$782,СВЦЭМ!$A$39:$A$782,$A206,СВЦЭМ!$B$39:$B$782,J$191)+'СЕТ СН'!$F$15</f>
        <v>263.55230260000002</v>
      </c>
      <c r="K206" s="36">
        <f>SUMIFS(СВЦЭМ!$E$39:$E$782,СВЦЭМ!$A$39:$A$782,$A206,СВЦЭМ!$B$39:$B$782,K$191)+'СЕТ СН'!$F$15</f>
        <v>261.75800751999998</v>
      </c>
      <c r="L206" s="36">
        <f>SUMIFS(СВЦЭМ!$E$39:$E$782,СВЦЭМ!$A$39:$A$782,$A206,СВЦЭМ!$B$39:$B$782,L$191)+'СЕТ СН'!$F$15</f>
        <v>263.91021043000001</v>
      </c>
      <c r="M206" s="36">
        <f>SUMIFS(СВЦЭМ!$E$39:$E$782,СВЦЭМ!$A$39:$A$782,$A206,СВЦЭМ!$B$39:$B$782,M$191)+'СЕТ СН'!$F$15</f>
        <v>269.75066598000001</v>
      </c>
      <c r="N206" s="36">
        <f>SUMIFS(СВЦЭМ!$E$39:$E$782,СВЦЭМ!$A$39:$A$782,$A206,СВЦЭМ!$B$39:$B$782,N$191)+'СЕТ СН'!$F$15</f>
        <v>272.50858269999998</v>
      </c>
      <c r="O206" s="36">
        <f>SUMIFS(СВЦЭМ!$E$39:$E$782,СВЦЭМ!$A$39:$A$782,$A206,СВЦЭМ!$B$39:$B$782,O$191)+'СЕТ СН'!$F$15</f>
        <v>274.31148435</v>
      </c>
      <c r="P206" s="36">
        <f>SUMIFS(СВЦЭМ!$E$39:$E$782,СВЦЭМ!$A$39:$A$782,$A206,СВЦЭМ!$B$39:$B$782,P$191)+'СЕТ СН'!$F$15</f>
        <v>276.81470660999997</v>
      </c>
      <c r="Q206" s="36">
        <f>SUMIFS(СВЦЭМ!$E$39:$E$782,СВЦЭМ!$A$39:$A$782,$A206,СВЦЭМ!$B$39:$B$782,Q$191)+'СЕТ СН'!$F$15</f>
        <v>277.05194388000001</v>
      </c>
      <c r="R206" s="36">
        <f>SUMIFS(СВЦЭМ!$E$39:$E$782,СВЦЭМ!$A$39:$A$782,$A206,СВЦЭМ!$B$39:$B$782,R$191)+'СЕТ СН'!$F$15</f>
        <v>275.30031300000002</v>
      </c>
      <c r="S206" s="36">
        <f>SUMIFS(СВЦЭМ!$E$39:$E$782,СВЦЭМ!$A$39:$A$782,$A206,СВЦЭМ!$B$39:$B$782,S$191)+'СЕТ СН'!$F$15</f>
        <v>264.23704184000002</v>
      </c>
      <c r="T206" s="36">
        <f>SUMIFS(СВЦЭМ!$E$39:$E$782,СВЦЭМ!$A$39:$A$782,$A206,СВЦЭМ!$B$39:$B$782,T$191)+'СЕТ СН'!$F$15</f>
        <v>248.62904363000001</v>
      </c>
      <c r="U206" s="36">
        <f>SUMIFS(СВЦЭМ!$E$39:$E$782,СВЦЭМ!$A$39:$A$782,$A206,СВЦЭМ!$B$39:$B$782,U$191)+'СЕТ СН'!$F$15</f>
        <v>248.85003197</v>
      </c>
      <c r="V206" s="36">
        <f>SUMIFS(СВЦЭМ!$E$39:$E$782,СВЦЭМ!$A$39:$A$782,$A206,СВЦЭМ!$B$39:$B$782,V$191)+'СЕТ СН'!$F$15</f>
        <v>253.62024210999999</v>
      </c>
      <c r="W206" s="36">
        <f>SUMIFS(СВЦЭМ!$E$39:$E$782,СВЦЭМ!$A$39:$A$782,$A206,СВЦЭМ!$B$39:$B$782,W$191)+'СЕТ СН'!$F$15</f>
        <v>263.21511526</v>
      </c>
      <c r="X206" s="36">
        <f>SUMIFS(СВЦЭМ!$E$39:$E$782,СВЦЭМ!$A$39:$A$782,$A206,СВЦЭМ!$B$39:$B$782,X$191)+'СЕТ СН'!$F$15</f>
        <v>268.02460597999999</v>
      </c>
      <c r="Y206" s="36">
        <f>SUMIFS(СВЦЭМ!$E$39:$E$782,СВЦЭМ!$A$39:$A$782,$A206,СВЦЭМ!$B$39:$B$782,Y$191)+'СЕТ СН'!$F$15</f>
        <v>274.10083291000001</v>
      </c>
    </row>
    <row r="207" spans="1:25" ht="15.75" x14ac:dyDescent="0.2">
      <c r="A207" s="35">
        <f t="shared" si="5"/>
        <v>44881</v>
      </c>
      <c r="B207" s="36">
        <f>SUMIFS(СВЦЭМ!$E$39:$E$782,СВЦЭМ!$A$39:$A$782,$A207,СВЦЭМ!$B$39:$B$782,B$191)+'СЕТ СН'!$F$15</f>
        <v>276.38082429999997</v>
      </c>
      <c r="C207" s="36">
        <f>SUMIFS(СВЦЭМ!$E$39:$E$782,СВЦЭМ!$A$39:$A$782,$A207,СВЦЭМ!$B$39:$B$782,C$191)+'СЕТ СН'!$F$15</f>
        <v>283.48354283999998</v>
      </c>
      <c r="D207" s="36">
        <f>SUMIFS(СВЦЭМ!$E$39:$E$782,СВЦЭМ!$A$39:$A$782,$A207,СВЦЭМ!$B$39:$B$782,D$191)+'СЕТ СН'!$F$15</f>
        <v>290.14885181</v>
      </c>
      <c r="E207" s="36">
        <f>SUMIFS(СВЦЭМ!$E$39:$E$782,СВЦЭМ!$A$39:$A$782,$A207,СВЦЭМ!$B$39:$B$782,E$191)+'СЕТ СН'!$F$15</f>
        <v>289.57788639</v>
      </c>
      <c r="F207" s="36">
        <f>SUMIFS(СВЦЭМ!$E$39:$E$782,СВЦЭМ!$A$39:$A$782,$A207,СВЦЭМ!$B$39:$B$782,F$191)+'СЕТ СН'!$F$15</f>
        <v>284.44553989000002</v>
      </c>
      <c r="G207" s="36">
        <f>SUMIFS(СВЦЭМ!$E$39:$E$782,СВЦЭМ!$A$39:$A$782,$A207,СВЦЭМ!$B$39:$B$782,G$191)+'СЕТ СН'!$F$15</f>
        <v>282.62900218999999</v>
      </c>
      <c r="H207" s="36">
        <f>SUMIFS(СВЦЭМ!$E$39:$E$782,СВЦЭМ!$A$39:$A$782,$A207,СВЦЭМ!$B$39:$B$782,H$191)+'СЕТ СН'!$F$15</f>
        <v>276.21898755000001</v>
      </c>
      <c r="I207" s="36">
        <f>SUMIFS(СВЦЭМ!$E$39:$E$782,СВЦЭМ!$A$39:$A$782,$A207,СВЦЭМ!$B$39:$B$782,I$191)+'СЕТ СН'!$F$15</f>
        <v>276.08686045000002</v>
      </c>
      <c r="J207" s="36">
        <f>SUMIFS(СВЦЭМ!$E$39:$E$782,СВЦЭМ!$A$39:$A$782,$A207,СВЦЭМ!$B$39:$B$782,J$191)+'СЕТ СН'!$F$15</f>
        <v>270.02212058999999</v>
      </c>
      <c r="K207" s="36">
        <f>SUMIFS(СВЦЭМ!$E$39:$E$782,СВЦЭМ!$A$39:$A$782,$A207,СВЦЭМ!$B$39:$B$782,K$191)+'СЕТ СН'!$F$15</f>
        <v>269.30719777000002</v>
      </c>
      <c r="L207" s="36">
        <f>SUMIFS(СВЦЭМ!$E$39:$E$782,СВЦЭМ!$A$39:$A$782,$A207,СВЦЭМ!$B$39:$B$782,L$191)+'СЕТ СН'!$F$15</f>
        <v>271.14837175000002</v>
      </c>
      <c r="M207" s="36">
        <f>SUMIFS(СВЦЭМ!$E$39:$E$782,СВЦЭМ!$A$39:$A$782,$A207,СВЦЭМ!$B$39:$B$782,M$191)+'СЕТ СН'!$F$15</f>
        <v>276.60123306000003</v>
      </c>
      <c r="N207" s="36">
        <f>SUMIFS(СВЦЭМ!$E$39:$E$782,СВЦЭМ!$A$39:$A$782,$A207,СВЦЭМ!$B$39:$B$782,N$191)+'СЕТ СН'!$F$15</f>
        <v>276.45337394000001</v>
      </c>
      <c r="O207" s="36">
        <f>SUMIFS(СВЦЭМ!$E$39:$E$782,СВЦЭМ!$A$39:$A$782,$A207,СВЦЭМ!$B$39:$B$782,O$191)+'СЕТ СН'!$F$15</f>
        <v>279.68860716</v>
      </c>
      <c r="P207" s="36">
        <f>SUMIFS(СВЦЭМ!$E$39:$E$782,СВЦЭМ!$A$39:$A$782,$A207,СВЦЭМ!$B$39:$B$782,P$191)+'СЕТ СН'!$F$15</f>
        <v>283.31926339</v>
      </c>
      <c r="Q207" s="36">
        <f>SUMIFS(СВЦЭМ!$E$39:$E$782,СВЦЭМ!$A$39:$A$782,$A207,СВЦЭМ!$B$39:$B$782,Q$191)+'СЕТ СН'!$F$15</f>
        <v>276.40585849000001</v>
      </c>
      <c r="R207" s="36">
        <f>SUMIFS(СВЦЭМ!$E$39:$E$782,СВЦЭМ!$A$39:$A$782,$A207,СВЦЭМ!$B$39:$B$782,R$191)+'СЕТ СН'!$F$15</f>
        <v>273.99979360999998</v>
      </c>
      <c r="S207" s="36">
        <f>SUMIFS(СВЦЭМ!$E$39:$E$782,СВЦЭМ!$A$39:$A$782,$A207,СВЦЭМ!$B$39:$B$782,S$191)+'СЕТ СН'!$F$15</f>
        <v>264.29459426</v>
      </c>
      <c r="T207" s="36">
        <f>SUMIFS(СВЦЭМ!$E$39:$E$782,СВЦЭМ!$A$39:$A$782,$A207,СВЦЭМ!$B$39:$B$782,T$191)+'СЕТ СН'!$F$15</f>
        <v>258.74732318999997</v>
      </c>
      <c r="U207" s="36">
        <f>SUMIFS(СВЦЭМ!$E$39:$E$782,СВЦЭМ!$A$39:$A$782,$A207,СВЦЭМ!$B$39:$B$782,U$191)+'СЕТ СН'!$F$15</f>
        <v>262.50615926</v>
      </c>
      <c r="V207" s="36">
        <f>SUMIFS(СВЦЭМ!$E$39:$E$782,СВЦЭМ!$A$39:$A$782,$A207,СВЦЭМ!$B$39:$B$782,V$191)+'СЕТ СН'!$F$15</f>
        <v>269.17360036000002</v>
      </c>
      <c r="W207" s="36">
        <f>SUMIFS(СВЦЭМ!$E$39:$E$782,СВЦЭМ!$A$39:$A$782,$A207,СВЦЭМ!$B$39:$B$782,W$191)+'СЕТ СН'!$F$15</f>
        <v>269.25800198000002</v>
      </c>
      <c r="X207" s="36">
        <f>SUMIFS(СВЦЭМ!$E$39:$E$782,СВЦЭМ!$A$39:$A$782,$A207,СВЦЭМ!$B$39:$B$782,X$191)+'СЕТ СН'!$F$15</f>
        <v>274.97974342999998</v>
      </c>
      <c r="Y207" s="36">
        <f>SUMIFS(СВЦЭМ!$E$39:$E$782,СВЦЭМ!$A$39:$A$782,$A207,СВЦЭМ!$B$39:$B$782,Y$191)+'СЕТ СН'!$F$15</f>
        <v>286.88253250999998</v>
      </c>
    </row>
    <row r="208" spans="1:25" ht="15.75" x14ac:dyDescent="0.2">
      <c r="A208" s="35">
        <f t="shared" si="5"/>
        <v>44882</v>
      </c>
      <c r="B208" s="36">
        <f>SUMIFS(СВЦЭМ!$E$39:$E$782,СВЦЭМ!$A$39:$A$782,$A208,СВЦЭМ!$B$39:$B$782,B$191)+'СЕТ СН'!$F$15</f>
        <v>272.41032695000001</v>
      </c>
      <c r="C208" s="36">
        <f>SUMIFS(СВЦЭМ!$E$39:$E$782,СВЦЭМ!$A$39:$A$782,$A208,СВЦЭМ!$B$39:$B$782,C$191)+'СЕТ СН'!$F$15</f>
        <v>276.49803874000003</v>
      </c>
      <c r="D208" s="36">
        <f>SUMIFS(СВЦЭМ!$E$39:$E$782,СВЦЭМ!$A$39:$A$782,$A208,СВЦЭМ!$B$39:$B$782,D$191)+'СЕТ СН'!$F$15</f>
        <v>283.19561950000002</v>
      </c>
      <c r="E208" s="36">
        <f>SUMIFS(СВЦЭМ!$E$39:$E$782,СВЦЭМ!$A$39:$A$782,$A208,СВЦЭМ!$B$39:$B$782,E$191)+'СЕТ СН'!$F$15</f>
        <v>282.28043013000001</v>
      </c>
      <c r="F208" s="36">
        <f>SUMIFS(СВЦЭМ!$E$39:$E$782,СВЦЭМ!$A$39:$A$782,$A208,СВЦЭМ!$B$39:$B$782,F$191)+'СЕТ СН'!$F$15</f>
        <v>282.98330048000003</v>
      </c>
      <c r="G208" s="36">
        <f>SUMIFS(СВЦЭМ!$E$39:$E$782,СВЦЭМ!$A$39:$A$782,$A208,СВЦЭМ!$B$39:$B$782,G$191)+'СЕТ СН'!$F$15</f>
        <v>284.20020871000003</v>
      </c>
      <c r="H208" s="36">
        <f>SUMIFS(СВЦЭМ!$E$39:$E$782,СВЦЭМ!$A$39:$A$782,$A208,СВЦЭМ!$B$39:$B$782,H$191)+'СЕТ СН'!$F$15</f>
        <v>269.23979299000001</v>
      </c>
      <c r="I208" s="36">
        <f>SUMIFS(СВЦЭМ!$E$39:$E$782,СВЦЭМ!$A$39:$A$782,$A208,СВЦЭМ!$B$39:$B$782,I$191)+'СЕТ СН'!$F$15</f>
        <v>252.71654563000001</v>
      </c>
      <c r="J208" s="36">
        <f>SUMIFS(СВЦЭМ!$E$39:$E$782,СВЦЭМ!$A$39:$A$782,$A208,СВЦЭМ!$B$39:$B$782,J$191)+'СЕТ СН'!$F$15</f>
        <v>259.33547148999997</v>
      </c>
      <c r="K208" s="36">
        <f>SUMIFS(СВЦЭМ!$E$39:$E$782,СВЦЭМ!$A$39:$A$782,$A208,СВЦЭМ!$B$39:$B$782,K$191)+'СЕТ СН'!$F$15</f>
        <v>260.58597973000002</v>
      </c>
      <c r="L208" s="36">
        <f>SUMIFS(СВЦЭМ!$E$39:$E$782,СВЦЭМ!$A$39:$A$782,$A208,СВЦЭМ!$B$39:$B$782,L$191)+'СЕТ СН'!$F$15</f>
        <v>261.73325792999998</v>
      </c>
      <c r="M208" s="36">
        <f>SUMIFS(СВЦЭМ!$E$39:$E$782,СВЦЭМ!$A$39:$A$782,$A208,СВЦЭМ!$B$39:$B$782,M$191)+'СЕТ СН'!$F$15</f>
        <v>267.19586248000002</v>
      </c>
      <c r="N208" s="36">
        <f>SUMIFS(СВЦЭМ!$E$39:$E$782,СВЦЭМ!$A$39:$A$782,$A208,СВЦЭМ!$B$39:$B$782,N$191)+'СЕТ СН'!$F$15</f>
        <v>264.39695431000001</v>
      </c>
      <c r="O208" s="36">
        <f>SUMIFS(СВЦЭМ!$E$39:$E$782,СВЦЭМ!$A$39:$A$782,$A208,СВЦЭМ!$B$39:$B$782,O$191)+'СЕТ СН'!$F$15</f>
        <v>271.61098357999998</v>
      </c>
      <c r="P208" s="36">
        <f>SUMIFS(СВЦЭМ!$E$39:$E$782,СВЦЭМ!$A$39:$A$782,$A208,СВЦЭМ!$B$39:$B$782,P$191)+'СЕТ СН'!$F$15</f>
        <v>273.16227943000001</v>
      </c>
      <c r="Q208" s="36">
        <f>SUMIFS(СВЦЭМ!$E$39:$E$782,СВЦЭМ!$A$39:$A$782,$A208,СВЦЭМ!$B$39:$B$782,Q$191)+'СЕТ СН'!$F$15</f>
        <v>269.38548373999998</v>
      </c>
      <c r="R208" s="36">
        <f>SUMIFS(СВЦЭМ!$E$39:$E$782,СВЦЭМ!$A$39:$A$782,$A208,СВЦЭМ!$B$39:$B$782,R$191)+'СЕТ СН'!$F$15</f>
        <v>264.39037991999999</v>
      </c>
      <c r="S208" s="36">
        <f>SUMIFS(СВЦЭМ!$E$39:$E$782,СВЦЭМ!$A$39:$A$782,$A208,СВЦЭМ!$B$39:$B$782,S$191)+'СЕТ СН'!$F$15</f>
        <v>261.62541800000002</v>
      </c>
      <c r="T208" s="36">
        <f>SUMIFS(СВЦЭМ!$E$39:$E$782,СВЦЭМ!$A$39:$A$782,$A208,СВЦЭМ!$B$39:$B$782,T$191)+'СЕТ СН'!$F$15</f>
        <v>251.25108931</v>
      </c>
      <c r="U208" s="36">
        <f>SUMIFS(СВЦЭМ!$E$39:$E$782,СВЦЭМ!$A$39:$A$782,$A208,СВЦЭМ!$B$39:$B$782,U$191)+'СЕТ СН'!$F$15</f>
        <v>255.00174697</v>
      </c>
      <c r="V208" s="36">
        <f>SUMIFS(СВЦЭМ!$E$39:$E$782,СВЦЭМ!$A$39:$A$782,$A208,СВЦЭМ!$B$39:$B$782,V$191)+'СЕТ СН'!$F$15</f>
        <v>258.38760393000001</v>
      </c>
      <c r="W208" s="36">
        <f>SUMIFS(СВЦЭМ!$E$39:$E$782,СВЦЭМ!$A$39:$A$782,$A208,СВЦЭМ!$B$39:$B$782,W$191)+'СЕТ СН'!$F$15</f>
        <v>261.83694915000001</v>
      </c>
      <c r="X208" s="36">
        <f>SUMIFS(СВЦЭМ!$E$39:$E$782,СВЦЭМ!$A$39:$A$782,$A208,СВЦЭМ!$B$39:$B$782,X$191)+'СЕТ СН'!$F$15</f>
        <v>266.25644369000003</v>
      </c>
      <c r="Y208" s="36">
        <f>SUMIFS(СВЦЭМ!$E$39:$E$782,СВЦЭМ!$A$39:$A$782,$A208,СВЦЭМ!$B$39:$B$782,Y$191)+'СЕТ СН'!$F$15</f>
        <v>273.88257434000002</v>
      </c>
    </row>
    <row r="209" spans="1:25" ht="15.75" x14ac:dyDescent="0.2">
      <c r="A209" s="35">
        <f t="shared" si="5"/>
        <v>44883</v>
      </c>
      <c r="B209" s="36">
        <f>SUMIFS(СВЦЭМ!$E$39:$E$782,СВЦЭМ!$A$39:$A$782,$A209,СВЦЭМ!$B$39:$B$782,B$191)+'СЕТ СН'!$F$15</f>
        <v>273.58193374000001</v>
      </c>
      <c r="C209" s="36">
        <f>SUMIFS(СВЦЭМ!$E$39:$E$782,СВЦЭМ!$A$39:$A$782,$A209,СВЦЭМ!$B$39:$B$782,C$191)+'СЕТ СН'!$F$15</f>
        <v>280.96731079</v>
      </c>
      <c r="D209" s="36">
        <f>SUMIFS(СВЦЭМ!$E$39:$E$782,СВЦЭМ!$A$39:$A$782,$A209,СВЦЭМ!$B$39:$B$782,D$191)+'СЕТ СН'!$F$15</f>
        <v>283.83003026</v>
      </c>
      <c r="E209" s="36">
        <f>SUMIFS(СВЦЭМ!$E$39:$E$782,СВЦЭМ!$A$39:$A$782,$A209,СВЦЭМ!$B$39:$B$782,E$191)+'СЕТ СН'!$F$15</f>
        <v>284.97707775999999</v>
      </c>
      <c r="F209" s="36">
        <f>SUMIFS(СВЦЭМ!$E$39:$E$782,СВЦЭМ!$A$39:$A$782,$A209,СВЦЭМ!$B$39:$B$782,F$191)+'СЕТ СН'!$F$15</f>
        <v>290.43490782999999</v>
      </c>
      <c r="G209" s="36">
        <f>SUMIFS(СВЦЭМ!$E$39:$E$782,СВЦЭМ!$A$39:$A$782,$A209,СВЦЭМ!$B$39:$B$782,G$191)+'СЕТ СН'!$F$15</f>
        <v>287.17245405</v>
      </c>
      <c r="H209" s="36">
        <f>SUMIFS(СВЦЭМ!$E$39:$E$782,СВЦЭМ!$A$39:$A$782,$A209,СВЦЭМ!$B$39:$B$782,H$191)+'СЕТ СН'!$F$15</f>
        <v>278.57815976000001</v>
      </c>
      <c r="I209" s="36">
        <f>SUMIFS(СВЦЭМ!$E$39:$E$782,СВЦЭМ!$A$39:$A$782,$A209,СВЦЭМ!$B$39:$B$782,I$191)+'СЕТ СН'!$F$15</f>
        <v>272.26808291999998</v>
      </c>
      <c r="J209" s="36">
        <f>SUMIFS(СВЦЭМ!$E$39:$E$782,СВЦЭМ!$A$39:$A$782,$A209,СВЦЭМ!$B$39:$B$782,J$191)+'СЕТ СН'!$F$15</f>
        <v>264.40412536999997</v>
      </c>
      <c r="K209" s="36">
        <f>SUMIFS(СВЦЭМ!$E$39:$E$782,СВЦЭМ!$A$39:$A$782,$A209,СВЦЭМ!$B$39:$B$782,K$191)+'СЕТ СН'!$F$15</f>
        <v>261.63119031999997</v>
      </c>
      <c r="L209" s="36">
        <f>SUMIFS(СВЦЭМ!$E$39:$E$782,СВЦЭМ!$A$39:$A$782,$A209,СВЦЭМ!$B$39:$B$782,L$191)+'СЕТ СН'!$F$15</f>
        <v>262.04749650999997</v>
      </c>
      <c r="M209" s="36">
        <f>SUMIFS(СВЦЭМ!$E$39:$E$782,СВЦЭМ!$A$39:$A$782,$A209,СВЦЭМ!$B$39:$B$782,M$191)+'СЕТ СН'!$F$15</f>
        <v>268.30458348000002</v>
      </c>
      <c r="N209" s="36">
        <f>SUMIFS(СВЦЭМ!$E$39:$E$782,СВЦЭМ!$A$39:$A$782,$A209,СВЦЭМ!$B$39:$B$782,N$191)+'СЕТ СН'!$F$15</f>
        <v>273.63471378000003</v>
      </c>
      <c r="O209" s="36">
        <f>SUMIFS(СВЦЭМ!$E$39:$E$782,СВЦЭМ!$A$39:$A$782,$A209,СВЦЭМ!$B$39:$B$782,O$191)+'СЕТ СН'!$F$15</f>
        <v>272.26109940999999</v>
      </c>
      <c r="P209" s="36">
        <f>SUMIFS(СВЦЭМ!$E$39:$E$782,СВЦЭМ!$A$39:$A$782,$A209,СВЦЭМ!$B$39:$B$782,P$191)+'СЕТ СН'!$F$15</f>
        <v>272.85525494000001</v>
      </c>
      <c r="Q209" s="36">
        <f>SUMIFS(СВЦЭМ!$E$39:$E$782,СВЦЭМ!$A$39:$A$782,$A209,СВЦЭМ!$B$39:$B$782,Q$191)+'СЕТ СН'!$F$15</f>
        <v>276.44116493000001</v>
      </c>
      <c r="R209" s="36">
        <f>SUMIFS(СВЦЭМ!$E$39:$E$782,СВЦЭМ!$A$39:$A$782,$A209,СВЦЭМ!$B$39:$B$782,R$191)+'СЕТ СН'!$F$15</f>
        <v>276.4777411</v>
      </c>
      <c r="S209" s="36">
        <f>SUMIFS(СВЦЭМ!$E$39:$E$782,СВЦЭМ!$A$39:$A$782,$A209,СВЦЭМ!$B$39:$B$782,S$191)+'СЕТ СН'!$F$15</f>
        <v>271.86900144999998</v>
      </c>
      <c r="T209" s="36">
        <f>SUMIFS(СВЦЭМ!$E$39:$E$782,СВЦЭМ!$A$39:$A$782,$A209,СВЦЭМ!$B$39:$B$782,T$191)+'СЕТ СН'!$F$15</f>
        <v>258.79315718999999</v>
      </c>
      <c r="U209" s="36">
        <f>SUMIFS(СВЦЭМ!$E$39:$E$782,СВЦЭМ!$A$39:$A$782,$A209,СВЦЭМ!$B$39:$B$782,U$191)+'СЕТ СН'!$F$15</f>
        <v>258.21439026000002</v>
      </c>
      <c r="V209" s="36">
        <f>SUMIFS(СВЦЭМ!$E$39:$E$782,СВЦЭМ!$A$39:$A$782,$A209,СВЦЭМ!$B$39:$B$782,V$191)+'СЕТ СН'!$F$15</f>
        <v>262.44840378999999</v>
      </c>
      <c r="W209" s="36">
        <f>SUMIFS(СВЦЭМ!$E$39:$E$782,СВЦЭМ!$A$39:$A$782,$A209,СВЦЭМ!$B$39:$B$782,W$191)+'СЕТ СН'!$F$15</f>
        <v>266.66709628000001</v>
      </c>
      <c r="X209" s="36">
        <f>SUMIFS(СВЦЭМ!$E$39:$E$782,СВЦЭМ!$A$39:$A$782,$A209,СВЦЭМ!$B$39:$B$782,X$191)+'СЕТ СН'!$F$15</f>
        <v>269.61738149000001</v>
      </c>
      <c r="Y209" s="36">
        <f>SUMIFS(СВЦЭМ!$E$39:$E$782,СВЦЭМ!$A$39:$A$782,$A209,СВЦЭМ!$B$39:$B$782,Y$191)+'СЕТ СН'!$F$15</f>
        <v>272.28519133999998</v>
      </c>
    </row>
    <row r="210" spans="1:25" ht="15.75" x14ac:dyDescent="0.2">
      <c r="A210" s="35">
        <f t="shared" si="5"/>
        <v>44884</v>
      </c>
      <c r="B210" s="36">
        <f>SUMIFS(СВЦЭМ!$E$39:$E$782,СВЦЭМ!$A$39:$A$782,$A210,СВЦЭМ!$B$39:$B$782,B$191)+'СЕТ СН'!$F$15</f>
        <v>284.60473571</v>
      </c>
      <c r="C210" s="36">
        <f>SUMIFS(СВЦЭМ!$E$39:$E$782,СВЦЭМ!$A$39:$A$782,$A210,СВЦЭМ!$B$39:$B$782,C$191)+'СЕТ СН'!$F$15</f>
        <v>291.09082949999998</v>
      </c>
      <c r="D210" s="36">
        <f>SUMIFS(СВЦЭМ!$E$39:$E$782,СВЦЭМ!$A$39:$A$782,$A210,СВЦЭМ!$B$39:$B$782,D$191)+'СЕТ СН'!$F$15</f>
        <v>296.36413670000002</v>
      </c>
      <c r="E210" s="36">
        <f>SUMIFS(СВЦЭМ!$E$39:$E$782,СВЦЭМ!$A$39:$A$782,$A210,СВЦЭМ!$B$39:$B$782,E$191)+'СЕТ СН'!$F$15</f>
        <v>297.43367436</v>
      </c>
      <c r="F210" s="36">
        <f>SUMIFS(СВЦЭМ!$E$39:$E$782,СВЦЭМ!$A$39:$A$782,$A210,СВЦЭМ!$B$39:$B$782,F$191)+'СЕТ СН'!$F$15</f>
        <v>304.51993979999997</v>
      </c>
      <c r="G210" s="36">
        <f>SUMIFS(СВЦЭМ!$E$39:$E$782,СВЦЭМ!$A$39:$A$782,$A210,СВЦЭМ!$B$39:$B$782,G$191)+'СЕТ СН'!$F$15</f>
        <v>277.01296522000001</v>
      </c>
      <c r="H210" s="36">
        <f>SUMIFS(СВЦЭМ!$E$39:$E$782,СВЦЭМ!$A$39:$A$782,$A210,СВЦЭМ!$B$39:$B$782,H$191)+'СЕТ СН'!$F$15</f>
        <v>266.06583892999998</v>
      </c>
      <c r="I210" s="36">
        <f>SUMIFS(СВЦЭМ!$E$39:$E$782,СВЦЭМ!$A$39:$A$782,$A210,СВЦЭМ!$B$39:$B$782,I$191)+'СЕТ СН'!$F$15</f>
        <v>264.46541581000002</v>
      </c>
      <c r="J210" s="36">
        <f>SUMIFS(СВЦЭМ!$E$39:$E$782,СВЦЭМ!$A$39:$A$782,$A210,СВЦЭМ!$B$39:$B$782,J$191)+'СЕТ СН'!$F$15</f>
        <v>235.35579870999999</v>
      </c>
      <c r="K210" s="36">
        <f>SUMIFS(СВЦЭМ!$E$39:$E$782,СВЦЭМ!$A$39:$A$782,$A210,СВЦЭМ!$B$39:$B$782,K$191)+'СЕТ СН'!$F$15</f>
        <v>227.14336209999999</v>
      </c>
      <c r="L210" s="36">
        <f>SUMIFS(СВЦЭМ!$E$39:$E$782,СВЦЭМ!$A$39:$A$782,$A210,СВЦЭМ!$B$39:$B$782,L$191)+'СЕТ СН'!$F$15</f>
        <v>225.09344933</v>
      </c>
      <c r="M210" s="36">
        <f>SUMIFS(СВЦЭМ!$E$39:$E$782,СВЦЭМ!$A$39:$A$782,$A210,СВЦЭМ!$B$39:$B$782,M$191)+'СЕТ СН'!$F$15</f>
        <v>242.69538415</v>
      </c>
      <c r="N210" s="36">
        <f>SUMIFS(СВЦЭМ!$E$39:$E$782,СВЦЭМ!$A$39:$A$782,$A210,СВЦЭМ!$B$39:$B$782,N$191)+'СЕТ СН'!$F$15</f>
        <v>263.57409131999998</v>
      </c>
      <c r="O210" s="36">
        <f>SUMIFS(СВЦЭМ!$E$39:$E$782,СВЦЭМ!$A$39:$A$782,$A210,СВЦЭМ!$B$39:$B$782,O$191)+'СЕТ СН'!$F$15</f>
        <v>262.15101907000002</v>
      </c>
      <c r="P210" s="36">
        <f>SUMIFS(СВЦЭМ!$E$39:$E$782,СВЦЭМ!$A$39:$A$782,$A210,СВЦЭМ!$B$39:$B$782,P$191)+'СЕТ СН'!$F$15</f>
        <v>264.44710236999998</v>
      </c>
      <c r="Q210" s="36">
        <f>SUMIFS(СВЦЭМ!$E$39:$E$782,СВЦЭМ!$A$39:$A$782,$A210,СВЦЭМ!$B$39:$B$782,Q$191)+'СЕТ СН'!$F$15</f>
        <v>265.03666684000001</v>
      </c>
      <c r="R210" s="36">
        <f>SUMIFS(СВЦЭМ!$E$39:$E$782,СВЦЭМ!$A$39:$A$782,$A210,СВЦЭМ!$B$39:$B$782,R$191)+'СЕТ СН'!$F$15</f>
        <v>248.30538995000001</v>
      </c>
      <c r="S210" s="36">
        <f>SUMIFS(СВЦЭМ!$E$39:$E$782,СВЦЭМ!$A$39:$A$782,$A210,СВЦЭМ!$B$39:$B$782,S$191)+'СЕТ СН'!$F$15</f>
        <v>234.31646885000001</v>
      </c>
      <c r="T210" s="36">
        <f>SUMIFS(СВЦЭМ!$E$39:$E$782,СВЦЭМ!$A$39:$A$782,$A210,СВЦЭМ!$B$39:$B$782,T$191)+'СЕТ СН'!$F$15</f>
        <v>211.26365129999999</v>
      </c>
      <c r="U210" s="36">
        <f>SUMIFS(СВЦЭМ!$E$39:$E$782,СВЦЭМ!$A$39:$A$782,$A210,СВЦЭМ!$B$39:$B$782,U$191)+'СЕТ СН'!$F$15</f>
        <v>211.47012751</v>
      </c>
      <c r="V210" s="36">
        <f>SUMIFS(СВЦЭМ!$E$39:$E$782,СВЦЭМ!$A$39:$A$782,$A210,СВЦЭМ!$B$39:$B$782,V$191)+'СЕТ СН'!$F$15</f>
        <v>213.54533465</v>
      </c>
      <c r="W210" s="36">
        <f>SUMIFS(СВЦЭМ!$E$39:$E$782,СВЦЭМ!$A$39:$A$782,$A210,СВЦЭМ!$B$39:$B$782,W$191)+'СЕТ СН'!$F$15</f>
        <v>218.30196286</v>
      </c>
      <c r="X210" s="36">
        <f>SUMIFS(СВЦЭМ!$E$39:$E$782,СВЦЭМ!$A$39:$A$782,$A210,СВЦЭМ!$B$39:$B$782,X$191)+'СЕТ СН'!$F$15</f>
        <v>218.23653250000001</v>
      </c>
      <c r="Y210" s="36">
        <f>SUMIFS(СВЦЭМ!$E$39:$E$782,СВЦЭМ!$A$39:$A$782,$A210,СВЦЭМ!$B$39:$B$782,Y$191)+'СЕТ СН'!$F$15</f>
        <v>219.25809627999999</v>
      </c>
    </row>
    <row r="211" spans="1:25" ht="15.75" x14ac:dyDescent="0.2">
      <c r="A211" s="35">
        <f t="shared" si="5"/>
        <v>44885</v>
      </c>
      <c r="B211" s="36">
        <f>SUMIFS(СВЦЭМ!$E$39:$E$782,СВЦЭМ!$A$39:$A$782,$A211,СВЦЭМ!$B$39:$B$782,B$191)+'СЕТ СН'!$F$15</f>
        <v>286.18147213999998</v>
      </c>
      <c r="C211" s="36">
        <f>SUMIFS(СВЦЭМ!$E$39:$E$782,СВЦЭМ!$A$39:$A$782,$A211,СВЦЭМ!$B$39:$B$782,C$191)+'СЕТ СН'!$F$15</f>
        <v>295.35797080999998</v>
      </c>
      <c r="D211" s="36">
        <f>SUMIFS(СВЦЭМ!$E$39:$E$782,СВЦЭМ!$A$39:$A$782,$A211,СВЦЭМ!$B$39:$B$782,D$191)+'СЕТ СН'!$F$15</f>
        <v>297.09854743</v>
      </c>
      <c r="E211" s="36">
        <f>SUMIFS(СВЦЭМ!$E$39:$E$782,СВЦЭМ!$A$39:$A$782,$A211,СВЦЭМ!$B$39:$B$782,E$191)+'СЕТ СН'!$F$15</f>
        <v>293.27665008000002</v>
      </c>
      <c r="F211" s="36">
        <f>SUMIFS(СВЦЭМ!$E$39:$E$782,СВЦЭМ!$A$39:$A$782,$A211,СВЦЭМ!$B$39:$B$782,F$191)+'СЕТ СН'!$F$15</f>
        <v>298.50703326000001</v>
      </c>
      <c r="G211" s="36">
        <f>SUMIFS(СВЦЭМ!$E$39:$E$782,СВЦЭМ!$A$39:$A$782,$A211,СВЦЭМ!$B$39:$B$782,G$191)+'СЕТ СН'!$F$15</f>
        <v>297.11735528999998</v>
      </c>
      <c r="H211" s="36">
        <f>SUMIFS(СВЦЭМ!$E$39:$E$782,СВЦЭМ!$A$39:$A$782,$A211,СВЦЭМ!$B$39:$B$782,H$191)+'СЕТ СН'!$F$15</f>
        <v>294.81776403999999</v>
      </c>
      <c r="I211" s="36">
        <f>SUMIFS(СВЦЭМ!$E$39:$E$782,СВЦЭМ!$A$39:$A$782,$A211,СВЦЭМ!$B$39:$B$782,I$191)+'СЕТ СН'!$F$15</f>
        <v>297.39909705999997</v>
      </c>
      <c r="J211" s="36">
        <f>SUMIFS(СВЦЭМ!$E$39:$E$782,СВЦЭМ!$A$39:$A$782,$A211,СВЦЭМ!$B$39:$B$782,J$191)+'СЕТ СН'!$F$15</f>
        <v>285.86444306999999</v>
      </c>
      <c r="K211" s="36">
        <f>SUMIFS(СВЦЭМ!$E$39:$E$782,СВЦЭМ!$A$39:$A$782,$A211,СВЦЭМ!$B$39:$B$782,K$191)+'СЕТ СН'!$F$15</f>
        <v>273.26126706999997</v>
      </c>
      <c r="L211" s="36">
        <f>SUMIFS(СВЦЭМ!$E$39:$E$782,СВЦЭМ!$A$39:$A$782,$A211,СВЦЭМ!$B$39:$B$782,L$191)+'СЕТ СН'!$F$15</f>
        <v>270.83371240000002</v>
      </c>
      <c r="M211" s="36">
        <f>SUMIFS(СВЦЭМ!$E$39:$E$782,СВЦЭМ!$A$39:$A$782,$A211,СВЦЭМ!$B$39:$B$782,M$191)+'СЕТ СН'!$F$15</f>
        <v>274.22669230999998</v>
      </c>
      <c r="N211" s="36">
        <f>SUMIFS(СВЦЭМ!$E$39:$E$782,СВЦЭМ!$A$39:$A$782,$A211,СВЦЭМ!$B$39:$B$782,N$191)+'СЕТ СН'!$F$15</f>
        <v>277.34033728000003</v>
      </c>
      <c r="O211" s="36">
        <f>SUMIFS(СВЦЭМ!$E$39:$E$782,СВЦЭМ!$A$39:$A$782,$A211,СВЦЭМ!$B$39:$B$782,O$191)+'СЕТ СН'!$F$15</f>
        <v>276.77196758000002</v>
      </c>
      <c r="P211" s="36">
        <f>SUMIFS(СВЦЭМ!$E$39:$E$782,СВЦЭМ!$A$39:$A$782,$A211,СВЦЭМ!$B$39:$B$782,P$191)+'СЕТ СН'!$F$15</f>
        <v>279.36294326000001</v>
      </c>
      <c r="Q211" s="36">
        <f>SUMIFS(СВЦЭМ!$E$39:$E$782,СВЦЭМ!$A$39:$A$782,$A211,СВЦЭМ!$B$39:$B$782,Q$191)+'СЕТ СН'!$F$15</f>
        <v>280.44782450000002</v>
      </c>
      <c r="R211" s="36">
        <f>SUMIFS(СВЦЭМ!$E$39:$E$782,СВЦЭМ!$A$39:$A$782,$A211,СВЦЭМ!$B$39:$B$782,R$191)+'СЕТ СН'!$F$15</f>
        <v>276.91812018000002</v>
      </c>
      <c r="S211" s="36">
        <f>SUMIFS(СВЦЭМ!$E$39:$E$782,СВЦЭМ!$A$39:$A$782,$A211,СВЦЭМ!$B$39:$B$782,S$191)+'СЕТ СН'!$F$15</f>
        <v>275.88295074000001</v>
      </c>
      <c r="T211" s="36">
        <f>SUMIFS(СВЦЭМ!$E$39:$E$782,СВЦЭМ!$A$39:$A$782,$A211,СВЦЭМ!$B$39:$B$782,T$191)+'СЕТ СН'!$F$15</f>
        <v>260.43843513000002</v>
      </c>
      <c r="U211" s="36">
        <f>SUMIFS(СВЦЭМ!$E$39:$E$782,СВЦЭМ!$A$39:$A$782,$A211,СВЦЭМ!$B$39:$B$782,U$191)+'СЕТ СН'!$F$15</f>
        <v>261.71447291999999</v>
      </c>
      <c r="V211" s="36">
        <f>SUMIFS(СВЦЭМ!$E$39:$E$782,СВЦЭМ!$A$39:$A$782,$A211,СВЦЭМ!$B$39:$B$782,V$191)+'СЕТ СН'!$F$15</f>
        <v>264.94386786000001</v>
      </c>
      <c r="W211" s="36">
        <f>SUMIFS(СВЦЭМ!$E$39:$E$782,СВЦЭМ!$A$39:$A$782,$A211,СВЦЭМ!$B$39:$B$782,W$191)+'СЕТ СН'!$F$15</f>
        <v>269.94674314999997</v>
      </c>
      <c r="X211" s="36">
        <f>SUMIFS(СВЦЭМ!$E$39:$E$782,СВЦЭМ!$A$39:$A$782,$A211,СВЦЭМ!$B$39:$B$782,X$191)+'СЕТ СН'!$F$15</f>
        <v>273.36903025999999</v>
      </c>
      <c r="Y211" s="36">
        <f>SUMIFS(СВЦЭМ!$E$39:$E$782,СВЦЭМ!$A$39:$A$782,$A211,СВЦЭМ!$B$39:$B$782,Y$191)+'СЕТ СН'!$F$15</f>
        <v>279.39917747999999</v>
      </c>
    </row>
    <row r="212" spans="1:25" ht="15.75" x14ac:dyDescent="0.2">
      <c r="A212" s="35">
        <f t="shared" si="5"/>
        <v>44886</v>
      </c>
      <c r="B212" s="36">
        <f>SUMIFS(СВЦЭМ!$E$39:$E$782,СВЦЭМ!$A$39:$A$782,$A212,СВЦЭМ!$B$39:$B$782,B$191)+'СЕТ СН'!$F$15</f>
        <v>294.76449737000002</v>
      </c>
      <c r="C212" s="36">
        <f>SUMIFS(СВЦЭМ!$E$39:$E$782,СВЦЭМ!$A$39:$A$782,$A212,СВЦЭМ!$B$39:$B$782,C$191)+'СЕТ СН'!$F$15</f>
        <v>299.07866726999998</v>
      </c>
      <c r="D212" s="36">
        <f>SUMIFS(СВЦЭМ!$E$39:$E$782,СВЦЭМ!$A$39:$A$782,$A212,СВЦЭМ!$B$39:$B$782,D$191)+'СЕТ СН'!$F$15</f>
        <v>304.27237222000002</v>
      </c>
      <c r="E212" s="36">
        <f>SUMIFS(СВЦЭМ!$E$39:$E$782,СВЦЭМ!$A$39:$A$782,$A212,СВЦЭМ!$B$39:$B$782,E$191)+'СЕТ СН'!$F$15</f>
        <v>305.73144402000003</v>
      </c>
      <c r="F212" s="36">
        <f>SUMIFS(СВЦЭМ!$E$39:$E$782,СВЦЭМ!$A$39:$A$782,$A212,СВЦЭМ!$B$39:$B$782,F$191)+'СЕТ СН'!$F$15</f>
        <v>311.21824437999999</v>
      </c>
      <c r="G212" s="36">
        <f>SUMIFS(СВЦЭМ!$E$39:$E$782,СВЦЭМ!$A$39:$A$782,$A212,СВЦЭМ!$B$39:$B$782,G$191)+'СЕТ СН'!$F$15</f>
        <v>307.28981848000001</v>
      </c>
      <c r="H212" s="36">
        <f>SUMIFS(СВЦЭМ!$E$39:$E$782,СВЦЭМ!$A$39:$A$782,$A212,СВЦЭМ!$B$39:$B$782,H$191)+'СЕТ СН'!$F$15</f>
        <v>294.02090786000002</v>
      </c>
      <c r="I212" s="36">
        <f>SUMIFS(СВЦЭМ!$E$39:$E$782,СВЦЭМ!$A$39:$A$782,$A212,СВЦЭМ!$B$39:$B$782,I$191)+'СЕТ СН'!$F$15</f>
        <v>281.56687474</v>
      </c>
      <c r="J212" s="36">
        <f>SUMIFS(СВЦЭМ!$E$39:$E$782,СВЦЭМ!$A$39:$A$782,$A212,СВЦЭМ!$B$39:$B$782,J$191)+'СЕТ СН'!$F$15</f>
        <v>275.48630754999999</v>
      </c>
      <c r="K212" s="36">
        <f>SUMIFS(СВЦЭМ!$E$39:$E$782,СВЦЭМ!$A$39:$A$782,$A212,СВЦЭМ!$B$39:$B$782,K$191)+'СЕТ СН'!$F$15</f>
        <v>277.92063760000002</v>
      </c>
      <c r="L212" s="36">
        <f>SUMIFS(СВЦЭМ!$E$39:$E$782,СВЦЭМ!$A$39:$A$782,$A212,СВЦЭМ!$B$39:$B$782,L$191)+'СЕТ СН'!$F$15</f>
        <v>277.40403965000002</v>
      </c>
      <c r="M212" s="36">
        <f>SUMIFS(СВЦЭМ!$E$39:$E$782,СВЦЭМ!$A$39:$A$782,$A212,СВЦЭМ!$B$39:$B$782,M$191)+'СЕТ СН'!$F$15</f>
        <v>277.02693624</v>
      </c>
      <c r="N212" s="36">
        <f>SUMIFS(СВЦЭМ!$E$39:$E$782,СВЦЭМ!$A$39:$A$782,$A212,СВЦЭМ!$B$39:$B$782,N$191)+'СЕТ СН'!$F$15</f>
        <v>280.09721968000002</v>
      </c>
      <c r="O212" s="36">
        <f>SUMIFS(СВЦЭМ!$E$39:$E$782,СВЦЭМ!$A$39:$A$782,$A212,СВЦЭМ!$B$39:$B$782,O$191)+'СЕТ СН'!$F$15</f>
        <v>279.0311251</v>
      </c>
      <c r="P212" s="36">
        <f>SUMIFS(СВЦЭМ!$E$39:$E$782,СВЦЭМ!$A$39:$A$782,$A212,СВЦЭМ!$B$39:$B$782,P$191)+'СЕТ СН'!$F$15</f>
        <v>281.64648187</v>
      </c>
      <c r="Q212" s="36">
        <f>SUMIFS(СВЦЭМ!$E$39:$E$782,СВЦЭМ!$A$39:$A$782,$A212,СВЦЭМ!$B$39:$B$782,Q$191)+'СЕТ СН'!$F$15</f>
        <v>281.32301261999999</v>
      </c>
      <c r="R212" s="36">
        <f>SUMIFS(СВЦЭМ!$E$39:$E$782,СВЦЭМ!$A$39:$A$782,$A212,СВЦЭМ!$B$39:$B$782,R$191)+'СЕТ СН'!$F$15</f>
        <v>277.82835813999998</v>
      </c>
      <c r="S212" s="36">
        <f>SUMIFS(СВЦЭМ!$E$39:$E$782,СВЦЭМ!$A$39:$A$782,$A212,СВЦЭМ!$B$39:$B$782,S$191)+'СЕТ СН'!$F$15</f>
        <v>281.14970674</v>
      </c>
      <c r="T212" s="36">
        <f>SUMIFS(СВЦЭМ!$E$39:$E$782,СВЦЭМ!$A$39:$A$782,$A212,СВЦЭМ!$B$39:$B$782,T$191)+'СЕТ СН'!$F$15</f>
        <v>276.76524945</v>
      </c>
      <c r="U212" s="36">
        <f>SUMIFS(СВЦЭМ!$E$39:$E$782,СВЦЭМ!$A$39:$A$782,$A212,СВЦЭМ!$B$39:$B$782,U$191)+'СЕТ СН'!$F$15</f>
        <v>277.57932639000001</v>
      </c>
      <c r="V212" s="36">
        <f>SUMIFS(СВЦЭМ!$E$39:$E$782,СВЦЭМ!$A$39:$A$782,$A212,СВЦЭМ!$B$39:$B$782,V$191)+'СЕТ СН'!$F$15</f>
        <v>276.90029368</v>
      </c>
      <c r="W212" s="36">
        <f>SUMIFS(СВЦЭМ!$E$39:$E$782,СВЦЭМ!$A$39:$A$782,$A212,СВЦЭМ!$B$39:$B$782,W$191)+'СЕТ СН'!$F$15</f>
        <v>281.05520523000001</v>
      </c>
      <c r="X212" s="36">
        <f>SUMIFS(СВЦЭМ!$E$39:$E$782,СВЦЭМ!$A$39:$A$782,$A212,СВЦЭМ!$B$39:$B$782,X$191)+'СЕТ СН'!$F$15</f>
        <v>285.70946039</v>
      </c>
      <c r="Y212" s="36">
        <f>SUMIFS(СВЦЭМ!$E$39:$E$782,СВЦЭМ!$A$39:$A$782,$A212,СВЦЭМ!$B$39:$B$782,Y$191)+'СЕТ СН'!$F$15</f>
        <v>293.80304339000003</v>
      </c>
    </row>
    <row r="213" spans="1:25" ht="15.75" x14ac:dyDescent="0.2">
      <c r="A213" s="35">
        <f t="shared" si="5"/>
        <v>44887</v>
      </c>
      <c r="B213" s="36">
        <f>SUMIFS(СВЦЭМ!$E$39:$E$782,СВЦЭМ!$A$39:$A$782,$A213,СВЦЭМ!$B$39:$B$782,B$191)+'СЕТ СН'!$F$15</f>
        <v>281.73717448000002</v>
      </c>
      <c r="C213" s="36">
        <f>SUMIFS(СВЦЭМ!$E$39:$E$782,СВЦЭМ!$A$39:$A$782,$A213,СВЦЭМ!$B$39:$B$782,C$191)+'СЕТ СН'!$F$15</f>
        <v>288.25717879000001</v>
      </c>
      <c r="D213" s="36">
        <f>SUMIFS(СВЦЭМ!$E$39:$E$782,СВЦЭМ!$A$39:$A$782,$A213,СВЦЭМ!$B$39:$B$782,D$191)+'СЕТ СН'!$F$15</f>
        <v>287.16055591999998</v>
      </c>
      <c r="E213" s="36">
        <f>SUMIFS(СВЦЭМ!$E$39:$E$782,СВЦЭМ!$A$39:$A$782,$A213,СВЦЭМ!$B$39:$B$782,E$191)+'СЕТ СН'!$F$15</f>
        <v>285.38281877999998</v>
      </c>
      <c r="F213" s="36">
        <f>SUMIFS(СВЦЭМ!$E$39:$E$782,СВЦЭМ!$A$39:$A$782,$A213,СВЦЭМ!$B$39:$B$782,F$191)+'СЕТ СН'!$F$15</f>
        <v>298.95331169999997</v>
      </c>
      <c r="G213" s="36">
        <f>SUMIFS(СВЦЭМ!$E$39:$E$782,СВЦЭМ!$A$39:$A$782,$A213,СВЦЭМ!$B$39:$B$782,G$191)+'СЕТ СН'!$F$15</f>
        <v>287.74996499999997</v>
      </c>
      <c r="H213" s="36">
        <f>SUMIFS(СВЦЭМ!$E$39:$E$782,СВЦЭМ!$A$39:$A$782,$A213,СВЦЭМ!$B$39:$B$782,H$191)+'СЕТ СН'!$F$15</f>
        <v>284.56601095000002</v>
      </c>
      <c r="I213" s="36">
        <f>SUMIFS(СВЦЭМ!$E$39:$E$782,СВЦЭМ!$A$39:$A$782,$A213,СВЦЭМ!$B$39:$B$782,I$191)+'СЕТ СН'!$F$15</f>
        <v>283.35062703</v>
      </c>
      <c r="J213" s="36">
        <f>SUMIFS(СВЦЭМ!$E$39:$E$782,СВЦЭМ!$A$39:$A$782,$A213,СВЦЭМ!$B$39:$B$782,J$191)+'СЕТ СН'!$F$15</f>
        <v>280.99955590000002</v>
      </c>
      <c r="K213" s="36">
        <f>SUMIFS(СВЦЭМ!$E$39:$E$782,СВЦЭМ!$A$39:$A$782,$A213,СВЦЭМ!$B$39:$B$782,K$191)+'СЕТ СН'!$F$15</f>
        <v>274.03429962000001</v>
      </c>
      <c r="L213" s="36">
        <f>SUMIFS(СВЦЭМ!$E$39:$E$782,СВЦЭМ!$A$39:$A$782,$A213,СВЦЭМ!$B$39:$B$782,L$191)+'СЕТ СН'!$F$15</f>
        <v>275.33930753999999</v>
      </c>
      <c r="M213" s="36">
        <f>SUMIFS(СВЦЭМ!$E$39:$E$782,СВЦЭМ!$A$39:$A$782,$A213,СВЦЭМ!$B$39:$B$782,M$191)+'СЕТ СН'!$F$15</f>
        <v>276.51698254000001</v>
      </c>
      <c r="N213" s="36">
        <f>SUMIFS(СВЦЭМ!$E$39:$E$782,СВЦЭМ!$A$39:$A$782,$A213,СВЦЭМ!$B$39:$B$782,N$191)+'СЕТ СН'!$F$15</f>
        <v>284.29261617999998</v>
      </c>
      <c r="O213" s="36">
        <f>SUMIFS(СВЦЭМ!$E$39:$E$782,СВЦЭМ!$A$39:$A$782,$A213,СВЦЭМ!$B$39:$B$782,O$191)+'СЕТ СН'!$F$15</f>
        <v>275.38579886999997</v>
      </c>
      <c r="P213" s="36">
        <f>SUMIFS(СВЦЭМ!$E$39:$E$782,СВЦЭМ!$A$39:$A$782,$A213,СВЦЭМ!$B$39:$B$782,P$191)+'СЕТ СН'!$F$15</f>
        <v>276.34487263</v>
      </c>
      <c r="Q213" s="36">
        <f>SUMIFS(СВЦЭМ!$E$39:$E$782,СВЦЭМ!$A$39:$A$782,$A213,СВЦЭМ!$B$39:$B$782,Q$191)+'СЕТ СН'!$F$15</f>
        <v>281.96746716000001</v>
      </c>
      <c r="R213" s="36">
        <f>SUMIFS(СВЦЭМ!$E$39:$E$782,СВЦЭМ!$A$39:$A$782,$A213,СВЦЭМ!$B$39:$B$782,R$191)+'СЕТ СН'!$F$15</f>
        <v>280.68335395999998</v>
      </c>
      <c r="S213" s="36">
        <f>SUMIFS(СВЦЭМ!$E$39:$E$782,СВЦЭМ!$A$39:$A$782,$A213,СВЦЭМ!$B$39:$B$782,S$191)+'СЕТ СН'!$F$15</f>
        <v>281.43071051999999</v>
      </c>
      <c r="T213" s="36">
        <f>SUMIFS(СВЦЭМ!$E$39:$E$782,СВЦЭМ!$A$39:$A$782,$A213,СВЦЭМ!$B$39:$B$782,T$191)+'СЕТ СН'!$F$15</f>
        <v>269.30319732999999</v>
      </c>
      <c r="U213" s="36">
        <f>SUMIFS(СВЦЭМ!$E$39:$E$782,СВЦЭМ!$A$39:$A$782,$A213,СВЦЭМ!$B$39:$B$782,U$191)+'СЕТ СН'!$F$15</f>
        <v>267.37340308</v>
      </c>
      <c r="V213" s="36">
        <f>SUMIFS(СВЦЭМ!$E$39:$E$782,СВЦЭМ!$A$39:$A$782,$A213,СВЦЭМ!$B$39:$B$782,V$191)+'СЕТ СН'!$F$15</f>
        <v>271.42366855</v>
      </c>
      <c r="W213" s="36">
        <f>SUMIFS(СВЦЭМ!$E$39:$E$782,СВЦЭМ!$A$39:$A$782,$A213,СВЦЭМ!$B$39:$B$782,W$191)+'СЕТ СН'!$F$15</f>
        <v>269.91181932000001</v>
      </c>
      <c r="X213" s="36">
        <f>SUMIFS(СВЦЭМ!$E$39:$E$782,СВЦЭМ!$A$39:$A$782,$A213,СВЦЭМ!$B$39:$B$782,X$191)+'СЕТ СН'!$F$15</f>
        <v>275.48298667</v>
      </c>
      <c r="Y213" s="36">
        <f>SUMIFS(СВЦЭМ!$E$39:$E$782,СВЦЭМ!$A$39:$A$782,$A213,СВЦЭМ!$B$39:$B$782,Y$191)+'СЕТ СН'!$F$15</f>
        <v>277.91437440999999</v>
      </c>
    </row>
    <row r="214" spans="1:25" ht="15.75" x14ac:dyDescent="0.2">
      <c r="A214" s="35">
        <f t="shared" si="5"/>
        <v>44888</v>
      </c>
      <c r="B214" s="36">
        <f>SUMIFS(СВЦЭМ!$E$39:$E$782,СВЦЭМ!$A$39:$A$782,$A214,СВЦЭМ!$B$39:$B$782,B$191)+'СЕТ СН'!$F$15</f>
        <v>278.84868682000001</v>
      </c>
      <c r="C214" s="36">
        <f>SUMIFS(СВЦЭМ!$E$39:$E$782,СВЦЭМ!$A$39:$A$782,$A214,СВЦЭМ!$B$39:$B$782,C$191)+'СЕТ СН'!$F$15</f>
        <v>284.07204218999999</v>
      </c>
      <c r="D214" s="36">
        <f>SUMIFS(СВЦЭМ!$E$39:$E$782,СВЦЭМ!$A$39:$A$782,$A214,СВЦЭМ!$B$39:$B$782,D$191)+'СЕТ СН'!$F$15</f>
        <v>292.77409038000002</v>
      </c>
      <c r="E214" s="36">
        <f>SUMIFS(СВЦЭМ!$E$39:$E$782,СВЦЭМ!$A$39:$A$782,$A214,СВЦЭМ!$B$39:$B$782,E$191)+'СЕТ СН'!$F$15</f>
        <v>294.08478403999999</v>
      </c>
      <c r="F214" s="36">
        <f>SUMIFS(СВЦЭМ!$E$39:$E$782,СВЦЭМ!$A$39:$A$782,$A214,СВЦЭМ!$B$39:$B$782,F$191)+'СЕТ СН'!$F$15</f>
        <v>302.11241774000001</v>
      </c>
      <c r="G214" s="36">
        <f>SUMIFS(СВЦЭМ!$E$39:$E$782,СВЦЭМ!$A$39:$A$782,$A214,СВЦЭМ!$B$39:$B$782,G$191)+'СЕТ СН'!$F$15</f>
        <v>297.79175570000001</v>
      </c>
      <c r="H214" s="36">
        <f>SUMIFS(СВЦЭМ!$E$39:$E$782,СВЦЭМ!$A$39:$A$782,$A214,СВЦЭМ!$B$39:$B$782,H$191)+'СЕТ СН'!$F$15</f>
        <v>284.60756392000002</v>
      </c>
      <c r="I214" s="36">
        <f>SUMIFS(СВЦЭМ!$E$39:$E$782,СВЦЭМ!$A$39:$A$782,$A214,СВЦЭМ!$B$39:$B$782,I$191)+'СЕТ СН'!$F$15</f>
        <v>276.18537121000003</v>
      </c>
      <c r="J214" s="36">
        <f>SUMIFS(СВЦЭМ!$E$39:$E$782,СВЦЭМ!$A$39:$A$782,$A214,СВЦЭМ!$B$39:$B$782,J$191)+'СЕТ СН'!$F$15</f>
        <v>270.96136557</v>
      </c>
      <c r="K214" s="36">
        <f>SUMIFS(СВЦЭМ!$E$39:$E$782,СВЦЭМ!$A$39:$A$782,$A214,СВЦЭМ!$B$39:$B$782,K$191)+'СЕТ СН'!$F$15</f>
        <v>280.36708963000001</v>
      </c>
      <c r="L214" s="36">
        <f>SUMIFS(СВЦЭМ!$E$39:$E$782,СВЦЭМ!$A$39:$A$782,$A214,СВЦЭМ!$B$39:$B$782,L$191)+'СЕТ СН'!$F$15</f>
        <v>286.57812790999998</v>
      </c>
      <c r="M214" s="36">
        <f>SUMIFS(СВЦЭМ!$E$39:$E$782,СВЦЭМ!$A$39:$A$782,$A214,СВЦЭМ!$B$39:$B$782,M$191)+'СЕТ СН'!$F$15</f>
        <v>286.37024807</v>
      </c>
      <c r="N214" s="36">
        <f>SUMIFS(СВЦЭМ!$E$39:$E$782,СВЦЭМ!$A$39:$A$782,$A214,СВЦЭМ!$B$39:$B$782,N$191)+'СЕТ СН'!$F$15</f>
        <v>291.57790635999999</v>
      </c>
      <c r="O214" s="36">
        <f>SUMIFS(СВЦЭМ!$E$39:$E$782,СВЦЭМ!$A$39:$A$782,$A214,СВЦЭМ!$B$39:$B$782,O$191)+'СЕТ СН'!$F$15</f>
        <v>294.51873146999998</v>
      </c>
      <c r="P214" s="36">
        <f>SUMIFS(СВЦЭМ!$E$39:$E$782,СВЦЭМ!$A$39:$A$782,$A214,СВЦЭМ!$B$39:$B$782,P$191)+'СЕТ СН'!$F$15</f>
        <v>297.32740694</v>
      </c>
      <c r="Q214" s="36">
        <f>SUMIFS(СВЦЭМ!$E$39:$E$782,СВЦЭМ!$A$39:$A$782,$A214,СВЦЭМ!$B$39:$B$782,Q$191)+'СЕТ СН'!$F$15</f>
        <v>295.01383697</v>
      </c>
      <c r="R214" s="36">
        <f>SUMIFS(СВЦЭМ!$E$39:$E$782,СВЦЭМ!$A$39:$A$782,$A214,СВЦЭМ!$B$39:$B$782,R$191)+'СЕТ СН'!$F$15</f>
        <v>295.59619965000002</v>
      </c>
      <c r="S214" s="36">
        <f>SUMIFS(СВЦЭМ!$E$39:$E$782,СВЦЭМ!$A$39:$A$782,$A214,СВЦЭМ!$B$39:$B$782,S$191)+'СЕТ СН'!$F$15</f>
        <v>291.03359046999998</v>
      </c>
      <c r="T214" s="36">
        <f>SUMIFS(СВЦЭМ!$E$39:$E$782,СВЦЭМ!$A$39:$A$782,$A214,СВЦЭМ!$B$39:$B$782,T$191)+'СЕТ СН'!$F$15</f>
        <v>278.91487254999998</v>
      </c>
      <c r="U214" s="36">
        <f>SUMIFS(СВЦЭМ!$E$39:$E$782,СВЦЭМ!$A$39:$A$782,$A214,СВЦЭМ!$B$39:$B$782,U$191)+'СЕТ СН'!$F$15</f>
        <v>274.10238584000001</v>
      </c>
      <c r="V214" s="36">
        <f>SUMIFS(СВЦЭМ!$E$39:$E$782,СВЦЭМ!$A$39:$A$782,$A214,СВЦЭМ!$B$39:$B$782,V$191)+'СЕТ СН'!$F$15</f>
        <v>270.60514310999997</v>
      </c>
      <c r="W214" s="36">
        <f>SUMIFS(СВЦЭМ!$E$39:$E$782,СВЦЭМ!$A$39:$A$782,$A214,СВЦЭМ!$B$39:$B$782,W$191)+'СЕТ СН'!$F$15</f>
        <v>274.47667424999997</v>
      </c>
      <c r="X214" s="36">
        <f>SUMIFS(СВЦЭМ!$E$39:$E$782,СВЦЭМ!$A$39:$A$782,$A214,СВЦЭМ!$B$39:$B$782,X$191)+'СЕТ СН'!$F$15</f>
        <v>274.43102639</v>
      </c>
      <c r="Y214" s="36">
        <f>SUMIFS(СВЦЭМ!$E$39:$E$782,СВЦЭМ!$A$39:$A$782,$A214,СВЦЭМ!$B$39:$B$782,Y$191)+'СЕТ СН'!$F$15</f>
        <v>277.36798994999998</v>
      </c>
    </row>
    <row r="215" spans="1:25" ht="15.75" x14ac:dyDescent="0.2">
      <c r="A215" s="35">
        <f t="shared" si="5"/>
        <v>44889</v>
      </c>
      <c r="B215" s="36">
        <f>SUMIFS(СВЦЭМ!$E$39:$E$782,СВЦЭМ!$A$39:$A$782,$A215,СВЦЭМ!$B$39:$B$782,B$191)+'СЕТ СН'!$F$15</f>
        <v>298.46318574999998</v>
      </c>
      <c r="C215" s="36">
        <f>SUMIFS(СВЦЭМ!$E$39:$E$782,СВЦЭМ!$A$39:$A$782,$A215,СВЦЭМ!$B$39:$B$782,C$191)+'СЕТ СН'!$F$15</f>
        <v>305.5237267</v>
      </c>
      <c r="D215" s="36">
        <f>SUMIFS(СВЦЭМ!$E$39:$E$782,СВЦЭМ!$A$39:$A$782,$A215,СВЦЭМ!$B$39:$B$782,D$191)+'СЕТ СН'!$F$15</f>
        <v>306.71538329999998</v>
      </c>
      <c r="E215" s="36">
        <f>SUMIFS(СВЦЭМ!$E$39:$E$782,СВЦЭМ!$A$39:$A$782,$A215,СВЦЭМ!$B$39:$B$782,E$191)+'СЕТ СН'!$F$15</f>
        <v>308.39479140999998</v>
      </c>
      <c r="F215" s="36">
        <f>SUMIFS(СВЦЭМ!$E$39:$E$782,СВЦЭМ!$A$39:$A$782,$A215,СВЦЭМ!$B$39:$B$782,F$191)+'СЕТ СН'!$F$15</f>
        <v>310.63445806999999</v>
      </c>
      <c r="G215" s="36">
        <f>SUMIFS(СВЦЭМ!$E$39:$E$782,СВЦЭМ!$A$39:$A$782,$A215,СВЦЭМ!$B$39:$B$782,G$191)+'СЕТ СН'!$F$15</f>
        <v>310.07093144999999</v>
      </c>
      <c r="H215" s="36">
        <f>SUMIFS(СВЦЭМ!$E$39:$E$782,СВЦЭМ!$A$39:$A$782,$A215,СВЦЭМ!$B$39:$B$782,H$191)+'СЕТ СН'!$F$15</f>
        <v>306.87968384999999</v>
      </c>
      <c r="I215" s="36">
        <f>SUMIFS(СВЦЭМ!$E$39:$E$782,СВЦЭМ!$A$39:$A$782,$A215,СВЦЭМ!$B$39:$B$782,I$191)+'СЕТ СН'!$F$15</f>
        <v>296.94539861999999</v>
      </c>
      <c r="J215" s="36">
        <f>SUMIFS(СВЦЭМ!$E$39:$E$782,СВЦЭМ!$A$39:$A$782,$A215,СВЦЭМ!$B$39:$B$782,J$191)+'СЕТ СН'!$F$15</f>
        <v>286.89336875999999</v>
      </c>
      <c r="K215" s="36">
        <f>SUMIFS(СВЦЭМ!$E$39:$E$782,СВЦЭМ!$A$39:$A$782,$A215,СВЦЭМ!$B$39:$B$782,K$191)+'СЕТ СН'!$F$15</f>
        <v>301.20732672000003</v>
      </c>
      <c r="L215" s="36">
        <f>SUMIFS(СВЦЭМ!$E$39:$E$782,СВЦЭМ!$A$39:$A$782,$A215,СВЦЭМ!$B$39:$B$782,L$191)+'СЕТ СН'!$F$15</f>
        <v>316.2582261</v>
      </c>
      <c r="M215" s="36">
        <f>SUMIFS(СВЦЭМ!$E$39:$E$782,СВЦЭМ!$A$39:$A$782,$A215,СВЦЭМ!$B$39:$B$782,M$191)+'СЕТ СН'!$F$15</f>
        <v>316.51351698000002</v>
      </c>
      <c r="N215" s="36">
        <f>SUMIFS(СВЦЭМ!$E$39:$E$782,СВЦЭМ!$A$39:$A$782,$A215,СВЦЭМ!$B$39:$B$782,N$191)+'СЕТ СН'!$F$15</f>
        <v>322.96593328</v>
      </c>
      <c r="O215" s="36">
        <f>SUMIFS(СВЦЭМ!$E$39:$E$782,СВЦЭМ!$A$39:$A$782,$A215,СВЦЭМ!$B$39:$B$782,O$191)+'СЕТ СН'!$F$15</f>
        <v>323.81662298999998</v>
      </c>
      <c r="P215" s="36">
        <f>SUMIFS(СВЦЭМ!$E$39:$E$782,СВЦЭМ!$A$39:$A$782,$A215,СВЦЭМ!$B$39:$B$782,P$191)+'СЕТ СН'!$F$15</f>
        <v>325.47982973000001</v>
      </c>
      <c r="Q215" s="36">
        <f>SUMIFS(СВЦЭМ!$E$39:$E$782,СВЦЭМ!$A$39:$A$782,$A215,СВЦЭМ!$B$39:$B$782,Q$191)+'СЕТ СН'!$F$15</f>
        <v>325.12005061000002</v>
      </c>
      <c r="R215" s="36">
        <f>SUMIFS(СВЦЭМ!$E$39:$E$782,СВЦЭМ!$A$39:$A$782,$A215,СВЦЭМ!$B$39:$B$782,R$191)+'СЕТ СН'!$F$15</f>
        <v>323.79573764000003</v>
      </c>
      <c r="S215" s="36">
        <f>SUMIFS(СВЦЭМ!$E$39:$E$782,СВЦЭМ!$A$39:$A$782,$A215,СВЦЭМ!$B$39:$B$782,S$191)+'СЕТ СН'!$F$15</f>
        <v>311.95197696000002</v>
      </c>
      <c r="T215" s="36">
        <f>SUMIFS(СВЦЭМ!$E$39:$E$782,СВЦЭМ!$A$39:$A$782,$A215,СВЦЭМ!$B$39:$B$782,T$191)+'СЕТ СН'!$F$15</f>
        <v>297.95496364000002</v>
      </c>
      <c r="U215" s="36">
        <f>SUMIFS(СВЦЭМ!$E$39:$E$782,СВЦЭМ!$A$39:$A$782,$A215,СВЦЭМ!$B$39:$B$782,U$191)+'СЕТ СН'!$F$15</f>
        <v>287.36385569999999</v>
      </c>
      <c r="V215" s="36">
        <f>SUMIFS(СВЦЭМ!$E$39:$E$782,СВЦЭМ!$A$39:$A$782,$A215,СВЦЭМ!$B$39:$B$782,V$191)+'СЕТ СН'!$F$15</f>
        <v>287.09654792999999</v>
      </c>
      <c r="W215" s="36">
        <f>SUMIFS(СВЦЭМ!$E$39:$E$782,СВЦЭМ!$A$39:$A$782,$A215,СВЦЭМ!$B$39:$B$782,W$191)+'СЕТ СН'!$F$15</f>
        <v>290.59952526000001</v>
      </c>
      <c r="X215" s="36">
        <f>SUMIFS(СВЦЭМ!$E$39:$E$782,СВЦЭМ!$A$39:$A$782,$A215,СВЦЭМ!$B$39:$B$782,X$191)+'СЕТ СН'!$F$15</f>
        <v>292.77488936999998</v>
      </c>
      <c r="Y215" s="36">
        <f>SUMIFS(СВЦЭМ!$E$39:$E$782,СВЦЭМ!$A$39:$A$782,$A215,СВЦЭМ!$B$39:$B$782,Y$191)+'СЕТ СН'!$F$15</f>
        <v>298.82139161999999</v>
      </c>
    </row>
    <row r="216" spans="1:25" ht="15.75" x14ac:dyDescent="0.2">
      <c r="A216" s="35">
        <f t="shared" si="5"/>
        <v>44890</v>
      </c>
      <c r="B216" s="36">
        <f>SUMIFS(СВЦЭМ!$E$39:$E$782,СВЦЭМ!$A$39:$A$782,$A216,СВЦЭМ!$B$39:$B$782,B$191)+'СЕТ СН'!$F$15</f>
        <v>278.47690473</v>
      </c>
      <c r="C216" s="36">
        <f>SUMIFS(СВЦЭМ!$E$39:$E$782,СВЦЭМ!$A$39:$A$782,$A216,СВЦЭМ!$B$39:$B$782,C$191)+'СЕТ СН'!$F$15</f>
        <v>294.14055595000002</v>
      </c>
      <c r="D216" s="36">
        <f>SUMIFS(СВЦЭМ!$E$39:$E$782,СВЦЭМ!$A$39:$A$782,$A216,СВЦЭМ!$B$39:$B$782,D$191)+'СЕТ СН'!$F$15</f>
        <v>308.31046214999998</v>
      </c>
      <c r="E216" s="36">
        <f>SUMIFS(СВЦЭМ!$E$39:$E$782,СВЦЭМ!$A$39:$A$782,$A216,СВЦЭМ!$B$39:$B$782,E$191)+'СЕТ СН'!$F$15</f>
        <v>312.73525936999999</v>
      </c>
      <c r="F216" s="36">
        <f>SUMIFS(СВЦЭМ!$E$39:$E$782,СВЦЭМ!$A$39:$A$782,$A216,СВЦЭМ!$B$39:$B$782,F$191)+'СЕТ СН'!$F$15</f>
        <v>312.61338911000001</v>
      </c>
      <c r="G216" s="36">
        <f>SUMIFS(СВЦЭМ!$E$39:$E$782,СВЦЭМ!$A$39:$A$782,$A216,СВЦЭМ!$B$39:$B$782,G$191)+'СЕТ СН'!$F$15</f>
        <v>309.78287225000003</v>
      </c>
      <c r="H216" s="36">
        <f>SUMIFS(СВЦЭМ!$E$39:$E$782,СВЦЭМ!$A$39:$A$782,$A216,СВЦЭМ!$B$39:$B$782,H$191)+'СЕТ СН'!$F$15</f>
        <v>301.27732588999999</v>
      </c>
      <c r="I216" s="36">
        <f>SUMIFS(СВЦЭМ!$E$39:$E$782,СВЦЭМ!$A$39:$A$782,$A216,СВЦЭМ!$B$39:$B$782,I$191)+'СЕТ СН'!$F$15</f>
        <v>289.69947115000002</v>
      </c>
      <c r="J216" s="36">
        <f>SUMIFS(СВЦЭМ!$E$39:$E$782,СВЦЭМ!$A$39:$A$782,$A216,СВЦЭМ!$B$39:$B$782,J$191)+'СЕТ СН'!$F$15</f>
        <v>279.75923396000002</v>
      </c>
      <c r="K216" s="36">
        <f>SUMIFS(СВЦЭМ!$E$39:$E$782,СВЦЭМ!$A$39:$A$782,$A216,СВЦЭМ!$B$39:$B$782,K$191)+'СЕТ СН'!$F$15</f>
        <v>285.3124272</v>
      </c>
      <c r="L216" s="36">
        <f>SUMIFS(СВЦЭМ!$E$39:$E$782,СВЦЭМ!$A$39:$A$782,$A216,СВЦЭМ!$B$39:$B$782,L$191)+'СЕТ СН'!$F$15</f>
        <v>282.83728298</v>
      </c>
      <c r="M216" s="36">
        <f>SUMIFS(СВЦЭМ!$E$39:$E$782,СВЦЭМ!$A$39:$A$782,$A216,СВЦЭМ!$B$39:$B$782,M$191)+'СЕТ СН'!$F$15</f>
        <v>287.04323470999998</v>
      </c>
      <c r="N216" s="36">
        <f>SUMIFS(СВЦЭМ!$E$39:$E$782,СВЦЭМ!$A$39:$A$782,$A216,СВЦЭМ!$B$39:$B$782,N$191)+'СЕТ СН'!$F$15</f>
        <v>292.01758237000001</v>
      </c>
      <c r="O216" s="36">
        <f>SUMIFS(СВЦЭМ!$E$39:$E$782,СВЦЭМ!$A$39:$A$782,$A216,СВЦЭМ!$B$39:$B$782,O$191)+'СЕТ СН'!$F$15</f>
        <v>288.97632248999997</v>
      </c>
      <c r="P216" s="36">
        <f>SUMIFS(СВЦЭМ!$E$39:$E$782,СВЦЭМ!$A$39:$A$782,$A216,СВЦЭМ!$B$39:$B$782,P$191)+'СЕТ СН'!$F$15</f>
        <v>290.58799603</v>
      </c>
      <c r="Q216" s="36">
        <f>SUMIFS(СВЦЭМ!$E$39:$E$782,СВЦЭМ!$A$39:$A$782,$A216,СВЦЭМ!$B$39:$B$782,Q$191)+'СЕТ СН'!$F$15</f>
        <v>298.36493376999999</v>
      </c>
      <c r="R216" s="36">
        <f>SUMIFS(СВЦЭМ!$E$39:$E$782,СВЦЭМ!$A$39:$A$782,$A216,СВЦЭМ!$B$39:$B$782,R$191)+'СЕТ СН'!$F$15</f>
        <v>294.37945601000001</v>
      </c>
      <c r="S216" s="36">
        <f>SUMIFS(СВЦЭМ!$E$39:$E$782,СВЦЭМ!$A$39:$A$782,$A216,СВЦЭМ!$B$39:$B$782,S$191)+'СЕТ СН'!$F$15</f>
        <v>278.60446783999998</v>
      </c>
      <c r="T216" s="36">
        <f>SUMIFS(СВЦЭМ!$E$39:$E$782,СВЦЭМ!$A$39:$A$782,$A216,СВЦЭМ!$B$39:$B$782,T$191)+'СЕТ СН'!$F$15</f>
        <v>274.97445367</v>
      </c>
      <c r="U216" s="36">
        <f>SUMIFS(СВЦЭМ!$E$39:$E$782,СВЦЭМ!$A$39:$A$782,$A216,СВЦЭМ!$B$39:$B$782,U$191)+'СЕТ СН'!$F$15</f>
        <v>277.62578017999999</v>
      </c>
      <c r="V216" s="36">
        <f>SUMIFS(СВЦЭМ!$E$39:$E$782,СВЦЭМ!$A$39:$A$782,$A216,СВЦЭМ!$B$39:$B$782,V$191)+'СЕТ СН'!$F$15</f>
        <v>281.88245255999999</v>
      </c>
      <c r="W216" s="36">
        <f>SUMIFS(СВЦЭМ!$E$39:$E$782,СВЦЭМ!$A$39:$A$782,$A216,СВЦЭМ!$B$39:$B$782,W$191)+'СЕТ СН'!$F$15</f>
        <v>284.30675337000002</v>
      </c>
      <c r="X216" s="36">
        <f>SUMIFS(СВЦЭМ!$E$39:$E$782,СВЦЭМ!$A$39:$A$782,$A216,СВЦЭМ!$B$39:$B$782,X$191)+'СЕТ СН'!$F$15</f>
        <v>286.54400785000001</v>
      </c>
      <c r="Y216" s="36">
        <f>SUMIFS(СВЦЭМ!$E$39:$E$782,СВЦЭМ!$A$39:$A$782,$A216,СВЦЭМ!$B$39:$B$782,Y$191)+'СЕТ СН'!$F$15</f>
        <v>294.46616895</v>
      </c>
    </row>
    <row r="217" spans="1:25" ht="15.75" x14ac:dyDescent="0.2">
      <c r="A217" s="35">
        <f t="shared" si="5"/>
        <v>44891</v>
      </c>
      <c r="B217" s="36">
        <f>SUMIFS(СВЦЭМ!$E$39:$E$782,СВЦЭМ!$A$39:$A$782,$A217,СВЦЭМ!$B$39:$B$782,B$191)+'СЕТ СН'!$F$15</f>
        <v>297.04667747000002</v>
      </c>
      <c r="C217" s="36">
        <f>SUMIFS(СВЦЭМ!$E$39:$E$782,СВЦЭМ!$A$39:$A$782,$A217,СВЦЭМ!$B$39:$B$782,C$191)+'СЕТ СН'!$F$15</f>
        <v>302.18891136000002</v>
      </c>
      <c r="D217" s="36">
        <f>SUMIFS(СВЦЭМ!$E$39:$E$782,СВЦЭМ!$A$39:$A$782,$A217,СВЦЭМ!$B$39:$B$782,D$191)+'СЕТ СН'!$F$15</f>
        <v>303.06790117999998</v>
      </c>
      <c r="E217" s="36">
        <f>SUMIFS(СВЦЭМ!$E$39:$E$782,СВЦЭМ!$A$39:$A$782,$A217,СВЦЭМ!$B$39:$B$782,E$191)+'СЕТ СН'!$F$15</f>
        <v>304.08845909000001</v>
      </c>
      <c r="F217" s="36">
        <f>SUMIFS(СВЦЭМ!$E$39:$E$782,СВЦЭМ!$A$39:$A$782,$A217,СВЦЭМ!$B$39:$B$782,F$191)+'СЕТ СН'!$F$15</f>
        <v>305.02774812000001</v>
      </c>
      <c r="G217" s="36">
        <f>SUMIFS(СВЦЭМ!$E$39:$E$782,СВЦЭМ!$A$39:$A$782,$A217,СВЦЭМ!$B$39:$B$782,G$191)+'СЕТ СН'!$F$15</f>
        <v>300.68185269999998</v>
      </c>
      <c r="H217" s="36">
        <f>SUMIFS(СВЦЭМ!$E$39:$E$782,СВЦЭМ!$A$39:$A$782,$A217,СВЦЭМ!$B$39:$B$782,H$191)+'СЕТ СН'!$F$15</f>
        <v>298.22543290999999</v>
      </c>
      <c r="I217" s="36">
        <f>SUMIFS(СВЦЭМ!$E$39:$E$782,СВЦЭМ!$A$39:$A$782,$A217,СВЦЭМ!$B$39:$B$782,I$191)+'СЕТ СН'!$F$15</f>
        <v>295.93006914</v>
      </c>
      <c r="J217" s="36">
        <f>SUMIFS(СВЦЭМ!$E$39:$E$782,СВЦЭМ!$A$39:$A$782,$A217,СВЦЭМ!$B$39:$B$782,J$191)+'СЕТ СН'!$F$15</f>
        <v>288.49528688999999</v>
      </c>
      <c r="K217" s="36">
        <f>SUMIFS(СВЦЭМ!$E$39:$E$782,СВЦЭМ!$A$39:$A$782,$A217,СВЦЭМ!$B$39:$B$782,K$191)+'СЕТ СН'!$F$15</f>
        <v>282.12149259</v>
      </c>
      <c r="L217" s="36">
        <f>SUMIFS(СВЦЭМ!$E$39:$E$782,СВЦЭМ!$A$39:$A$782,$A217,СВЦЭМ!$B$39:$B$782,L$191)+'СЕТ СН'!$F$15</f>
        <v>282.65073482000003</v>
      </c>
      <c r="M217" s="36">
        <f>SUMIFS(СВЦЭМ!$E$39:$E$782,СВЦЭМ!$A$39:$A$782,$A217,СВЦЭМ!$B$39:$B$782,M$191)+'СЕТ СН'!$F$15</f>
        <v>288.04194403000002</v>
      </c>
      <c r="N217" s="36">
        <f>SUMIFS(СВЦЭМ!$E$39:$E$782,СВЦЭМ!$A$39:$A$782,$A217,СВЦЭМ!$B$39:$B$782,N$191)+'СЕТ СН'!$F$15</f>
        <v>295.38754046999998</v>
      </c>
      <c r="O217" s="36">
        <f>SUMIFS(СВЦЭМ!$E$39:$E$782,СВЦЭМ!$A$39:$A$782,$A217,СВЦЭМ!$B$39:$B$782,O$191)+'СЕТ СН'!$F$15</f>
        <v>295.08363995000002</v>
      </c>
      <c r="P217" s="36">
        <f>SUMIFS(СВЦЭМ!$E$39:$E$782,СВЦЭМ!$A$39:$A$782,$A217,СВЦЭМ!$B$39:$B$782,P$191)+'СЕТ СН'!$F$15</f>
        <v>298.53214266999998</v>
      </c>
      <c r="Q217" s="36">
        <f>SUMIFS(СВЦЭМ!$E$39:$E$782,СВЦЭМ!$A$39:$A$782,$A217,СВЦЭМ!$B$39:$B$782,Q$191)+'СЕТ СН'!$F$15</f>
        <v>298.54649914999999</v>
      </c>
      <c r="R217" s="36">
        <f>SUMIFS(СВЦЭМ!$E$39:$E$782,СВЦЭМ!$A$39:$A$782,$A217,СВЦЭМ!$B$39:$B$782,R$191)+'СЕТ СН'!$F$15</f>
        <v>291.20443690000002</v>
      </c>
      <c r="S217" s="36">
        <f>SUMIFS(СВЦЭМ!$E$39:$E$782,СВЦЭМ!$A$39:$A$782,$A217,СВЦЭМ!$B$39:$B$782,S$191)+'СЕТ СН'!$F$15</f>
        <v>284.49256152999999</v>
      </c>
      <c r="T217" s="36">
        <f>SUMIFS(СВЦЭМ!$E$39:$E$782,СВЦЭМ!$A$39:$A$782,$A217,СВЦЭМ!$B$39:$B$782,T$191)+'СЕТ СН'!$F$15</f>
        <v>282.43396428</v>
      </c>
      <c r="U217" s="36">
        <f>SUMIFS(СВЦЭМ!$E$39:$E$782,СВЦЭМ!$A$39:$A$782,$A217,СВЦЭМ!$B$39:$B$782,U$191)+'СЕТ СН'!$F$15</f>
        <v>281.0992104</v>
      </c>
      <c r="V217" s="36">
        <f>SUMIFS(СВЦЭМ!$E$39:$E$782,СВЦЭМ!$A$39:$A$782,$A217,СВЦЭМ!$B$39:$B$782,V$191)+'СЕТ СН'!$F$15</f>
        <v>288.68883933000001</v>
      </c>
      <c r="W217" s="36">
        <f>SUMIFS(СВЦЭМ!$E$39:$E$782,СВЦЭМ!$A$39:$A$782,$A217,СВЦЭМ!$B$39:$B$782,W$191)+'СЕТ СН'!$F$15</f>
        <v>293.70453614000002</v>
      </c>
      <c r="X217" s="36">
        <f>SUMIFS(СВЦЭМ!$E$39:$E$782,СВЦЭМ!$A$39:$A$782,$A217,СВЦЭМ!$B$39:$B$782,X$191)+'СЕТ СН'!$F$15</f>
        <v>299.54706943999997</v>
      </c>
      <c r="Y217" s="36">
        <f>SUMIFS(СВЦЭМ!$E$39:$E$782,СВЦЭМ!$A$39:$A$782,$A217,СВЦЭМ!$B$39:$B$782,Y$191)+'СЕТ СН'!$F$15</f>
        <v>302.46502760999999</v>
      </c>
    </row>
    <row r="218" spans="1:25" ht="15.75" x14ac:dyDescent="0.2">
      <c r="A218" s="35">
        <f t="shared" si="5"/>
        <v>44892</v>
      </c>
      <c r="B218" s="36">
        <f>SUMIFS(СВЦЭМ!$E$39:$E$782,СВЦЭМ!$A$39:$A$782,$A218,СВЦЭМ!$B$39:$B$782,B$191)+'СЕТ СН'!$F$15</f>
        <v>310.38972818000002</v>
      </c>
      <c r="C218" s="36">
        <f>SUMIFS(СВЦЭМ!$E$39:$E$782,СВЦЭМ!$A$39:$A$782,$A218,СВЦЭМ!$B$39:$B$782,C$191)+'СЕТ СН'!$F$15</f>
        <v>308.08082946000002</v>
      </c>
      <c r="D218" s="36">
        <f>SUMIFS(СВЦЭМ!$E$39:$E$782,СВЦЭМ!$A$39:$A$782,$A218,СВЦЭМ!$B$39:$B$782,D$191)+'СЕТ СН'!$F$15</f>
        <v>307.75409936</v>
      </c>
      <c r="E218" s="36">
        <f>SUMIFS(СВЦЭМ!$E$39:$E$782,СВЦЭМ!$A$39:$A$782,$A218,СВЦЭМ!$B$39:$B$782,E$191)+'СЕТ СН'!$F$15</f>
        <v>308.93052836999999</v>
      </c>
      <c r="F218" s="36">
        <f>SUMIFS(СВЦЭМ!$E$39:$E$782,СВЦЭМ!$A$39:$A$782,$A218,СВЦЭМ!$B$39:$B$782,F$191)+'СЕТ СН'!$F$15</f>
        <v>315.46306189000001</v>
      </c>
      <c r="G218" s="36">
        <f>SUMIFS(СВЦЭМ!$E$39:$E$782,СВЦЭМ!$A$39:$A$782,$A218,СВЦЭМ!$B$39:$B$782,G$191)+'СЕТ СН'!$F$15</f>
        <v>313.25378133999999</v>
      </c>
      <c r="H218" s="36">
        <f>SUMIFS(СВЦЭМ!$E$39:$E$782,СВЦЭМ!$A$39:$A$782,$A218,СВЦЭМ!$B$39:$B$782,H$191)+'СЕТ СН'!$F$15</f>
        <v>309.99047579</v>
      </c>
      <c r="I218" s="36">
        <f>SUMIFS(СВЦЭМ!$E$39:$E$782,СВЦЭМ!$A$39:$A$782,$A218,СВЦЭМ!$B$39:$B$782,I$191)+'СЕТ СН'!$F$15</f>
        <v>307.15615686000001</v>
      </c>
      <c r="J218" s="36">
        <f>SUMIFS(СВЦЭМ!$E$39:$E$782,СВЦЭМ!$A$39:$A$782,$A218,СВЦЭМ!$B$39:$B$782,J$191)+'СЕТ СН'!$F$15</f>
        <v>309.17760587999999</v>
      </c>
      <c r="K218" s="36">
        <f>SUMIFS(СВЦЭМ!$E$39:$E$782,СВЦЭМ!$A$39:$A$782,$A218,СВЦЭМ!$B$39:$B$782,K$191)+'СЕТ СН'!$F$15</f>
        <v>295.63531655999998</v>
      </c>
      <c r="L218" s="36">
        <f>SUMIFS(СВЦЭМ!$E$39:$E$782,СВЦЭМ!$A$39:$A$782,$A218,СВЦЭМ!$B$39:$B$782,L$191)+'СЕТ СН'!$F$15</f>
        <v>284.71160824999998</v>
      </c>
      <c r="M218" s="36">
        <f>SUMIFS(СВЦЭМ!$E$39:$E$782,СВЦЭМ!$A$39:$A$782,$A218,СВЦЭМ!$B$39:$B$782,M$191)+'СЕТ СН'!$F$15</f>
        <v>289.51056241999999</v>
      </c>
      <c r="N218" s="36">
        <f>SUMIFS(СВЦЭМ!$E$39:$E$782,СВЦЭМ!$A$39:$A$782,$A218,СВЦЭМ!$B$39:$B$782,N$191)+'СЕТ СН'!$F$15</f>
        <v>293.86610067999999</v>
      </c>
      <c r="O218" s="36">
        <f>SUMIFS(СВЦЭМ!$E$39:$E$782,СВЦЭМ!$A$39:$A$782,$A218,СВЦЭМ!$B$39:$B$782,O$191)+'СЕТ СН'!$F$15</f>
        <v>299.07199367999999</v>
      </c>
      <c r="P218" s="36">
        <f>SUMIFS(СВЦЭМ!$E$39:$E$782,СВЦЭМ!$A$39:$A$782,$A218,СВЦЭМ!$B$39:$B$782,P$191)+'СЕТ СН'!$F$15</f>
        <v>301.16042088</v>
      </c>
      <c r="Q218" s="36">
        <f>SUMIFS(СВЦЭМ!$E$39:$E$782,СВЦЭМ!$A$39:$A$782,$A218,СВЦЭМ!$B$39:$B$782,Q$191)+'СЕТ СН'!$F$15</f>
        <v>301.32308828999999</v>
      </c>
      <c r="R218" s="36">
        <f>SUMIFS(СВЦЭМ!$E$39:$E$782,СВЦЭМ!$A$39:$A$782,$A218,СВЦЭМ!$B$39:$B$782,R$191)+'СЕТ СН'!$F$15</f>
        <v>300.64932285999998</v>
      </c>
      <c r="S218" s="36">
        <f>SUMIFS(СВЦЭМ!$E$39:$E$782,СВЦЭМ!$A$39:$A$782,$A218,СВЦЭМ!$B$39:$B$782,S$191)+'СЕТ СН'!$F$15</f>
        <v>284.71663391999999</v>
      </c>
      <c r="T218" s="36">
        <f>SUMIFS(СВЦЭМ!$E$39:$E$782,СВЦЭМ!$A$39:$A$782,$A218,СВЦЭМ!$B$39:$B$782,T$191)+'СЕТ СН'!$F$15</f>
        <v>280.49971405000002</v>
      </c>
      <c r="U218" s="36">
        <f>SUMIFS(СВЦЭМ!$E$39:$E$782,СВЦЭМ!$A$39:$A$782,$A218,СВЦЭМ!$B$39:$B$782,U$191)+'СЕТ СН'!$F$15</f>
        <v>285.87253447000001</v>
      </c>
      <c r="V218" s="36">
        <f>SUMIFS(СВЦЭМ!$E$39:$E$782,СВЦЭМ!$A$39:$A$782,$A218,СВЦЭМ!$B$39:$B$782,V$191)+'СЕТ СН'!$F$15</f>
        <v>288.81921618000001</v>
      </c>
      <c r="W218" s="36">
        <f>SUMIFS(СВЦЭМ!$E$39:$E$782,СВЦЭМ!$A$39:$A$782,$A218,СВЦЭМ!$B$39:$B$782,W$191)+'СЕТ СН'!$F$15</f>
        <v>293.44438840999999</v>
      </c>
      <c r="X218" s="36">
        <f>SUMIFS(СВЦЭМ!$E$39:$E$782,СВЦЭМ!$A$39:$A$782,$A218,СВЦЭМ!$B$39:$B$782,X$191)+'СЕТ СН'!$F$15</f>
        <v>292.74174578999998</v>
      </c>
      <c r="Y218" s="36">
        <f>SUMIFS(СВЦЭМ!$E$39:$E$782,СВЦЭМ!$A$39:$A$782,$A218,СВЦЭМ!$B$39:$B$782,Y$191)+'СЕТ СН'!$F$15</f>
        <v>309.55880375999999</v>
      </c>
    </row>
    <row r="219" spans="1:25" ht="15.75" x14ac:dyDescent="0.2">
      <c r="A219" s="35">
        <f t="shared" si="5"/>
        <v>44893</v>
      </c>
      <c r="B219" s="36">
        <f>SUMIFS(СВЦЭМ!$E$39:$E$782,СВЦЭМ!$A$39:$A$782,$A219,СВЦЭМ!$B$39:$B$782,B$191)+'СЕТ СН'!$F$15</f>
        <v>298.46901324999999</v>
      </c>
      <c r="C219" s="36">
        <f>SUMIFS(СВЦЭМ!$E$39:$E$782,СВЦЭМ!$A$39:$A$782,$A219,СВЦЭМ!$B$39:$B$782,C$191)+'СЕТ СН'!$F$15</f>
        <v>303.37838859999999</v>
      </c>
      <c r="D219" s="36">
        <f>SUMIFS(СВЦЭМ!$E$39:$E$782,СВЦЭМ!$A$39:$A$782,$A219,СВЦЭМ!$B$39:$B$782,D$191)+'СЕТ СН'!$F$15</f>
        <v>303.13974659000002</v>
      </c>
      <c r="E219" s="36">
        <f>SUMIFS(СВЦЭМ!$E$39:$E$782,СВЦЭМ!$A$39:$A$782,$A219,СВЦЭМ!$B$39:$B$782,E$191)+'СЕТ СН'!$F$15</f>
        <v>303.32249622</v>
      </c>
      <c r="F219" s="36">
        <f>SUMIFS(СВЦЭМ!$E$39:$E$782,СВЦЭМ!$A$39:$A$782,$A219,СВЦЭМ!$B$39:$B$782,F$191)+'СЕТ СН'!$F$15</f>
        <v>306.66423257999998</v>
      </c>
      <c r="G219" s="36">
        <f>SUMIFS(СВЦЭМ!$E$39:$E$782,СВЦЭМ!$A$39:$A$782,$A219,СВЦЭМ!$B$39:$B$782,G$191)+'СЕТ СН'!$F$15</f>
        <v>305.69524510999997</v>
      </c>
      <c r="H219" s="36">
        <f>SUMIFS(СВЦЭМ!$E$39:$E$782,СВЦЭМ!$A$39:$A$782,$A219,СВЦЭМ!$B$39:$B$782,H$191)+'СЕТ СН'!$F$15</f>
        <v>284.96224274000002</v>
      </c>
      <c r="I219" s="36">
        <f>SUMIFS(СВЦЭМ!$E$39:$E$782,СВЦЭМ!$A$39:$A$782,$A219,СВЦЭМ!$B$39:$B$782,I$191)+'СЕТ СН'!$F$15</f>
        <v>281.22574775999999</v>
      </c>
      <c r="J219" s="36">
        <f>SUMIFS(СВЦЭМ!$E$39:$E$782,СВЦЭМ!$A$39:$A$782,$A219,СВЦЭМ!$B$39:$B$782,J$191)+'СЕТ СН'!$F$15</f>
        <v>277.10657500000002</v>
      </c>
      <c r="K219" s="36">
        <f>SUMIFS(СВЦЭМ!$E$39:$E$782,СВЦЭМ!$A$39:$A$782,$A219,СВЦЭМ!$B$39:$B$782,K$191)+'СЕТ СН'!$F$15</f>
        <v>269.56786689</v>
      </c>
      <c r="L219" s="36">
        <f>SUMIFS(СВЦЭМ!$E$39:$E$782,СВЦЭМ!$A$39:$A$782,$A219,СВЦЭМ!$B$39:$B$782,L$191)+'СЕТ СН'!$F$15</f>
        <v>276.97365315000002</v>
      </c>
      <c r="M219" s="36">
        <f>SUMIFS(СВЦЭМ!$E$39:$E$782,СВЦЭМ!$A$39:$A$782,$A219,СВЦЭМ!$B$39:$B$782,M$191)+'СЕТ СН'!$F$15</f>
        <v>282.87785891999999</v>
      </c>
      <c r="N219" s="36">
        <f>SUMIFS(СВЦЭМ!$E$39:$E$782,СВЦЭМ!$A$39:$A$782,$A219,СВЦЭМ!$B$39:$B$782,N$191)+'СЕТ СН'!$F$15</f>
        <v>285.79319142999998</v>
      </c>
      <c r="O219" s="36">
        <f>SUMIFS(СВЦЭМ!$E$39:$E$782,СВЦЭМ!$A$39:$A$782,$A219,СВЦЭМ!$B$39:$B$782,O$191)+'СЕТ СН'!$F$15</f>
        <v>288.85836351</v>
      </c>
      <c r="P219" s="36">
        <f>SUMIFS(СВЦЭМ!$E$39:$E$782,СВЦЭМ!$A$39:$A$782,$A219,СВЦЭМ!$B$39:$B$782,P$191)+'СЕТ СН'!$F$15</f>
        <v>290.18354635999998</v>
      </c>
      <c r="Q219" s="36">
        <f>SUMIFS(СВЦЭМ!$E$39:$E$782,СВЦЭМ!$A$39:$A$782,$A219,СВЦЭМ!$B$39:$B$782,Q$191)+'СЕТ СН'!$F$15</f>
        <v>283.64807217999999</v>
      </c>
      <c r="R219" s="36">
        <f>SUMIFS(СВЦЭМ!$E$39:$E$782,СВЦЭМ!$A$39:$A$782,$A219,СВЦЭМ!$B$39:$B$782,R$191)+'СЕТ СН'!$F$15</f>
        <v>278.74192621999998</v>
      </c>
      <c r="S219" s="36">
        <f>SUMIFS(СВЦЭМ!$E$39:$E$782,СВЦЭМ!$A$39:$A$782,$A219,СВЦЭМ!$B$39:$B$782,S$191)+'СЕТ СН'!$F$15</f>
        <v>267.92397820999997</v>
      </c>
      <c r="T219" s="36">
        <f>SUMIFS(СВЦЭМ!$E$39:$E$782,СВЦЭМ!$A$39:$A$782,$A219,СВЦЭМ!$B$39:$B$782,T$191)+'СЕТ СН'!$F$15</f>
        <v>266.56081283999998</v>
      </c>
      <c r="U219" s="36">
        <f>SUMIFS(СВЦЭМ!$E$39:$E$782,СВЦЭМ!$A$39:$A$782,$A219,СВЦЭМ!$B$39:$B$782,U$191)+'СЕТ СН'!$F$15</f>
        <v>268.60220091999997</v>
      </c>
      <c r="V219" s="36">
        <f>SUMIFS(СВЦЭМ!$E$39:$E$782,СВЦЭМ!$A$39:$A$782,$A219,СВЦЭМ!$B$39:$B$782,V$191)+'СЕТ СН'!$F$15</f>
        <v>272.26539436000002</v>
      </c>
      <c r="W219" s="36">
        <f>SUMIFS(СВЦЭМ!$E$39:$E$782,СВЦЭМ!$A$39:$A$782,$A219,СВЦЭМ!$B$39:$B$782,W$191)+'СЕТ СН'!$F$15</f>
        <v>279.08058109000001</v>
      </c>
      <c r="X219" s="36">
        <f>SUMIFS(СВЦЭМ!$E$39:$E$782,СВЦЭМ!$A$39:$A$782,$A219,СВЦЭМ!$B$39:$B$782,X$191)+'СЕТ СН'!$F$15</f>
        <v>284.39738122</v>
      </c>
      <c r="Y219" s="36">
        <f>SUMIFS(СВЦЭМ!$E$39:$E$782,СВЦЭМ!$A$39:$A$782,$A219,СВЦЭМ!$B$39:$B$782,Y$191)+'СЕТ СН'!$F$15</f>
        <v>285.97900013999998</v>
      </c>
    </row>
    <row r="220" spans="1:25" ht="15.75" x14ac:dyDescent="0.2">
      <c r="A220" s="35">
        <f t="shared" si="5"/>
        <v>44894</v>
      </c>
      <c r="B220" s="36">
        <f>SUMIFS(СВЦЭМ!$E$39:$E$782,СВЦЭМ!$A$39:$A$782,$A220,СВЦЭМ!$B$39:$B$782,B$191)+'СЕТ СН'!$F$15</f>
        <v>290.55110113000001</v>
      </c>
      <c r="C220" s="36">
        <f>SUMIFS(СВЦЭМ!$E$39:$E$782,СВЦЭМ!$A$39:$A$782,$A220,СВЦЭМ!$B$39:$B$782,C$191)+'СЕТ СН'!$F$15</f>
        <v>295.56073370000001</v>
      </c>
      <c r="D220" s="36">
        <f>SUMIFS(СВЦЭМ!$E$39:$E$782,СВЦЭМ!$A$39:$A$782,$A220,СВЦЭМ!$B$39:$B$782,D$191)+'СЕТ СН'!$F$15</f>
        <v>301.13942632999999</v>
      </c>
      <c r="E220" s="36">
        <f>SUMIFS(СВЦЭМ!$E$39:$E$782,СВЦЭМ!$A$39:$A$782,$A220,СВЦЭМ!$B$39:$B$782,E$191)+'СЕТ СН'!$F$15</f>
        <v>278.14125044999997</v>
      </c>
      <c r="F220" s="36">
        <f>SUMIFS(СВЦЭМ!$E$39:$E$782,СВЦЭМ!$A$39:$A$782,$A220,СВЦЭМ!$B$39:$B$782,F$191)+'СЕТ СН'!$F$15</f>
        <v>269.72492949999997</v>
      </c>
      <c r="G220" s="36">
        <f>SUMIFS(СВЦЭМ!$E$39:$E$782,СВЦЭМ!$A$39:$A$782,$A220,СВЦЭМ!$B$39:$B$782,G$191)+'СЕТ СН'!$F$15</f>
        <v>264.30382173999999</v>
      </c>
      <c r="H220" s="36">
        <f>SUMIFS(СВЦЭМ!$E$39:$E$782,СВЦЭМ!$A$39:$A$782,$A220,СВЦЭМ!$B$39:$B$782,H$191)+'СЕТ СН'!$F$15</f>
        <v>253.01455978999999</v>
      </c>
      <c r="I220" s="36">
        <f>SUMIFS(СВЦЭМ!$E$39:$E$782,СВЦЭМ!$A$39:$A$782,$A220,СВЦЭМ!$B$39:$B$782,I$191)+'СЕТ СН'!$F$15</f>
        <v>254.16790546999999</v>
      </c>
      <c r="J220" s="36">
        <f>SUMIFS(СВЦЭМ!$E$39:$E$782,СВЦЭМ!$A$39:$A$782,$A220,СВЦЭМ!$B$39:$B$782,J$191)+'СЕТ СН'!$F$15</f>
        <v>230.63343405000001</v>
      </c>
      <c r="K220" s="36">
        <f>SUMIFS(СВЦЭМ!$E$39:$E$782,СВЦЭМ!$A$39:$A$782,$A220,СВЦЭМ!$B$39:$B$782,K$191)+'СЕТ СН'!$F$15</f>
        <v>230.71741431999999</v>
      </c>
      <c r="L220" s="36">
        <f>SUMIFS(СВЦЭМ!$E$39:$E$782,СВЦЭМ!$A$39:$A$782,$A220,СВЦЭМ!$B$39:$B$782,L$191)+'СЕТ СН'!$F$15</f>
        <v>230.23456490000001</v>
      </c>
      <c r="M220" s="36">
        <f>SUMIFS(СВЦЭМ!$E$39:$E$782,СВЦЭМ!$A$39:$A$782,$A220,СВЦЭМ!$B$39:$B$782,M$191)+'СЕТ СН'!$F$15</f>
        <v>249.97447828</v>
      </c>
      <c r="N220" s="36">
        <f>SUMIFS(СВЦЭМ!$E$39:$E$782,СВЦЭМ!$A$39:$A$782,$A220,СВЦЭМ!$B$39:$B$782,N$191)+'СЕТ СН'!$F$15</f>
        <v>270.34108008999999</v>
      </c>
      <c r="O220" s="36">
        <f>SUMIFS(СВЦЭМ!$E$39:$E$782,СВЦЭМ!$A$39:$A$782,$A220,СВЦЭМ!$B$39:$B$782,O$191)+'СЕТ СН'!$F$15</f>
        <v>269.79828588999999</v>
      </c>
      <c r="P220" s="36">
        <f>SUMIFS(СВЦЭМ!$E$39:$E$782,СВЦЭМ!$A$39:$A$782,$A220,СВЦЭМ!$B$39:$B$782,P$191)+'СЕТ СН'!$F$15</f>
        <v>270.80927802000002</v>
      </c>
      <c r="Q220" s="36">
        <f>SUMIFS(СВЦЭМ!$E$39:$E$782,СВЦЭМ!$A$39:$A$782,$A220,СВЦЭМ!$B$39:$B$782,Q$191)+'СЕТ СН'!$F$15</f>
        <v>269.55042398000001</v>
      </c>
      <c r="R220" s="36">
        <f>SUMIFS(СВЦЭМ!$E$39:$E$782,СВЦЭМ!$A$39:$A$782,$A220,СВЦЭМ!$B$39:$B$782,R$191)+'СЕТ СН'!$F$15</f>
        <v>247.73926097</v>
      </c>
      <c r="S220" s="36">
        <f>SUMIFS(СВЦЭМ!$E$39:$E$782,СВЦЭМ!$A$39:$A$782,$A220,СВЦЭМ!$B$39:$B$782,S$191)+'СЕТ СН'!$F$15</f>
        <v>226.45382762</v>
      </c>
      <c r="T220" s="36">
        <f>SUMIFS(СВЦЭМ!$E$39:$E$782,СВЦЭМ!$A$39:$A$782,$A220,СВЦЭМ!$B$39:$B$782,T$191)+'СЕТ СН'!$F$15</f>
        <v>208.67055055</v>
      </c>
      <c r="U220" s="36">
        <f>SUMIFS(СВЦЭМ!$E$39:$E$782,СВЦЭМ!$A$39:$A$782,$A220,СВЦЭМ!$B$39:$B$782,U$191)+'СЕТ СН'!$F$15</f>
        <v>214.59480192999999</v>
      </c>
      <c r="V220" s="36">
        <f>SUMIFS(СВЦЭМ!$E$39:$E$782,СВЦЭМ!$A$39:$A$782,$A220,СВЦЭМ!$B$39:$B$782,V$191)+'СЕТ СН'!$F$15</f>
        <v>218.99628226999999</v>
      </c>
      <c r="W220" s="36">
        <f>SUMIFS(СВЦЭМ!$E$39:$E$782,СВЦЭМ!$A$39:$A$782,$A220,СВЦЭМ!$B$39:$B$782,W$191)+'СЕТ СН'!$F$15</f>
        <v>222.32828903999999</v>
      </c>
      <c r="X220" s="36">
        <f>SUMIFS(СВЦЭМ!$E$39:$E$782,СВЦЭМ!$A$39:$A$782,$A220,СВЦЭМ!$B$39:$B$782,X$191)+'СЕТ СН'!$F$15</f>
        <v>226.31970163</v>
      </c>
      <c r="Y220" s="36">
        <f>SUMIFS(СВЦЭМ!$E$39:$E$782,СВЦЭМ!$A$39:$A$782,$A220,СВЦЭМ!$B$39:$B$782,Y$191)+'СЕТ СН'!$F$15</f>
        <v>225.98378013999999</v>
      </c>
    </row>
    <row r="221" spans="1:25" ht="15.75" x14ac:dyDescent="0.2">
      <c r="A221" s="35">
        <f t="shared" si="5"/>
        <v>44895</v>
      </c>
      <c r="B221" s="36">
        <f>SUMIFS(СВЦЭМ!$E$39:$E$782,СВЦЭМ!$A$39:$A$782,$A221,СВЦЭМ!$B$39:$B$782,B$191)+'СЕТ СН'!$F$15</f>
        <v>270.35188153000001</v>
      </c>
      <c r="C221" s="36">
        <f>SUMIFS(СВЦЭМ!$E$39:$E$782,СВЦЭМ!$A$39:$A$782,$A221,СВЦЭМ!$B$39:$B$782,C$191)+'СЕТ СН'!$F$15</f>
        <v>275.02447114</v>
      </c>
      <c r="D221" s="36">
        <f>SUMIFS(СВЦЭМ!$E$39:$E$782,СВЦЭМ!$A$39:$A$782,$A221,СВЦЭМ!$B$39:$B$782,D$191)+'СЕТ СН'!$F$15</f>
        <v>286.68718482000003</v>
      </c>
      <c r="E221" s="36">
        <f>SUMIFS(СВЦЭМ!$E$39:$E$782,СВЦЭМ!$A$39:$A$782,$A221,СВЦЭМ!$B$39:$B$782,E$191)+'СЕТ СН'!$F$15</f>
        <v>294.10492325000001</v>
      </c>
      <c r="F221" s="36">
        <f>SUMIFS(СВЦЭМ!$E$39:$E$782,СВЦЭМ!$A$39:$A$782,$A221,СВЦЭМ!$B$39:$B$782,F$191)+'СЕТ СН'!$F$15</f>
        <v>290.23539426000002</v>
      </c>
      <c r="G221" s="36">
        <f>SUMIFS(СВЦЭМ!$E$39:$E$782,СВЦЭМ!$A$39:$A$782,$A221,СВЦЭМ!$B$39:$B$782,G$191)+'СЕТ СН'!$F$15</f>
        <v>281.32087150000001</v>
      </c>
      <c r="H221" s="36">
        <f>SUMIFS(СВЦЭМ!$E$39:$E$782,СВЦЭМ!$A$39:$A$782,$A221,СВЦЭМ!$B$39:$B$782,H$191)+'СЕТ СН'!$F$15</f>
        <v>273.46665884999999</v>
      </c>
      <c r="I221" s="36">
        <f>SUMIFS(СВЦЭМ!$E$39:$E$782,СВЦЭМ!$A$39:$A$782,$A221,СВЦЭМ!$B$39:$B$782,I$191)+'СЕТ СН'!$F$15</f>
        <v>273.12162081000002</v>
      </c>
      <c r="J221" s="36">
        <f>SUMIFS(СВЦЭМ!$E$39:$E$782,СВЦЭМ!$A$39:$A$782,$A221,СВЦЭМ!$B$39:$B$782,J$191)+'СЕТ СН'!$F$15</f>
        <v>264.83418644</v>
      </c>
      <c r="K221" s="36">
        <f>SUMIFS(СВЦЭМ!$E$39:$E$782,СВЦЭМ!$A$39:$A$782,$A221,СВЦЭМ!$B$39:$B$782,K$191)+'СЕТ СН'!$F$15</f>
        <v>257.73506900000001</v>
      </c>
      <c r="L221" s="36">
        <f>SUMIFS(СВЦЭМ!$E$39:$E$782,СВЦЭМ!$A$39:$A$782,$A221,СВЦЭМ!$B$39:$B$782,L$191)+'СЕТ СН'!$F$15</f>
        <v>260.05007191999999</v>
      </c>
      <c r="M221" s="36">
        <f>SUMIFS(СВЦЭМ!$E$39:$E$782,СВЦЭМ!$A$39:$A$782,$A221,СВЦЭМ!$B$39:$B$782,M$191)+'СЕТ СН'!$F$15</f>
        <v>263.23864465000003</v>
      </c>
      <c r="N221" s="36">
        <f>SUMIFS(СВЦЭМ!$E$39:$E$782,СВЦЭМ!$A$39:$A$782,$A221,СВЦЭМ!$B$39:$B$782,N$191)+'СЕТ СН'!$F$15</f>
        <v>267.67840909</v>
      </c>
      <c r="O221" s="36">
        <f>SUMIFS(СВЦЭМ!$E$39:$E$782,СВЦЭМ!$A$39:$A$782,$A221,СВЦЭМ!$B$39:$B$782,O$191)+'СЕТ СН'!$F$15</f>
        <v>271.05824873</v>
      </c>
      <c r="P221" s="36">
        <f>SUMIFS(СВЦЭМ!$E$39:$E$782,СВЦЭМ!$A$39:$A$782,$A221,СВЦЭМ!$B$39:$B$782,P$191)+'СЕТ СН'!$F$15</f>
        <v>272.63757767999999</v>
      </c>
      <c r="Q221" s="36">
        <f>SUMIFS(СВЦЭМ!$E$39:$E$782,СВЦЭМ!$A$39:$A$782,$A221,СВЦЭМ!$B$39:$B$782,Q$191)+'СЕТ СН'!$F$15</f>
        <v>271.36026169000002</v>
      </c>
      <c r="R221" s="36">
        <f>SUMIFS(СВЦЭМ!$E$39:$E$782,СВЦЭМ!$A$39:$A$782,$A221,СВЦЭМ!$B$39:$B$782,R$191)+'СЕТ СН'!$F$15</f>
        <v>270.86832913000001</v>
      </c>
      <c r="S221" s="36">
        <f>SUMIFS(СВЦЭМ!$E$39:$E$782,СВЦЭМ!$A$39:$A$782,$A221,СВЦЭМ!$B$39:$B$782,S$191)+'СЕТ СН'!$F$15</f>
        <v>264.48819563000001</v>
      </c>
      <c r="T221" s="36">
        <f>SUMIFS(СВЦЭМ!$E$39:$E$782,СВЦЭМ!$A$39:$A$782,$A221,СВЦЭМ!$B$39:$B$782,T$191)+'СЕТ СН'!$F$15</f>
        <v>254.45523885</v>
      </c>
      <c r="U221" s="36">
        <f>SUMIFS(СВЦЭМ!$E$39:$E$782,СВЦЭМ!$A$39:$A$782,$A221,СВЦЭМ!$B$39:$B$782,U$191)+'СЕТ СН'!$F$15</f>
        <v>263.87820396000001</v>
      </c>
      <c r="V221" s="36">
        <f>SUMIFS(СВЦЭМ!$E$39:$E$782,СВЦЭМ!$A$39:$A$782,$A221,СВЦЭМ!$B$39:$B$782,V$191)+'СЕТ СН'!$F$15</f>
        <v>273.99646453999998</v>
      </c>
      <c r="W221" s="36">
        <f>SUMIFS(СВЦЭМ!$E$39:$E$782,СВЦЭМ!$A$39:$A$782,$A221,СВЦЭМ!$B$39:$B$782,W$191)+'СЕТ СН'!$F$15</f>
        <v>279.50613866999998</v>
      </c>
      <c r="X221" s="36">
        <f>SUMIFS(СВЦЭМ!$E$39:$E$782,СВЦЭМ!$A$39:$A$782,$A221,СВЦЭМ!$B$39:$B$782,X$191)+'СЕТ СН'!$F$15</f>
        <v>282.20630581</v>
      </c>
      <c r="Y221" s="36">
        <f>SUMIFS(СВЦЭМ!$E$39:$E$782,СВЦЭМ!$A$39:$A$782,$A221,СВЦЭМ!$B$39:$B$782,Y$191)+'СЕТ СН'!$F$15</f>
        <v>284.16285018000002</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01.11.2022</v>
      </c>
      <c r="B227" s="36">
        <f>SUMIFS(СВЦЭМ!$F$39:$F$782,СВЦЭМ!$A$39:$A$782,$A227,СВЦЭМ!$B$39:$B$782,B$226)+'СЕТ СН'!$F$15</f>
        <v>268.03204309</v>
      </c>
      <c r="C227" s="36">
        <f>SUMIFS(СВЦЭМ!$F$39:$F$782,СВЦЭМ!$A$39:$A$782,$A227,СВЦЭМ!$B$39:$B$782,C$226)+'СЕТ СН'!$F$15</f>
        <v>275.57051811000002</v>
      </c>
      <c r="D227" s="36">
        <f>SUMIFS(СВЦЭМ!$F$39:$F$782,СВЦЭМ!$A$39:$A$782,$A227,СВЦЭМ!$B$39:$B$782,D$226)+'СЕТ СН'!$F$15</f>
        <v>285.50160089000002</v>
      </c>
      <c r="E227" s="36">
        <f>SUMIFS(СВЦЭМ!$F$39:$F$782,СВЦЭМ!$A$39:$A$782,$A227,СВЦЭМ!$B$39:$B$782,E$226)+'СЕТ СН'!$F$15</f>
        <v>284.40009794999997</v>
      </c>
      <c r="F227" s="36">
        <f>SUMIFS(СВЦЭМ!$F$39:$F$782,СВЦЭМ!$A$39:$A$782,$A227,СВЦЭМ!$B$39:$B$782,F$226)+'СЕТ СН'!$F$15</f>
        <v>284.17201454000002</v>
      </c>
      <c r="G227" s="36">
        <f>SUMIFS(СВЦЭМ!$F$39:$F$782,СВЦЭМ!$A$39:$A$782,$A227,СВЦЭМ!$B$39:$B$782,G$226)+'СЕТ СН'!$F$15</f>
        <v>278.13183921000001</v>
      </c>
      <c r="H227" s="36">
        <f>SUMIFS(СВЦЭМ!$F$39:$F$782,СВЦЭМ!$A$39:$A$782,$A227,СВЦЭМ!$B$39:$B$782,H$226)+'СЕТ СН'!$F$15</f>
        <v>261.67409315999998</v>
      </c>
      <c r="I227" s="36">
        <f>SUMIFS(СВЦЭМ!$F$39:$F$782,СВЦЭМ!$A$39:$A$782,$A227,СВЦЭМ!$B$39:$B$782,I$226)+'СЕТ СН'!$F$15</f>
        <v>259.54821592000002</v>
      </c>
      <c r="J227" s="36">
        <f>SUMIFS(СВЦЭМ!$F$39:$F$782,СВЦЭМ!$A$39:$A$782,$A227,СВЦЭМ!$B$39:$B$782,J$226)+'СЕТ СН'!$F$15</f>
        <v>254.35565192000001</v>
      </c>
      <c r="K227" s="36">
        <f>SUMIFS(СВЦЭМ!$F$39:$F$782,СВЦЭМ!$A$39:$A$782,$A227,СВЦЭМ!$B$39:$B$782,K$226)+'СЕТ СН'!$F$15</f>
        <v>248.72415902</v>
      </c>
      <c r="L227" s="36">
        <f>SUMIFS(СВЦЭМ!$F$39:$F$782,СВЦЭМ!$A$39:$A$782,$A227,СВЦЭМ!$B$39:$B$782,L$226)+'СЕТ СН'!$F$15</f>
        <v>252.39110538</v>
      </c>
      <c r="M227" s="36">
        <f>SUMIFS(СВЦЭМ!$F$39:$F$782,СВЦЭМ!$A$39:$A$782,$A227,СВЦЭМ!$B$39:$B$782,M$226)+'СЕТ СН'!$F$15</f>
        <v>259.28015008</v>
      </c>
      <c r="N227" s="36">
        <f>SUMIFS(СВЦЭМ!$F$39:$F$782,СВЦЭМ!$A$39:$A$782,$A227,СВЦЭМ!$B$39:$B$782,N$226)+'СЕТ СН'!$F$15</f>
        <v>261.74463761999999</v>
      </c>
      <c r="O227" s="36">
        <f>SUMIFS(СВЦЭМ!$F$39:$F$782,СВЦЭМ!$A$39:$A$782,$A227,СВЦЭМ!$B$39:$B$782,O$226)+'СЕТ СН'!$F$15</f>
        <v>258.19984607999999</v>
      </c>
      <c r="P227" s="36">
        <f>SUMIFS(СВЦЭМ!$F$39:$F$782,СВЦЭМ!$A$39:$A$782,$A227,СВЦЭМ!$B$39:$B$782,P$226)+'СЕТ СН'!$F$15</f>
        <v>260.41088721</v>
      </c>
      <c r="Q227" s="36">
        <f>SUMIFS(СВЦЭМ!$F$39:$F$782,СВЦЭМ!$A$39:$A$782,$A227,СВЦЭМ!$B$39:$B$782,Q$226)+'СЕТ СН'!$F$15</f>
        <v>261.30156656999998</v>
      </c>
      <c r="R227" s="36">
        <f>SUMIFS(СВЦЭМ!$F$39:$F$782,СВЦЭМ!$A$39:$A$782,$A227,СВЦЭМ!$B$39:$B$782,R$226)+'СЕТ СН'!$F$15</f>
        <v>255.73569588000001</v>
      </c>
      <c r="S227" s="36">
        <f>SUMIFS(СВЦЭМ!$F$39:$F$782,СВЦЭМ!$A$39:$A$782,$A227,СВЦЭМ!$B$39:$B$782,S$226)+'СЕТ СН'!$F$15</f>
        <v>242.85500574</v>
      </c>
      <c r="T227" s="36">
        <f>SUMIFS(СВЦЭМ!$F$39:$F$782,СВЦЭМ!$A$39:$A$782,$A227,СВЦЭМ!$B$39:$B$782,T$226)+'СЕТ СН'!$F$15</f>
        <v>242.51673844000001</v>
      </c>
      <c r="U227" s="36">
        <f>SUMIFS(СВЦЭМ!$F$39:$F$782,СВЦЭМ!$A$39:$A$782,$A227,СВЦЭМ!$B$39:$B$782,U$226)+'СЕТ СН'!$F$15</f>
        <v>246.80452740999999</v>
      </c>
      <c r="V227" s="36">
        <f>SUMIFS(СВЦЭМ!$F$39:$F$782,СВЦЭМ!$A$39:$A$782,$A227,СВЦЭМ!$B$39:$B$782,V$226)+'СЕТ СН'!$F$15</f>
        <v>251.47435879</v>
      </c>
      <c r="W227" s="36">
        <f>SUMIFS(СВЦЭМ!$F$39:$F$782,СВЦЭМ!$A$39:$A$782,$A227,СВЦЭМ!$B$39:$B$782,W$226)+'СЕТ СН'!$F$15</f>
        <v>253.78412323000001</v>
      </c>
      <c r="X227" s="36">
        <f>SUMIFS(СВЦЭМ!$F$39:$F$782,СВЦЭМ!$A$39:$A$782,$A227,СВЦЭМ!$B$39:$B$782,X$226)+'СЕТ СН'!$F$15</f>
        <v>266.09972032000002</v>
      </c>
      <c r="Y227" s="36">
        <f>SUMIFS(СВЦЭМ!$F$39:$F$782,СВЦЭМ!$A$39:$A$782,$A227,СВЦЭМ!$B$39:$B$782,Y$226)+'СЕТ СН'!$F$15</f>
        <v>274.42264948000002</v>
      </c>
      <c r="AA227" s="45"/>
    </row>
    <row r="228" spans="1:27" ht="15.75" x14ac:dyDescent="0.2">
      <c r="A228" s="35">
        <f>A227+1</f>
        <v>44867</v>
      </c>
      <c r="B228" s="36">
        <f>SUMIFS(СВЦЭМ!$F$39:$F$782,СВЦЭМ!$A$39:$A$782,$A228,СВЦЭМ!$B$39:$B$782,B$226)+'СЕТ СН'!$F$15</f>
        <v>265.69253780999998</v>
      </c>
      <c r="C228" s="36">
        <f>SUMIFS(СВЦЭМ!$F$39:$F$782,СВЦЭМ!$A$39:$A$782,$A228,СВЦЭМ!$B$39:$B$782,C$226)+'СЕТ СН'!$F$15</f>
        <v>272.84819737999999</v>
      </c>
      <c r="D228" s="36">
        <f>SUMIFS(СВЦЭМ!$F$39:$F$782,СВЦЭМ!$A$39:$A$782,$A228,СВЦЭМ!$B$39:$B$782,D$226)+'СЕТ СН'!$F$15</f>
        <v>282.67035988999999</v>
      </c>
      <c r="E228" s="36">
        <f>SUMIFS(СВЦЭМ!$F$39:$F$782,СВЦЭМ!$A$39:$A$782,$A228,СВЦЭМ!$B$39:$B$782,E$226)+'СЕТ СН'!$F$15</f>
        <v>279.24502352000002</v>
      </c>
      <c r="F228" s="36">
        <f>SUMIFS(СВЦЭМ!$F$39:$F$782,СВЦЭМ!$A$39:$A$782,$A228,СВЦЭМ!$B$39:$B$782,F$226)+'СЕТ СН'!$F$15</f>
        <v>281.00581155999998</v>
      </c>
      <c r="G228" s="36">
        <f>SUMIFS(СВЦЭМ!$F$39:$F$782,СВЦЭМ!$A$39:$A$782,$A228,СВЦЭМ!$B$39:$B$782,G$226)+'СЕТ СН'!$F$15</f>
        <v>282.77286468</v>
      </c>
      <c r="H228" s="36">
        <f>SUMIFS(СВЦЭМ!$F$39:$F$782,СВЦЭМ!$A$39:$A$782,$A228,СВЦЭМ!$B$39:$B$782,H$226)+'СЕТ СН'!$F$15</f>
        <v>269.66185245000003</v>
      </c>
      <c r="I228" s="36">
        <f>SUMIFS(СВЦЭМ!$F$39:$F$782,СВЦЭМ!$A$39:$A$782,$A228,СВЦЭМ!$B$39:$B$782,I$226)+'СЕТ СН'!$F$15</f>
        <v>266.95701179000002</v>
      </c>
      <c r="J228" s="36">
        <f>SUMIFS(СВЦЭМ!$F$39:$F$782,СВЦЭМ!$A$39:$A$782,$A228,СВЦЭМ!$B$39:$B$782,J$226)+'СЕТ СН'!$F$15</f>
        <v>258.59207323999999</v>
      </c>
      <c r="K228" s="36">
        <f>SUMIFS(СВЦЭМ!$F$39:$F$782,СВЦЭМ!$A$39:$A$782,$A228,СВЦЭМ!$B$39:$B$782,K$226)+'СЕТ СН'!$F$15</f>
        <v>254.91854556999999</v>
      </c>
      <c r="L228" s="36">
        <f>SUMIFS(СВЦЭМ!$F$39:$F$782,СВЦЭМ!$A$39:$A$782,$A228,СВЦЭМ!$B$39:$B$782,L$226)+'СЕТ СН'!$F$15</f>
        <v>250.87331449000001</v>
      </c>
      <c r="M228" s="36">
        <f>SUMIFS(СВЦЭМ!$F$39:$F$782,СВЦЭМ!$A$39:$A$782,$A228,СВЦЭМ!$B$39:$B$782,M$226)+'СЕТ СН'!$F$15</f>
        <v>254.44145914999999</v>
      </c>
      <c r="N228" s="36">
        <f>SUMIFS(СВЦЭМ!$F$39:$F$782,СВЦЭМ!$A$39:$A$782,$A228,СВЦЭМ!$B$39:$B$782,N$226)+'СЕТ СН'!$F$15</f>
        <v>262.63228836000002</v>
      </c>
      <c r="O228" s="36">
        <f>SUMIFS(СВЦЭМ!$F$39:$F$782,СВЦЭМ!$A$39:$A$782,$A228,СВЦЭМ!$B$39:$B$782,O$226)+'СЕТ СН'!$F$15</f>
        <v>259.10570187000002</v>
      </c>
      <c r="P228" s="36">
        <f>SUMIFS(СВЦЭМ!$F$39:$F$782,СВЦЭМ!$A$39:$A$782,$A228,СВЦЭМ!$B$39:$B$782,P$226)+'СЕТ СН'!$F$15</f>
        <v>261.66303123</v>
      </c>
      <c r="Q228" s="36">
        <f>SUMIFS(СВЦЭМ!$F$39:$F$782,СВЦЭМ!$A$39:$A$782,$A228,СВЦЭМ!$B$39:$B$782,Q$226)+'СЕТ СН'!$F$15</f>
        <v>262.73414517999998</v>
      </c>
      <c r="R228" s="36">
        <f>SUMIFS(СВЦЭМ!$F$39:$F$782,СВЦЭМ!$A$39:$A$782,$A228,СВЦЭМ!$B$39:$B$782,R$226)+'СЕТ СН'!$F$15</f>
        <v>259.01439323</v>
      </c>
      <c r="S228" s="36">
        <f>SUMIFS(СВЦЭМ!$F$39:$F$782,СВЦЭМ!$A$39:$A$782,$A228,СВЦЭМ!$B$39:$B$782,S$226)+'СЕТ СН'!$F$15</f>
        <v>255.44334386</v>
      </c>
      <c r="T228" s="36">
        <f>SUMIFS(СВЦЭМ!$F$39:$F$782,СВЦЭМ!$A$39:$A$782,$A228,СВЦЭМ!$B$39:$B$782,T$226)+'СЕТ СН'!$F$15</f>
        <v>248.30228883000001</v>
      </c>
      <c r="U228" s="36">
        <f>SUMIFS(СВЦЭМ!$F$39:$F$782,СВЦЭМ!$A$39:$A$782,$A228,СВЦЭМ!$B$39:$B$782,U$226)+'СЕТ СН'!$F$15</f>
        <v>247.19496444000001</v>
      </c>
      <c r="V228" s="36">
        <f>SUMIFS(СВЦЭМ!$F$39:$F$782,СВЦЭМ!$A$39:$A$782,$A228,СВЦЭМ!$B$39:$B$782,V$226)+'СЕТ СН'!$F$15</f>
        <v>254.45992742999999</v>
      </c>
      <c r="W228" s="36">
        <f>SUMIFS(СВЦЭМ!$F$39:$F$782,СВЦЭМ!$A$39:$A$782,$A228,СВЦЭМ!$B$39:$B$782,W$226)+'СЕТ СН'!$F$15</f>
        <v>258.90084859000001</v>
      </c>
      <c r="X228" s="36">
        <f>SUMIFS(СВЦЭМ!$F$39:$F$782,СВЦЭМ!$A$39:$A$782,$A228,СВЦЭМ!$B$39:$B$782,X$226)+'СЕТ СН'!$F$15</f>
        <v>263.68118636999998</v>
      </c>
      <c r="Y228" s="36">
        <f>SUMIFS(СВЦЭМ!$F$39:$F$782,СВЦЭМ!$A$39:$A$782,$A228,СВЦЭМ!$B$39:$B$782,Y$226)+'СЕТ СН'!$F$15</f>
        <v>270.36077018999998</v>
      </c>
    </row>
    <row r="229" spans="1:27" ht="15.75" x14ac:dyDescent="0.2">
      <c r="A229" s="35">
        <f t="shared" ref="A229:A256" si="6">A228+1</f>
        <v>44868</v>
      </c>
      <c r="B229" s="36">
        <f>SUMIFS(СВЦЭМ!$F$39:$F$782,СВЦЭМ!$A$39:$A$782,$A229,СВЦЭМ!$B$39:$B$782,B$226)+'СЕТ СН'!$F$15</f>
        <v>272.15230207000002</v>
      </c>
      <c r="C229" s="36">
        <f>SUMIFS(СВЦЭМ!$F$39:$F$782,СВЦЭМ!$A$39:$A$782,$A229,СВЦЭМ!$B$39:$B$782,C$226)+'СЕТ СН'!$F$15</f>
        <v>277.88327346</v>
      </c>
      <c r="D229" s="36">
        <f>SUMIFS(СВЦЭМ!$F$39:$F$782,СВЦЭМ!$A$39:$A$782,$A229,СВЦЭМ!$B$39:$B$782,D$226)+'СЕТ СН'!$F$15</f>
        <v>283.45900524000001</v>
      </c>
      <c r="E229" s="36">
        <f>SUMIFS(СВЦЭМ!$F$39:$F$782,СВЦЭМ!$A$39:$A$782,$A229,СВЦЭМ!$B$39:$B$782,E$226)+'СЕТ СН'!$F$15</f>
        <v>274.72795139999999</v>
      </c>
      <c r="F229" s="36">
        <f>SUMIFS(СВЦЭМ!$F$39:$F$782,СВЦЭМ!$A$39:$A$782,$A229,СВЦЭМ!$B$39:$B$782,F$226)+'СЕТ СН'!$F$15</f>
        <v>271.10280446000002</v>
      </c>
      <c r="G229" s="36">
        <f>SUMIFS(СВЦЭМ!$F$39:$F$782,СВЦЭМ!$A$39:$A$782,$A229,СВЦЭМ!$B$39:$B$782,G$226)+'СЕТ СН'!$F$15</f>
        <v>260.27834387000001</v>
      </c>
      <c r="H229" s="36">
        <f>SUMIFS(СВЦЭМ!$F$39:$F$782,СВЦЭМ!$A$39:$A$782,$A229,СВЦЭМ!$B$39:$B$782,H$226)+'СЕТ СН'!$F$15</f>
        <v>250.59440552999999</v>
      </c>
      <c r="I229" s="36">
        <f>SUMIFS(СВЦЭМ!$F$39:$F$782,СВЦЭМ!$A$39:$A$782,$A229,СВЦЭМ!$B$39:$B$782,I$226)+'СЕТ СН'!$F$15</f>
        <v>242.25355350000001</v>
      </c>
      <c r="J229" s="36">
        <f>SUMIFS(СВЦЭМ!$F$39:$F$782,СВЦЭМ!$A$39:$A$782,$A229,СВЦЭМ!$B$39:$B$782,J$226)+'СЕТ СН'!$F$15</f>
        <v>235.89711242999999</v>
      </c>
      <c r="K229" s="36">
        <f>SUMIFS(СВЦЭМ!$F$39:$F$782,СВЦЭМ!$A$39:$A$782,$A229,СВЦЭМ!$B$39:$B$782,K$226)+'СЕТ СН'!$F$15</f>
        <v>241.48165114</v>
      </c>
      <c r="L229" s="36">
        <f>SUMIFS(СВЦЭМ!$F$39:$F$782,СВЦЭМ!$A$39:$A$782,$A229,СВЦЭМ!$B$39:$B$782,L$226)+'СЕТ СН'!$F$15</f>
        <v>248.29370360999999</v>
      </c>
      <c r="M229" s="36">
        <f>SUMIFS(СВЦЭМ!$F$39:$F$782,СВЦЭМ!$A$39:$A$782,$A229,СВЦЭМ!$B$39:$B$782,M$226)+'СЕТ СН'!$F$15</f>
        <v>256.26681948999999</v>
      </c>
      <c r="N229" s="36">
        <f>SUMIFS(СВЦЭМ!$F$39:$F$782,СВЦЭМ!$A$39:$A$782,$A229,СВЦЭМ!$B$39:$B$782,N$226)+'СЕТ СН'!$F$15</f>
        <v>257.49972735</v>
      </c>
      <c r="O229" s="36">
        <f>SUMIFS(СВЦЭМ!$F$39:$F$782,СВЦЭМ!$A$39:$A$782,$A229,СВЦЭМ!$B$39:$B$782,O$226)+'СЕТ СН'!$F$15</f>
        <v>256.99272195999998</v>
      </c>
      <c r="P229" s="36">
        <f>SUMIFS(СВЦЭМ!$F$39:$F$782,СВЦЭМ!$A$39:$A$782,$A229,СВЦЭМ!$B$39:$B$782,P$226)+'СЕТ СН'!$F$15</f>
        <v>257.61081631000002</v>
      </c>
      <c r="Q229" s="36">
        <f>SUMIFS(СВЦЭМ!$F$39:$F$782,СВЦЭМ!$A$39:$A$782,$A229,СВЦЭМ!$B$39:$B$782,Q$226)+'СЕТ СН'!$F$15</f>
        <v>259.10574487999997</v>
      </c>
      <c r="R229" s="36">
        <f>SUMIFS(СВЦЭМ!$F$39:$F$782,СВЦЭМ!$A$39:$A$782,$A229,СВЦЭМ!$B$39:$B$782,R$226)+'СЕТ СН'!$F$15</f>
        <v>248.74587646000001</v>
      </c>
      <c r="S229" s="36">
        <f>SUMIFS(СВЦЭМ!$F$39:$F$782,СВЦЭМ!$A$39:$A$782,$A229,СВЦЭМ!$B$39:$B$782,S$226)+'СЕТ СН'!$F$15</f>
        <v>239.60862649000001</v>
      </c>
      <c r="T229" s="36">
        <f>SUMIFS(СВЦЭМ!$F$39:$F$782,СВЦЭМ!$A$39:$A$782,$A229,СВЦЭМ!$B$39:$B$782,T$226)+'СЕТ СН'!$F$15</f>
        <v>237.41043655999999</v>
      </c>
      <c r="U229" s="36">
        <f>SUMIFS(СВЦЭМ!$F$39:$F$782,СВЦЭМ!$A$39:$A$782,$A229,СВЦЭМ!$B$39:$B$782,U$226)+'СЕТ СН'!$F$15</f>
        <v>239.72878288999999</v>
      </c>
      <c r="V229" s="36">
        <f>SUMIFS(СВЦЭМ!$F$39:$F$782,СВЦЭМ!$A$39:$A$782,$A229,СВЦЭМ!$B$39:$B$782,V$226)+'СЕТ СН'!$F$15</f>
        <v>239.36566564</v>
      </c>
      <c r="W229" s="36">
        <f>SUMIFS(СВЦЭМ!$F$39:$F$782,СВЦЭМ!$A$39:$A$782,$A229,СВЦЭМ!$B$39:$B$782,W$226)+'СЕТ СН'!$F$15</f>
        <v>238.78795221999999</v>
      </c>
      <c r="X229" s="36">
        <f>SUMIFS(СВЦЭМ!$F$39:$F$782,СВЦЭМ!$A$39:$A$782,$A229,СВЦЭМ!$B$39:$B$782,X$226)+'СЕТ СН'!$F$15</f>
        <v>246.31767579000001</v>
      </c>
      <c r="Y229" s="36">
        <f>SUMIFS(СВЦЭМ!$F$39:$F$782,СВЦЭМ!$A$39:$A$782,$A229,СВЦЭМ!$B$39:$B$782,Y$226)+'СЕТ СН'!$F$15</f>
        <v>257.12771877</v>
      </c>
    </row>
    <row r="230" spans="1:27" ht="15.75" x14ac:dyDescent="0.2">
      <c r="A230" s="35">
        <f t="shared" si="6"/>
        <v>44869</v>
      </c>
      <c r="B230" s="36">
        <f>SUMIFS(СВЦЭМ!$F$39:$F$782,СВЦЭМ!$A$39:$A$782,$A230,СВЦЭМ!$B$39:$B$782,B$226)+'СЕТ СН'!$F$15</f>
        <v>242.95859023</v>
      </c>
      <c r="C230" s="36">
        <f>SUMIFS(СВЦЭМ!$F$39:$F$782,СВЦЭМ!$A$39:$A$782,$A230,СВЦЭМ!$B$39:$B$782,C$226)+'СЕТ СН'!$F$15</f>
        <v>251.87638379000001</v>
      </c>
      <c r="D230" s="36">
        <f>SUMIFS(СВЦЭМ!$F$39:$F$782,СВЦЭМ!$A$39:$A$782,$A230,СВЦЭМ!$B$39:$B$782,D$226)+'СЕТ СН'!$F$15</f>
        <v>267.34897629</v>
      </c>
      <c r="E230" s="36">
        <f>SUMIFS(СВЦЭМ!$F$39:$F$782,СВЦЭМ!$A$39:$A$782,$A230,СВЦЭМ!$B$39:$B$782,E$226)+'СЕТ СН'!$F$15</f>
        <v>267.21828699999998</v>
      </c>
      <c r="F230" s="36">
        <f>SUMIFS(СВЦЭМ!$F$39:$F$782,СВЦЭМ!$A$39:$A$782,$A230,СВЦЭМ!$B$39:$B$782,F$226)+'СЕТ СН'!$F$15</f>
        <v>269.49179384000001</v>
      </c>
      <c r="G230" s="36">
        <f>SUMIFS(СВЦЭМ!$F$39:$F$782,СВЦЭМ!$A$39:$A$782,$A230,СВЦЭМ!$B$39:$B$782,G$226)+'СЕТ СН'!$F$15</f>
        <v>273.44678429999999</v>
      </c>
      <c r="H230" s="36">
        <f>SUMIFS(СВЦЭМ!$F$39:$F$782,СВЦЭМ!$A$39:$A$782,$A230,СВЦЭМ!$B$39:$B$782,H$226)+'СЕТ СН'!$F$15</f>
        <v>269.18659674999998</v>
      </c>
      <c r="I230" s="36">
        <f>SUMIFS(СВЦЭМ!$F$39:$F$782,СВЦЭМ!$A$39:$A$782,$A230,СВЦЭМ!$B$39:$B$782,I$226)+'СЕТ СН'!$F$15</f>
        <v>262.64663849999999</v>
      </c>
      <c r="J230" s="36">
        <f>SUMIFS(СВЦЭМ!$F$39:$F$782,СВЦЭМ!$A$39:$A$782,$A230,СВЦЭМ!$B$39:$B$782,J$226)+'СЕТ СН'!$F$15</f>
        <v>249.16297573</v>
      </c>
      <c r="K230" s="36">
        <f>SUMIFS(СВЦЭМ!$F$39:$F$782,СВЦЭМ!$A$39:$A$782,$A230,СВЦЭМ!$B$39:$B$782,K$226)+'СЕТ СН'!$F$15</f>
        <v>239.43187655</v>
      </c>
      <c r="L230" s="36">
        <f>SUMIFS(СВЦЭМ!$F$39:$F$782,СВЦЭМ!$A$39:$A$782,$A230,СВЦЭМ!$B$39:$B$782,L$226)+'СЕТ СН'!$F$15</f>
        <v>238.58035321</v>
      </c>
      <c r="M230" s="36">
        <f>SUMIFS(СВЦЭМ!$F$39:$F$782,СВЦЭМ!$A$39:$A$782,$A230,СВЦЭМ!$B$39:$B$782,M$226)+'СЕТ СН'!$F$15</f>
        <v>243.02669241000001</v>
      </c>
      <c r="N230" s="36">
        <f>SUMIFS(СВЦЭМ!$F$39:$F$782,СВЦЭМ!$A$39:$A$782,$A230,СВЦЭМ!$B$39:$B$782,N$226)+'СЕТ СН'!$F$15</f>
        <v>249.11477708999999</v>
      </c>
      <c r="O230" s="36">
        <f>SUMIFS(СВЦЭМ!$F$39:$F$782,СВЦЭМ!$A$39:$A$782,$A230,СВЦЭМ!$B$39:$B$782,O$226)+'СЕТ СН'!$F$15</f>
        <v>251.77509931</v>
      </c>
      <c r="P230" s="36">
        <f>SUMIFS(СВЦЭМ!$F$39:$F$782,СВЦЭМ!$A$39:$A$782,$A230,СВЦЭМ!$B$39:$B$782,P$226)+'СЕТ СН'!$F$15</f>
        <v>253.89651069000001</v>
      </c>
      <c r="Q230" s="36">
        <f>SUMIFS(СВЦЭМ!$F$39:$F$782,СВЦЭМ!$A$39:$A$782,$A230,СВЦЭМ!$B$39:$B$782,Q$226)+'СЕТ СН'!$F$15</f>
        <v>254.87616224999999</v>
      </c>
      <c r="R230" s="36">
        <f>SUMIFS(СВЦЭМ!$F$39:$F$782,СВЦЭМ!$A$39:$A$782,$A230,СВЦЭМ!$B$39:$B$782,R$226)+'СЕТ СН'!$F$15</f>
        <v>247.07123919</v>
      </c>
      <c r="S230" s="36">
        <f>SUMIFS(СВЦЭМ!$F$39:$F$782,СВЦЭМ!$A$39:$A$782,$A230,СВЦЭМ!$B$39:$B$782,S$226)+'СЕТ СН'!$F$15</f>
        <v>233.16023888999999</v>
      </c>
      <c r="T230" s="36">
        <f>SUMIFS(СВЦЭМ!$F$39:$F$782,СВЦЭМ!$A$39:$A$782,$A230,СВЦЭМ!$B$39:$B$782,T$226)+'СЕТ СН'!$F$15</f>
        <v>230.04100771</v>
      </c>
      <c r="U230" s="36">
        <f>SUMIFS(СВЦЭМ!$F$39:$F$782,СВЦЭМ!$A$39:$A$782,$A230,СВЦЭМ!$B$39:$B$782,U$226)+'СЕТ СН'!$F$15</f>
        <v>231.98843638</v>
      </c>
      <c r="V230" s="36">
        <f>SUMIFS(СВЦЭМ!$F$39:$F$782,СВЦЭМ!$A$39:$A$782,$A230,СВЦЭМ!$B$39:$B$782,V$226)+'СЕТ СН'!$F$15</f>
        <v>236.15922749999999</v>
      </c>
      <c r="W230" s="36">
        <f>SUMIFS(СВЦЭМ!$F$39:$F$782,СВЦЭМ!$A$39:$A$782,$A230,СВЦЭМ!$B$39:$B$782,W$226)+'СЕТ СН'!$F$15</f>
        <v>244.1506436</v>
      </c>
      <c r="X230" s="36">
        <f>SUMIFS(СВЦЭМ!$F$39:$F$782,СВЦЭМ!$A$39:$A$782,$A230,СВЦЭМ!$B$39:$B$782,X$226)+'СЕТ СН'!$F$15</f>
        <v>256.26693956999998</v>
      </c>
      <c r="Y230" s="36">
        <f>SUMIFS(СВЦЭМ!$F$39:$F$782,СВЦЭМ!$A$39:$A$782,$A230,СВЦЭМ!$B$39:$B$782,Y$226)+'СЕТ СН'!$F$15</f>
        <v>267.1657118</v>
      </c>
    </row>
    <row r="231" spans="1:27" ht="15.75" x14ac:dyDescent="0.2">
      <c r="A231" s="35">
        <f t="shared" si="6"/>
        <v>44870</v>
      </c>
      <c r="B231" s="36">
        <f>SUMIFS(СВЦЭМ!$F$39:$F$782,СВЦЭМ!$A$39:$A$782,$A231,СВЦЭМ!$B$39:$B$782,B$226)+'СЕТ СН'!$F$15</f>
        <v>251.26108217000001</v>
      </c>
      <c r="C231" s="36">
        <f>SUMIFS(СВЦЭМ!$F$39:$F$782,СВЦЭМ!$A$39:$A$782,$A231,СВЦЭМ!$B$39:$B$782,C$226)+'СЕТ СН'!$F$15</f>
        <v>254.39787269999999</v>
      </c>
      <c r="D231" s="36">
        <f>SUMIFS(СВЦЭМ!$F$39:$F$782,СВЦЭМ!$A$39:$A$782,$A231,СВЦЭМ!$B$39:$B$782,D$226)+'СЕТ СН'!$F$15</f>
        <v>260.12659644000001</v>
      </c>
      <c r="E231" s="36">
        <f>SUMIFS(СВЦЭМ!$F$39:$F$782,СВЦЭМ!$A$39:$A$782,$A231,СВЦЭМ!$B$39:$B$782,E$226)+'СЕТ СН'!$F$15</f>
        <v>256.81736751</v>
      </c>
      <c r="F231" s="36">
        <f>SUMIFS(СВЦЭМ!$F$39:$F$782,СВЦЭМ!$A$39:$A$782,$A231,СВЦЭМ!$B$39:$B$782,F$226)+'СЕТ СН'!$F$15</f>
        <v>260.78078379999999</v>
      </c>
      <c r="G231" s="36">
        <f>SUMIFS(СВЦЭМ!$F$39:$F$782,СВЦЭМ!$A$39:$A$782,$A231,СВЦЭМ!$B$39:$B$782,G$226)+'СЕТ СН'!$F$15</f>
        <v>262.40566923</v>
      </c>
      <c r="H231" s="36">
        <f>SUMIFS(СВЦЭМ!$F$39:$F$782,СВЦЭМ!$A$39:$A$782,$A231,СВЦЭМ!$B$39:$B$782,H$226)+'СЕТ СН'!$F$15</f>
        <v>257.24677893</v>
      </c>
      <c r="I231" s="36">
        <f>SUMIFS(СВЦЭМ!$F$39:$F$782,СВЦЭМ!$A$39:$A$782,$A231,СВЦЭМ!$B$39:$B$782,I$226)+'СЕТ СН'!$F$15</f>
        <v>253.62103150999999</v>
      </c>
      <c r="J231" s="36">
        <f>SUMIFS(СВЦЭМ!$F$39:$F$782,СВЦЭМ!$A$39:$A$782,$A231,СВЦЭМ!$B$39:$B$782,J$226)+'СЕТ СН'!$F$15</f>
        <v>241.40338786000001</v>
      </c>
      <c r="K231" s="36">
        <f>SUMIFS(СВЦЭМ!$F$39:$F$782,СВЦЭМ!$A$39:$A$782,$A231,СВЦЭМ!$B$39:$B$782,K$226)+'СЕТ СН'!$F$15</f>
        <v>237.95695151000001</v>
      </c>
      <c r="L231" s="36">
        <f>SUMIFS(СВЦЭМ!$F$39:$F$782,СВЦЭМ!$A$39:$A$782,$A231,СВЦЭМ!$B$39:$B$782,L$226)+'СЕТ СН'!$F$15</f>
        <v>235.63391066</v>
      </c>
      <c r="M231" s="36">
        <f>SUMIFS(СВЦЭМ!$F$39:$F$782,СВЦЭМ!$A$39:$A$782,$A231,СВЦЭМ!$B$39:$B$782,M$226)+'СЕТ СН'!$F$15</f>
        <v>239.79526415999999</v>
      </c>
      <c r="N231" s="36">
        <f>SUMIFS(СВЦЭМ!$F$39:$F$782,СВЦЭМ!$A$39:$A$782,$A231,СВЦЭМ!$B$39:$B$782,N$226)+'СЕТ СН'!$F$15</f>
        <v>243.93947865999999</v>
      </c>
      <c r="O231" s="36">
        <f>SUMIFS(СВЦЭМ!$F$39:$F$782,СВЦЭМ!$A$39:$A$782,$A231,СВЦЭМ!$B$39:$B$782,O$226)+'СЕТ СН'!$F$15</f>
        <v>244.64662645999999</v>
      </c>
      <c r="P231" s="36">
        <f>SUMIFS(СВЦЭМ!$F$39:$F$782,СВЦЭМ!$A$39:$A$782,$A231,СВЦЭМ!$B$39:$B$782,P$226)+'СЕТ СН'!$F$15</f>
        <v>249.87857621000001</v>
      </c>
      <c r="Q231" s="36">
        <f>SUMIFS(СВЦЭМ!$F$39:$F$782,СВЦЭМ!$A$39:$A$782,$A231,СВЦЭМ!$B$39:$B$782,Q$226)+'СЕТ СН'!$F$15</f>
        <v>253.26480348999999</v>
      </c>
      <c r="R231" s="36">
        <f>SUMIFS(СВЦЭМ!$F$39:$F$782,СВЦЭМ!$A$39:$A$782,$A231,СВЦЭМ!$B$39:$B$782,R$226)+'СЕТ СН'!$F$15</f>
        <v>241.78110140000001</v>
      </c>
      <c r="S231" s="36">
        <f>SUMIFS(СВЦЭМ!$F$39:$F$782,СВЦЭМ!$A$39:$A$782,$A231,СВЦЭМ!$B$39:$B$782,S$226)+'СЕТ СН'!$F$15</f>
        <v>224.14653340000001</v>
      </c>
      <c r="T231" s="36">
        <f>SUMIFS(СВЦЭМ!$F$39:$F$782,СВЦЭМ!$A$39:$A$782,$A231,СВЦЭМ!$B$39:$B$782,T$226)+'СЕТ СН'!$F$15</f>
        <v>226.33079180999999</v>
      </c>
      <c r="U231" s="36">
        <f>SUMIFS(СВЦЭМ!$F$39:$F$782,СВЦЭМ!$A$39:$A$782,$A231,СВЦЭМ!$B$39:$B$782,U$226)+'СЕТ СН'!$F$15</f>
        <v>230.18643372</v>
      </c>
      <c r="V231" s="36">
        <f>SUMIFS(СВЦЭМ!$F$39:$F$782,СВЦЭМ!$A$39:$A$782,$A231,СВЦЭМ!$B$39:$B$782,V$226)+'СЕТ СН'!$F$15</f>
        <v>238.10779962000001</v>
      </c>
      <c r="W231" s="36">
        <f>SUMIFS(СВЦЭМ!$F$39:$F$782,СВЦЭМ!$A$39:$A$782,$A231,СВЦЭМ!$B$39:$B$782,W$226)+'СЕТ СН'!$F$15</f>
        <v>243.01382995</v>
      </c>
      <c r="X231" s="36">
        <f>SUMIFS(СВЦЭМ!$F$39:$F$782,СВЦЭМ!$A$39:$A$782,$A231,СВЦЭМ!$B$39:$B$782,X$226)+'СЕТ СН'!$F$15</f>
        <v>251.65208916</v>
      </c>
      <c r="Y231" s="36">
        <f>SUMIFS(СВЦЭМ!$F$39:$F$782,СВЦЭМ!$A$39:$A$782,$A231,СВЦЭМ!$B$39:$B$782,Y$226)+'СЕТ СН'!$F$15</f>
        <v>258.00853394000001</v>
      </c>
    </row>
    <row r="232" spans="1:27" ht="15.75" x14ac:dyDescent="0.2">
      <c r="A232" s="35">
        <f t="shared" si="6"/>
        <v>44871</v>
      </c>
      <c r="B232" s="36">
        <f>SUMIFS(СВЦЭМ!$F$39:$F$782,СВЦЭМ!$A$39:$A$782,$A232,СВЦЭМ!$B$39:$B$782,B$226)+'СЕТ СН'!$F$15</f>
        <v>228.54924382999999</v>
      </c>
      <c r="C232" s="36">
        <f>SUMIFS(СВЦЭМ!$F$39:$F$782,СВЦЭМ!$A$39:$A$782,$A232,СВЦЭМ!$B$39:$B$782,C$226)+'СЕТ СН'!$F$15</f>
        <v>234.48658655</v>
      </c>
      <c r="D232" s="36">
        <f>SUMIFS(СВЦЭМ!$F$39:$F$782,СВЦЭМ!$A$39:$A$782,$A232,СВЦЭМ!$B$39:$B$782,D$226)+'СЕТ СН'!$F$15</f>
        <v>240.50134775000001</v>
      </c>
      <c r="E232" s="36">
        <f>SUMIFS(СВЦЭМ!$F$39:$F$782,СВЦЭМ!$A$39:$A$782,$A232,СВЦЭМ!$B$39:$B$782,E$226)+'СЕТ СН'!$F$15</f>
        <v>240.65418353000001</v>
      </c>
      <c r="F232" s="36">
        <f>SUMIFS(СВЦЭМ!$F$39:$F$782,СВЦЭМ!$A$39:$A$782,$A232,СВЦЭМ!$B$39:$B$782,F$226)+'СЕТ СН'!$F$15</f>
        <v>240.92274420000001</v>
      </c>
      <c r="G232" s="36">
        <f>SUMIFS(СВЦЭМ!$F$39:$F$782,СВЦЭМ!$A$39:$A$782,$A232,СВЦЭМ!$B$39:$B$782,G$226)+'СЕТ СН'!$F$15</f>
        <v>243.17213853000001</v>
      </c>
      <c r="H232" s="36">
        <f>SUMIFS(СВЦЭМ!$F$39:$F$782,СВЦЭМ!$A$39:$A$782,$A232,СВЦЭМ!$B$39:$B$782,H$226)+'СЕТ СН'!$F$15</f>
        <v>242.83170049</v>
      </c>
      <c r="I232" s="36">
        <f>SUMIFS(СВЦЭМ!$F$39:$F$782,СВЦЭМ!$A$39:$A$782,$A232,СВЦЭМ!$B$39:$B$782,I$226)+'СЕТ СН'!$F$15</f>
        <v>230.45542384999999</v>
      </c>
      <c r="J232" s="36">
        <f>SUMIFS(СВЦЭМ!$F$39:$F$782,СВЦЭМ!$A$39:$A$782,$A232,СВЦЭМ!$B$39:$B$782,J$226)+'СЕТ СН'!$F$15</f>
        <v>223.24989475000001</v>
      </c>
      <c r="K232" s="36">
        <f>SUMIFS(СВЦЭМ!$F$39:$F$782,СВЦЭМ!$A$39:$A$782,$A232,СВЦЭМ!$B$39:$B$782,K$226)+'СЕТ СН'!$F$15</f>
        <v>217.42428945</v>
      </c>
      <c r="L232" s="36">
        <f>SUMIFS(СВЦЭМ!$F$39:$F$782,СВЦЭМ!$A$39:$A$782,$A232,СВЦЭМ!$B$39:$B$782,L$226)+'СЕТ СН'!$F$15</f>
        <v>216.40432819</v>
      </c>
      <c r="M232" s="36">
        <f>SUMIFS(СВЦЭМ!$F$39:$F$782,СВЦЭМ!$A$39:$A$782,$A232,СВЦЭМ!$B$39:$B$782,M$226)+'СЕТ СН'!$F$15</f>
        <v>223.03822199999999</v>
      </c>
      <c r="N232" s="36">
        <f>SUMIFS(СВЦЭМ!$F$39:$F$782,СВЦЭМ!$A$39:$A$782,$A232,СВЦЭМ!$B$39:$B$782,N$226)+'СЕТ СН'!$F$15</f>
        <v>229.60818122000001</v>
      </c>
      <c r="O232" s="36">
        <f>SUMIFS(СВЦЭМ!$F$39:$F$782,СВЦЭМ!$A$39:$A$782,$A232,СВЦЭМ!$B$39:$B$782,O$226)+'СЕТ СН'!$F$15</f>
        <v>231.35606547</v>
      </c>
      <c r="P232" s="36">
        <f>SUMIFS(СВЦЭМ!$F$39:$F$782,СВЦЭМ!$A$39:$A$782,$A232,СВЦЭМ!$B$39:$B$782,P$226)+'СЕТ СН'!$F$15</f>
        <v>233.46602708</v>
      </c>
      <c r="Q232" s="36">
        <f>SUMIFS(СВЦЭМ!$F$39:$F$782,СВЦЭМ!$A$39:$A$782,$A232,СВЦЭМ!$B$39:$B$782,Q$226)+'СЕТ СН'!$F$15</f>
        <v>233.34834971000001</v>
      </c>
      <c r="R232" s="36">
        <f>SUMIFS(СВЦЭМ!$F$39:$F$782,СВЦЭМ!$A$39:$A$782,$A232,СВЦЭМ!$B$39:$B$782,R$226)+'СЕТ СН'!$F$15</f>
        <v>221.80851919</v>
      </c>
      <c r="S232" s="36">
        <f>SUMIFS(СВЦЭМ!$F$39:$F$782,СВЦЭМ!$A$39:$A$782,$A232,СВЦЭМ!$B$39:$B$782,S$226)+'СЕТ СН'!$F$15</f>
        <v>212.70184341999999</v>
      </c>
      <c r="T232" s="36">
        <f>SUMIFS(СВЦЭМ!$F$39:$F$782,СВЦЭМ!$A$39:$A$782,$A232,СВЦЭМ!$B$39:$B$782,T$226)+'СЕТ СН'!$F$15</f>
        <v>214.62222431000001</v>
      </c>
      <c r="U232" s="36">
        <f>SUMIFS(СВЦЭМ!$F$39:$F$782,СВЦЭМ!$A$39:$A$782,$A232,СВЦЭМ!$B$39:$B$782,U$226)+'СЕТ СН'!$F$15</f>
        <v>215.9520278</v>
      </c>
      <c r="V232" s="36">
        <f>SUMIFS(СВЦЭМ!$F$39:$F$782,СВЦЭМ!$A$39:$A$782,$A232,СВЦЭМ!$B$39:$B$782,V$226)+'СЕТ СН'!$F$15</f>
        <v>221.88773918999999</v>
      </c>
      <c r="W232" s="36">
        <f>SUMIFS(СВЦЭМ!$F$39:$F$782,СВЦЭМ!$A$39:$A$782,$A232,СВЦЭМ!$B$39:$B$782,W$226)+'СЕТ СН'!$F$15</f>
        <v>230.45186687</v>
      </c>
      <c r="X232" s="36">
        <f>SUMIFS(СВЦЭМ!$F$39:$F$782,СВЦЭМ!$A$39:$A$782,$A232,СВЦЭМ!$B$39:$B$782,X$226)+'СЕТ СН'!$F$15</f>
        <v>237.85972844</v>
      </c>
      <c r="Y232" s="36">
        <f>SUMIFS(СВЦЭМ!$F$39:$F$782,СВЦЭМ!$A$39:$A$782,$A232,СВЦЭМ!$B$39:$B$782,Y$226)+'СЕТ СН'!$F$15</f>
        <v>247.58462329</v>
      </c>
    </row>
    <row r="233" spans="1:27" ht="15.75" x14ac:dyDescent="0.2">
      <c r="A233" s="35">
        <f t="shared" si="6"/>
        <v>44872</v>
      </c>
      <c r="B233" s="36">
        <f>SUMIFS(СВЦЭМ!$F$39:$F$782,СВЦЭМ!$A$39:$A$782,$A233,СВЦЭМ!$B$39:$B$782,B$226)+'СЕТ СН'!$F$15</f>
        <v>253.72554387</v>
      </c>
      <c r="C233" s="36">
        <f>SUMIFS(СВЦЭМ!$F$39:$F$782,СВЦЭМ!$A$39:$A$782,$A233,СВЦЭМ!$B$39:$B$782,C$226)+'СЕТ СН'!$F$15</f>
        <v>263.57206337999997</v>
      </c>
      <c r="D233" s="36">
        <f>SUMIFS(СВЦЭМ!$F$39:$F$782,СВЦЭМ!$A$39:$A$782,$A233,СВЦЭМ!$B$39:$B$782,D$226)+'СЕТ СН'!$F$15</f>
        <v>273.40564368999998</v>
      </c>
      <c r="E233" s="36">
        <f>SUMIFS(СВЦЭМ!$F$39:$F$782,СВЦЭМ!$A$39:$A$782,$A233,СВЦЭМ!$B$39:$B$782,E$226)+'СЕТ СН'!$F$15</f>
        <v>270.69517758000001</v>
      </c>
      <c r="F233" s="36">
        <f>SUMIFS(СВЦЭМ!$F$39:$F$782,СВЦЭМ!$A$39:$A$782,$A233,СВЦЭМ!$B$39:$B$782,F$226)+'СЕТ СН'!$F$15</f>
        <v>272.15499378999999</v>
      </c>
      <c r="G233" s="36">
        <f>SUMIFS(СВЦЭМ!$F$39:$F$782,СВЦЭМ!$A$39:$A$782,$A233,СВЦЭМ!$B$39:$B$782,G$226)+'СЕТ СН'!$F$15</f>
        <v>273.99004580000002</v>
      </c>
      <c r="H233" s="36">
        <f>SUMIFS(СВЦЭМ!$F$39:$F$782,СВЦЭМ!$A$39:$A$782,$A233,СВЦЭМ!$B$39:$B$782,H$226)+'СЕТ СН'!$F$15</f>
        <v>261.25629643000002</v>
      </c>
      <c r="I233" s="36">
        <f>SUMIFS(СВЦЭМ!$F$39:$F$782,СВЦЭМ!$A$39:$A$782,$A233,СВЦЭМ!$B$39:$B$782,I$226)+'СЕТ СН'!$F$15</f>
        <v>247.63121799999999</v>
      </c>
      <c r="J233" s="36">
        <f>SUMIFS(СВЦЭМ!$F$39:$F$782,СВЦЭМ!$A$39:$A$782,$A233,СВЦЭМ!$B$39:$B$782,J$226)+'СЕТ СН'!$F$15</f>
        <v>238.89489610000001</v>
      </c>
      <c r="K233" s="36">
        <f>SUMIFS(СВЦЭМ!$F$39:$F$782,СВЦЭМ!$A$39:$A$782,$A233,СВЦЭМ!$B$39:$B$782,K$226)+'СЕТ СН'!$F$15</f>
        <v>236.36976387999999</v>
      </c>
      <c r="L233" s="36">
        <f>SUMIFS(СВЦЭМ!$F$39:$F$782,СВЦЭМ!$A$39:$A$782,$A233,СВЦЭМ!$B$39:$B$782,L$226)+'СЕТ СН'!$F$15</f>
        <v>236.56206786000001</v>
      </c>
      <c r="M233" s="36">
        <f>SUMIFS(СВЦЭМ!$F$39:$F$782,СВЦЭМ!$A$39:$A$782,$A233,СВЦЭМ!$B$39:$B$782,M$226)+'СЕТ СН'!$F$15</f>
        <v>239.43675858</v>
      </c>
      <c r="N233" s="36">
        <f>SUMIFS(СВЦЭМ!$F$39:$F$782,СВЦЭМ!$A$39:$A$782,$A233,СВЦЭМ!$B$39:$B$782,N$226)+'СЕТ СН'!$F$15</f>
        <v>241.74227786</v>
      </c>
      <c r="O233" s="36">
        <f>SUMIFS(СВЦЭМ!$F$39:$F$782,СВЦЭМ!$A$39:$A$782,$A233,СВЦЭМ!$B$39:$B$782,O$226)+'СЕТ СН'!$F$15</f>
        <v>239.06238894000001</v>
      </c>
      <c r="P233" s="36">
        <f>SUMIFS(СВЦЭМ!$F$39:$F$782,СВЦЭМ!$A$39:$A$782,$A233,СВЦЭМ!$B$39:$B$782,P$226)+'СЕТ СН'!$F$15</f>
        <v>241.90012586</v>
      </c>
      <c r="Q233" s="36">
        <f>SUMIFS(СВЦЭМ!$F$39:$F$782,СВЦЭМ!$A$39:$A$782,$A233,СВЦЭМ!$B$39:$B$782,Q$226)+'СЕТ СН'!$F$15</f>
        <v>251.81580292000001</v>
      </c>
      <c r="R233" s="36">
        <f>SUMIFS(СВЦЭМ!$F$39:$F$782,СВЦЭМ!$A$39:$A$782,$A233,СВЦЭМ!$B$39:$B$782,R$226)+'СЕТ СН'!$F$15</f>
        <v>243.66088307999999</v>
      </c>
      <c r="S233" s="36">
        <f>SUMIFS(СВЦЭМ!$F$39:$F$782,СВЦЭМ!$A$39:$A$782,$A233,СВЦЭМ!$B$39:$B$782,S$226)+'СЕТ СН'!$F$15</f>
        <v>237.43041199999999</v>
      </c>
      <c r="T233" s="36">
        <f>SUMIFS(СВЦЭМ!$F$39:$F$782,СВЦЭМ!$A$39:$A$782,$A233,СВЦЭМ!$B$39:$B$782,T$226)+'СЕТ СН'!$F$15</f>
        <v>239.80030335999999</v>
      </c>
      <c r="U233" s="36">
        <f>SUMIFS(СВЦЭМ!$F$39:$F$782,СВЦЭМ!$A$39:$A$782,$A233,СВЦЭМ!$B$39:$B$782,U$226)+'СЕТ СН'!$F$15</f>
        <v>239.06989673000001</v>
      </c>
      <c r="V233" s="36">
        <f>SUMIFS(СВЦЭМ!$F$39:$F$782,СВЦЭМ!$A$39:$A$782,$A233,СВЦЭМ!$B$39:$B$782,V$226)+'СЕТ СН'!$F$15</f>
        <v>234.70831003999999</v>
      </c>
      <c r="W233" s="36">
        <f>SUMIFS(СВЦЭМ!$F$39:$F$782,СВЦЭМ!$A$39:$A$782,$A233,СВЦЭМ!$B$39:$B$782,W$226)+'СЕТ СН'!$F$15</f>
        <v>238.30246828</v>
      </c>
      <c r="X233" s="36">
        <f>SUMIFS(СВЦЭМ!$F$39:$F$782,СВЦЭМ!$A$39:$A$782,$A233,СВЦЭМ!$B$39:$B$782,X$226)+'СЕТ СН'!$F$15</f>
        <v>245.75495655</v>
      </c>
      <c r="Y233" s="36">
        <f>SUMIFS(СВЦЭМ!$F$39:$F$782,СВЦЭМ!$A$39:$A$782,$A233,СВЦЭМ!$B$39:$B$782,Y$226)+'СЕТ СН'!$F$15</f>
        <v>245.99639500000001</v>
      </c>
    </row>
    <row r="234" spans="1:27" ht="15.75" x14ac:dyDescent="0.2">
      <c r="A234" s="35">
        <f t="shared" si="6"/>
        <v>44873</v>
      </c>
      <c r="B234" s="36">
        <f>SUMIFS(СВЦЭМ!$F$39:$F$782,СВЦЭМ!$A$39:$A$782,$A234,СВЦЭМ!$B$39:$B$782,B$226)+'СЕТ СН'!$F$15</f>
        <v>250.83642517999999</v>
      </c>
      <c r="C234" s="36">
        <f>SUMIFS(СВЦЭМ!$F$39:$F$782,СВЦЭМ!$A$39:$A$782,$A234,СВЦЭМ!$B$39:$B$782,C$226)+'СЕТ СН'!$F$15</f>
        <v>260.33467696000002</v>
      </c>
      <c r="D234" s="36">
        <f>SUMIFS(СВЦЭМ!$F$39:$F$782,СВЦЭМ!$A$39:$A$782,$A234,СВЦЭМ!$B$39:$B$782,D$226)+'СЕТ СН'!$F$15</f>
        <v>271.44865258999999</v>
      </c>
      <c r="E234" s="36">
        <f>SUMIFS(СВЦЭМ!$F$39:$F$782,СВЦЭМ!$A$39:$A$782,$A234,СВЦЭМ!$B$39:$B$782,E$226)+'СЕТ СН'!$F$15</f>
        <v>268.50635186</v>
      </c>
      <c r="F234" s="36">
        <f>SUMIFS(СВЦЭМ!$F$39:$F$782,СВЦЭМ!$A$39:$A$782,$A234,СВЦЭМ!$B$39:$B$782,F$226)+'СЕТ СН'!$F$15</f>
        <v>269.31874686999998</v>
      </c>
      <c r="G234" s="36">
        <f>SUMIFS(СВЦЭМ!$F$39:$F$782,СВЦЭМ!$A$39:$A$782,$A234,СВЦЭМ!$B$39:$B$782,G$226)+'СЕТ СН'!$F$15</f>
        <v>272.51459839</v>
      </c>
      <c r="H234" s="36">
        <f>SUMIFS(СВЦЭМ!$F$39:$F$782,СВЦЭМ!$A$39:$A$782,$A234,СВЦЭМ!$B$39:$B$782,H$226)+'СЕТ СН'!$F$15</f>
        <v>261.51993699000002</v>
      </c>
      <c r="I234" s="36">
        <f>SUMIFS(СВЦЭМ!$F$39:$F$782,СВЦЭМ!$A$39:$A$782,$A234,СВЦЭМ!$B$39:$B$782,I$226)+'СЕТ СН'!$F$15</f>
        <v>257.42804228</v>
      </c>
      <c r="J234" s="36">
        <f>SUMIFS(СВЦЭМ!$F$39:$F$782,СВЦЭМ!$A$39:$A$782,$A234,СВЦЭМ!$B$39:$B$782,J$226)+'СЕТ СН'!$F$15</f>
        <v>249.20434616</v>
      </c>
      <c r="K234" s="36">
        <f>SUMIFS(СВЦЭМ!$F$39:$F$782,СВЦЭМ!$A$39:$A$782,$A234,СВЦЭМ!$B$39:$B$782,K$226)+'СЕТ СН'!$F$15</f>
        <v>242.31076103000001</v>
      </c>
      <c r="L234" s="36">
        <f>SUMIFS(СВЦЭМ!$F$39:$F$782,СВЦЭМ!$A$39:$A$782,$A234,СВЦЭМ!$B$39:$B$782,L$226)+'СЕТ СН'!$F$15</f>
        <v>239.80059460999999</v>
      </c>
      <c r="M234" s="36">
        <f>SUMIFS(СВЦЭМ!$F$39:$F$782,СВЦЭМ!$A$39:$A$782,$A234,СВЦЭМ!$B$39:$B$782,M$226)+'СЕТ СН'!$F$15</f>
        <v>240.64280310000001</v>
      </c>
      <c r="N234" s="36">
        <f>SUMIFS(СВЦЭМ!$F$39:$F$782,СВЦЭМ!$A$39:$A$782,$A234,СВЦЭМ!$B$39:$B$782,N$226)+'СЕТ СН'!$F$15</f>
        <v>241.15156096999999</v>
      </c>
      <c r="O234" s="36">
        <f>SUMIFS(СВЦЭМ!$F$39:$F$782,СВЦЭМ!$A$39:$A$782,$A234,СВЦЭМ!$B$39:$B$782,O$226)+'СЕТ СН'!$F$15</f>
        <v>240.21916825</v>
      </c>
      <c r="P234" s="36">
        <f>SUMIFS(СВЦЭМ!$F$39:$F$782,СВЦЭМ!$A$39:$A$782,$A234,СВЦЭМ!$B$39:$B$782,P$226)+'СЕТ СН'!$F$15</f>
        <v>242.75689115</v>
      </c>
      <c r="Q234" s="36">
        <f>SUMIFS(СВЦЭМ!$F$39:$F$782,СВЦЭМ!$A$39:$A$782,$A234,СВЦЭМ!$B$39:$B$782,Q$226)+'СЕТ СН'!$F$15</f>
        <v>249.31719409999999</v>
      </c>
      <c r="R234" s="36">
        <f>SUMIFS(СВЦЭМ!$F$39:$F$782,СВЦЭМ!$A$39:$A$782,$A234,СВЦЭМ!$B$39:$B$782,R$226)+'СЕТ СН'!$F$15</f>
        <v>247.60003965999999</v>
      </c>
      <c r="S234" s="36">
        <f>SUMIFS(СВЦЭМ!$F$39:$F$782,СВЦЭМ!$A$39:$A$782,$A234,СВЦЭМ!$B$39:$B$782,S$226)+'СЕТ СН'!$F$15</f>
        <v>245.05333992999999</v>
      </c>
      <c r="T234" s="36">
        <f>SUMIFS(СВЦЭМ!$F$39:$F$782,СВЦЭМ!$A$39:$A$782,$A234,СВЦЭМ!$B$39:$B$782,T$226)+'СЕТ СН'!$F$15</f>
        <v>242.63836537</v>
      </c>
      <c r="U234" s="36">
        <f>SUMIFS(СВЦЭМ!$F$39:$F$782,СВЦЭМ!$A$39:$A$782,$A234,СВЦЭМ!$B$39:$B$782,U$226)+'СЕТ СН'!$F$15</f>
        <v>241.95014777</v>
      </c>
      <c r="V234" s="36">
        <f>SUMIFS(СВЦЭМ!$F$39:$F$782,СВЦЭМ!$A$39:$A$782,$A234,СВЦЭМ!$B$39:$B$782,V$226)+'СЕТ СН'!$F$15</f>
        <v>242.41176339</v>
      </c>
      <c r="W234" s="36">
        <f>SUMIFS(СВЦЭМ!$F$39:$F$782,СВЦЭМ!$A$39:$A$782,$A234,СВЦЭМ!$B$39:$B$782,W$226)+'СЕТ СН'!$F$15</f>
        <v>244.05305860000001</v>
      </c>
      <c r="X234" s="36">
        <f>SUMIFS(СВЦЭМ!$F$39:$F$782,СВЦЭМ!$A$39:$A$782,$A234,СВЦЭМ!$B$39:$B$782,X$226)+'СЕТ СН'!$F$15</f>
        <v>243.88346521</v>
      </c>
      <c r="Y234" s="36">
        <f>SUMIFS(СВЦЭМ!$F$39:$F$782,СВЦЭМ!$A$39:$A$782,$A234,СВЦЭМ!$B$39:$B$782,Y$226)+'СЕТ СН'!$F$15</f>
        <v>246.21094008</v>
      </c>
    </row>
    <row r="235" spans="1:27" ht="15.75" x14ac:dyDescent="0.2">
      <c r="A235" s="35">
        <f t="shared" si="6"/>
        <v>44874</v>
      </c>
      <c r="B235" s="36">
        <f>SUMIFS(СВЦЭМ!$F$39:$F$782,СВЦЭМ!$A$39:$A$782,$A235,СВЦЭМ!$B$39:$B$782,B$226)+'СЕТ СН'!$F$15</f>
        <v>285.34232856</v>
      </c>
      <c r="C235" s="36">
        <f>SUMIFS(СВЦЭМ!$F$39:$F$782,СВЦЭМ!$A$39:$A$782,$A235,СВЦЭМ!$B$39:$B$782,C$226)+'СЕТ СН'!$F$15</f>
        <v>285.08074323</v>
      </c>
      <c r="D235" s="36">
        <f>SUMIFS(СВЦЭМ!$F$39:$F$782,СВЦЭМ!$A$39:$A$782,$A235,СВЦЭМ!$B$39:$B$782,D$226)+'СЕТ СН'!$F$15</f>
        <v>288.72509351999997</v>
      </c>
      <c r="E235" s="36">
        <f>SUMIFS(СВЦЭМ!$F$39:$F$782,СВЦЭМ!$A$39:$A$782,$A235,СВЦЭМ!$B$39:$B$782,E$226)+'СЕТ СН'!$F$15</f>
        <v>284.81613312000002</v>
      </c>
      <c r="F235" s="36">
        <f>SUMIFS(СВЦЭМ!$F$39:$F$782,СВЦЭМ!$A$39:$A$782,$A235,СВЦЭМ!$B$39:$B$782,F$226)+'СЕТ СН'!$F$15</f>
        <v>283.82889650999999</v>
      </c>
      <c r="G235" s="36">
        <f>SUMIFS(СВЦЭМ!$F$39:$F$782,СВЦЭМ!$A$39:$A$782,$A235,СВЦЭМ!$B$39:$B$782,G$226)+'СЕТ СН'!$F$15</f>
        <v>284.26953306000001</v>
      </c>
      <c r="H235" s="36">
        <f>SUMIFS(СВЦЭМ!$F$39:$F$782,СВЦЭМ!$A$39:$A$782,$A235,СВЦЭМ!$B$39:$B$782,H$226)+'СЕТ СН'!$F$15</f>
        <v>272.12321874999998</v>
      </c>
      <c r="I235" s="36">
        <f>SUMIFS(СВЦЭМ!$F$39:$F$782,СВЦЭМ!$A$39:$A$782,$A235,СВЦЭМ!$B$39:$B$782,I$226)+'СЕТ СН'!$F$15</f>
        <v>259.79278968</v>
      </c>
      <c r="J235" s="36">
        <f>SUMIFS(СВЦЭМ!$F$39:$F$782,СВЦЭМ!$A$39:$A$782,$A235,СВЦЭМ!$B$39:$B$782,J$226)+'СЕТ СН'!$F$15</f>
        <v>256.09503919999997</v>
      </c>
      <c r="K235" s="36">
        <f>SUMIFS(СВЦЭМ!$F$39:$F$782,СВЦЭМ!$A$39:$A$782,$A235,СВЦЭМ!$B$39:$B$782,K$226)+'СЕТ СН'!$F$15</f>
        <v>258.86916919999999</v>
      </c>
      <c r="L235" s="36">
        <f>SUMIFS(СВЦЭМ!$F$39:$F$782,СВЦЭМ!$A$39:$A$782,$A235,СВЦЭМ!$B$39:$B$782,L$226)+'СЕТ СН'!$F$15</f>
        <v>262.84466766000003</v>
      </c>
      <c r="M235" s="36">
        <f>SUMIFS(СВЦЭМ!$F$39:$F$782,СВЦЭМ!$A$39:$A$782,$A235,СВЦЭМ!$B$39:$B$782,M$226)+'СЕТ СН'!$F$15</f>
        <v>268.31020846000001</v>
      </c>
      <c r="N235" s="36">
        <f>SUMIFS(СВЦЭМ!$F$39:$F$782,СВЦЭМ!$A$39:$A$782,$A235,СВЦЭМ!$B$39:$B$782,N$226)+'СЕТ СН'!$F$15</f>
        <v>277.43904667999999</v>
      </c>
      <c r="O235" s="36">
        <f>SUMIFS(СВЦЭМ!$F$39:$F$782,СВЦЭМ!$A$39:$A$782,$A235,СВЦЭМ!$B$39:$B$782,O$226)+'СЕТ СН'!$F$15</f>
        <v>276.02087698000003</v>
      </c>
      <c r="P235" s="36">
        <f>SUMIFS(СВЦЭМ!$F$39:$F$782,СВЦЭМ!$A$39:$A$782,$A235,СВЦЭМ!$B$39:$B$782,P$226)+'СЕТ СН'!$F$15</f>
        <v>274.85879263999999</v>
      </c>
      <c r="Q235" s="36">
        <f>SUMIFS(СВЦЭМ!$F$39:$F$782,СВЦЭМ!$A$39:$A$782,$A235,СВЦЭМ!$B$39:$B$782,Q$226)+'СЕТ СН'!$F$15</f>
        <v>268.89129035000002</v>
      </c>
      <c r="R235" s="36">
        <f>SUMIFS(СВЦЭМ!$F$39:$F$782,СВЦЭМ!$A$39:$A$782,$A235,СВЦЭМ!$B$39:$B$782,R$226)+'СЕТ СН'!$F$15</f>
        <v>262.90846821999997</v>
      </c>
      <c r="S235" s="36">
        <f>SUMIFS(СВЦЭМ!$F$39:$F$782,СВЦЭМ!$A$39:$A$782,$A235,СВЦЭМ!$B$39:$B$782,S$226)+'СЕТ СН'!$F$15</f>
        <v>254.60240056000001</v>
      </c>
      <c r="T235" s="36">
        <f>SUMIFS(СВЦЭМ!$F$39:$F$782,СВЦЭМ!$A$39:$A$782,$A235,СВЦЭМ!$B$39:$B$782,T$226)+'СЕТ СН'!$F$15</f>
        <v>265.2544595</v>
      </c>
      <c r="U235" s="36">
        <f>SUMIFS(СВЦЭМ!$F$39:$F$782,СВЦЭМ!$A$39:$A$782,$A235,СВЦЭМ!$B$39:$B$782,U$226)+'СЕТ СН'!$F$15</f>
        <v>265.1914951</v>
      </c>
      <c r="V235" s="36">
        <f>SUMIFS(СВЦЭМ!$F$39:$F$782,СВЦЭМ!$A$39:$A$782,$A235,СВЦЭМ!$B$39:$B$782,V$226)+'СЕТ СН'!$F$15</f>
        <v>268.85760286999999</v>
      </c>
      <c r="W235" s="36">
        <f>SUMIFS(СВЦЭМ!$F$39:$F$782,СВЦЭМ!$A$39:$A$782,$A235,СВЦЭМ!$B$39:$B$782,W$226)+'СЕТ СН'!$F$15</f>
        <v>244.92114701</v>
      </c>
      <c r="X235" s="36">
        <f>SUMIFS(СВЦЭМ!$F$39:$F$782,СВЦЭМ!$A$39:$A$782,$A235,СВЦЭМ!$B$39:$B$782,X$226)+'СЕТ СН'!$F$15</f>
        <v>245.31929167999999</v>
      </c>
      <c r="Y235" s="36">
        <f>SUMIFS(СВЦЭМ!$F$39:$F$782,СВЦЭМ!$A$39:$A$782,$A235,СВЦЭМ!$B$39:$B$782,Y$226)+'СЕТ СН'!$F$15</f>
        <v>237.54197432000001</v>
      </c>
    </row>
    <row r="236" spans="1:27" ht="15.75" x14ac:dyDescent="0.2">
      <c r="A236" s="35">
        <f t="shared" si="6"/>
        <v>44875</v>
      </c>
      <c r="B236" s="36">
        <f>SUMIFS(СВЦЭМ!$F$39:$F$782,СВЦЭМ!$A$39:$A$782,$A236,СВЦЭМ!$B$39:$B$782,B$226)+'СЕТ СН'!$F$15</f>
        <v>266.29999910999999</v>
      </c>
      <c r="C236" s="36">
        <f>SUMIFS(СВЦЭМ!$F$39:$F$782,СВЦЭМ!$A$39:$A$782,$A236,СВЦЭМ!$B$39:$B$782,C$226)+'СЕТ СН'!$F$15</f>
        <v>274.11220836000001</v>
      </c>
      <c r="D236" s="36">
        <f>SUMIFS(СВЦЭМ!$F$39:$F$782,СВЦЭМ!$A$39:$A$782,$A236,СВЦЭМ!$B$39:$B$782,D$226)+'СЕТ СН'!$F$15</f>
        <v>288.99974205000001</v>
      </c>
      <c r="E236" s="36">
        <f>SUMIFS(СВЦЭМ!$F$39:$F$782,СВЦЭМ!$A$39:$A$782,$A236,СВЦЭМ!$B$39:$B$782,E$226)+'СЕТ СН'!$F$15</f>
        <v>284.69343027000002</v>
      </c>
      <c r="F236" s="36">
        <f>SUMIFS(СВЦЭМ!$F$39:$F$782,СВЦЭМ!$A$39:$A$782,$A236,СВЦЭМ!$B$39:$B$782,F$226)+'СЕТ СН'!$F$15</f>
        <v>290.31410968</v>
      </c>
      <c r="G236" s="36">
        <f>SUMIFS(СВЦЭМ!$F$39:$F$782,СВЦЭМ!$A$39:$A$782,$A236,СВЦЭМ!$B$39:$B$782,G$226)+'СЕТ СН'!$F$15</f>
        <v>293.50226143999998</v>
      </c>
      <c r="H236" s="36">
        <f>SUMIFS(СВЦЭМ!$F$39:$F$782,СВЦЭМ!$A$39:$A$782,$A236,СВЦЭМ!$B$39:$B$782,H$226)+'СЕТ СН'!$F$15</f>
        <v>285.35655647999999</v>
      </c>
      <c r="I236" s="36">
        <f>SUMIFS(СВЦЭМ!$F$39:$F$782,СВЦЭМ!$A$39:$A$782,$A236,СВЦЭМ!$B$39:$B$782,I$226)+'СЕТ СН'!$F$15</f>
        <v>280.49371757</v>
      </c>
      <c r="J236" s="36">
        <f>SUMIFS(СВЦЭМ!$F$39:$F$782,СВЦЭМ!$A$39:$A$782,$A236,СВЦЭМ!$B$39:$B$782,J$226)+'СЕТ СН'!$F$15</f>
        <v>275.80846142000001</v>
      </c>
      <c r="K236" s="36">
        <f>SUMIFS(СВЦЭМ!$F$39:$F$782,СВЦЭМ!$A$39:$A$782,$A236,СВЦЭМ!$B$39:$B$782,K$226)+'СЕТ СН'!$F$15</f>
        <v>274.28149440999999</v>
      </c>
      <c r="L236" s="36">
        <f>SUMIFS(СВЦЭМ!$F$39:$F$782,СВЦЭМ!$A$39:$A$782,$A236,СВЦЭМ!$B$39:$B$782,L$226)+'СЕТ СН'!$F$15</f>
        <v>277.45613850000001</v>
      </c>
      <c r="M236" s="36">
        <f>SUMIFS(СВЦЭМ!$F$39:$F$782,СВЦЭМ!$A$39:$A$782,$A236,СВЦЭМ!$B$39:$B$782,M$226)+'СЕТ СН'!$F$15</f>
        <v>282.52959227999997</v>
      </c>
      <c r="N236" s="36">
        <f>SUMIFS(СВЦЭМ!$F$39:$F$782,СВЦЭМ!$A$39:$A$782,$A236,СВЦЭМ!$B$39:$B$782,N$226)+'СЕТ СН'!$F$15</f>
        <v>285.01031012999999</v>
      </c>
      <c r="O236" s="36">
        <f>SUMIFS(СВЦЭМ!$F$39:$F$782,СВЦЭМ!$A$39:$A$782,$A236,СВЦЭМ!$B$39:$B$782,O$226)+'СЕТ СН'!$F$15</f>
        <v>288.76850474000003</v>
      </c>
      <c r="P236" s="36">
        <f>SUMIFS(СВЦЭМ!$F$39:$F$782,СВЦЭМ!$A$39:$A$782,$A236,СВЦЭМ!$B$39:$B$782,P$226)+'СЕТ СН'!$F$15</f>
        <v>291.92726736999998</v>
      </c>
      <c r="Q236" s="36">
        <f>SUMIFS(СВЦЭМ!$F$39:$F$782,СВЦЭМ!$A$39:$A$782,$A236,СВЦЭМ!$B$39:$B$782,Q$226)+'СЕТ СН'!$F$15</f>
        <v>292.96628263999997</v>
      </c>
      <c r="R236" s="36">
        <f>SUMIFS(СВЦЭМ!$F$39:$F$782,СВЦЭМ!$A$39:$A$782,$A236,СВЦЭМ!$B$39:$B$782,R$226)+'СЕТ СН'!$F$15</f>
        <v>292.17947543000002</v>
      </c>
      <c r="S236" s="36">
        <f>SUMIFS(СВЦЭМ!$F$39:$F$782,СВЦЭМ!$A$39:$A$782,$A236,СВЦЭМ!$B$39:$B$782,S$226)+'СЕТ СН'!$F$15</f>
        <v>279.12461601000001</v>
      </c>
      <c r="T236" s="36">
        <f>SUMIFS(СВЦЭМ!$F$39:$F$782,СВЦЭМ!$A$39:$A$782,$A236,СВЦЭМ!$B$39:$B$782,T$226)+'СЕТ СН'!$F$15</f>
        <v>266.75549935999999</v>
      </c>
      <c r="U236" s="36">
        <f>SUMIFS(СВЦЭМ!$F$39:$F$782,СВЦЭМ!$A$39:$A$782,$A236,СВЦЭМ!$B$39:$B$782,U$226)+'СЕТ СН'!$F$15</f>
        <v>271.51574201</v>
      </c>
      <c r="V236" s="36">
        <f>SUMIFS(СВЦЭМ!$F$39:$F$782,СВЦЭМ!$A$39:$A$782,$A236,СВЦЭМ!$B$39:$B$782,V$226)+'СЕТ СН'!$F$15</f>
        <v>272.68110983000003</v>
      </c>
      <c r="W236" s="36">
        <f>SUMIFS(СВЦЭМ!$F$39:$F$782,СВЦЭМ!$A$39:$A$782,$A236,СВЦЭМ!$B$39:$B$782,W$226)+'СЕТ СН'!$F$15</f>
        <v>279.81125003</v>
      </c>
      <c r="X236" s="36">
        <f>SUMIFS(СВЦЭМ!$F$39:$F$782,СВЦЭМ!$A$39:$A$782,$A236,СВЦЭМ!$B$39:$B$782,X$226)+'СЕТ СН'!$F$15</f>
        <v>284.82166661000002</v>
      </c>
      <c r="Y236" s="36">
        <f>SUMIFS(СВЦЭМ!$F$39:$F$782,СВЦЭМ!$A$39:$A$782,$A236,СВЦЭМ!$B$39:$B$782,Y$226)+'СЕТ СН'!$F$15</f>
        <v>285.68054046999998</v>
      </c>
    </row>
    <row r="237" spans="1:27" ht="15.75" x14ac:dyDescent="0.2">
      <c r="A237" s="35">
        <f t="shared" si="6"/>
        <v>44876</v>
      </c>
      <c r="B237" s="36">
        <f>SUMIFS(СВЦЭМ!$F$39:$F$782,СВЦЭМ!$A$39:$A$782,$A237,СВЦЭМ!$B$39:$B$782,B$226)+'СЕТ СН'!$F$15</f>
        <v>263.54882219000001</v>
      </c>
      <c r="C237" s="36">
        <f>SUMIFS(СВЦЭМ!$F$39:$F$782,СВЦЭМ!$A$39:$A$782,$A237,СВЦЭМ!$B$39:$B$782,C$226)+'СЕТ СН'!$F$15</f>
        <v>290.06588632</v>
      </c>
      <c r="D237" s="36">
        <f>SUMIFS(СВЦЭМ!$F$39:$F$782,СВЦЭМ!$A$39:$A$782,$A237,СВЦЭМ!$B$39:$B$782,D$226)+'СЕТ СН'!$F$15</f>
        <v>314.74627908999997</v>
      </c>
      <c r="E237" s="36">
        <f>SUMIFS(СВЦЭМ!$F$39:$F$782,СВЦЭМ!$A$39:$A$782,$A237,СВЦЭМ!$B$39:$B$782,E$226)+'СЕТ СН'!$F$15</f>
        <v>314.67824224999998</v>
      </c>
      <c r="F237" s="36">
        <f>SUMIFS(СВЦЭМ!$F$39:$F$782,СВЦЭМ!$A$39:$A$782,$A237,СВЦЭМ!$B$39:$B$782,F$226)+'СЕТ СН'!$F$15</f>
        <v>310.20466613999997</v>
      </c>
      <c r="G237" s="36">
        <f>SUMIFS(СВЦЭМ!$F$39:$F$782,СВЦЭМ!$A$39:$A$782,$A237,СВЦЭМ!$B$39:$B$782,G$226)+'СЕТ СН'!$F$15</f>
        <v>306.85279754999999</v>
      </c>
      <c r="H237" s="36">
        <f>SUMIFS(СВЦЭМ!$F$39:$F$782,СВЦЭМ!$A$39:$A$782,$A237,СВЦЭМ!$B$39:$B$782,H$226)+'СЕТ СН'!$F$15</f>
        <v>296.06786971999998</v>
      </c>
      <c r="I237" s="36">
        <f>SUMIFS(СВЦЭМ!$F$39:$F$782,СВЦЭМ!$A$39:$A$782,$A237,СВЦЭМ!$B$39:$B$782,I$226)+'СЕТ СН'!$F$15</f>
        <v>291.44085828999999</v>
      </c>
      <c r="J237" s="36">
        <f>SUMIFS(СВЦЭМ!$F$39:$F$782,СВЦЭМ!$A$39:$A$782,$A237,СВЦЭМ!$B$39:$B$782,J$226)+'СЕТ СН'!$F$15</f>
        <v>276.72714394000002</v>
      </c>
      <c r="K237" s="36">
        <f>SUMIFS(СВЦЭМ!$F$39:$F$782,СВЦЭМ!$A$39:$A$782,$A237,СВЦЭМ!$B$39:$B$782,K$226)+'СЕТ СН'!$F$15</f>
        <v>277.02360935000002</v>
      </c>
      <c r="L237" s="36">
        <f>SUMIFS(СВЦЭМ!$F$39:$F$782,СВЦЭМ!$A$39:$A$782,$A237,СВЦЭМ!$B$39:$B$782,L$226)+'СЕТ СН'!$F$15</f>
        <v>281.81284817</v>
      </c>
      <c r="M237" s="36">
        <f>SUMIFS(СВЦЭМ!$F$39:$F$782,СВЦЭМ!$A$39:$A$782,$A237,СВЦЭМ!$B$39:$B$782,M$226)+'СЕТ СН'!$F$15</f>
        <v>287.71648992000001</v>
      </c>
      <c r="N237" s="36">
        <f>SUMIFS(СВЦЭМ!$F$39:$F$782,СВЦЭМ!$A$39:$A$782,$A237,СВЦЭМ!$B$39:$B$782,N$226)+'СЕТ СН'!$F$15</f>
        <v>291.38342843999999</v>
      </c>
      <c r="O237" s="36">
        <f>SUMIFS(СВЦЭМ!$F$39:$F$782,СВЦЭМ!$A$39:$A$782,$A237,СВЦЭМ!$B$39:$B$782,O$226)+'СЕТ СН'!$F$15</f>
        <v>293.8690785</v>
      </c>
      <c r="P237" s="36">
        <f>SUMIFS(СВЦЭМ!$F$39:$F$782,СВЦЭМ!$A$39:$A$782,$A237,СВЦЭМ!$B$39:$B$782,P$226)+'СЕТ СН'!$F$15</f>
        <v>287.84442927999999</v>
      </c>
      <c r="Q237" s="36">
        <f>SUMIFS(СВЦЭМ!$F$39:$F$782,СВЦЭМ!$A$39:$A$782,$A237,СВЦЭМ!$B$39:$B$782,Q$226)+'СЕТ СН'!$F$15</f>
        <v>288.05800350999999</v>
      </c>
      <c r="R237" s="36">
        <f>SUMIFS(СВЦЭМ!$F$39:$F$782,СВЦЭМ!$A$39:$A$782,$A237,СВЦЭМ!$B$39:$B$782,R$226)+'СЕТ СН'!$F$15</f>
        <v>284.29193520000001</v>
      </c>
      <c r="S237" s="36">
        <f>SUMIFS(СВЦЭМ!$F$39:$F$782,СВЦЭМ!$A$39:$A$782,$A237,СВЦЭМ!$B$39:$B$782,S$226)+'СЕТ СН'!$F$15</f>
        <v>270.10402097999997</v>
      </c>
      <c r="T237" s="36">
        <f>SUMIFS(СВЦЭМ!$F$39:$F$782,СВЦЭМ!$A$39:$A$782,$A237,СВЦЭМ!$B$39:$B$782,T$226)+'СЕТ СН'!$F$15</f>
        <v>270.00807787999997</v>
      </c>
      <c r="U237" s="36">
        <f>SUMIFS(СВЦЭМ!$F$39:$F$782,СВЦЭМ!$A$39:$A$782,$A237,СВЦЭМ!$B$39:$B$782,U$226)+'СЕТ СН'!$F$15</f>
        <v>275.18460482</v>
      </c>
      <c r="V237" s="36">
        <f>SUMIFS(СВЦЭМ!$F$39:$F$782,СВЦЭМ!$A$39:$A$782,$A237,СВЦЭМ!$B$39:$B$782,V$226)+'СЕТ СН'!$F$15</f>
        <v>281.09265589</v>
      </c>
      <c r="W237" s="36">
        <f>SUMIFS(СВЦЭМ!$F$39:$F$782,СВЦЭМ!$A$39:$A$782,$A237,СВЦЭМ!$B$39:$B$782,W$226)+'СЕТ СН'!$F$15</f>
        <v>281.20926437000003</v>
      </c>
      <c r="X237" s="36">
        <f>SUMIFS(СВЦЭМ!$F$39:$F$782,СВЦЭМ!$A$39:$A$782,$A237,СВЦЭМ!$B$39:$B$782,X$226)+'СЕТ СН'!$F$15</f>
        <v>274.13075600000002</v>
      </c>
      <c r="Y237" s="36">
        <f>SUMIFS(СВЦЭМ!$F$39:$F$782,СВЦЭМ!$A$39:$A$782,$A237,СВЦЭМ!$B$39:$B$782,Y$226)+'СЕТ СН'!$F$15</f>
        <v>276.82122504</v>
      </c>
    </row>
    <row r="238" spans="1:27" ht="15.75" x14ac:dyDescent="0.2">
      <c r="A238" s="35">
        <f t="shared" si="6"/>
        <v>44877</v>
      </c>
      <c r="B238" s="36">
        <f>SUMIFS(СВЦЭМ!$F$39:$F$782,СВЦЭМ!$A$39:$A$782,$A238,СВЦЭМ!$B$39:$B$782,B$226)+'СЕТ СН'!$F$15</f>
        <v>259.23020508000002</v>
      </c>
      <c r="C238" s="36">
        <f>SUMIFS(СВЦЭМ!$F$39:$F$782,СВЦЭМ!$A$39:$A$782,$A238,СВЦЭМ!$B$39:$B$782,C$226)+'СЕТ СН'!$F$15</f>
        <v>266.81671775000001</v>
      </c>
      <c r="D238" s="36">
        <f>SUMIFS(СВЦЭМ!$F$39:$F$782,СВЦЭМ!$A$39:$A$782,$A238,СВЦЭМ!$B$39:$B$782,D$226)+'СЕТ СН'!$F$15</f>
        <v>276.95291729000002</v>
      </c>
      <c r="E238" s="36">
        <f>SUMIFS(СВЦЭМ!$F$39:$F$782,СВЦЭМ!$A$39:$A$782,$A238,СВЦЭМ!$B$39:$B$782,E$226)+'СЕТ СН'!$F$15</f>
        <v>280.86071994999998</v>
      </c>
      <c r="F238" s="36">
        <f>SUMIFS(СВЦЭМ!$F$39:$F$782,СВЦЭМ!$A$39:$A$782,$A238,СВЦЭМ!$B$39:$B$782,F$226)+'СЕТ СН'!$F$15</f>
        <v>281.00874540000001</v>
      </c>
      <c r="G238" s="36">
        <f>SUMIFS(СВЦЭМ!$F$39:$F$782,СВЦЭМ!$A$39:$A$782,$A238,СВЦЭМ!$B$39:$B$782,G$226)+'СЕТ СН'!$F$15</f>
        <v>282.66752121000002</v>
      </c>
      <c r="H238" s="36">
        <f>SUMIFS(СВЦЭМ!$F$39:$F$782,СВЦЭМ!$A$39:$A$782,$A238,СВЦЭМ!$B$39:$B$782,H$226)+'СЕТ СН'!$F$15</f>
        <v>280.70802732999999</v>
      </c>
      <c r="I238" s="36">
        <f>SUMIFS(СВЦЭМ!$F$39:$F$782,СВЦЭМ!$A$39:$A$782,$A238,СВЦЭМ!$B$39:$B$782,I$226)+'СЕТ СН'!$F$15</f>
        <v>276.07521968999998</v>
      </c>
      <c r="J238" s="36">
        <f>SUMIFS(СВЦЭМ!$F$39:$F$782,СВЦЭМ!$A$39:$A$782,$A238,СВЦЭМ!$B$39:$B$782,J$226)+'СЕТ СН'!$F$15</f>
        <v>267.50866206000001</v>
      </c>
      <c r="K238" s="36">
        <f>SUMIFS(СВЦЭМ!$F$39:$F$782,СВЦЭМ!$A$39:$A$782,$A238,СВЦЭМ!$B$39:$B$782,K$226)+'СЕТ СН'!$F$15</f>
        <v>262.24713051999998</v>
      </c>
      <c r="L238" s="36">
        <f>SUMIFS(СВЦЭМ!$F$39:$F$782,СВЦЭМ!$A$39:$A$782,$A238,СВЦЭМ!$B$39:$B$782,L$226)+'СЕТ СН'!$F$15</f>
        <v>257.54840010999999</v>
      </c>
      <c r="M238" s="36">
        <f>SUMIFS(СВЦЭМ!$F$39:$F$782,СВЦЭМ!$A$39:$A$782,$A238,СВЦЭМ!$B$39:$B$782,M$226)+'СЕТ СН'!$F$15</f>
        <v>267.44803137999997</v>
      </c>
      <c r="N238" s="36">
        <f>SUMIFS(СВЦЭМ!$F$39:$F$782,СВЦЭМ!$A$39:$A$782,$A238,СВЦЭМ!$B$39:$B$782,N$226)+'СЕТ СН'!$F$15</f>
        <v>272.71831496999999</v>
      </c>
      <c r="O238" s="36">
        <f>SUMIFS(СВЦЭМ!$F$39:$F$782,СВЦЭМ!$A$39:$A$782,$A238,СВЦЭМ!$B$39:$B$782,O$226)+'СЕТ СН'!$F$15</f>
        <v>276.94081498999998</v>
      </c>
      <c r="P238" s="36">
        <f>SUMIFS(СВЦЭМ!$F$39:$F$782,СВЦЭМ!$A$39:$A$782,$A238,СВЦЭМ!$B$39:$B$782,P$226)+'СЕТ СН'!$F$15</f>
        <v>278.43097459000001</v>
      </c>
      <c r="Q238" s="36">
        <f>SUMIFS(СВЦЭМ!$F$39:$F$782,СВЦЭМ!$A$39:$A$782,$A238,СВЦЭМ!$B$39:$B$782,Q$226)+'СЕТ СН'!$F$15</f>
        <v>274.79025987</v>
      </c>
      <c r="R238" s="36">
        <f>SUMIFS(СВЦЭМ!$F$39:$F$782,СВЦЭМ!$A$39:$A$782,$A238,СВЦЭМ!$B$39:$B$782,R$226)+'СЕТ СН'!$F$15</f>
        <v>268.37057076000002</v>
      </c>
      <c r="S238" s="36">
        <f>SUMIFS(СВЦЭМ!$F$39:$F$782,СВЦЭМ!$A$39:$A$782,$A238,СВЦЭМ!$B$39:$B$782,S$226)+'СЕТ СН'!$F$15</f>
        <v>259.28154183999999</v>
      </c>
      <c r="T238" s="36">
        <f>SUMIFS(СВЦЭМ!$F$39:$F$782,СВЦЭМ!$A$39:$A$782,$A238,СВЦЭМ!$B$39:$B$782,T$226)+'СЕТ СН'!$F$15</f>
        <v>259.03540075000001</v>
      </c>
      <c r="U238" s="36">
        <f>SUMIFS(СВЦЭМ!$F$39:$F$782,СВЦЭМ!$A$39:$A$782,$A238,СВЦЭМ!$B$39:$B$782,U$226)+'СЕТ СН'!$F$15</f>
        <v>264.70383399000002</v>
      </c>
      <c r="V238" s="36">
        <f>SUMIFS(СВЦЭМ!$F$39:$F$782,СВЦЭМ!$A$39:$A$782,$A238,СВЦЭМ!$B$39:$B$782,V$226)+'СЕТ СН'!$F$15</f>
        <v>270.07681817000002</v>
      </c>
      <c r="W238" s="36">
        <f>SUMIFS(СВЦЭМ!$F$39:$F$782,СВЦЭМ!$A$39:$A$782,$A238,СВЦЭМ!$B$39:$B$782,W$226)+'СЕТ СН'!$F$15</f>
        <v>276.64532862999999</v>
      </c>
      <c r="X238" s="36">
        <f>SUMIFS(СВЦЭМ!$F$39:$F$782,СВЦЭМ!$A$39:$A$782,$A238,СВЦЭМ!$B$39:$B$782,X$226)+'СЕТ СН'!$F$15</f>
        <v>281.53172498999999</v>
      </c>
      <c r="Y238" s="36">
        <f>SUMIFS(СВЦЭМ!$F$39:$F$782,СВЦЭМ!$A$39:$A$782,$A238,СВЦЭМ!$B$39:$B$782,Y$226)+'СЕТ СН'!$F$15</f>
        <v>288.42958983</v>
      </c>
    </row>
    <row r="239" spans="1:27" ht="15.75" x14ac:dyDescent="0.2">
      <c r="A239" s="35">
        <f t="shared" si="6"/>
        <v>44878</v>
      </c>
      <c r="B239" s="36">
        <f>SUMIFS(СВЦЭМ!$F$39:$F$782,СВЦЭМ!$A$39:$A$782,$A239,СВЦЭМ!$B$39:$B$782,B$226)+'СЕТ СН'!$F$15</f>
        <v>278.34827032999999</v>
      </c>
      <c r="C239" s="36">
        <f>SUMIFS(СВЦЭМ!$F$39:$F$782,СВЦЭМ!$A$39:$A$782,$A239,СВЦЭМ!$B$39:$B$782,C$226)+'СЕТ СН'!$F$15</f>
        <v>285.95286163999998</v>
      </c>
      <c r="D239" s="36">
        <f>SUMIFS(СВЦЭМ!$F$39:$F$782,СВЦЭМ!$A$39:$A$782,$A239,СВЦЭМ!$B$39:$B$782,D$226)+'СЕТ СН'!$F$15</f>
        <v>289.31230869000001</v>
      </c>
      <c r="E239" s="36">
        <f>SUMIFS(СВЦЭМ!$F$39:$F$782,СВЦЭМ!$A$39:$A$782,$A239,СВЦЭМ!$B$39:$B$782,E$226)+'СЕТ СН'!$F$15</f>
        <v>285.60215720999997</v>
      </c>
      <c r="F239" s="36">
        <f>SUMIFS(СВЦЭМ!$F$39:$F$782,СВЦЭМ!$A$39:$A$782,$A239,СВЦЭМ!$B$39:$B$782,F$226)+'СЕТ СН'!$F$15</f>
        <v>285.69743328999999</v>
      </c>
      <c r="G239" s="36">
        <f>SUMIFS(СВЦЭМ!$F$39:$F$782,СВЦЭМ!$A$39:$A$782,$A239,СВЦЭМ!$B$39:$B$782,G$226)+'СЕТ СН'!$F$15</f>
        <v>286.50437499999998</v>
      </c>
      <c r="H239" s="36">
        <f>SUMIFS(СВЦЭМ!$F$39:$F$782,СВЦЭМ!$A$39:$A$782,$A239,СВЦЭМ!$B$39:$B$782,H$226)+'СЕТ СН'!$F$15</f>
        <v>280.36737399999998</v>
      </c>
      <c r="I239" s="36">
        <f>SUMIFS(СВЦЭМ!$F$39:$F$782,СВЦЭМ!$A$39:$A$782,$A239,СВЦЭМ!$B$39:$B$782,I$226)+'СЕТ СН'!$F$15</f>
        <v>278.51097455000001</v>
      </c>
      <c r="J239" s="36">
        <f>SUMIFS(СВЦЭМ!$F$39:$F$782,СВЦЭМ!$A$39:$A$782,$A239,СВЦЭМ!$B$39:$B$782,J$226)+'СЕТ СН'!$F$15</f>
        <v>267.38423416000001</v>
      </c>
      <c r="K239" s="36">
        <f>SUMIFS(СВЦЭМ!$F$39:$F$782,СВЦЭМ!$A$39:$A$782,$A239,СВЦЭМ!$B$39:$B$782,K$226)+'СЕТ СН'!$F$15</f>
        <v>260.08255123999999</v>
      </c>
      <c r="L239" s="36">
        <f>SUMIFS(СВЦЭМ!$F$39:$F$782,СВЦЭМ!$A$39:$A$782,$A239,СВЦЭМ!$B$39:$B$782,L$226)+'СЕТ СН'!$F$15</f>
        <v>256.38718905000002</v>
      </c>
      <c r="M239" s="36">
        <f>SUMIFS(СВЦЭМ!$F$39:$F$782,СВЦЭМ!$A$39:$A$782,$A239,СВЦЭМ!$B$39:$B$782,M$226)+'СЕТ СН'!$F$15</f>
        <v>262.63068873999998</v>
      </c>
      <c r="N239" s="36">
        <f>SUMIFS(СВЦЭМ!$F$39:$F$782,СВЦЭМ!$A$39:$A$782,$A239,СВЦЭМ!$B$39:$B$782,N$226)+'СЕТ СН'!$F$15</f>
        <v>270.50432975000001</v>
      </c>
      <c r="O239" s="36">
        <f>SUMIFS(СВЦЭМ!$F$39:$F$782,СВЦЭМ!$A$39:$A$782,$A239,СВЦЭМ!$B$39:$B$782,O$226)+'СЕТ СН'!$F$15</f>
        <v>273.37306790000002</v>
      </c>
      <c r="P239" s="36">
        <f>SUMIFS(СВЦЭМ!$F$39:$F$782,СВЦЭМ!$A$39:$A$782,$A239,СВЦЭМ!$B$39:$B$782,P$226)+'СЕТ СН'!$F$15</f>
        <v>273.49153260000003</v>
      </c>
      <c r="Q239" s="36">
        <f>SUMIFS(СВЦЭМ!$F$39:$F$782,СВЦЭМ!$A$39:$A$782,$A239,СВЦЭМ!$B$39:$B$782,Q$226)+'СЕТ СН'!$F$15</f>
        <v>272.67916238999999</v>
      </c>
      <c r="R239" s="36">
        <f>SUMIFS(СВЦЭМ!$F$39:$F$782,СВЦЭМ!$A$39:$A$782,$A239,СВЦЭМ!$B$39:$B$782,R$226)+'СЕТ СН'!$F$15</f>
        <v>267.29475287000002</v>
      </c>
      <c r="S239" s="36">
        <f>SUMIFS(СВЦЭМ!$F$39:$F$782,СВЦЭМ!$A$39:$A$782,$A239,СВЦЭМ!$B$39:$B$782,S$226)+'СЕТ СН'!$F$15</f>
        <v>256.92308759999997</v>
      </c>
      <c r="T239" s="36">
        <f>SUMIFS(СВЦЭМ!$F$39:$F$782,СВЦЭМ!$A$39:$A$782,$A239,СВЦЭМ!$B$39:$B$782,T$226)+'СЕТ СН'!$F$15</f>
        <v>249.57250433999999</v>
      </c>
      <c r="U239" s="36">
        <f>SUMIFS(СВЦЭМ!$F$39:$F$782,СВЦЭМ!$A$39:$A$782,$A239,СВЦЭМ!$B$39:$B$782,U$226)+'СЕТ СН'!$F$15</f>
        <v>253.56603057000001</v>
      </c>
      <c r="V239" s="36">
        <f>SUMIFS(СВЦЭМ!$F$39:$F$782,СВЦЭМ!$A$39:$A$782,$A239,СВЦЭМ!$B$39:$B$782,V$226)+'СЕТ СН'!$F$15</f>
        <v>259.84259546999999</v>
      </c>
      <c r="W239" s="36">
        <f>SUMIFS(СВЦЭМ!$F$39:$F$782,СВЦЭМ!$A$39:$A$782,$A239,СВЦЭМ!$B$39:$B$782,W$226)+'СЕТ СН'!$F$15</f>
        <v>270.06505550999998</v>
      </c>
      <c r="X239" s="36">
        <f>SUMIFS(СВЦЭМ!$F$39:$F$782,СВЦЭМ!$A$39:$A$782,$A239,СВЦЭМ!$B$39:$B$782,X$226)+'СЕТ СН'!$F$15</f>
        <v>270.74312857000001</v>
      </c>
      <c r="Y239" s="36">
        <f>SUMIFS(СВЦЭМ!$F$39:$F$782,СВЦЭМ!$A$39:$A$782,$A239,СВЦЭМ!$B$39:$B$782,Y$226)+'СЕТ СН'!$F$15</f>
        <v>280.01010239999999</v>
      </c>
    </row>
    <row r="240" spans="1:27" ht="15.75" x14ac:dyDescent="0.2">
      <c r="A240" s="35">
        <f t="shared" si="6"/>
        <v>44879</v>
      </c>
      <c r="B240" s="36">
        <f>SUMIFS(СВЦЭМ!$F$39:$F$782,СВЦЭМ!$A$39:$A$782,$A240,СВЦЭМ!$B$39:$B$782,B$226)+'СЕТ СН'!$F$15</f>
        <v>272.40056958999998</v>
      </c>
      <c r="C240" s="36">
        <f>SUMIFS(СВЦЭМ!$F$39:$F$782,СВЦЭМ!$A$39:$A$782,$A240,СВЦЭМ!$B$39:$B$782,C$226)+'СЕТ СН'!$F$15</f>
        <v>276.67167940000002</v>
      </c>
      <c r="D240" s="36">
        <f>SUMIFS(СВЦЭМ!$F$39:$F$782,СВЦЭМ!$A$39:$A$782,$A240,СВЦЭМ!$B$39:$B$782,D$226)+'СЕТ СН'!$F$15</f>
        <v>280.23553743000002</v>
      </c>
      <c r="E240" s="36">
        <f>SUMIFS(СВЦЭМ!$F$39:$F$782,СВЦЭМ!$A$39:$A$782,$A240,СВЦЭМ!$B$39:$B$782,E$226)+'СЕТ СН'!$F$15</f>
        <v>280.78118553000002</v>
      </c>
      <c r="F240" s="36">
        <f>SUMIFS(СВЦЭМ!$F$39:$F$782,СВЦЭМ!$A$39:$A$782,$A240,СВЦЭМ!$B$39:$B$782,F$226)+'СЕТ СН'!$F$15</f>
        <v>281.02501429</v>
      </c>
      <c r="G240" s="36">
        <f>SUMIFS(СВЦЭМ!$F$39:$F$782,СВЦЭМ!$A$39:$A$782,$A240,СВЦЭМ!$B$39:$B$782,G$226)+'СЕТ СН'!$F$15</f>
        <v>276.64412642999997</v>
      </c>
      <c r="H240" s="36">
        <f>SUMIFS(СВЦЭМ!$F$39:$F$782,СВЦЭМ!$A$39:$A$782,$A240,СВЦЭМ!$B$39:$B$782,H$226)+'СЕТ СН'!$F$15</f>
        <v>262.81465085000002</v>
      </c>
      <c r="I240" s="36">
        <f>SUMIFS(СВЦЭМ!$F$39:$F$782,СВЦЭМ!$A$39:$A$782,$A240,СВЦЭМ!$B$39:$B$782,I$226)+'СЕТ СН'!$F$15</f>
        <v>266.10042112000002</v>
      </c>
      <c r="J240" s="36">
        <f>SUMIFS(СВЦЭМ!$F$39:$F$782,СВЦЭМ!$A$39:$A$782,$A240,СВЦЭМ!$B$39:$B$782,J$226)+'СЕТ СН'!$F$15</f>
        <v>260.26537466000002</v>
      </c>
      <c r="K240" s="36">
        <f>SUMIFS(СВЦЭМ!$F$39:$F$782,СВЦЭМ!$A$39:$A$782,$A240,СВЦЭМ!$B$39:$B$782,K$226)+'СЕТ СН'!$F$15</f>
        <v>257.70900819000002</v>
      </c>
      <c r="L240" s="36">
        <f>SUMIFS(СВЦЭМ!$F$39:$F$782,СВЦЭМ!$A$39:$A$782,$A240,СВЦЭМ!$B$39:$B$782,L$226)+'СЕТ СН'!$F$15</f>
        <v>258.20206853000002</v>
      </c>
      <c r="M240" s="36">
        <f>SUMIFS(СВЦЭМ!$F$39:$F$782,СВЦЭМ!$A$39:$A$782,$A240,СВЦЭМ!$B$39:$B$782,M$226)+'СЕТ СН'!$F$15</f>
        <v>260.75350066999999</v>
      </c>
      <c r="N240" s="36">
        <f>SUMIFS(СВЦЭМ!$F$39:$F$782,СВЦЭМ!$A$39:$A$782,$A240,СВЦЭМ!$B$39:$B$782,N$226)+'СЕТ СН'!$F$15</f>
        <v>264.15302088999999</v>
      </c>
      <c r="O240" s="36">
        <f>SUMIFS(СВЦЭМ!$F$39:$F$782,СВЦЭМ!$A$39:$A$782,$A240,СВЦЭМ!$B$39:$B$782,O$226)+'СЕТ СН'!$F$15</f>
        <v>266.09850232999997</v>
      </c>
      <c r="P240" s="36">
        <f>SUMIFS(СВЦЭМ!$F$39:$F$782,СВЦЭМ!$A$39:$A$782,$A240,СВЦЭМ!$B$39:$B$782,P$226)+'СЕТ СН'!$F$15</f>
        <v>268.65949538000001</v>
      </c>
      <c r="Q240" s="36">
        <f>SUMIFS(СВЦЭМ!$F$39:$F$782,СВЦЭМ!$A$39:$A$782,$A240,СВЦЭМ!$B$39:$B$782,Q$226)+'СЕТ СН'!$F$15</f>
        <v>262.83504213999998</v>
      </c>
      <c r="R240" s="36">
        <f>SUMIFS(СВЦЭМ!$F$39:$F$782,СВЦЭМ!$A$39:$A$782,$A240,СВЦЭМ!$B$39:$B$782,R$226)+'СЕТ СН'!$F$15</f>
        <v>257.60775128</v>
      </c>
      <c r="S240" s="36">
        <f>SUMIFS(СВЦЭМ!$F$39:$F$782,СВЦЭМ!$A$39:$A$782,$A240,СВЦЭМ!$B$39:$B$782,S$226)+'СЕТ СН'!$F$15</f>
        <v>250.06246479999999</v>
      </c>
      <c r="T240" s="36">
        <f>SUMIFS(СВЦЭМ!$F$39:$F$782,СВЦЭМ!$A$39:$A$782,$A240,СВЦЭМ!$B$39:$B$782,T$226)+'СЕТ СН'!$F$15</f>
        <v>257.01267073000002</v>
      </c>
      <c r="U240" s="36">
        <f>SUMIFS(СВЦЭМ!$F$39:$F$782,СВЦЭМ!$A$39:$A$782,$A240,СВЦЭМ!$B$39:$B$782,U$226)+'СЕТ СН'!$F$15</f>
        <v>256.56408677000002</v>
      </c>
      <c r="V240" s="36">
        <f>SUMIFS(СВЦЭМ!$F$39:$F$782,СВЦЭМ!$A$39:$A$782,$A240,СВЦЭМ!$B$39:$B$782,V$226)+'СЕТ СН'!$F$15</f>
        <v>262.96268773999998</v>
      </c>
      <c r="W240" s="36">
        <f>SUMIFS(СВЦЭМ!$F$39:$F$782,СВЦЭМ!$A$39:$A$782,$A240,СВЦЭМ!$B$39:$B$782,W$226)+'СЕТ СН'!$F$15</f>
        <v>267.73471962999997</v>
      </c>
      <c r="X240" s="36">
        <f>SUMIFS(СВЦЭМ!$F$39:$F$782,СВЦЭМ!$A$39:$A$782,$A240,СВЦЭМ!$B$39:$B$782,X$226)+'СЕТ СН'!$F$15</f>
        <v>269.31352628000002</v>
      </c>
      <c r="Y240" s="36">
        <f>SUMIFS(СВЦЭМ!$F$39:$F$782,СВЦЭМ!$A$39:$A$782,$A240,СВЦЭМ!$B$39:$B$782,Y$226)+'СЕТ СН'!$F$15</f>
        <v>278.58901393999997</v>
      </c>
    </row>
    <row r="241" spans="1:25" ht="15.75" x14ac:dyDescent="0.2">
      <c r="A241" s="35">
        <f t="shared" si="6"/>
        <v>44880</v>
      </c>
      <c r="B241" s="36">
        <f>SUMIFS(СВЦЭМ!$F$39:$F$782,СВЦЭМ!$A$39:$A$782,$A241,СВЦЭМ!$B$39:$B$782,B$226)+'СЕТ СН'!$F$15</f>
        <v>279.47263645999999</v>
      </c>
      <c r="C241" s="36">
        <f>SUMIFS(СВЦЭМ!$F$39:$F$782,СВЦЭМ!$A$39:$A$782,$A241,СВЦЭМ!$B$39:$B$782,C$226)+'СЕТ СН'!$F$15</f>
        <v>287.15879988</v>
      </c>
      <c r="D241" s="36">
        <f>SUMIFS(СВЦЭМ!$F$39:$F$782,СВЦЭМ!$A$39:$A$782,$A241,СВЦЭМ!$B$39:$B$782,D$226)+'СЕТ СН'!$F$15</f>
        <v>285.13093559999999</v>
      </c>
      <c r="E241" s="36">
        <f>SUMIFS(СВЦЭМ!$F$39:$F$782,СВЦЭМ!$A$39:$A$782,$A241,СВЦЭМ!$B$39:$B$782,E$226)+'СЕТ СН'!$F$15</f>
        <v>280.69689661000001</v>
      </c>
      <c r="F241" s="36">
        <f>SUMIFS(СВЦЭМ!$F$39:$F$782,СВЦЭМ!$A$39:$A$782,$A241,СВЦЭМ!$B$39:$B$782,F$226)+'СЕТ СН'!$F$15</f>
        <v>282.64439795999999</v>
      </c>
      <c r="G241" s="36">
        <f>SUMIFS(СВЦЭМ!$F$39:$F$782,СВЦЭМ!$A$39:$A$782,$A241,СВЦЭМ!$B$39:$B$782,G$226)+'СЕТ СН'!$F$15</f>
        <v>286.09459521999997</v>
      </c>
      <c r="H241" s="36">
        <f>SUMIFS(СВЦЭМ!$F$39:$F$782,СВЦЭМ!$A$39:$A$782,$A241,СВЦЭМ!$B$39:$B$782,H$226)+'СЕТ СН'!$F$15</f>
        <v>271.00456849</v>
      </c>
      <c r="I241" s="36">
        <f>SUMIFS(СВЦЭМ!$F$39:$F$782,СВЦЭМ!$A$39:$A$782,$A241,СВЦЭМ!$B$39:$B$782,I$226)+'СЕТ СН'!$F$15</f>
        <v>271.46759618999999</v>
      </c>
      <c r="J241" s="36">
        <f>SUMIFS(СВЦЭМ!$F$39:$F$782,СВЦЭМ!$A$39:$A$782,$A241,СВЦЭМ!$B$39:$B$782,J$226)+'СЕТ СН'!$F$15</f>
        <v>263.55230260000002</v>
      </c>
      <c r="K241" s="36">
        <f>SUMIFS(СВЦЭМ!$F$39:$F$782,СВЦЭМ!$A$39:$A$782,$A241,СВЦЭМ!$B$39:$B$782,K$226)+'СЕТ СН'!$F$15</f>
        <v>261.75800751999998</v>
      </c>
      <c r="L241" s="36">
        <f>SUMIFS(СВЦЭМ!$F$39:$F$782,СВЦЭМ!$A$39:$A$782,$A241,СВЦЭМ!$B$39:$B$782,L$226)+'СЕТ СН'!$F$15</f>
        <v>263.91021043000001</v>
      </c>
      <c r="M241" s="36">
        <f>SUMIFS(СВЦЭМ!$F$39:$F$782,СВЦЭМ!$A$39:$A$782,$A241,СВЦЭМ!$B$39:$B$782,M$226)+'СЕТ СН'!$F$15</f>
        <v>269.75066598000001</v>
      </c>
      <c r="N241" s="36">
        <f>SUMIFS(СВЦЭМ!$F$39:$F$782,СВЦЭМ!$A$39:$A$782,$A241,СВЦЭМ!$B$39:$B$782,N$226)+'СЕТ СН'!$F$15</f>
        <v>272.50858269999998</v>
      </c>
      <c r="O241" s="36">
        <f>SUMIFS(СВЦЭМ!$F$39:$F$782,СВЦЭМ!$A$39:$A$782,$A241,СВЦЭМ!$B$39:$B$782,O$226)+'СЕТ СН'!$F$15</f>
        <v>274.31148435</v>
      </c>
      <c r="P241" s="36">
        <f>SUMIFS(СВЦЭМ!$F$39:$F$782,СВЦЭМ!$A$39:$A$782,$A241,СВЦЭМ!$B$39:$B$782,P$226)+'СЕТ СН'!$F$15</f>
        <v>276.81470660999997</v>
      </c>
      <c r="Q241" s="36">
        <f>SUMIFS(СВЦЭМ!$F$39:$F$782,СВЦЭМ!$A$39:$A$782,$A241,СВЦЭМ!$B$39:$B$782,Q$226)+'СЕТ СН'!$F$15</f>
        <v>277.05194388000001</v>
      </c>
      <c r="R241" s="36">
        <f>SUMIFS(СВЦЭМ!$F$39:$F$782,СВЦЭМ!$A$39:$A$782,$A241,СВЦЭМ!$B$39:$B$782,R$226)+'СЕТ СН'!$F$15</f>
        <v>275.30031300000002</v>
      </c>
      <c r="S241" s="36">
        <f>SUMIFS(СВЦЭМ!$F$39:$F$782,СВЦЭМ!$A$39:$A$782,$A241,СВЦЭМ!$B$39:$B$782,S$226)+'СЕТ СН'!$F$15</f>
        <v>264.23704184000002</v>
      </c>
      <c r="T241" s="36">
        <f>SUMIFS(СВЦЭМ!$F$39:$F$782,СВЦЭМ!$A$39:$A$782,$A241,СВЦЭМ!$B$39:$B$782,T$226)+'СЕТ СН'!$F$15</f>
        <v>248.62904363000001</v>
      </c>
      <c r="U241" s="36">
        <f>SUMIFS(СВЦЭМ!$F$39:$F$782,СВЦЭМ!$A$39:$A$782,$A241,СВЦЭМ!$B$39:$B$782,U$226)+'СЕТ СН'!$F$15</f>
        <v>248.85003197</v>
      </c>
      <c r="V241" s="36">
        <f>SUMIFS(СВЦЭМ!$F$39:$F$782,СВЦЭМ!$A$39:$A$782,$A241,СВЦЭМ!$B$39:$B$782,V$226)+'СЕТ СН'!$F$15</f>
        <v>253.62024210999999</v>
      </c>
      <c r="W241" s="36">
        <f>SUMIFS(СВЦЭМ!$F$39:$F$782,СВЦЭМ!$A$39:$A$782,$A241,СВЦЭМ!$B$39:$B$782,W$226)+'СЕТ СН'!$F$15</f>
        <v>263.21511526</v>
      </c>
      <c r="X241" s="36">
        <f>SUMIFS(СВЦЭМ!$F$39:$F$782,СВЦЭМ!$A$39:$A$782,$A241,СВЦЭМ!$B$39:$B$782,X$226)+'СЕТ СН'!$F$15</f>
        <v>268.02460597999999</v>
      </c>
      <c r="Y241" s="36">
        <f>SUMIFS(СВЦЭМ!$F$39:$F$782,СВЦЭМ!$A$39:$A$782,$A241,СВЦЭМ!$B$39:$B$782,Y$226)+'СЕТ СН'!$F$15</f>
        <v>274.10083291000001</v>
      </c>
    </row>
    <row r="242" spans="1:25" ht="15.75" x14ac:dyDescent="0.2">
      <c r="A242" s="35">
        <f t="shared" si="6"/>
        <v>44881</v>
      </c>
      <c r="B242" s="36">
        <f>SUMIFS(СВЦЭМ!$F$39:$F$782,СВЦЭМ!$A$39:$A$782,$A242,СВЦЭМ!$B$39:$B$782,B$226)+'СЕТ СН'!$F$15</f>
        <v>276.38082429999997</v>
      </c>
      <c r="C242" s="36">
        <f>SUMIFS(СВЦЭМ!$F$39:$F$782,СВЦЭМ!$A$39:$A$782,$A242,СВЦЭМ!$B$39:$B$782,C$226)+'СЕТ СН'!$F$15</f>
        <v>283.48354283999998</v>
      </c>
      <c r="D242" s="36">
        <f>SUMIFS(СВЦЭМ!$F$39:$F$782,СВЦЭМ!$A$39:$A$782,$A242,СВЦЭМ!$B$39:$B$782,D$226)+'СЕТ СН'!$F$15</f>
        <v>290.14885181</v>
      </c>
      <c r="E242" s="36">
        <f>SUMIFS(СВЦЭМ!$F$39:$F$782,СВЦЭМ!$A$39:$A$782,$A242,СВЦЭМ!$B$39:$B$782,E$226)+'СЕТ СН'!$F$15</f>
        <v>289.57788639</v>
      </c>
      <c r="F242" s="36">
        <f>SUMIFS(СВЦЭМ!$F$39:$F$782,СВЦЭМ!$A$39:$A$782,$A242,СВЦЭМ!$B$39:$B$782,F$226)+'СЕТ СН'!$F$15</f>
        <v>284.44553989000002</v>
      </c>
      <c r="G242" s="36">
        <f>SUMIFS(СВЦЭМ!$F$39:$F$782,СВЦЭМ!$A$39:$A$782,$A242,СВЦЭМ!$B$39:$B$782,G$226)+'СЕТ СН'!$F$15</f>
        <v>282.62900218999999</v>
      </c>
      <c r="H242" s="36">
        <f>SUMIFS(СВЦЭМ!$F$39:$F$782,СВЦЭМ!$A$39:$A$782,$A242,СВЦЭМ!$B$39:$B$782,H$226)+'СЕТ СН'!$F$15</f>
        <v>276.21898755000001</v>
      </c>
      <c r="I242" s="36">
        <f>SUMIFS(СВЦЭМ!$F$39:$F$782,СВЦЭМ!$A$39:$A$782,$A242,СВЦЭМ!$B$39:$B$782,I$226)+'СЕТ СН'!$F$15</f>
        <v>276.08686045000002</v>
      </c>
      <c r="J242" s="36">
        <f>SUMIFS(СВЦЭМ!$F$39:$F$782,СВЦЭМ!$A$39:$A$782,$A242,СВЦЭМ!$B$39:$B$782,J$226)+'СЕТ СН'!$F$15</f>
        <v>270.02212058999999</v>
      </c>
      <c r="K242" s="36">
        <f>SUMIFS(СВЦЭМ!$F$39:$F$782,СВЦЭМ!$A$39:$A$782,$A242,СВЦЭМ!$B$39:$B$782,K$226)+'СЕТ СН'!$F$15</f>
        <v>269.30719777000002</v>
      </c>
      <c r="L242" s="36">
        <f>SUMIFS(СВЦЭМ!$F$39:$F$782,СВЦЭМ!$A$39:$A$782,$A242,СВЦЭМ!$B$39:$B$782,L$226)+'СЕТ СН'!$F$15</f>
        <v>271.14837175000002</v>
      </c>
      <c r="M242" s="36">
        <f>SUMIFS(СВЦЭМ!$F$39:$F$782,СВЦЭМ!$A$39:$A$782,$A242,СВЦЭМ!$B$39:$B$782,M$226)+'СЕТ СН'!$F$15</f>
        <v>276.60123306000003</v>
      </c>
      <c r="N242" s="36">
        <f>SUMIFS(СВЦЭМ!$F$39:$F$782,СВЦЭМ!$A$39:$A$782,$A242,СВЦЭМ!$B$39:$B$782,N$226)+'СЕТ СН'!$F$15</f>
        <v>276.45337394000001</v>
      </c>
      <c r="O242" s="36">
        <f>SUMIFS(СВЦЭМ!$F$39:$F$782,СВЦЭМ!$A$39:$A$782,$A242,СВЦЭМ!$B$39:$B$782,O$226)+'СЕТ СН'!$F$15</f>
        <v>279.68860716</v>
      </c>
      <c r="P242" s="36">
        <f>SUMIFS(СВЦЭМ!$F$39:$F$782,СВЦЭМ!$A$39:$A$782,$A242,СВЦЭМ!$B$39:$B$782,P$226)+'СЕТ СН'!$F$15</f>
        <v>283.31926339</v>
      </c>
      <c r="Q242" s="36">
        <f>SUMIFS(СВЦЭМ!$F$39:$F$782,СВЦЭМ!$A$39:$A$782,$A242,СВЦЭМ!$B$39:$B$782,Q$226)+'СЕТ СН'!$F$15</f>
        <v>276.40585849000001</v>
      </c>
      <c r="R242" s="36">
        <f>SUMIFS(СВЦЭМ!$F$39:$F$782,СВЦЭМ!$A$39:$A$782,$A242,СВЦЭМ!$B$39:$B$782,R$226)+'СЕТ СН'!$F$15</f>
        <v>273.99979360999998</v>
      </c>
      <c r="S242" s="36">
        <f>SUMIFS(СВЦЭМ!$F$39:$F$782,СВЦЭМ!$A$39:$A$782,$A242,СВЦЭМ!$B$39:$B$782,S$226)+'СЕТ СН'!$F$15</f>
        <v>264.29459426</v>
      </c>
      <c r="T242" s="36">
        <f>SUMIFS(СВЦЭМ!$F$39:$F$782,СВЦЭМ!$A$39:$A$782,$A242,СВЦЭМ!$B$39:$B$782,T$226)+'СЕТ СН'!$F$15</f>
        <v>258.74732318999997</v>
      </c>
      <c r="U242" s="36">
        <f>SUMIFS(СВЦЭМ!$F$39:$F$782,СВЦЭМ!$A$39:$A$782,$A242,СВЦЭМ!$B$39:$B$782,U$226)+'СЕТ СН'!$F$15</f>
        <v>262.50615926</v>
      </c>
      <c r="V242" s="36">
        <f>SUMIFS(СВЦЭМ!$F$39:$F$782,СВЦЭМ!$A$39:$A$782,$A242,СВЦЭМ!$B$39:$B$782,V$226)+'СЕТ СН'!$F$15</f>
        <v>269.17360036000002</v>
      </c>
      <c r="W242" s="36">
        <f>SUMIFS(СВЦЭМ!$F$39:$F$782,СВЦЭМ!$A$39:$A$782,$A242,СВЦЭМ!$B$39:$B$782,W$226)+'СЕТ СН'!$F$15</f>
        <v>269.25800198000002</v>
      </c>
      <c r="X242" s="36">
        <f>SUMIFS(СВЦЭМ!$F$39:$F$782,СВЦЭМ!$A$39:$A$782,$A242,СВЦЭМ!$B$39:$B$782,X$226)+'СЕТ СН'!$F$15</f>
        <v>274.97974342999998</v>
      </c>
      <c r="Y242" s="36">
        <f>SUMIFS(СВЦЭМ!$F$39:$F$782,СВЦЭМ!$A$39:$A$782,$A242,СВЦЭМ!$B$39:$B$782,Y$226)+'СЕТ СН'!$F$15</f>
        <v>286.88253250999998</v>
      </c>
    </row>
    <row r="243" spans="1:25" ht="15.75" x14ac:dyDescent="0.2">
      <c r="A243" s="35">
        <f t="shared" si="6"/>
        <v>44882</v>
      </c>
      <c r="B243" s="36">
        <f>SUMIFS(СВЦЭМ!$F$39:$F$782,СВЦЭМ!$A$39:$A$782,$A243,СВЦЭМ!$B$39:$B$782,B$226)+'СЕТ СН'!$F$15</f>
        <v>272.41032695000001</v>
      </c>
      <c r="C243" s="36">
        <f>SUMIFS(СВЦЭМ!$F$39:$F$782,СВЦЭМ!$A$39:$A$782,$A243,СВЦЭМ!$B$39:$B$782,C$226)+'СЕТ СН'!$F$15</f>
        <v>276.49803874000003</v>
      </c>
      <c r="D243" s="36">
        <f>SUMIFS(СВЦЭМ!$F$39:$F$782,СВЦЭМ!$A$39:$A$782,$A243,СВЦЭМ!$B$39:$B$782,D$226)+'СЕТ СН'!$F$15</f>
        <v>283.19561950000002</v>
      </c>
      <c r="E243" s="36">
        <f>SUMIFS(СВЦЭМ!$F$39:$F$782,СВЦЭМ!$A$39:$A$782,$A243,СВЦЭМ!$B$39:$B$782,E$226)+'СЕТ СН'!$F$15</f>
        <v>282.28043013000001</v>
      </c>
      <c r="F243" s="36">
        <f>SUMIFS(СВЦЭМ!$F$39:$F$782,СВЦЭМ!$A$39:$A$782,$A243,СВЦЭМ!$B$39:$B$782,F$226)+'СЕТ СН'!$F$15</f>
        <v>282.98330048000003</v>
      </c>
      <c r="G243" s="36">
        <f>SUMIFS(СВЦЭМ!$F$39:$F$782,СВЦЭМ!$A$39:$A$782,$A243,СВЦЭМ!$B$39:$B$782,G$226)+'СЕТ СН'!$F$15</f>
        <v>284.20020871000003</v>
      </c>
      <c r="H243" s="36">
        <f>SUMIFS(СВЦЭМ!$F$39:$F$782,СВЦЭМ!$A$39:$A$782,$A243,СВЦЭМ!$B$39:$B$782,H$226)+'СЕТ СН'!$F$15</f>
        <v>269.23979299000001</v>
      </c>
      <c r="I243" s="36">
        <f>SUMIFS(СВЦЭМ!$F$39:$F$782,СВЦЭМ!$A$39:$A$782,$A243,СВЦЭМ!$B$39:$B$782,I$226)+'СЕТ СН'!$F$15</f>
        <v>252.71654563000001</v>
      </c>
      <c r="J243" s="36">
        <f>SUMIFS(СВЦЭМ!$F$39:$F$782,СВЦЭМ!$A$39:$A$782,$A243,СВЦЭМ!$B$39:$B$782,J$226)+'СЕТ СН'!$F$15</f>
        <v>259.33547148999997</v>
      </c>
      <c r="K243" s="36">
        <f>SUMIFS(СВЦЭМ!$F$39:$F$782,СВЦЭМ!$A$39:$A$782,$A243,СВЦЭМ!$B$39:$B$782,K$226)+'СЕТ СН'!$F$15</f>
        <v>260.58597973000002</v>
      </c>
      <c r="L243" s="36">
        <f>SUMIFS(СВЦЭМ!$F$39:$F$782,СВЦЭМ!$A$39:$A$782,$A243,СВЦЭМ!$B$39:$B$782,L$226)+'СЕТ СН'!$F$15</f>
        <v>261.73325792999998</v>
      </c>
      <c r="M243" s="36">
        <f>SUMIFS(СВЦЭМ!$F$39:$F$782,СВЦЭМ!$A$39:$A$782,$A243,СВЦЭМ!$B$39:$B$782,M$226)+'СЕТ СН'!$F$15</f>
        <v>267.19586248000002</v>
      </c>
      <c r="N243" s="36">
        <f>SUMIFS(СВЦЭМ!$F$39:$F$782,СВЦЭМ!$A$39:$A$782,$A243,СВЦЭМ!$B$39:$B$782,N$226)+'СЕТ СН'!$F$15</f>
        <v>264.39695431000001</v>
      </c>
      <c r="O243" s="36">
        <f>SUMIFS(СВЦЭМ!$F$39:$F$782,СВЦЭМ!$A$39:$A$782,$A243,СВЦЭМ!$B$39:$B$782,O$226)+'СЕТ СН'!$F$15</f>
        <v>271.61098357999998</v>
      </c>
      <c r="P243" s="36">
        <f>SUMIFS(СВЦЭМ!$F$39:$F$782,СВЦЭМ!$A$39:$A$782,$A243,СВЦЭМ!$B$39:$B$782,P$226)+'СЕТ СН'!$F$15</f>
        <v>273.16227943000001</v>
      </c>
      <c r="Q243" s="36">
        <f>SUMIFS(СВЦЭМ!$F$39:$F$782,СВЦЭМ!$A$39:$A$782,$A243,СВЦЭМ!$B$39:$B$782,Q$226)+'СЕТ СН'!$F$15</f>
        <v>269.38548373999998</v>
      </c>
      <c r="R243" s="36">
        <f>SUMIFS(СВЦЭМ!$F$39:$F$782,СВЦЭМ!$A$39:$A$782,$A243,СВЦЭМ!$B$39:$B$782,R$226)+'СЕТ СН'!$F$15</f>
        <v>264.39037991999999</v>
      </c>
      <c r="S243" s="36">
        <f>SUMIFS(СВЦЭМ!$F$39:$F$782,СВЦЭМ!$A$39:$A$782,$A243,СВЦЭМ!$B$39:$B$782,S$226)+'СЕТ СН'!$F$15</f>
        <v>261.62541800000002</v>
      </c>
      <c r="T243" s="36">
        <f>SUMIFS(СВЦЭМ!$F$39:$F$782,СВЦЭМ!$A$39:$A$782,$A243,СВЦЭМ!$B$39:$B$782,T$226)+'СЕТ СН'!$F$15</f>
        <v>251.25108931</v>
      </c>
      <c r="U243" s="36">
        <f>SUMIFS(СВЦЭМ!$F$39:$F$782,СВЦЭМ!$A$39:$A$782,$A243,СВЦЭМ!$B$39:$B$782,U$226)+'СЕТ СН'!$F$15</f>
        <v>255.00174697</v>
      </c>
      <c r="V243" s="36">
        <f>SUMIFS(СВЦЭМ!$F$39:$F$782,СВЦЭМ!$A$39:$A$782,$A243,СВЦЭМ!$B$39:$B$782,V$226)+'СЕТ СН'!$F$15</f>
        <v>258.38760393000001</v>
      </c>
      <c r="W243" s="36">
        <f>SUMIFS(СВЦЭМ!$F$39:$F$782,СВЦЭМ!$A$39:$A$782,$A243,СВЦЭМ!$B$39:$B$782,W$226)+'СЕТ СН'!$F$15</f>
        <v>261.83694915000001</v>
      </c>
      <c r="X243" s="36">
        <f>SUMIFS(СВЦЭМ!$F$39:$F$782,СВЦЭМ!$A$39:$A$782,$A243,СВЦЭМ!$B$39:$B$782,X$226)+'СЕТ СН'!$F$15</f>
        <v>266.25644369000003</v>
      </c>
      <c r="Y243" s="36">
        <f>SUMIFS(СВЦЭМ!$F$39:$F$782,СВЦЭМ!$A$39:$A$782,$A243,СВЦЭМ!$B$39:$B$782,Y$226)+'СЕТ СН'!$F$15</f>
        <v>273.88257434000002</v>
      </c>
    </row>
    <row r="244" spans="1:25" ht="15.75" x14ac:dyDescent="0.2">
      <c r="A244" s="35">
        <f t="shared" si="6"/>
        <v>44883</v>
      </c>
      <c r="B244" s="36">
        <f>SUMIFS(СВЦЭМ!$F$39:$F$782,СВЦЭМ!$A$39:$A$782,$A244,СВЦЭМ!$B$39:$B$782,B$226)+'СЕТ СН'!$F$15</f>
        <v>273.58193374000001</v>
      </c>
      <c r="C244" s="36">
        <f>SUMIFS(СВЦЭМ!$F$39:$F$782,СВЦЭМ!$A$39:$A$782,$A244,СВЦЭМ!$B$39:$B$782,C$226)+'СЕТ СН'!$F$15</f>
        <v>280.96731079</v>
      </c>
      <c r="D244" s="36">
        <f>SUMIFS(СВЦЭМ!$F$39:$F$782,СВЦЭМ!$A$39:$A$782,$A244,СВЦЭМ!$B$39:$B$782,D$226)+'СЕТ СН'!$F$15</f>
        <v>283.83003026</v>
      </c>
      <c r="E244" s="36">
        <f>SUMIFS(СВЦЭМ!$F$39:$F$782,СВЦЭМ!$A$39:$A$782,$A244,СВЦЭМ!$B$39:$B$782,E$226)+'СЕТ СН'!$F$15</f>
        <v>284.97707775999999</v>
      </c>
      <c r="F244" s="36">
        <f>SUMIFS(СВЦЭМ!$F$39:$F$782,СВЦЭМ!$A$39:$A$782,$A244,СВЦЭМ!$B$39:$B$782,F$226)+'СЕТ СН'!$F$15</f>
        <v>290.43490782999999</v>
      </c>
      <c r="G244" s="36">
        <f>SUMIFS(СВЦЭМ!$F$39:$F$782,СВЦЭМ!$A$39:$A$782,$A244,СВЦЭМ!$B$39:$B$782,G$226)+'СЕТ СН'!$F$15</f>
        <v>287.17245405</v>
      </c>
      <c r="H244" s="36">
        <f>SUMIFS(СВЦЭМ!$F$39:$F$782,СВЦЭМ!$A$39:$A$782,$A244,СВЦЭМ!$B$39:$B$782,H$226)+'СЕТ СН'!$F$15</f>
        <v>278.57815976000001</v>
      </c>
      <c r="I244" s="36">
        <f>SUMIFS(СВЦЭМ!$F$39:$F$782,СВЦЭМ!$A$39:$A$782,$A244,СВЦЭМ!$B$39:$B$782,I$226)+'СЕТ СН'!$F$15</f>
        <v>272.26808291999998</v>
      </c>
      <c r="J244" s="36">
        <f>SUMIFS(СВЦЭМ!$F$39:$F$782,СВЦЭМ!$A$39:$A$782,$A244,СВЦЭМ!$B$39:$B$782,J$226)+'СЕТ СН'!$F$15</f>
        <v>264.40412536999997</v>
      </c>
      <c r="K244" s="36">
        <f>SUMIFS(СВЦЭМ!$F$39:$F$782,СВЦЭМ!$A$39:$A$782,$A244,СВЦЭМ!$B$39:$B$782,K$226)+'СЕТ СН'!$F$15</f>
        <v>261.63119031999997</v>
      </c>
      <c r="L244" s="36">
        <f>SUMIFS(СВЦЭМ!$F$39:$F$782,СВЦЭМ!$A$39:$A$782,$A244,СВЦЭМ!$B$39:$B$782,L$226)+'СЕТ СН'!$F$15</f>
        <v>262.04749650999997</v>
      </c>
      <c r="M244" s="36">
        <f>SUMIFS(СВЦЭМ!$F$39:$F$782,СВЦЭМ!$A$39:$A$782,$A244,СВЦЭМ!$B$39:$B$782,M$226)+'СЕТ СН'!$F$15</f>
        <v>268.30458348000002</v>
      </c>
      <c r="N244" s="36">
        <f>SUMIFS(СВЦЭМ!$F$39:$F$782,СВЦЭМ!$A$39:$A$782,$A244,СВЦЭМ!$B$39:$B$782,N$226)+'СЕТ СН'!$F$15</f>
        <v>273.63471378000003</v>
      </c>
      <c r="O244" s="36">
        <f>SUMIFS(СВЦЭМ!$F$39:$F$782,СВЦЭМ!$A$39:$A$782,$A244,СВЦЭМ!$B$39:$B$782,O$226)+'СЕТ СН'!$F$15</f>
        <v>272.26109940999999</v>
      </c>
      <c r="P244" s="36">
        <f>SUMIFS(СВЦЭМ!$F$39:$F$782,СВЦЭМ!$A$39:$A$782,$A244,СВЦЭМ!$B$39:$B$782,P$226)+'СЕТ СН'!$F$15</f>
        <v>272.85525494000001</v>
      </c>
      <c r="Q244" s="36">
        <f>SUMIFS(СВЦЭМ!$F$39:$F$782,СВЦЭМ!$A$39:$A$782,$A244,СВЦЭМ!$B$39:$B$782,Q$226)+'СЕТ СН'!$F$15</f>
        <v>276.44116493000001</v>
      </c>
      <c r="R244" s="36">
        <f>SUMIFS(СВЦЭМ!$F$39:$F$782,СВЦЭМ!$A$39:$A$782,$A244,СВЦЭМ!$B$39:$B$782,R$226)+'СЕТ СН'!$F$15</f>
        <v>276.4777411</v>
      </c>
      <c r="S244" s="36">
        <f>SUMIFS(СВЦЭМ!$F$39:$F$782,СВЦЭМ!$A$39:$A$782,$A244,СВЦЭМ!$B$39:$B$782,S$226)+'СЕТ СН'!$F$15</f>
        <v>271.86900144999998</v>
      </c>
      <c r="T244" s="36">
        <f>SUMIFS(СВЦЭМ!$F$39:$F$782,СВЦЭМ!$A$39:$A$782,$A244,СВЦЭМ!$B$39:$B$782,T$226)+'СЕТ СН'!$F$15</f>
        <v>258.79315718999999</v>
      </c>
      <c r="U244" s="36">
        <f>SUMIFS(СВЦЭМ!$F$39:$F$782,СВЦЭМ!$A$39:$A$782,$A244,СВЦЭМ!$B$39:$B$782,U$226)+'СЕТ СН'!$F$15</f>
        <v>258.21439026000002</v>
      </c>
      <c r="V244" s="36">
        <f>SUMIFS(СВЦЭМ!$F$39:$F$782,СВЦЭМ!$A$39:$A$782,$A244,СВЦЭМ!$B$39:$B$782,V$226)+'СЕТ СН'!$F$15</f>
        <v>262.44840378999999</v>
      </c>
      <c r="W244" s="36">
        <f>SUMIFS(СВЦЭМ!$F$39:$F$782,СВЦЭМ!$A$39:$A$782,$A244,СВЦЭМ!$B$39:$B$782,W$226)+'СЕТ СН'!$F$15</f>
        <v>266.66709628000001</v>
      </c>
      <c r="X244" s="36">
        <f>SUMIFS(СВЦЭМ!$F$39:$F$782,СВЦЭМ!$A$39:$A$782,$A244,СВЦЭМ!$B$39:$B$782,X$226)+'СЕТ СН'!$F$15</f>
        <v>269.61738149000001</v>
      </c>
      <c r="Y244" s="36">
        <f>SUMIFS(СВЦЭМ!$F$39:$F$782,СВЦЭМ!$A$39:$A$782,$A244,СВЦЭМ!$B$39:$B$782,Y$226)+'СЕТ СН'!$F$15</f>
        <v>272.28519133999998</v>
      </c>
    </row>
    <row r="245" spans="1:25" ht="15.75" x14ac:dyDescent="0.2">
      <c r="A245" s="35">
        <f t="shared" si="6"/>
        <v>44884</v>
      </c>
      <c r="B245" s="36">
        <f>SUMIFS(СВЦЭМ!$F$39:$F$782,СВЦЭМ!$A$39:$A$782,$A245,СВЦЭМ!$B$39:$B$782,B$226)+'СЕТ СН'!$F$15</f>
        <v>284.60473571</v>
      </c>
      <c r="C245" s="36">
        <f>SUMIFS(СВЦЭМ!$F$39:$F$782,СВЦЭМ!$A$39:$A$782,$A245,СВЦЭМ!$B$39:$B$782,C$226)+'СЕТ СН'!$F$15</f>
        <v>291.09082949999998</v>
      </c>
      <c r="D245" s="36">
        <f>SUMIFS(СВЦЭМ!$F$39:$F$782,СВЦЭМ!$A$39:$A$782,$A245,СВЦЭМ!$B$39:$B$782,D$226)+'СЕТ СН'!$F$15</f>
        <v>296.36413670000002</v>
      </c>
      <c r="E245" s="36">
        <f>SUMIFS(СВЦЭМ!$F$39:$F$782,СВЦЭМ!$A$39:$A$782,$A245,СВЦЭМ!$B$39:$B$782,E$226)+'СЕТ СН'!$F$15</f>
        <v>297.43367436</v>
      </c>
      <c r="F245" s="36">
        <f>SUMIFS(СВЦЭМ!$F$39:$F$782,СВЦЭМ!$A$39:$A$782,$A245,СВЦЭМ!$B$39:$B$782,F$226)+'СЕТ СН'!$F$15</f>
        <v>304.51993979999997</v>
      </c>
      <c r="G245" s="36">
        <f>SUMIFS(СВЦЭМ!$F$39:$F$782,СВЦЭМ!$A$39:$A$782,$A245,СВЦЭМ!$B$39:$B$782,G$226)+'СЕТ СН'!$F$15</f>
        <v>277.01296522000001</v>
      </c>
      <c r="H245" s="36">
        <f>SUMIFS(СВЦЭМ!$F$39:$F$782,СВЦЭМ!$A$39:$A$782,$A245,СВЦЭМ!$B$39:$B$782,H$226)+'СЕТ СН'!$F$15</f>
        <v>266.06583892999998</v>
      </c>
      <c r="I245" s="36">
        <f>SUMIFS(СВЦЭМ!$F$39:$F$782,СВЦЭМ!$A$39:$A$782,$A245,СВЦЭМ!$B$39:$B$782,I$226)+'СЕТ СН'!$F$15</f>
        <v>264.46541581000002</v>
      </c>
      <c r="J245" s="36">
        <f>SUMIFS(СВЦЭМ!$F$39:$F$782,СВЦЭМ!$A$39:$A$782,$A245,СВЦЭМ!$B$39:$B$782,J$226)+'СЕТ СН'!$F$15</f>
        <v>235.35579870999999</v>
      </c>
      <c r="K245" s="36">
        <f>SUMIFS(СВЦЭМ!$F$39:$F$782,СВЦЭМ!$A$39:$A$782,$A245,СВЦЭМ!$B$39:$B$782,K$226)+'СЕТ СН'!$F$15</f>
        <v>227.14336209999999</v>
      </c>
      <c r="L245" s="36">
        <f>SUMIFS(СВЦЭМ!$F$39:$F$782,СВЦЭМ!$A$39:$A$782,$A245,СВЦЭМ!$B$39:$B$782,L$226)+'СЕТ СН'!$F$15</f>
        <v>225.09344933</v>
      </c>
      <c r="M245" s="36">
        <f>SUMIFS(СВЦЭМ!$F$39:$F$782,СВЦЭМ!$A$39:$A$782,$A245,СВЦЭМ!$B$39:$B$782,M$226)+'СЕТ СН'!$F$15</f>
        <v>242.69538415</v>
      </c>
      <c r="N245" s="36">
        <f>SUMIFS(СВЦЭМ!$F$39:$F$782,СВЦЭМ!$A$39:$A$782,$A245,СВЦЭМ!$B$39:$B$782,N$226)+'СЕТ СН'!$F$15</f>
        <v>263.57409131999998</v>
      </c>
      <c r="O245" s="36">
        <f>SUMIFS(СВЦЭМ!$F$39:$F$782,СВЦЭМ!$A$39:$A$782,$A245,СВЦЭМ!$B$39:$B$782,O$226)+'СЕТ СН'!$F$15</f>
        <v>262.15101907000002</v>
      </c>
      <c r="P245" s="36">
        <f>SUMIFS(СВЦЭМ!$F$39:$F$782,СВЦЭМ!$A$39:$A$782,$A245,СВЦЭМ!$B$39:$B$782,P$226)+'СЕТ СН'!$F$15</f>
        <v>264.44710236999998</v>
      </c>
      <c r="Q245" s="36">
        <f>SUMIFS(СВЦЭМ!$F$39:$F$782,СВЦЭМ!$A$39:$A$782,$A245,СВЦЭМ!$B$39:$B$782,Q$226)+'СЕТ СН'!$F$15</f>
        <v>265.03666684000001</v>
      </c>
      <c r="R245" s="36">
        <f>SUMIFS(СВЦЭМ!$F$39:$F$782,СВЦЭМ!$A$39:$A$782,$A245,СВЦЭМ!$B$39:$B$782,R$226)+'СЕТ СН'!$F$15</f>
        <v>248.30538995000001</v>
      </c>
      <c r="S245" s="36">
        <f>SUMIFS(СВЦЭМ!$F$39:$F$782,СВЦЭМ!$A$39:$A$782,$A245,СВЦЭМ!$B$39:$B$782,S$226)+'СЕТ СН'!$F$15</f>
        <v>234.31646885000001</v>
      </c>
      <c r="T245" s="36">
        <f>SUMIFS(СВЦЭМ!$F$39:$F$782,СВЦЭМ!$A$39:$A$782,$A245,СВЦЭМ!$B$39:$B$782,T$226)+'СЕТ СН'!$F$15</f>
        <v>211.26365129999999</v>
      </c>
      <c r="U245" s="36">
        <f>SUMIFS(СВЦЭМ!$F$39:$F$782,СВЦЭМ!$A$39:$A$782,$A245,СВЦЭМ!$B$39:$B$782,U$226)+'СЕТ СН'!$F$15</f>
        <v>211.47012751</v>
      </c>
      <c r="V245" s="36">
        <f>SUMIFS(СВЦЭМ!$F$39:$F$782,СВЦЭМ!$A$39:$A$782,$A245,СВЦЭМ!$B$39:$B$782,V$226)+'СЕТ СН'!$F$15</f>
        <v>213.54533465</v>
      </c>
      <c r="W245" s="36">
        <f>SUMIFS(СВЦЭМ!$F$39:$F$782,СВЦЭМ!$A$39:$A$782,$A245,СВЦЭМ!$B$39:$B$782,W$226)+'СЕТ СН'!$F$15</f>
        <v>218.30196286</v>
      </c>
      <c r="X245" s="36">
        <f>SUMIFS(СВЦЭМ!$F$39:$F$782,СВЦЭМ!$A$39:$A$782,$A245,СВЦЭМ!$B$39:$B$782,X$226)+'СЕТ СН'!$F$15</f>
        <v>218.23653250000001</v>
      </c>
      <c r="Y245" s="36">
        <f>SUMIFS(СВЦЭМ!$F$39:$F$782,СВЦЭМ!$A$39:$A$782,$A245,СВЦЭМ!$B$39:$B$782,Y$226)+'СЕТ СН'!$F$15</f>
        <v>219.25809627999999</v>
      </c>
    </row>
    <row r="246" spans="1:25" ht="15.75" x14ac:dyDescent="0.2">
      <c r="A246" s="35">
        <f t="shared" si="6"/>
        <v>44885</v>
      </c>
      <c r="B246" s="36">
        <f>SUMIFS(СВЦЭМ!$F$39:$F$782,СВЦЭМ!$A$39:$A$782,$A246,СВЦЭМ!$B$39:$B$782,B$226)+'СЕТ СН'!$F$15</f>
        <v>286.18147213999998</v>
      </c>
      <c r="C246" s="36">
        <f>SUMIFS(СВЦЭМ!$F$39:$F$782,СВЦЭМ!$A$39:$A$782,$A246,СВЦЭМ!$B$39:$B$782,C$226)+'СЕТ СН'!$F$15</f>
        <v>295.35797080999998</v>
      </c>
      <c r="D246" s="36">
        <f>SUMIFS(СВЦЭМ!$F$39:$F$782,СВЦЭМ!$A$39:$A$782,$A246,СВЦЭМ!$B$39:$B$782,D$226)+'СЕТ СН'!$F$15</f>
        <v>297.09854743</v>
      </c>
      <c r="E246" s="36">
        <f>SUMIFS(СВЦЭМ!$F$39:$F$782,СВЦЭМ!$A$39:$A$782,$A246,СВЦЭМ!$B$39:$B$782,E$226)+'СЕТ СН'!$F$15</f>
        <v>293.27665008000002</v>
      </c>
      <c r="F246" s="36">
        <f>SUMIFS(СВЦЭМ!$F$39:$F$782,СВЦЭМ!$A$39:$A$782,$A246,СВЦЭМ!$B$39:$B$782,F$226)+'СЕТ СН'!$F$15</f>
        <v>298.50703326000001</v>
      </c>
      <c r="G246" s="36">
        <f>SUMIFS(СВЦЭМ!$F$39:$F$782,СВЦЭМ!$A$39:$A$782,$A246,СВЦЭМ!$B$39:$B$782,G$226)+'СЕТ СН'!$F$15</f>
        <v>297.11735528999998</v>
      </c>
      <c r="H246" s="36">
        <f>SUMIFS(СВЦЭМ!$F$39:$F$782,СВЦЭМ!$A$39:$A$782,$A246,СВЦЭМ!$B$39:$B$782,H$226)+'СЕТ СН'!$F$15</f>
        <v>294.81776403999999</v>
      </c>
      <c r="I246" s="36">
        <f>SUMIFS(СВЦЭМ!$F$39:$F$782,СВЦЭМ!$A$39:$A$782,$A246,СВЦЭМ!$B$39:$B$782,I$226)+'СЕТ СН'!$F$15</f>
        <v>297.39909705999997</v>
      </c>
      <c r="J246" s="36">
        <f>SUMIFS(СВЦЭМ!$F$39:$F$782,СВЦЭМ!$A$39:$A$782,$A246,СВЦЭМ!$B$39:$B$782,J$226)+'СЕТ СН'!$F$15</f>
        <v>285.86444306999999</v>
      </c>
      <c r="K246" s="36">
        <f>SUMIFS(СВЦЭМ!$F$39:$F$782,СВЦЭМ!$A$39:$A$782,$A246,СВЦЭМ!$B$39:$B$782,K$226)+'СЕТ СН'!$F$15</f>
        <v>273.26126706999997</v>
      </c>
      <c r="L246" s="36">
        <f>SUMIFS(СВЦЭМ!$F$39:$F$782,СВЦЭМ!$A$39:$A$782,$A246,СВЦЭМ!$B$39:$B$782,L$226)+'СЕТ СН'!$F$15</f>
        <v>270.83371240000002</v>
      </c>
      <c r="M246" s="36">
        <f>SUMIFS(СВЦЭМ!$F$39:$F$782,СВЦЭМ!$A$39:$A$782,$A246,СВЦЭМ!$B$39:$B$782,M$226)+'СЕТ СН'!$F$15</f>
        <v>274.22669230999998</v>
      </c>
      <c r="N246" s="36">
        <f>SUMIFS(СВЦЭМ!$F$39:$F$782,СВЦЭМ!$A$39:$A$782,$A246,СВЦЭМ!$B$39:$B$782,N$226)+'СЕТ СН'!$F$15</f>
        <v>277.34033728000003</v>
      </c>
      <c r="O246" s="36">
        <f>SUMIFS(СВЦЭМ!$F$39:$F$782,СВЦЭМ!$A$39:$A$782,$A246,СВЦЭМ!$B$39:$B$782,O$226)+'СЕТ СН'!$F$15</f>
        <v>276.77196758000002</v>
      </c>
      <c r="P246" s="36">
        <f>SUMIFS(СВЦЭМ!$F$39:$F$782,СВЦЭМ!$A$39:$A$782,$A246,СВЦЭМ!$B$39:$B$782,P$226)+'СЕТ СН'!$F$15</f>
        <v>279.36294326000001</v>
      </c>
      <c r="Q246" s="36">
        <f>SUMIFS(СВЦЭМ!$F$39:$F$782,СВЦЭМ!$A$39:$A$782,$A246,СВЦЭМ!$B$39:$B$782,Q$226)+'СЕТ СН'!$F$15</f>
        <v>280.44782450000002</v>
      </c>
      <c r="R246" s="36">
        <f>SUMIFS(СВЦЭМ!$F$39:$F$782,СВЦЭМ!$A$39:$A$782,$A246,СВЦЭМ!$B$39:$B$782,R$226)+'СЕТ СН'!$F$15</f>
        <v>276.91812018000002</v>
      </c>
      <c r="S246" s="36">
        <f>SUMIFS(СВЦЭМ!$F$39:$F$782,СВЦЭМ!$A$39:$A$782,$A246,СВЦЭМ!$B$39:$B$782,S$226)+'СЕТ СН'!$F$15</f>
        <v>275.88295074000001</v>
      </c>
      <c r="T246" s="36">
        <f>SUMIFS(СВЦЭМ!$F$39:$F$782,СВЦЭМ!$A$39:$A$782,$A246,СВЦЭМ!$B$39:$B$782,T$226)+'СЕТ СН'!$F$15</f>
        <v>260.43843513000002</v>
      </c>
      <c r="U246" s="36">
        <f>SUMIFS(СВЦЭМ!$F$39:$F$782,СВЦЭМ!$A$39:$A$782,$A246,СВЦЭМ!$B$39:$B$782,U$226)+'СЕТ СН'!$F$15</f>
        <v>261.71447291999999</v>
      </c>
      <c r="V246" s="36">
        <f>SUMIFS(СВЦЭМ!$F$39:$F$782,СВЦЭМ!$A$39:$A$782,$A246,СВЦЭМ!$B$39:$B$782,V$226)+'СЕТ СН'!$F$15</f>
        <v>264.94386786000001</v>
      </c>
      <c r="W246" s="36">
        <f>SUMIFS(СВЦЭМ!$F$39:$F$782,СВЦЭМ!$A$39:$A$782,$A246,СВЦЭМ!$B$39:$B$782,W$226)+'СЕТ СН'!$F$15</f>
        <v>269.94674314999997</v>
      </c>
      <c r="X246" s="36">
        <f>SUMIFS(СВЦЭМ!$F$39:$F$782,СВЦЭМ!$A$39:$A$782,$A246,СВЦЭМ!$B$39:$B$782,X$226)+'СЕТ СН'!$F$15</f>
        <v>273.36903025999999</v>
      </c>
      <c r="Y246" s="36">
        <f>SUMIFS(СВЦЭМ!$F$39:$F$782,СВЦЭМ!$A$39:$A$782,$A246,СВЦЭМ!$B$39:$B$782,Y$226)+'СЕТ СН'!$F$15</f>
        <v>279.39917747999999</v>
      </c>
    </row>
    <row r="247" spans="1:25" ht="15.75" x14ac:dyDescent="0.2">
      <c r="A247" s="35">
        <f t="shared" si="6"/>
        <v>44886</v>
      </c>
      <c r="B247" s="36">
        <f>SUMIFS(СВЦЭМ!$F$39:$F$782,СВЦЭМ!$A$39:$A$782,$A247,СВЦЭМ!$B$39:$B$782,B$226)+'СЕТ СН'!$F$15</f>
        <v>294.76449737000002</v>
      </c>
      <c r="C247" s="36">
        <f>SUMIFS(СВЦЭМ!$F$39:$F$782,СВЦЭМ!$A$39:$A$782,$A247,СВЦЭМ!$B$39:$B$782,C$226)+'СЕТ СН'!$F$15</f>
        <v>299.07866726999998</v>
      </c>
      <c r="D247" s="36">
        <f>SUMIFS(СВЦЭМ!$F$39:$F$782,СВЦЭМ!$A$39:$A$782,$A247,СВЦЭМ!$B$39:$B$782,D$226)+'СЕТ СН'!$F$15</f>
        <v>304.27237222000002</v>
      </c>
      <c r="E247" s="36">
        <f>SUMIFS(СВЦЭМ!$F$39:$F$782,СВЦЭМ!$A$39:$A$782,$A247,СВЦЭМ!$B$39:$B$782,E$226)+'СЕТ СН'!$F$15</f>
        <v>305.73144402000003</v>
      </c>
      <c r="F247" s="36">
        <f>SUMIFS(СВЦЭМ!$F$39:$F$782,СВЦЭМ!$A$39:$A$782,$A247,СВЦЭМ!$B$39:$B$782,F$226)+'СЕТ СН'!$F$15</f>
        <v>311.21824437999999</v>
      </c>
      <c r="G247" s="36">
        <f>SUMIFS(СВЦЭМ!$F$39:$F$782,СВЦЭМ!$A$39:$A$782,$A247,СВЦЭМ!$B$39:$B$782,G$226)+'СЕТ СН'!$F$15</f>
        <v>307.28981848000001</v>
      </c>
      <c r="H247" s="36">
        <f>SUMIFS(СВЦЭМ!$F$39:$F$782,СВЦЭМ!$A$39:$A$782,$A247,СВЦЭМ!$B$39:$B$782,H$226)+'СЕТ СН'!$F$15</f>
        <v>294.02090786000002</v>
      </c>
      <c r="I247" s="36">
        <f>SUMIFS(СВЦЭМ!$F$39:$F$782,СВЦЭМ!$A$39:$A$782,$A247,СВЦЭМ!$B$39:$B$782,I$226)+'СЕТ СН'!$F$15</f>
        <v>281.56687474</v>
      </c>
      <c r="J247" s="36">
        <f>SUMIFS(СВЦЭМ!$F$39:$F$782,СВЦЭМ!$A$39:$A$782,$A247,СВЦЭМ!$B$39:$B$782,J$226)+'СЕТ СН'!$F$15</f>
        <v>275.48630754999999</v>
      </c>
      <c r="K247" s="36">
        <f>SUMIFS(СВЦЭМ!$F$39:$F$782,СВЦЭМ!$A$39:$A$782,$A247,СВЦЭМ!$B$39:$B$782,K$226)+'СЕТ СН'!$F$15</f>
        <v>277.92063760000002</v>
      </c>
      <c r="L247" s="36">
        <f>SUMIFS(СВЦЭМ!$F$39:$F$782,СВЦЭМ!$A$39:$A$782,$A247,СВЦЭМ!$B$39:$B$782,L$226)+'СЕТ СН'!$F$15</f>
        <v>277.40403965000002</v>
      </c>
      <c r="M247" s="36">
        <f>SUMIFS(СВЦЭМ!$F$39:$F$782,СВЦЭМ!$A$39:$A$782,$A247,СВЦЭМ!$B$39:$B$782,M$226)+'СЕТ СН'!$F$15</f>
        <v>277.02693624</v>
      </c>
      <c r="N247" s="36">
        <f>SUMIFS(СВЦЭМ!$F$39:$F$782,СВЦЭМ!$A$39:$A$782,$A247,СВЦЭМ!$B$39:$B$782,N$226)+'СЕТ СН'!$F$15</f>
        <v>280.09721968000002</v>
      </c>
      <c r="O247" s="36">
        <f>SUMIFS(СВЦЭМ!$F$39:$F$782,СВЦЭМ!$A$39:$A$782,$A247,СВЦЭМ!$B$39:$B$782,O$226)+'СЕТ СН'!$F$15</f>
        <v>279.0311251</v>
      </c>
      <c r="P247" s="36">
        <f>SUMIFS(СВЦЭМ!$F$39:$F$782,СВЦЭМ!$A$39:$A$782,$A247,СВЦЭМ!$B$39:$B$782,P$226)+'СЕТ СН'!$F$15</f>
        <v>281.64648187</v>
      </c>
      <c r="Q247" s="36">
        <f>SUMIFS(СВЦЭМ!$F$39:$F$782,СВЦЭМ!$A$39:$A$782,$A247,СВЦЭМ!$B$39:$B$782,Q$226)+'СЕТ СН'!$F$15</f>
        <v>281.32301261999999</v>
      </c>
      <c r="R247" s="36">
        <f>SUMIFS(СВЦЭМ!$F$39:$F$782,СВЦЭМ!$A$39:$A$782,$A247,СВЦЭМ!$B$39:$B$782,R$226)+'СЕТ СН'!$F$15</f>
        <v>277.82835813999998</v>
      </c>
      <c r="S247" s="36">
        <f>SUMIFS(СВЦЭМ!$F$39:$F$782,СВЦЭМ!$A$39:$A$782,$A247,СВЦЭМ!$B$39:$B$782,S$226)+'СЕТ СН'!$F$15</f>
        <v>281.14970674</v>
      </c>
      <c r="T247" s="36">
        <f>SUMIFS(СВЦЭМ!$F$39:$F$782,СВЦЭМ!$A$39:$A$782,$A247,СВЦЭМ!$B$39:$B$782,T$226)+'СЕТ СН'!$F$15</f>
        <v>276.76524945</v>
      </c>
      <c r="U247" s="36">
        <f>SUMIFS(СВЦЭМ!$F$39:$F$782,СВЦЭМ!$A$39:$A$782,$A247,СВЦЭМ!$B$39:$B$782,U$226)+'СЕТ СН'!$F$15</f>
        <v>277.57932639000001</v>
      </c>
      <c r="V247" s="36">
        <f>SUMIFS(СВЦЭМ!$F$39:$F$782,СВЦЭМ!$A$39:$A$782,$A247,СВЦЭМ!$B$39:$B$782,V$226)+'СЕТ СН'!$F$15</f>
        <v>276.90029368</v>
      </c>
      <c r="W247" s="36">
        <f>SUMIFS(СВЦЭМ!$F$39:$F$782,СВЦЭМ!$A$39:$A$782,$A247,СВЦЭМ!$B$39:$B$782,W$226)+'СЕТ СН'!$F$15</f>
        <v>281.05520523000001</v>
      </c>
      <c r="X247" s="36">
        <f>SUMIFS(СВЦЭМ!$F$39:$F$782,СВЦЭМ!$A$39:$A$782,$A247,СВЦЭМ!$B$39:$B$782,X$226)+'СЕТ СН'!$F$15</f>
        <v>285.70946039</v>
      </c>
      <c r="Y247" s="36">
        <f>SUMIFS(СВЦЭМ!$F$39:$F$782,СВЦЭМ!$A$39:$A$782,$A247,СВЦЭМ!$B$39:$B$782,Y$226)+'СЕТ СН'!$F$15</f>
        <v>293.80304339000003</v>
      </c>
    </row>
    <row r="248" spans="1:25" ht="15.75" x14ac:dyDescent="0.2">
      <c r="A248" s="35">
        <f t="shared" si="6"/>
        <v>44887</v>
      </c>
      <c r="B248" s="36">
        <f>SUMIFS(СВЦЭМ!$F$39:$F$782,СВЦЭМ!$A$39:$A$782,$A248,СВЦЭМ!$B$39:$B$782,B$226)+'СЕТ СН'!$F$15</f>
        <v>281.73717448000002</v>
      </c>
      <c r="C248" s="36">
        <f>SUMIFS(СВЦЭМ!$F$39:$F$782,СВЦЭМ!$A$39:$A$782,$A248,СВЦЭМ!$B$39:$B$782,C$226)+'СЕТ СН'!$F$15</f>
        <v>288.25717879000001</v>
      </c>
      <c r="D248" s="36">
        <f>SUMIFS(СВЦЭМ!$F$39:$F$782,СВЦЭМ!$A$39:$A$782,$A248,СВЦЭМ!$B$39:$B$782,D$226)+'СЕТ СН'!$F$15</f>
        <v>287.16055591999998</v>
      </c>
      <c r="E248" s="36">
        <f>SUMIFS(СВЦЭМ!$F$39:$F$782,СВЦЭМ!$A$39:$A$782,$A248,СВЦЭМ!$B$39:$B$782,E$226)+'СЕТ СН'!$F$15</f>
        <v>285.38281877999998</v>
      </c>
      <c r="F248" s="36">
        <f>SUMIFS(СВЦЭМ!$F$39:$F$782,СВЦЭМ!$A$39:$A$782,$A248,СВЦЭМ!$B$39:$B$782,F$226)+'СЕТ СН'!$F$15</f>
        <v>298.95331169999997</v>
      </c>
      <c r="G248" s="36">
        <f>SUMIFS(СВЦЭМ!$F$39:$F$782,СВЦЭМ!$A$39:$A$782,$A248,СВЦЭМ!$B$39:$B$782,G$226)+'СЕТ СН'!$F$15</f>
        <v>287.74996499999997</v>
      </c>
      <c r="H248" s="36">
        <f>SUMIFS(СВЦЭМ!$F$39:$F$782,СВЦЭМ!$A$39:$A$782,$A248,СВЦЭМ!$B$39:$B$782,H$226)+'СЕТ СН'!$F$15</f>
        <v>284.56601095000002</v>
      </c>
      <c r="I248" s="36">
        <f>SUMIFS(СВЦЭМ!$F$39:$F$782,СВЦЭМ!$A$39:$A$782,$A248,СВЦЭМ!$B$39:$B$782,I$226)+'СЕТ СН'!$F$15</f>
        <v>283.35062703</v>
      </c>
      <c r="J248" s="36">
        <f>SUMIFS(СВЦЭМ!$F$39:$F$782,СВЦЭМ!$A$39:$A$782,$A248,СВЦЭМ!$B$39:$B$782,J$226)+'СЕТ СН'!$F$15</f>
        <v>280.99955590000002</v>
      </c>
      <c r="K248" s="36">
        <f>SUMIFS(СВЦЭМ!$F$39:$F$782,СВЦЭМ!$A$39:$A$782,$A248,СВЦЭМ!$B$39:$B$782,K$226)+'СЕТ СН'!$F$15</f>
        <v>274.03429962000001</v>
      </c>
      <c r="L248" s="36">
        <f>SUMIFS(СВЦЭМ!$F$39:$F$782,СВЦЭМ!$A$39:$A$782,$A248,СВЦЭМ!$B$39:$B$782,L$226)+'СЕТ СН'!$F$15</f>
        <v>275.33930753999999</v>
      </c>
      <c r="M248" s="36">
        <f>SUMIFS(СВЦЭМ!$F$39:$F$782,СВЦЭМ!$A$39:$A$782,$A248,СВЦЭМ!$B$39:$B$782,M$226)+'СЕТ СН'!$F$15</f>
        <v>276.51698254000001</v>
      </c>
      <c r="N248" s="36">
        <f>SUMIFS(СВЦЭМ!$F$39:$F$782,СВЦЭМ!$A$39:$A$782,$A248,СВЦЭМ!$B$39:$B$782,N$226)+'СЕТ СН'!$F$15</f>
        <v>284.29261617999998</v>
      </c>
      <c r="O248" s="36">
        <f>SUMIFS(СВЦЭМ!$F$39:$F$782,СВЦЭМ!$A$39:$A$782,$A248,СВЦЭМ!$B$39:$B$782,O$226)+'СЕТ СН'!$F$15</f>
        <v>275.38579886999997</v>
      </c>
      <c r="P248" s="36">
        <f>SUMIFS(СВЦЭМ!$F$39:$F$782,СВЦЭМ!$A$39:$A$782,$A248,СВЦЭМ!$B$39:$B$782,P$226)+'СЕТ СН'!$F$15</f>
        <v>276.34487263</v>
      </c>
      <c r="Q248" s="36">
        <f>SUMIFS(СВЦЭМ!$F$39:$F$782,СВЦЭМ!$A$39:$A$782,$A248,СВЦЭМ!$B$39:$B$782,Q$226)+'СЕТ СН'!$F$15</f>
        <v>281.96746716000001</v>
      </c>
      <c r="R248" s="36">
        <f>SUMIFS(СВЦЭМ!$F$39:$F$782,СВЦЭМ!$A$39:$A$782,$A248,СВЦЭМ!$B$39:$B$782,R$226)+'СЕТ СН'!$F$15</f>
        <v>280.68335395999998</v>
      </c>
      <c r="S248" s="36">
        <f>SUMIFS(СВЦЭМ!$F$39:$F$782,СВЦЭМ!$A$39:$A$782,$A248,СВЦЭМ!$B$39:$B$782,S$226)+'СЕТ СН'!$F$15</f>
        <v>281.43071051999999</v>
      </c>
      <c r="T248" s="36">
        <f>SUMIFS(СВЦЭМ!$F$39:$F$782,СВЦЭМ!$A$39:$A$782,$A248,СВЦЭМ!$B$39:$B$782,T$226)+'СЕТ СН'!$F$15</f>
        <v>269.30319732999999</v>
      </c>
      <c r="U248" s="36">
        <f>SUMIFS(СВЦЭМ!$F$39:$F$782,СВЦЭМ!$A$39:$A$782,$A248,СВЦЭМ!$B$39:$B$782,U$226)+'СЕТ СН'!$F$15</f>
        <v>267.37340308</v>
      </c>
      <c r="V248" s="36">
        <f>SUMIFS(СВЦЭМ!$F$39:$F$782,СВЦЭМ!$A$39:$A$782,$A248,СВЦЭМ!$B$39:$B$782,V$226)+'СЕТ СН'!$F$15</f>
        <v>271.42366855</v>
      </c>
      <c r="W248" s="36">
        <f>SUMIFS(СВЦЭМ!$F$39:$F$782,СВЦЭМ!$A$39:$A$782,$A248,СВЦЭМ!$B$39:$B$782,W$226)+'СЕТ СН'!$F$15</f>
        <v>269.91181932000001</v>
      </c>
      <c r="X248" s="36">
        <f>SUMIFS(СВЦЭМ!$F$39:$F$782,СВЦЭМ!$A$39:$A$782,$A248,СВЦЭМ!$B$39:$B$782,X$226)+'СЕТ СН'!$F$15</f>
        <v>275.48298667</v>
      </c>
      <c r="Y248" s="36">
        <f>SUMIFS(СВЦЭМ!$F$39:$F$782,СВЦЭМ!$A$39:$A$782,$A248,СВЦЭМ!$B$39:$B$782,Y$226)+'СЕТ СН'!$F$15</f>
        <v>277.91437440999999</v>
      </c>
    </row>
    <row r="249" spans="1:25" ht="15.75" x14ac:dyDescent="0.2">
      <c r="A249" s="35">
        <f t="shared" si="6"/>
        <v>44888</v>
      </c>
      <c r="B249" s="36">
        <f>SUMIFS(СВЦЭМ!$F$39:$F$782,СВЦЭМ!$A$39:$A$782,$A249,СВЦЭМ!$B$39:$B$782,B$226)+'СЕТ СН'!$F$15</f>
        <v>278.84868682000001</v>
      </c>
      <c r="C249" s="36">
        <f>SUMIFS(СВЦЭМ!$F$39:$F$782,СВЦЭМ!$A$39:$A$782,$A249,СВЦЭМ!$B$39:$B$782,C$226)+'СЕТ СН'!$F$15</f>
        <v>284.07204218999999</v>
      </c>
      <c r="D249" s="36">
        <f>SUMIFS(СВЦЭМ!$F$39:$F$782,СВЦЭМ!$A$39:$A$782,$A249,СВЦЭМ!$B$39:$B$782,D$226)+'СЕТ СН'!$F$15</f>
        <v>292.77409038000002</v>
      </c>
      <c r="E249" s="36">
        <f>SUMIFS(СВЦЭМ!$F$39:$F$782,СВЦЭМ!$A$39:$A$782,$A249,СВЦЭМ!$B$39:$B$782,E$226)+'СЕТ СН'!$F$15</f>
        <v>294.08478403999999</v>
      </c>
      <c r="F249" s="36">
        <f>SUMIFS(СВЦЭМ!$F$39:$F$782,СВЦЭМ!$A$39:$A$782,$A249,СВЦЭМ!$B$39:$B$782,F$226)+'СЕТ СН'!$F$15</f>
        <v>302.11241774000001</v>
      </c>
      <c r="G249" s="36">
        <f>SUMIFS(СВЦЭМ!$F$39:$F$782,СВЦЭМ!$A$39:$A$782,$A249,СВЦЭМ!$B$39:$B$782,G$226)+'СЕТ СН'!$F$15</f>
        <v>297.79175570000001</v>
      </c>
      <c r="H249" s="36">
        <f>SUMIFS(СВЦЭМ!$F$39:$F$782,СВЦЭМ!$A$39:$A$782,$A249,СВЦЭМ!$B$39:$B$782,H$226)+'СЕТ СН'!$F$15</f>
        <v>284.60756392000002</v>
      </c>
      <c r="I249" s="36">
        <f>SUMIFS(СВЦЭМ!$F$39:$F$782,СВЦЭМ!$A$39:$A$782,$A249,СВЦЭМ!$B$39:$B$782,I$226)+'СЕТ СН'!$F$15</f>
        <v>276.18537121000003</v>
      </c>
      <c r="J249" s="36">
        <f>SUMIFS(СВЦЭМ!$F$39:$F$782,СВЦЭМ!$A$39:$A$782,$A249,СВЦЭМ!$B$39:$B$782,J$226)+'СЕТ СН'!$F$15</f>
        <v>270.96136557</v>
      </c>
      <c r="K249" s="36">
        <f>SUMIFS(СВЦЭМ!$F$39:$F$782,СВЦЭМ!$A$39:$A$782,$A249,СВЦЭМ!$B$39:$B$782,K$226)+'СЕТ СН'!$F$15</f>
        <v>280.36708963000001</v>
      </c>
      <c r="L249" s="36">
        <f>SUMIFS(СВЦЭМ!$F$39:$F$782,СВЦЭМ!$A$39:$A$782,$A249,СВЦЭМ!$B$39:$B$782,L$226)+'СЕТ СН'!$F$15</f>
        <v>286.57812790999998</v>
      </c>
      <c r="M249" s="36">
        <f>SUMIFS(СВЦЭМ!$F$39:$F$782,СВЦЭМ!$A$39:$A$782,$A249,СВЦЭМ!$B$39:$B$782,M$226)+'СЕТ СН'!$F$15</f>
        <v>286.37024807</v>
      </c>
      <c r="N249" s="36">
        <f>SUMIFS(СВЦЭМ!$F$39:$F$782,СВЦЭМ!$A$39:$A$782,$A249,СВЦЭМ!$B$39:$B$782,N$226)+'СЕТ СН'!$F$15</f>
        <v>291.57790635999999</v>
      </c>
      <c r="O249" s="36">
        <f>SUMIFS(СВЦЭМ!$F$39:$F$782,СВЦЭМ!$A$39:$A$782,$A249,СВЦЭМ!$B$39:$B$782,O$226)+'СЕТ СН'!$F$15</f>
        <v>294.51873146999998</v>
      </c>
      <c r="P249" s="36">
        <f>SUMIFS(СВЦЭМ!$F$39:$F$782,СВЦЭМ!$A$39:$A$782,$A249,СВЦЭМ!$B$39:$B$782,P$226)+'СЕТ СН'!$F$15</f>
        <v>297.32740694</v>
      </c>
      <c r="Q249" s="36">
        <f>SUMIFS(СВЦЭМ!$F$39:$F$782,СВЦЭМ!$A$39:$A$782,$A249,СВЦЭМ!$B$39:$B$782,Q$226)+'СЕТ СН'!$F$15</f>
        <v>295.01383697</v>
      </c>
      <c r="R249" s="36">
        <f>SUMIFS(СВЦЭМ!$F$39:$F$782,СВЦЭМ!$A$39:$A$782,$A249,СВЦЭМ!$B$39:$B$782,R$226)+'СЕТ СН'!$F$15</f>
        <v>295.59619965000002</v>
      </c>
      <c r="S249" s="36">
        <f>SUMIFS(СВЦЭМ!$F$39:$F$782,СВЦЭМ!$A$39:$A$782,$A249,СВЦЭМ!$B$39:$B$782,S$226)+'СЕТ СН'!$F$15</f>
        <v>291.03359046999998</v>
      </c>
      <c r="T249" s="36">
        <f>SUMIFS(СВЦЭМ!$F$39:$F$782,СВЦЭМ!$A$39:$A$782,$A249,СВЦЭМ!$B$39:$B$782,T$226)+'СЕТ СН'!$F$15</f>
        <v>278.91487254999998</v>
      </c>
      <c r="U249" s="36">
        <f>SUMIFS(СВЦЭМ!$F$39:$F$782,СВЦЭМ!$A$39:$A$782,$A249,СВЦЭМ!$B$39:$B$782,U$226)+'СЕТ СН'!$F$15</f>
        <v>274.10238584000001</v>
      </c>
      <c r="V249" s="36">
        <f>SUMIFS(СВЦЭМ!$F$39:$F$782,СВЦЭМ!$A$39:$A$782,$A249,СВЦЭМ!$B$39:$B$782,V$226)+'СЕТ СН'!$F$15</f>
        <v>270.60514310999997</v>
      </c>
      <c r="W249" s="36">
        <f>SUMIFS(СВЦЭМ!$F$39:$F$782,СВЦЭМ!$A$39:$A$782,$A249,СВЦЭМ!$B$39:$B$782,W$226)+'СЕТ СН'!$F$15</f>
        <v>274.47667424999997</v>
      </c>
      <c r="X249" s="36">
        <f>SUMIFS(СВЦЭМ!$F$39:$F$782,СВЦЭМ!$A$39:$A$782,$A249,СВЦЭМ!$B$39:$B$782,X$226)+'СЕТ СН'!$F$15</f>
        <v>274.43102639</v>
      </c>
      <c r="Y249" s="36">
        <f>SUMIFS(СВЦЭМ!$F$39:$F$782,СВЦЭМ!$A$39:$A$782,$A249,СВЦЭМ!$B$39:$B$782,Y$226)+'СЕТ СН'!$F$15</f>
        <v>277.36798994999998</v>
      </c>
    </row>
    <row r="250" spans="1:25" ht="15.75" x14ac:dyDescent="0.2">
      <c r="A250" s="35">
        <f t="shared" si="6"/>
        <v>44889</v>
      </c>
      <c r="B250" s="36">
        <f>SUMIFS(СВЦЭМ!$F$39:$F$782,СВЦЭМ!$A$39:$A$782,$A250,СВЦЭМ!$B$39:$B$782,B$226)+'СЕТ СН'!$F$15</f>
        <v>298.46318574999998</v>
      </c>
      <c r="C250" s="36">
        <f>SUMIFS(СВЦЭМ!$F$39:$F$782,СВЦЭМ!$A$39:$A$782,$A250,СВЦЭМ!$B$39:$B$782,C$226)+'СЕТ СН'!$F$15</f>
        <v>305.5237267</v>
      </c>
      <c r="D250" s="36">
        <f>SUMIFS(СВЦЭМ!$F$39:$F$782,СВЦЭМ!$A$39:$A$782,$A250,СВЦЭМ!$B$39:$B$782,D$226)+'СЕТ СН'!$F$15</f>
        <v>306.71538329999998</v>
      </c>
      <c r="E250" s="36">
        <f>SUMIFS(СВЦЭМ!$F$39:$F$782,СВЦЭМ!$A$39:$A$782,$A250,СВЦЭМ!$B$39:$B$782,E$226)+'СЕТ СН'!$F$15</f>
        <v>308.39479140999998</v>
      </c>
      <c r="F250" s="36">
        <f>SUMIFS(СВЦЭМ!$F$39:$F$782,СВЦЭМ!$A$39:$A$782,$A250,СВЦЭМ!$B$39:$B$782,F$226)+'СЕТ СН'!$F$15</f>
        <v>310.63445806999999</v>
      </c>
      <c r="G250" s="36">
        <f>SUMIFS(СВЦЭМ!$F$39:$F$782,СВЦЭМ!$A$39:$A$782,$A250,СВЦЭМ!$B$39:$B$782,G$226)+'СЕТ СН'!$F$15</f>
        <v>310.07093144999999</v>
      </c>
      <c r="H250" s="36">
        <f>SUMIFS(СВЦЭМ!$F$39:$F$782,СВЦЭМ!$A$39:$A$782,$A250,СВЦЭМ!$B$39:$B$782,H$226)+'СЕТ СН'!$F$15</f>
        <v>306.87968384999999</v>
      </c>
      <c r="I250" s="36">
        <f>SUMIFS(СВЦЭМ!$F$39:$F$782,СВЦЭМ!$A$39:$A$782,$A250,СВЦЭМ!$B$39:$B$782,I$226)+'СЕТ СН'!$F$15</f>
        <v>296.94539861999999</v>
      </c>
      <c r="J250" s="36">
        <f>SUMIFS(СВЦЭМ!$F$39:$F$782,СВЦЭМ!$A$39:$A$782,$A250,СВЦЭМ!$B$39:$B$782,J$226)+'СЕТ СН'!$F$15</f>
        <v>286.89336875999999</v>
      </c>
      <c r="K250" s="36">
        <f>SUMIFS(СВЦЭМ!$F$39:$F$782,СВЦЭМ!$A$39:$A$782,$A250,СВЦЭМ!$B$39:$B$782,K$226)+'СЕТ СН'!$F$15</f>
        <v>301.20732672000003</v>
      </c>
      <c r="L250" s="36">
        <f>SUMIFS(СВЦЭМ!$F$39:$F$782,СВЦЭМ!$A$39:$A$782,$A250,СВЦЭМ!$B$39:$B$782,L$226)+'СЕТ СН'!$F$15</f>
        <v>316.2582261</v>
      </c>
      <c r="M250" s="36">
        <f>SUMIFS(СВЦЭМ!$F$39:$F$782,СВЦЭМ!$A$39:$A$782,$A250,СВЦЭМ!$B$39:$B$782,M$226)+'СЕТ СН'!$F$15</f>
        <v>316.51351698000002</v>
      </c>
      <c r="N250" s="36">
        <f>SUMIFS(СВЦЭМ!$F$39:$F$782,СВЦЭМ!$A$39:$A$782,$A250,СВЦЭМ!$B$39:$B$782,N$226)+'СЕТ СН'!$F$15</f>
        <v>322.96593328</v>
      </c>
      <c r="O250" s="36">
        <f>SUMIFS(СВЦЭМ!$F$39:$F$782,СВЦЭМ!$A$39:$A$782,$A250,СВЦЭМ!$B$39:$B$782,O$226)+'СЕТ СН'!$F$15</f>
        <v>323.81662298999998</v>
      </c>
      <c r="P250" s="36">
        <f>SUMIFS(СВЦЭМ!$F$39:$F$782,СВЦЭМ!$A$39:$A$782,$A250,СВЦЭМ!$B$39:$B$782,P$226)+'СЕТ СН'!$F$15</f>
        <v>325.47982973000001</v>
      </c>
      <c r="Q250" s="36">
        <f>SUMIFS(СВЦЭМ!$F$39:$F$782,СВЦЭМ!$A$39:$A$782,$A250,СВЦЭМ!$B$39:$B$782,Q$226)+'СЕТ СН'!$F$15</f>
        <v>325.12005061000002</v>
      </c>
      <c r="R250" s="36">
        <f>SUMIFS(СВЦЭМ!$F$39:$F$782,СВЦЭМ!$A$39:$A$782,$A250,СВЦЭМ!$B$39:$B$782,R$226)+'СЕТ СН'!$F$15</f>
        <v>323.79573764000003</v>
      </c>
      <c r="S250" s="36">
        <f>SUMIFS(СВЦЭМ!$F$39:$F$782,СВЦЭМ!$A$39:$A$782,$A250,СВЦЭМ!$B$39:$B$782,S$226)+'СЕТ СН'!$F$15</f>
        <v>311.95197696000002</v>
      </c>
      <c r="T250" s="36">
        <f>SUMIFS(СВЦЭМ!$F$39:$F$782,СВЦЭМ!$A$39:$A$782,$A250,СВЦЭМ!$B$39:$B$782,T$226)+'СЕТ СН'!$F$15</f>
        <v>297.95496364000002</v>
      </c>
      <c r="U250" s="36">
        <f>SUMIFS(СВЦЭМ!$F$39:$F$782,СВЦЭМ!$A$39:$A$782,$A250,СВЦЭМ!$B$39:$B$782,U$226)+'СЕТ СН'!$F$15</f>
        <v>287.36385569999999</v>
      </c>
      <c r="V250" s="36">
        <f>SUMIFS(СВЦЭМ!$F$39:$F$782,СВЦЭМ!$A$39:$A$782,$A250,СВЦЭМ!$B$39:$B$782,V$226)+'СЕТ СН'!$F$15</f>
        <v>287.09654792999999</v>
      </c>
      <c r="W250" s="36">
        <f>SUMIFS(СВЦЭМ!$F$39:$F$782,СВЦЭМ!$A$39:$A$782,$A250,СВЦЭМ!$B$39:$B$782,W$226)+'СЕТ СН'!$F$15</f>
        <v>290.59952526000001</v>
      </c>
      <c r="X250" s="36">
        <f>SUMIFS(СВЦЭМ!$F$39:$F$782,СВЦЭМ!$A$39:$A$782,$A250,СВЦЭМ!$B$39:$B$782,X$226)+'СЕТ СН'!$F$15</f>
        <v>292.77488936999998</v>
      </c>
      <c r="Y250" s="36">
        <f>SUMIFS(СВЦЭМ!$F$39:$F$782,СВЦЭМ!$A$39:$A$782,$A250,СВЦЭМ!$B$39:$B$782,Y$226)+'СЕТ СН'!$F$15</f>
        <v>298.82139161999999</v>
      </c>
    </row>
    <row r="251" spans="1:25" ht="15.75" x14ac:dyDescent="0.2">
      <c r="A251" s="35">
        <f t="shared" si="6"/>
        <v>44890</v>
      </c>
      <c r="B251" s="36">
        <f>SUMIFS(СВЦЭМ!$F$39:$F$782,СВЦЭМ!$A$39:$A$782,$A251,СВЦЭМ!$B$39:$B$782,B$226)+'СЕТ СН'!$F$15</f>
        <v>278.47690473</v>
      </c>
      <c r="C251" s="36">
        <f>SUMIFS(СВЦЭМ!$F$39:$F$782,СВЦЭМ!$A$39:$A$782,$A251,СВЦЭМ!$B$39:$B$782,C$226)+'СЕТ СН'!$F$15</f>
        <v>294.14055595000002</v>
      </c>
      <c r="D251" s="36">
        <f>SUMIFS(СВЦЭМ!$F$39:$F$782,СВЦЭМ!$A$39:$A$782,$A251,СВЦЭМ!$B$39:$B$782,D$226)+'СЕТ СН'!$F$15</f>
        <v>308.31046214999998</v>
      </c>
      <c r="E251" s="36">
        <f>SUMIFS(СВЦЭМ!$F$39:$F$782,СВЦЭМ!$A$39:$A$782,$A251,СВЦЭМ!$B$39:$B$782,E$226)+'СЕТ СН'!$F$15</f>
        <v>312.73525936999999</v>
      </c>
      <c r="F251" s="36">
        <f>SUMIFS(СВЦЭМ!$F$39:$F$782,СВЦЭМ!$A$39:$A$782,$A251,СВЦЭМ!$B$39:$B$782,F$226)+'СЕТ СН'!$F$15</f>
        <v>312.61338911000001</v>
      </c>
      <c r="G251" s="36">
        <f>SUMIFS(СВЦЭМ!$F$39:$F$782,СВЦЭМ!$A$39:$A$782,$A251,СВЦЭМ!$B$39:$B$782,G$226)+'СЕТ СН'!$F$15</f>
        <v>309.78287225000003</v>
      </c>
      <c r="H251" s="36">
        <f>SUMIFS(СВЦЭМ!$F$39:$F$782,СВЦЭМ!$A$39:$A$782,$A251,СВЦЭМ!$B$39:$B$782,H$226)+'СЕТ СН'!$F$15</f>
        <v>301.27732588999999</v>
      </c>
      <c r="I251" s="36">
        <f>SUMIFS(СВЦЭМ!$F$39:$F$782,СВЦЭМ!$A$39:$A$782,$A251,СВЦЭМ!$B$39:$B$782,I$226)+'СЕТ СН'!$F$15</f>
        <v>289.69947115000002</v>
      </c>
      <c r="J251" s="36">
        <f>SUMIFS(СВЦЭМ!$F$39:$F$782,СВЦЭМ!$A$39:$A$782,$A251,СВЦЭМ!$B$39:$B$782,J$226)+'СЕТ СН'!$F$15</f>
        <v>279.75923396000002</v>
      </c>
      <c r="K251" s="36">
        <f>SUMIFS(СВЦЭМ!$F$39:$F$782,СВЦЭМ!$A$39:$A$782,$A251,СВЦЭМ!$B$39:$B$782,K$226)+'СЕТ СН'!$F$15</f>
        <v>285.3124272</v>
      </c>
      <c r="L251" s="36">
        <f>SUMIFS(СВЦЭМ!$F$39:$F$782,СВЦЭМ!$A$39:$A$782,$A251,СВЦЭМ!$B$39:$B$782,L$226)+'СЕТ СН'!$F$15</f>
        <v>282.83728298</v>
      </c>
      <c r="M251" s="36">
        <f>SUMIFS(СВЦЭМ!$F$39:$F$782,СВЦЭМ!$A$39:$A$782,$A251,СВЦЭМ!$B$39:$B$782,M$226)+'СЕТ СН'!$F$15</f>
        <v>287.04323470999998</v>
      </c>
      <c r="N251" s="36">
        <f>SUMIFS(СВЦЭМ!$F$39:$F$782,СВЦЭМ!$A$39:$A$782,$A251,СВЦЭМ!$B$39:$B$782,N$226)+'СЕТ СН'!$F$15</f>
        <v>292.01758237000001</v>
      </c>
      <c r="O251" s="36">
        <f>SUMIFS(СВЦЭМ!$F$39:$F$782,СВЦЭМ!$A$39:$A$782,$A251,СВЦЭМ!$B$39:$B$782,O$226)+'СЕТ СН'!$F$15</f>
        <v>288.97632248999997</v>
      </c>
      <c r="P251" s="36">
        <f>SUMIFS(СВЦЭМ!$F$39:$F$782,СВЦЭМ!$A$39:$A$782,$A251,СВЦЭМ!$B$39:$B$782,P$226)+'СЕТ СН'!$F$15</f>
        <v>290.58799603</v>
      </c>
      <c r="Q251" s="36">
        <f>SUMIFS(СВЦЭМ!$F$39:$F$782,СВЦЭМ!$A$39:$A$782,$A251,СВЦЭМ!$B$39:$B$782,Q$226)+'СЕТ СН'!$F$15</f>
        <v>298.36493376999999</v>
      </c>
      <c r="R251" s="36">
        <f>SUMIFS(СВЦЭМ!$F$39:$F$782,СВЦЭМ!$A$39:$A$782,$A251,СВЦЭМ!$B$39:$B$782,R$226)+'СЕТ СН'!$F$15</f>
        <v>294.37945601000001</v>
      </c>
      <c r="S251" s="36">
        <f>SUMIFS(СВЦЭМ!$F$39:$F$782,СВЦЭМ!$A$39:$A$782,$A251,СВЦЭМ!$B$39:$B$782,S$226)+'СЕТ СН'!$F$15</f>
        <v>278.60446783999998</v>
      </c>
      <c r="T251" s="36">
        <f>SUMIFS(СВЦЭМ!$F$39:$F$782,СВЦЭМ!$A$39:$A$782,$A251,СВЦЭМ!$B$39:$B$782,T$226)+'СЕТ СН'!$F$15</f>
        <v>274.97445367</v>
      </c>
      <c r="U251" s="36">
        <f>SUMIFS(СВЦЭМ!$F$39:$F$782,СВЦЭМ!$A$39:$A$782,$A251,СВЦЭМ!$B$39:$B$782,U$226)+'СЕТ СН'!$F$15</f>
        <v>277.62578017999999</v>
      </c>
      <c r="V251" s="36">
        <f>SUMIFS(СВЦЭМ!$F$39:$F$782,СВЦЭМ!$A$39:$A$782,$A251,СВЦЭМ!$B$39:$B$782,V$226)+'СЕТ СН'!$F$15</f>
        <v>281.88245255999999</v>
      </c>
      <c r="W251" s="36">
        <f>SUMIFS(СВЦЭМ!$F$39:$F$782,СВЦЭМ!$A$39:$A$782,$A251,СВЦЭМ!$B$39:$B$782,W$226)+'СЕТ СН'!$F$15</f>
        <v>284.30675337000002</v>
      </c>
      <c r="X251" s="36">
        <f>SUMIFS(СВЦЭМ!$F$39:$F$782,СВЦЭМ!$A$39:$A$782,$A251,СВЦЭМ!$B$39:$B$782,X$226)+'СЕТ СН'!$F$15</f>
        <v>286.54400785000001</v>
      </c>
      <c r="Y251" s="36">
        <f>SUMIFS(СВЦЭМ!$F$39:$F$782,СВЦЭМ!$A$39:$A$782,$A251,СВЦЭМ!$B$39:$B$782,Y$226)+'СЕТ СН'!$F$15</f>
        <v>294.46616895</v>
      </c>
    </row>
    <row r="252" spans="1:25" ht="15.75" x14ac:dyDescent="0.2">
      <c r="A252" s="35">
        <f t="shared" si="6"/>
        <v>44891</v>
      </c>
      <c r="B252" s="36">
        <f>SUMIFS(СВЦЭМ!$F$39:$F$782,СВЦЭМ!$A$39:$A$782,$A252,СВЦЭМ!$B$39:$B$782,B$226)+'СЕТ СН'!$F$15</f>
        <v>297.04667747000002</v>
      </c>
      <c r="C252" s="36">
        <f>SUMIFS(СВЦЭМ!$F$39:$F$782,СВЦЭМ!$A$39:$A$782,$A252,СВЦЭМ!$B$39:$B$782,C$226)+'СЕТ СН'!$F$15</f>
        <v>302.18891136000002</v>
      </c>
      <c r="D252" s="36">
        <f>SUMIFS(СВЦЭМ!$F$39:$F$782,СВЦЭМ!$A$39:$A$782,$A252,СВЦЭМ!$B$39:$B$782,D$226)+'СЕТ СН'!$F$15</f>
        <v>303.06790117999998</v>
      </c>
      <c r="E252" s="36">
        <f>SUMIFS(СВЦЭМ!$F$39:$F$782,СВЦЭМ!$A$39:$A$782,$A252,СВЦЭМ!$B$39:$B$782,E$226)+'СЕТ СН'!$F$15</f>
        <v>304.08845909000001</v>
      </c>
      <c r="F252" s="36">
        <f>SUMIFS(СВЦЭМ!$F$39:$F$782,СВЦЭМ!$A$39:$A$782,$A252,СВЦЭМ!$B$39:$B$782,F$226)+'СЕТ СН'!$F$15</f>
        <v>305.02774812000001</v>
      </c>
      <c r="G252" s="36">
        <f>SUMIFS(СВЦЭМ!$F$39:$F$782,СВЦЭМ!$A$39:$A$782,$A252,СВЦЭМ!$B$39:$B$782,G$226)+'СЕТ СН'!$F$15</f>
        <v>300.68185269999998</v>
      </c>
      <c r="H252" s="36">
        <f>SUMIFS(СВЦЭМ!$F$39:$F$782,СВЦЭМ!$A$39:$A$782,$A252,СВЦЭМ!$B$39:$B$782,H$226)+'СЕТ СН'!$F$15</f>
        <v>298.22543290999999</v>
      </c>
      <c r="I252" s="36">
        <f>SUMIFS(СВЦЭМ!$F$39:$F$782,СВЦЭМ!$A$39:$A$782,$A252,СВЦЭМ!$B$39:$B$782,I$226)+'СЕТ СН'!$F$15</f>
        <v>295.93006914</v>
      </c>
      <c r="J252" s="36">
        <f>SUMIFS(СВЦЭМ!$F$39:$F$782,СВЦЭМ!$A$39:$A$782,$A252,СВЦЭМ!$B$39:$B$782,J$226)+'СЕТ СН'!$F$15</f>
        <v>288.49528688999999</v>
      </c>
      <c r="K252" s="36">
        <f>SUMIFS(СВЦЭМ!$F$39:$F$782,СВЦЭМ!$A$39:$A$782,$A252,СВЦЭМ!$B$39:$B$782,K$226)+'СЕТ СН'!$F$15</f>
        <v>282.12149259</v>
      </c>
      <c r="L252" s="36">
        <f>SUMIFS(СВЦЭМ!$F$39:$F$782,СВЦЭМ!$A$39:$A$782,$A252,СВЦЭМ!$B$39:$B$782,L$226)+'СЕТ СН'!$F$15</f>
        <v>282.65073482000003</v>
      </c>
      <c r="M252" s="36">
        <f>SUMIFS(СВЦЭМ!$F$39:$F$782,СВЦЭМ!$A$39:$A$782,$A252,СВЦЭМ!$B$39:$B$782,M$226)+'СЕТ СН'!$F$15</f>
        <v>288.04194403000002</v>
      </c>
      <c r="N252" s="36">
        <f>SUMIFS(СВЦЭМ!$F$39:$F$782,СВЦЭМ!$A$39:$A$782,$A252,СВЦЭМ!$B$39:$B$782,N$226)+'СЕТ СН'!$F$15</f>
        <v>295.38754046999998</v>
      </c>
      <c r="O252" s="36">
        <f>SUMIFS(СВЦЭМ!$F$39:$F$782,СВЦЭМ!$A$39:$A$782,$A252,СВЦЭМ!$B$39:$B$782,O$226)+'СЕТ СН'!$F$15</f>
        <v>295.08363995000002</v>
      </c>
      <c r="P252" s="36">
        <f>SUMIFS(СВЦЭМ!$F$39:$F$782,СВЦЭМ!$A$39:$A$782,$A252,СВЦЭМ!$B$39:$B$782,P$226)+'СЕТ СН'!$F$15</f>
        <v>298.53214266999998</v>
      </c>
      <c r="Q252" s="36">
        <f>SUMIFS(СВЦЭМ!$F$39:$F$782,СВЦЭМ!$A$39:$A$782,$A252,СВЦЭМ!$B$39:$B$782,Q$226)+'СЕТ СН'!$F$15</f>
        <v>298.54649914999999</v>
      </c>
      <c r="R252" s="36">
        <f>SUMIFS(СВЦЭМ!$F$39:$F$782,СВЦЭМ!$A$39:$A$782,$A252,СВЦЭМ!$B$39:$B$782,R$226)+'СЕТ СН'!$F$15</f>
        <v>291.20443690000002</v>
      </c>
      <c r="S252" s="36">
        <f>SUMIFS(СВЦЭМ!$F$39:$F$782,СВЦЭМ!$A$39:$A$782,$A252,СВЦЭМ!$B$39:$B$782,S$226)+'СЕТ СН'!$F$15</f>
        <v>284.49256152999999</v>
      </c>
      <c r="T252" s="36">
        <f>SUMIFS(СВЦЭМ!$F$39:$F$782,СВЦЭМ!$A$39:$A$782,$A252,СВЦЭМ!$B$39:$B$782,T$226)+'СЕТ СН'!$F$15</f>
        <v>282.43396428</v>
      </c>
      <c r="U252" s="36">
        <f>SUMIFS(СВЦЭМ!$F$39:$F$782,СВЦЭМ!$A$39:$A$782,$A252,СВЦЭМ!$B$39:$B$782,U$226)+'СЕТ СН'!$F$15</f>
        <v>281.0992104</v>
      </c>
      <c r="V252" s="36">
        <f>SUMIFS(СВЦЭМ!$F$39:$F$782,СВЦЭМ!$A$39:$A$782,$A252,СВЦЭМ!$B$39:$B$782,V$226)+'СЕТ СН'!$F$15</f>
        <v>288.68883933000001</v>
      </c>
      <c r="W252" s="36">
        <f>SUMIFS(СВЦЭМ!$F$39:$F$782,СВЦЭМ!$A$39:$A$782,$A252,СВЦЭМ!$B$39:$B$782,W$226)+'СЕТ СН'!$F$15</f>
        <v>293.70453614000002</v>
      </c>
      <c r="X252" s="36">
        <f>SUMIFS(СВЦЭМ!$F$39:$F$782,СВЦЭМ!$A$39:$A$782,$A252,СВЦЭМ!$B$39:$B$782,X$226)+'СЕТ СН'!$F$15</f>
        <v>299.54706943999997</v>
      </c>
      <c r="Y252" s="36">
        <f>SUMIFS(СВЦЭМ!$F$39:$F$782,СВЦЭМ!$A$39:$A$782,$A252,СВЦЭМ!$B$39:$B$782,Y$226)+'СЕТ СН'!$F$15</f>
        <v>302.46502760999999</v>
      </c>
    </row>
    <row r="253" spans="1:25" ht="15.75" x14ac:dyDescent="0.2">
      <c r="A253" s="35">
        <f t="shared" si="6"/>
        <v>44892</v>
      </c>
      <c r="B253" s="36">
        <f>SUMIFS(СВЦЭМ!$F$39:$F$782,СВЦЭМ!$A$39:$A$782,$A253,СВЦЭМ!$B$39:$B$782,B$226)+'СЕТ СН'!$F$15</f>
        <v>310.38972818000002</v>
      </c>
      <c r="C253" s="36">
        <f>SUMIFS(СВЦЭМ!$F$39:$F$782,СВЦЭМ!$A$39:$A$782,$A253,СВЦЭМ!$B$39:$B$782,C$226)+'СЕТ СН'!$F$15</f>
        <v>308.08082946000002</v>
      </c>
      <c r="D253" s="36">
        <f>SUMIFS(СВЦЭМ!$F$39:$F$782,СВЦЭМ!$A$39:$A$782,$A253,СВЦЭМ!$B$39:$B$782,D$226)+'СЕТ СН'!$F$15</f>
        <v>307.75409936</v>
      </c>
      <c r="E253" s="36">
        <f>SUMIFS(СВЦЭМ!$F$39:$F$782,СВЦЭМ!$A$39:$A$782,$A253,СВЦЭМ!$B$39:$B$782,E$226)+'СЕТ СН'!$F$15</f>
        <v>308.93052836999999</v>
      </c>
      <c r="F253" s="36">
        <f>SUMIFS(СВЦЭМ!$F$39:$F$782,СВЦЭМ!$A$39:$A$782,$A253,СВЦЭМ!$B$39:$B$782,F$226)+'СЕТ СН'!$F$15</f>
        <v>315.46306189000001</v>
      </c>
      <c r="G253" s="36">
        <f>SUMIFS(СВЦЭМ!$F$39:$F$782,СВЦЭМ!$A$39:$A$782,$A253,СВЦЭМ!$B$39:$B$782,G$226)+'СЕТ СН'!$F$15</f>
        <v>313.25378133999999</v>
      </c>
      <c r="H253" s="36">
        <f>SUMIFS(СВЦЭМ!$F$39:$F$782,СВЦЭМ!$A$39:$A$782,$A253,СВЦЭМ!$B$39:$B$782,H$226)+'СЕТ СН'!$F$15</f>
        <v>309.99047579</v>
      </c>
      <c r="I253" s="36">
        <f>SUMIFS(СВЦЭМ!$F$39:$F$782,СВЦЭМ!$A$39:$A$782,$A253,СВЦЭМ!$B$39:$B$782,I$226)+'СЕТ СН'!$F$15</f>
        <v>307.15615686000001</v>
      </c>
      <c r="J253" s="36">
        <f>SUMIFS(СВЦЭМ!$F$39:$F$782,СВЦЭМ!$A$39:$A$782,$A253,СВЦЭМ!$B$39:$B$782,J$226)+'СЕТ СН'!$F$15</f>
        <v>309.17760587999999</v>
      </c>
      <c r="K253" s="36">
        <f>SUMIFS(СВЦЭМ!$F$39:$F$782,СВЦЭМ!$A$39:$A$782,$A253,СВЦЭМ!$B$39:$B$782,K$226)+'СЕТ СН'!$F$15</f>
        <v>295.63531655999998</v>
      </c>
      <c r="L253" s="36">
        <f>SUMIFS(СВЦЭМ!$F$39:$F$782,СВЦЭМ!$A$39:$A$782,$A253,СВЦЭМ!$B$39:$B$782,L$226)+'СЕТ СН'!$F$15</f>
        <v>284.71160824999998</v>
      </c>
      <c r="M253" s="36">
        <f>SUMIFS(СВЦЭМ!$F$39:$F$782,СВЦЭМ!$A$39:$A$782,$A253,СВЦЭМ!$B$39:$B$782,M$226)+'СЕТ СН'!$F$15</f>
        <v>289.51056241999999</v>
      </c>
      <c r="N253" s="36">
        <f>SUMIFS(СВЦЭМ!$F$39:$F$782,СВЦЭМ!$A$39:$A$782,$A253,СВЦЭМ!$B$39:$B$782,N$226)+'СЕТ СН'!$F$15</f>
        <v>293.86610067999999</v>
      </c>
      <c r="O253" s="36">
        <f>SUMIFS(СВЦЭМ!$F$39:$F$782,СВЦЭМ!$A$39:$A$782,$A253,СВЦЭМ!$B$39:$B$782,O$226)+'СЕТ СН'!$F$15</f>
        <v>299.07199367999999</v>
      </c>
      <c r="P253" s="36">
        <f>SUMIFS(СВЦЭМ!$F$39:$F$782,СВЦЭМ!$A$39:$A$782,$A253,СВЦЭМ!$B$39:$B$782,P$226)+'СЕТ СН'!$F$15</f>
        <v>301.16042088</v>
      </c>
      <c r="Q253" s="36">
        <f>SUMIFS(СВЦЭМ!$F$39:$F$782,СВЦЭМ!$A$39:$A$782,$A253,СВЦЭМ!$B$39:$B$782,Q$226)+'СЕТ СН'!$F$15</f>
        <v>301.32308828999999</v>
      </c>
      <c r="R253" s="36">
        <f>SUMIFS(СВЦЭМ!$F$39:$F$782,СВЦЭМ!$A$39:$A$782,$A253,СВЦЭМ!$B$39:$B$782,R$226)+'СЕТ СН'!$F$15</f>
        <v>300.64932285999998</v>
      </c>
      <c r="S253" s="36">
        <f>SUMIFS(СВЦЭМ!$F$39:$F$782,СВЦЭМ!$A$39:$A$782,$A253,СВЦЭМ!$B$39:$B$782,S$226)+'СЕТ СН'!$F$15</f>
        <v>284.71663391999999</v>
      </c>
      <c r="T253" s="36">
        <f>SUMIFS(СВЦЭМ!$F$39:$F$782,СВЦЭМ!$A$39:$A$782,$A253,СВЦЭМ!$B$39:$B$782,T$226)+'СЕТ СН'!$F$15</f>
        <v>280.49971405000002</v>
      </c>
      <c r="U253" s="36">
        <f>SUMIFS(СВЦЭМ!$F$39:$F$782,СВЦЭМ!$A$39:$A$782,$A253,СВЦЭМ!$B$39:$B$782,U$226)+'СЕТ СН'!$F$15</f>
        <v>285.87253447000001</v>
      </c>
      <c r="V253" s="36">
        <f>SUMIFS(СВЦЭМ!$F$39:$F$782,СВЦЭМ!$A$39:$A$782,$A253,СВЦЭМ!$B$39:$B$782,V$226)+'СЕТ СН'!$F$15</f>
        <v>288.81921618000001</v>
      </c>
      <c r="W253" s="36">
        <f>SUMIFS(СВЦЭМ!$F$39:$F$782,СВЦЭМ!$A$39:$A$782,$A253,СВЦЭМ!$B$39:$B$782,W$226)+'СЕТ СН'!$F$15</f>
        <v>293.44438840999999</v>
      </c>
      <c r="X253" s="36">
        <f>SUMIFS(СВЦЭМ!$F$39:$F$782,СВЦЭМ!$A$39:$A$782,$A253,СВЦЭМ!$B$39:$B$782,X$226)+'СЕТ СН'!$F$15</f>
        <v>292.74174578999998</v>
      </c>
      <c r="Y253" s="36">
        <f>SUMIFS(СВЦЭМ!$F$39:$F$782,СВЦЭМ!$A$39:$A$782,$A253,СВЦЭМ!$B$39:$B$782,Y$226)+'СЕТ СН'!$F$15</f>
        <v>309.55880375999999</v>
      </c>
    </row>
    <row r="254" spans="1:25" ht="15.75" x14ac:dyDescent="0.2">
      <c r="A254" s="35">
        <f t="shared" si="6"/>
        <v>44893</v>
      </c>
      <c r="B254" s="36">
        <f>SUMIFS(СВЦЭМ!$F$39:$F$782,СВЦЭМ!$A$39:$A$782,$A254,СВЦЭМ!$B$39:$B$782,B$226)+'СЕТ СН'!$F$15</f>
        <v>298.46901324999999</v>
      </c>
      <c r="C254" s="36">
        <f>SUMIFS(СВЦЭМ!$F$39:$F$782,СВЦЭМ!$A$39:$A$782,$A254,СВЦЭМ!$B$39:$B$782,C$226)+'СЕТ СН'!$F$15</f>
        <v>303.37838859999999</v>
      </c>
      <c r="D254" s="36">
        <f>SUMIFS(СВЦЭМ!$F$39:$F$782,СВЦЭМ!$A$39:$A$782,$A254,СВЦЭМ!$B$39:$B$782,D$226)+'СЕТ СН'!$F$15</f>
        <v>303.13974659000002</v>
      </c>
      <c r="E254" s="36">
        <f>SUMIFS(СВЦЭМ!$F$39:$F$782,СВЦЭМ!$A$39:$A$782,$A254,СВЦЭМ!$B$39:$B$782,E$226)+'СЕТ СН'!$F$15</f>
        <v>303.32249622</v>
      </c>
      <c r="F254" s="36">
        <f>SUMIFS(СВЦЭМ!$F$39:$F$782,СВЦЭМ!$A$39:$A$782,$A254,СВЦЭМ!$B$39:$B$782,F$226)+'СЕТ СН'!$F$15</f>
        <v>306.66423257999998</v>
      </c>
      <c r="G254" s="36">
        <f>SUMIFS(СВЦЭМ!$F$39:$F$782,СВЦЭМ!$A$39:$A$782,$A254,СВЦЭМ!$B$39:$B$782,G$226)+'СЕТ СН'!$F$15</f>
        <v>305.69524510999997</v>
      </c>
      <c r="H254" s="36">
        <f>SUMIFS(СВЦЭМ!$F$39:$F$782,СВЦЭМ!$A$39:$A$782,$A254,СВЦЭМ!$B$39:$B$782,H$226)+'СЕТ СН'!$F$15</f>
        <v>284.96224274000002</v>
      </c>
      <c r="I254" s="36">
        <f>SUMIFS(СВЦЭМ!$F$39:$F$782,СВЦЭМ!$A$39:$A$782,$A254,СВЦЭМ!$B$39:$B$782,I$226)+'СЕТ СН'!$F$15</f>
        <v>281.22574775999999</v>
      </c>
      <c r="J254" s="36">
        <f>SUMIFS(СВЦЭМ!$F$39:$F$782,СВЦЭМ!$A$39:$A$782,$A254,СВЦЭМ!$B$39:$B$782,J$226)+'СЕТ СН'!$F$15</f>
        <v>277.10657500000002</v>
      </c>
      <c r="K254" s="36">
        <f>SUMIFS(СВЦЭМ!$F$39:$F$782,СВЦЭМ!$A$39:$A$782,$A254,СВЦЭМ!$B$39:$B$782,K$226)+'СЕТ СН'!$F$15</f>
        <v>269.56786689</v>
      </c>
      <c r="L254" s="36">
        <f>SUMIFS(СВЦЭМ!$F$39:$F$782,СВЦЭМ!$A$39:$A$782,$A254,СВЦЭМ!$B$39:$B$782,L$226)+'СЕТ СН'!$F$15</f>
        <v>276.97365315000002</v>
      </c>
      <c r="M254" s="36">
        <f>SUMIFS(СВЦЭМ!$F$39:$F$782,СВЦЭМ!$A$39:$A$782,$A254,СВЦЭМ!$B$39:$B$782,M$226)+'СЕТ СН'!$F$15</f>
        <v>282.87785891999999</v>
      </c>
      <c r="N254" s="36">
        <f>SUMIFS(СВЦЭМ!$F$39:$F$782,СВЦЭМ!$A$39:$A$782,$A254,СВЦЭМ!$B$39:$B$782,N$226)+'СЕТ СН'!$F$15</f>
        <v>285.79319142999998</v>
      </c>
      <c r="O254" s="36">
        <f>SUMIFS(СВЦЭМ!$F$39:$F$782,СВЦЭМ!$A$39:$A$782,$A254,СВЦЭМ!$B$39:$B$782,O$226)+'СЕТ СН'!$F$15</f>
        <v>288.85836351</v>
      </c>
      <c r="P254" s="36">
        <f>SUMIFS(СВЦЭМ!$F$39:$F$782,СВЦЭМ!$A$39:$A$782,$A254,СВЦЭМ!$B$39:$B$782,P$226)+'СЕТ СН'!$F$15</f>
        <v>290.18354635999998</v>
      </c>
      <c r="Q254" s="36">
        <f>SUMIFS(СВЦЭМ!$F$39:$F$782,СВЦЭМ!$A$39:$A$782,$A254,СВЦЭМ!$B$39:$B$782,Q$226)+'СЕТ СН'!$F$15</f>
        <v>283.64807217999999</v>
      </c>
      <c r="R254" s="36">
        <f>SUMIFS(СВЦЭМ!$F$39:$F$782,СВЦЭМ!$A$39:$A$782,$A254,СВЦЭМ!$B$39:$B$782,R$226)+'СЕТ СН'!$F$15</f>
        <v>278.74192621999998</v>
      </c>
      <c r="S254" s="36">
        <f>SUMIFS(СВЦЭМ!$F$39:$F$782,СВЦЭМ!$A$39:$A$782,$A254,СВЦЭМ!$B$39:$B$782,S$226)+'СЕТ СН'!$F$15</f>
        <v>267.92397820999997</v>
      </c>
      <c r="T254" s="36">
        <f>SUMIFS(СВЦЭМ!$F$39:$F$782,СВЦЭМ!$A$39:$A$782,$A254,СВЦЭМ!$B$39:$B$782,T$226)+'СЕТ СН'!$F$15</f>
        <v>266.56081283999998</v>
      </c>
      <c r="U254" s="36">
        <f>SUMIFS(СВЦЭМ!$F$39:$F$782,СВЦЭМ!$A$39:$A$782,$A254,СВЦЭМ!$B$39:$B$782,U$226)+'СЕТ СН'!$F$15</f>
        <v>268.60220091999997</v>
      </c>
      <c r="V254" s="36">
        <f>SUMIFS(СВЦЭМ!$F$39:$F$782,СВЦЭМ!$A$39:$A$782,$A254,СВЦЭМ!$B$39:$B$782,V$226)+'СЕТ СН'!$F$15</f>
        <v>272.26539436000002</v>
      </c>
      <c r="W254" s="36">
        <f>SUMIFS(СВЦЭМ!$F$39:$F$782,СВЦЭМ!$A$39:$A$782,$A254,СВЦЭМ!$B$39:$B$782,W$226)+'СЕТ СН'!$F$15</f>
        <v>279.08058109000001</v>
      </c>
      <c r="X254" s="36">
        <f>SUMIFS(СВЦЭМ!$F$39:$F$782,СВЦЭМ!$A$39:$A$782,$A254,СВЦЭМ!$B$39:$B$782,X$226)+'СЕТ СН'!$F$15</f>
        <v>284.39738122</v>
      </c>
      <c r="Y254" s="36">
        <f>SUMIFS(СВЦЭМ!$F$39:$F$782,СВЦЭМ!$A$39:$A$782,$A254,СВЦЭМ!$B$39:$B$782,Y$226)+'СЕТ СН'!$F$15</f>
        <v>285.97900013999998</v>
      </c>
    </row>
    <row r="255" spans="1:25" ht="15.75" x14ac:dyDescent="0.2">
      <c r="A255" s="35">
        <f t="shared" si="6"/>
        <v>44894</v>
      </c>
      <c r="B255" s="36">
        <f>SUMIFS(СВЦЭМ!$F$39:$F$782,СВЦЭМ!$A$39:$A$782,$A255,СВЦЭМ!$B$39:$B$782,B$226)+'СЕТ СН'!$F$15</f>
        <v>290.55110113000001</v>
      </c>
      <c r="C255" s="36">
        <f>SUMIFS(СВЦЭМ!$F$39:$F$782,СВЦЭМ!$A$39:$A$782,$A255,СВЦЭМ!$B$39:$B$782,C$226)+'СЕТ СН'!$F$15</f>
        <v>295.56073370000001</v>
      </c>
      <c r="D255" s="36">
        <f>SUMIFS(СВЦЭМ!$F$39:$F$782,СВЦЭМ!$A$39:$A$782,$A255,СВЦЭМ!$B$39:$B$782,D$226)+'СЕТ СН'!$F$15</f>
        <v>301.13942632999999</v>
      </c>
      <c r="E255" s="36">
        <f>SUMIFS(СВЦЭМ!$F$39:$F$782,СВЦЭМ!$A$39:$A$782,$A255,СВЦЭМ!$B$39:$B$782,E$226)+'СЕТ СН'!$F$15</f>
        <v>278.14125044999997</v>
      </c>
      <c r="F255" s="36">
        <f>SUMIFS(СВЦЭМ!$F$39:$F$782,СВЦЭМ!$A$39:$A$782,$A255,СВЦЭМ!$B$39:$B$782,F$226)+'СЕТ СН'!$F$15</f>
        <v>269.72492949999997</v>
      </c>
      <c r="G255" s="36">
        <f>SUMIFS(СВЦЭМ!$F$39:$F$782,СВЦЭМ!$A$39:$A$782,$A255,СВЦЭМ!$B$39:$B$782,G$226)+'СЕТ СН'!$F$15</f>
        <v>264.30382173999999</v>
      </c>
      <c r="H255" s="36">
        <f>SUMIFS(СВЦЭМ!$F$39:$F$782,СВЦЭМ!$A$39:$A$782,$A255,СВЦЭМ!$B$39:$B$782,H$226)+'СЕТ СН'!$F$15</f>
        <v>253.01455978999999</v>
      </c>
      <c r="I255" s="36">
        <f>SUMIFS(СВЦЭМ!$F$39:$F$782,СВЦЭМ!$A$39:$A$782,$A255,СВЦЭМ!$B$39:$B$782,I$226)+'СЕТ СН'!$F$15</f>
        <v>254.16790546999999</v>
      </c>
      <c r="J255" s="36">
        <f>SUMIFS(СВЦЭМ!$F$39:$F$782,СВЦЭМ!$A$39:$A$782,$A255,СВЦЭМ!$B$39:$B$782,J$226)+'СЕТ СН'!$F$15</f>
        <v>230.63343405000001</v>
      </c>
      <c r="K255" s="36">
        <f>SUMIFS(СВЦЭМ!$F$39:$F$782,СВЦЭМ!$A$39:$A$782,$A255,СВЦЭМ!$B$39:$B$782,K$226)+'СЕТ СН'!$F$15</f>
        <v>230.71741431999999</v>
      </c>
      <c r="L255" s="36">
        <f>SUMIFS(СВЦЭМ!$F$39:$F$782,СВЦЭМ!$A$39:$A$782,$A255,СВЦЭМ!$B$39:$B$782,L$226)+'СЕТ СН'!$F$15</f>
        <v>230.23456490000001</v>
      </c>
      <c r="M255" s="36">
        <f>SUMIFS(СВЦЭМ!$F$39:$F$782,СВЦЭМ!$A$39:$A$782,$A255,СВЦЭМ!$B$39:$B$782,M$226)+'СЕТ СН'!$F$15</f>
        <v>249.97447828</v>
      </c>
      <c r="N255" s="36">
        <f>SUMIFS(СВЦЭМ!$F$39:$F$782,СВЦЭМ!$A$39:$A$782,$A255,СВЦЭМ!$B$39:$B$782,N$226)+'СЕТ СН'!$F$15</f>
        <v>270.34108008999999</v>
      </c>
      <c r="O255" s="36">
        <f>SUMIFS(СВЦЭМ!$F$39:$F$782,СВЦЭМ!$A$39:$A$782,$A255,СВЦЭМ!$B$39:$B$782,O$226)+'СЕТ СН'!$F$15</f>
        <v>269.79828588999999</v>
      </c>
      <c r="P255" s="36">
        <f>SUMIFS(СВЦЭМ!$F$39:$F$782,СВЦЭМ!$A$39:$A$782,$A255,СВЦЭМ!$B$39:$B$782,P$226)+'СЕТ СН'!$F$15</f>
        <v>270.80927802000002</v>
      </c>
      <c r="Q255" s="36">
        <f>SUMIFS(СВЦЭМ!$F$39:$F$782,СВЦЭМ!$A$39:$A$782,$A255,СВЦЭМ!$B$39:$B$782,Q$226)+'СЕТ СН'!$F$15</f>
        <v>269.55042398000001</v>
      </c>
      <c r="R255" s="36">
        <f>SUMIFS(СВЦЭМ!$F$39:$F$782,СВЦЭМ!$A$39:$A$782,$A255,СВЦЭМ!$B$39:$B$782,R$226)+'СЕТ СН'!$F$15</f>
        <v>247.73926097</v>
      </c>
      <c r="S255" s="36">
        <f>SUMIFS(СВЦЭМ!$F$39:$F$782,СВЦЭМ!$A$39:$A$782,$A255,СВЦЭМ!$B$39:$B$782,S$226)+'СЕТ СН'!$F$15</f>
        <v>226.45382762</v>
      </c>
      <c r="T255" s="36">
        <f>SUMIFS(СВЦЭМ!$F$39:$F$782,СВЦЭМ!$A$39:$A$782,$A255,СВЦЭМ!$B$39:$B$782,T$226)+'СЕТ СН'!$F$15</f>
        <v>208.67055055</v>
      </c>
      <c r="U255" s="36">
        <f>SUMIFS(СВЦЭМ!$F$39:$F$782,СВЦЭМ!$A$39:$A$782,$A255,СВЦЭМ!$B$39:$B$782,U$226)+'СЕТ СН'!$F$15</f>
        <v>214.59480192999999</v>
      </c>
      <c r="V255" s="36">
        <f>SUMIFS(СВЦЭМ!$F$39:$F$782,СВЦЭМ!$A$39:$A$782,$A255,СВЦЭМ!$B$39:$B$782,V$226)+'СЕТ СН'!$F$15</f>
        <v>218.99628226999999</v>
      </c>
      <c r="W255" s="36">
        <f>SUMIFS(СВЦЭМ!$F$39:$F$782,СВЦЭМ!$A$39:$A$782,$A255,СВЦЭМ!$B$39:$B$782,W$226)+'СЕТ СН'!$F$15</f>
        <v>222.32828903999999</v>
      </c>
      <c r="X255" s="36">
        <f>SUMIFS(СВЦЭМ!$F$39:$F$782,СВЦЭМ!$A$39:$A$782,$A255,СВЦЭМ!$B$39:$B$782,X$226)+'СЕТ СН'!$F$15</f>
        <v>226.31970163</v>
      </c>
      <c r="Y255" s="36">
        <f>SUMIFS(СВЦЭМ!$F$39:$F$782,СВЦЭМ!$A$39:$A$782,$A255,СВЦЭМ!$B$39:$B$782,Y$226)+'СЕТ СН'!$F$15</f>
        <v>225.98378013999999</v>
      </c>
    </row>
    <row r="256" spans="1:25" ht="15.75" x14ac:dyDescent="0.2">
      <c r="A256" s="35">
        <f t="shared" si="6"/>
        <v>44895</v>
      </c>
      <c r="B256" s="36">
        <f>SUMIFS(СВЦЭМ!$F$39:$F$782,СВЦЭМ!$A$39:$A$782,$A256,СВЦЭМ!$B$39:$B$782,B$226)+'СЕТ СН'!$F$15</f>
        <v>270.35188153000001</v>
      </c>
      <c r="C256" s="36">
        <f>SUMIFS(СВЦЭМ!$F$39:$F$782,СВЦЭМ!$A$39:$A$782,$A256,СВЦЭМ!$B$39:$B$782,C$226)+'СЕТ СН'!$F$15</f>
        <v>275.02447114</v>
      </c>
      <c r="D256" s="36">
        <f>SUMIFS(СВЦЭМ!$F$39:$F$782,СВЦЭМ!$A$39:$A$782,$A256,СВЦЭМ!$B$39:$B$782,D$226)+'СЕТ СН'!$F$15</f>
        <v>286.68718482000003</v>
      </c>
      <c r="E256" s="36">
        <f>SUMIFS(СВЦЭМ!$F$39:$F$782,СВЦЭМ!$A$39:$A$782,$A256,СВЦЭМ!$B$39:$B$782,E$226)+'СЕТ СН'!$F$15</f>
        <v>294.10492325000001</v>
      </c>
      <c r="F256" s="36">
        <f>SUMIFS(СВЦЭМ!$F$39:$F$782,СВЦЭМ!$A$39:$A$782,$A256,СВЦЭМ!$B$39:$B$782,F$226)+'СЕТ СН'!$F$15</f>
        <v>290.23539426000002</v>
      </c>
      <c r="G256" s="36">
        <f>SUMIFS(СВЦЭМ!$F$39:$F$782,СВЦЭМ!$A$39:$A$782,$A256,СВЦЭМ!$B$39:$B$782,G$226)+'СЕТ СН'!$F$15</f>
        <v>281.32087150000001</v>
      </c>
      <c r="H256" s="36">
        <f>SUMIFS(СВЦЭМ!$F$39:$F$782,СВЦЭМ!$A$39:$A$782,$A256,СВЦЭМ!$B$39:$B$782,H$226)+'СЕТ СН'!$F$15</f>
        <v>273.46665884999999</v>
      </c>
      <c r="I256" s="36">
        <f>SUMIFS(СВЦЭМ!$F$39:$F$782,СВЦЭМ!$A$39:$A$782,$A256,СВЦЭМ!$B$39:$B$782,I$226)+'СЕТ СН'!$F$15</f>
        <v>273.12162081000002</v>
      </c>
      <c r="J256" s="36">
        <f>SUMIFS(СВЦЭМ!$F$39:$F$782,СВЦЭМ!$A$39:$A$782,$A256,СВЦЭМ!$B$39:$B$782,J$226)+'СЕТ СН'!$F$15</f>
        <v>264.83418644</v>
      </c>
      <c r="K256" s="36">
        <f>SUMIFS(СВЦЭМ!$F$39:$F$782,СВЦЭМ!$A$39:$A$782,$A256,СВЦЭМ!$B$39:$B$782,K$226)+'СЕТ СН'!$F$15</f>
        <v>257.73506900000001</v>
      </c>
      <c r="L256" s="36">
        <f>SUMIFS(СВЦЭМ!$F$39:$F$782,СВЦЭМ!$A$39:$A$782,$A256,СВЦЭМ!$B$39:$B$782,L$226)+'СЕТ СН'!$F$15</f>
        <v>260.05007191999999</v>
      </c>
      <c r="M256" s="36">
        <f>SUMIFS(СВЦЭМ!$F$39:$F$782,СВЦЭМ!$A$39:$A$782,$A256,СВЦЭМ!$B$39:$B$782,M$226)+'СЕТ СН'!$F$15</f>
        <v>263.23864465000003</v>
      </c>
      <c r="N256" s="36">
        <f>SUMIFS(СВЦЭМ!$F$39:$F$782,СВЦЭМ!$A$39:$A$782,$A256,СВЦЭМ!$B$39:$B$782,N$226)+'СЕТ СН'!$F$15</f>
        <v>267.67840909</v>
      </c>
      <c r="O256" s="36">
        <f>SUMIFS(СВЦЭМ!$F$39:$F$782,СВЦЭМ!$A$39:$A$782,$A256,СВЦЭМ!$B$39:$B$782,O$226)+'СЕТ СН'!$F$15</f>
        <v>271.05824873</v>
      </c>
      <c r="P256" s="36">
        <f>SUMIFS(СВЦЭМ!$F$39:$F$782,СВЦЭМ!$A$39:$A$782,$A256,СВЦЭМ!$B$39:$B$782,P$226)+'СЕТ СН'!$F$15</f>
        <v>272.63757767999999</v>
      </c>
      <c r="Q256" s="36">
        <f>SUMIFS(СВЦЭМ!$F$39:$F$782,СВЦЭМ!$A$39:$A$782,$A256,СВЦЭМ!$B$39:$B$782,Q$226)+'СЕТ СН'!$F$15</f>
        <v>271.36026169000002</v>
      </c>
      <c r="R256" s="36">
        <f>SUMIFS(СВЦЭМ!$F$39:$F$782,СВЦЭМ!$A$39:$A$782,$A256,СВЦЭМ!$B$39:$B$782,R$226)+'СЕТ СН'!$F$15</f>
        <v>270.86832913000001</v>
      </c>
      <c r="S256" s="36">
        <f>SUMIFS(СВЦЭМ!$F$39:$F$782,СВЦЭМ!$A$39:$A$782,$A256,СВЦЭМ!$B$39:$B$782,S$226)+'СЕТ СН'!$F$15</f>
        <v>264.48819563000001</v>
      </c>
      <c r="T256" s="36">
        <f>SUMIFS(СВЦЭМ!$F$39:$F$782,СВЦЭМ!$A$39:$A$782,$A256,СВЦЭМ!$B$39:$B$782,T$226)+'СЕТ СН'!$F$15</f>
        <v>254.45523885</v>
      </c>
      <c r="U256" s="36">
        <f>SUMIFS(СВЦЭМ!$F$39:$F$782,СВЦЭМ!$A$39:$A$782,$A256,СВЦЭМ!$B$39:$B$782,U$226)+'СЕТ СН'!$F$15</f>
        <v>263.87820396000001</v>
      </c>
      <c r="V256" s="36">
        <f>SUMIFS(СВЦЭМ!$F$39:$F$782,СВЦЭМ!$A$39:$A$782,$A256,СВЦЭМ!$B$39:$B$782,V$226)+'СЕТ СН'!$F$15</f>
        <v>273.99646453999998</v>
      </c>
      <c r="W256" s="36">
        <f>SUMIFS(СВЦЭМ!$F$39:$F$782,СВЦЭМ!$A$39:$A$782,$A256,СВЦЭМ!$B$39:$B$782,W$226)+'СЕТ СН'!$F$15</f>
        <v>279.50613866999998</v>
      </c>
      <c r="X256" s="36">
        <f>SUMIFS(СВЦЭМ!$F$39:$F$782,СВЦЭМ!$A$39:$A$782,$A256,СВЦЭМ!$B$39:$B$782,X$226)+'СЕТ СН'!$F$15</f>
        <v>282.20630581</v>
      </c>
      <c r="Y256" s="36">
        <f>SUMIFS(СВЦЭМ!$F$39:$F$782,СВЦЭМ!$A$39:$A$782,$A256,СВЦЭМ!$B$39:$B$782,Y$226)+'СЕТ СН'!$F$15</f>
        <v>284.16285018000002</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01.11.2022</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44867</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44868</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44869</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44870</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44871</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44872</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44873</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44874</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44875</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44876</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44877</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44878</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44879</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44880</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44881</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44882</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44883</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44884</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44885</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44886</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44887</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44888</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44889</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44890</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44891</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44892</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44893</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44894</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44895</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44896</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01.11.2022</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44867</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44868</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44869</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44870</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44871</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44872</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44873</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44874</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44875</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44876</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44877</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44878</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44879</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44880</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44881</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44882</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44883</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44884</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44885</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44886</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44887</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44888</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44889</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44890</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44891</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44892</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44893</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44894</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44895</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44896</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01.11.2022</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44867</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44868</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44869</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44870</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44871</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44872</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44873</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44874</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44875</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44876</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44877</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44878</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44879</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44880</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44881</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44882</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44883</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44884</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44885</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44886</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44887</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44888</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44889</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44890</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44891</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44892</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44893</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44894</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44895</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44896</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01.11.2022</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44867</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44868</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44869</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44870</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44871</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44872</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44873</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44874</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44875</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44876</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44877</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44878</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44879</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44880</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44881</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44882</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44883</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44884</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44885</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44886</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44887</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44888</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44889</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44890</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44891</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44892</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44893</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44894</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44895</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44896</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01.11.2022</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44867</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44868</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44869</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44870</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44871</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44872</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44873</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44874</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44875</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44876</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44877</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44878</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44879</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44880</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44881</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44882</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44883</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44884</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44885</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44886</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44887</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44888</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44889</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44890</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44891</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44892</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44893</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44894</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44895</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44896</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01.11.2022</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44867</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44868</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44869</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44870</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44871</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44872</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44873</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44874</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44875</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44876</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44877</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44878</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44879</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44880</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44881</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44882</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44883</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44884</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44885</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44886</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44887</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44888</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44889</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44890</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44891</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44892</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44893</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44894</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44895</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44896</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17.885003869999998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557102.63464775181</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1621958.14</v>
      </c>
      <c r="O479" s="147"/>
      <c r="P479" s="147">
        <f>'СЕТ СН'!$G$7</f>
        <v>1254447.8999999999</v>
      </c>
      <c r="Q479" s="147"/>
      <c r="R479" s="147">
        <f>'СЕТ СН'!$H$7</f>
        <v>1560632.31</v>
      </c>
      <c r="S479" s="147"/>
      <c r="T479" s="147">
        <f>'СЕТ СН'!$I$7</f>
        <v>1540418.38</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216062.33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8" sqref="P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156</v>
      </c>
      <c r="C5" s="54">
        <v>44743</v>
      </c>
      <c r="D5" s="54">
        <v>44926</v>
      </c>
      <c r="E5" s="52" t="s">
        <v>20</v>
      </c>
      <c r="F5" s="52">
        <v>2836.64</v>
      </c>
      <c r="G5" s="52">
        <v>3069.51</v>
      </c>
      <c r="H5" s="52">
        <v>3150.28</v>
      </c>
      <c r="I5" s="52">
        <v>3150.28</v>
      </c>
    </row>
    <row r="6" spans="1:9" ht="60" x14ac:dyDescent="0.2">
      <c r="A6" s="53" t="s">
        <v>145</v>
      </c>
      <c r="B6" s="100" t="s">
        <v>156</v>
      </c>
      <c r="C6" s="54">
        <v>44743</v>
      </c>
      <c r="D6" s="54">
        <v>44926</v>
      </c>
      <c r="E6" s="52" t="s">
        <v>20</v>
      </c>
      <c r="F6" s="52">
        <v>156.07</v>
      </c>
      <c r="G6" s="52">
        <v>291.61</v>
      </c>
      <c r="H6" s="52">
        <v>408.83</v>
      </c>
      <c r="I6" s="52">
        <v>892.54</v>
      </c>
    </row>
    <row r="7" spans="1:9" ht="60" x14ac:dyDescent="0.2">
      <c r="A7" s="53" t="s">
        <v>146</v>
      </c>
      <c r="B7" s="100" t="s">
        <v>156</v>
      </c>
      <c r="C7" s="54">
        <v>44743</v>
      </c>
      <c r="D7" s="54">
        <v>44926</v>
      </c>
      <c r="E7" s="52" t="s">
        <v>21</v>
      </c>
      <c r="F7" s="52">
        <v>1621958.14</v>
      </c>
      <c r="G7" s="52">
        <v>1254447.8999999999</v>
      </c>
      <c r="H7" s="52">
        <v>1560632.31</v>
      </c>
      <c r="I7" s="52">
        <v>1540418.38</v>
      </c>
    </row>
    <row r="8" spans="1:9" ht="90" x14ac:dyDescent="0.2">
      <c r="A8" s="53" t="s">
        <v>141</v>
      </c>
      <c r="B8" s="91" t="s">
        <v>157</v>
      </c>
      <c r="C8" s="101">
        <v>44562</v>
      </c>
      <c r="D8" s="101">
        <v>44926</v>
      </c>
      <c r="E8" s="91" t="s">
        <v>140</v>
      </c>
      <c r="F8" s="95">
        <v>7.8700000000000006E-2</v>
      </c>
      <c r="G8" s="91"/>
      <c r="H8" s="91"/>
      <c r="I8" s="91"/>
    </row>
    <row r="9" spans="1:9" ht="75" x14ac:dyDescent="0.2">
      <c r="A9" s="53" t="s">
        <v>133</v>
      </c>
      <c r="B9" s="91" t="s">
        <v>138</v>
      </c>
      <c r="C9" s="54">
        <v>44866</v>
      </c>
      <c r="D9" s="54">
        <v>44895</v>
      </c>
      <c r="E9" s="91" t="s">
        <v>20</v>
      </c>
      <c r="F9" s="94" t="s">
        <v>159</v>
      </c>
      <c r="G9" s="91"/>
      <c r="H9" s="91"/>
      <c r="I9" s="91"/>
    </row>
    <row r="10" spans="1:9" ht="45" x14ac:dyDescent="0.2">
      <c r="A10" s="53" t="s">
        <v>139</v>
      </c>
      <c r="B10" s="91" t="s">
        <v>149</v>
      </c>
      <c r="C10" s="54">
        <v>44743</v>
      </c>
      <c r="D10" s="54">
        <v>44926</v>
      </c>
      <c r="E10" s="91" t="s">
        <v>21</v>
      </c>
      <c r="F10" s="91">
        <v>216062.33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H19" sqref="H19"/>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6.07398565</v>
      </c>
    </row>
    <row r="11" spans="1:4" ht="66" customHeight="1" x14ac:dyDescent="0.2">
      <c r="A11" s="174" t="s">
        <v>93</v>
      </c>
      <c r="B11" s="175"/>
      <c r="C11" s="73"/>
      <c r="D11" s="74">
        <v>1538.1028164500001</v>
      </c>
    </row>
    <row r="12" spans="1:4" ht="30" customHeight="1" x14ac:dyDescent="0.2">
      <c r="A12" s="174" t="s">
        <v>94</v>
      </c>
      <c r="B12" s="175"/>
      <c r="C12" s="73"/>
      <c r="D12" s="75">
        <v>557102.63464775181</v>
      </c>
    </row>
    <row r="13" spans="1:4" ht="30" customHeight="1" x14ac:dyDescent="0.2">
      <c r="A13" s="174" t="s">
        <v>95</v>
      </c>
      <c r="B13" s="175"/>
      <c r="C13" s="73"/>
      <c r="D13" s="76"/>
    </row>
    <row r="14" spans="1:4" ht="15" customHeight="1" x14ac:dyDescent="0.2">
      <c r="A14" s="176" t="s">
        <v>96</v>
      </c>
      <c r="B14" s="177"/>
      <c r="C14" s="73"/>
      <c r="D14" s="74">
        <v>1598.7944531200001</v>
      </c>
    </row>
    <row r="15" spans="1:4" ht="15" customHeight="1" x14ac:dyDescent="0.2">
      <c r="A15" s="176" t="s">
        <v>97</v>
      </c>
      <c r="B15" s="177"/>
      <c r="C15" s="73"/>
      <c r="D15" s="74">
        <v>2322.4083858499998</v>
      </c>
    </row>
    <row r="16" spans="1:4" ht="15" customHeight="1" x14ac:dyDescent="0.2">
      <c r="A16" s="176" t="s">
        <v>98</v>
      </c>
      <c r="B16" s="177"/>
      <c r="C16" s="73"/>
      <c r="D16" s="74">
        <v>3329.92310701</v>
      </c>
    </row>
    <row r="17" spans="1:4" ht="15" customHeight="1" x14ac:dyDescent="0.2">
      <c r="A17" s="176" t="s">
        <v>99</v>
      </c>
      <c r="B17" s="177"/>
      <c r="C17" s="73"/>
      <c r="D17" s="74">
        <v>2709.9470955100001</v>
      </c>
    </row>
    <row r="18" spans="1:4" ht="52.5" customHeight="1" x14ac:dyDescent="0.2">
      <c r="A18" s="174" t="s">
        <v>100</v>
      </c>
      <c r="B18" s="175"/>
      <c r="C18" s="73"/>
      <c r="D18" s="74">
        <v>17.885003869999998</v>
      </c>
    </row>
    <row r="19" spans="1:4" ht="52.5" customHeight="1" x14ac:dyDescent="0.25">
      <c r="A19" s="174" t="s">
        <v>150</v>
      </c>
      <c r="B19" s="175"/>
      <c r="C19" s="81"/>
      <c r="D19" s="74">
        <v>1509.9392553600001</v>
      </c>
    </row>
    <row r="20" spans="1:4" ht="52.5" customHeight="1" x14ac:dyDescent="0.25">
      <c r="A20" s="174" t="s">
        <v>151</v>
      </c>
      <c r="B20" s="175"/>
      <c r="C20" s="81"/>
      <c r="D20" s="102"/>
    </row>
    <row r="21" spans="1:4" ht="52.5" customHeight="1" x14ac:dyDescent="0.25">
      <c r="A21" s="176" t="s">
        <v>152</v>
      </c>
      <c r="B21" s="177"/>
      <c r="C21" s="81"/>
      <c r="D21" s="74">
        <v>1570.38322118</v>
      </c>
    </row>
    <row r="22" spans="1:4" ht="52.5" customHeight="1" x14ac:dyDescent="0.25">
      <c r="A22" s="176" t="s">
        <v>153</v>
      </c>
      <c r="B22" s="177"/>
      <c r="C22" s="81"/>
      <c r="D22" s="74">
        <v>1489.4695218700001</v>
      </c>
    </row>
    <row r="23" spans="1:4" ht="52.5" customHeight="1" x14ac:dyDescent="0.25">
      <c r="A23" s="176" t="s">
        <v>154</v>
      </c>
      <c r="B23" s="177"/>
      <c r="C23" s="81"/>
      <c r="D23" s="74">
        <v>1465.8650239599999</v>
      </c>
    </row>
    <row r="24" spans="1:4" ht="52.5" customHeight="1" x14ac:dyDescent="0.25">
      <c r="A24" s="176" t="s">
        <v>155</v>
      </c>
      <c r="B24" s="177"/>
      <c r="C24" s="81"/>
      <c r="D24" s="74">
        <v>1480.35002194</v>
      </c>
    </row>
    <row r="25" spans="1:4" ht="15" customHeight="1" x14ac:dyDescent="0.2">
      <c r="A25" s="69" t="s">
        <v>101</v>
      </c>
      <c r="B25" s="70"/>
      <c r="C25" s="77"/>
      <c r="D25" s="78"/>
    </row>
    <row r="26" spans="1:4" ht="30" customHeight="1" x14ac:dyDescent="0.2">
      <c r="A26" s="174" t="s">
        <v>102</v>
      </c>
      <c r="B26" s="175"/>
      <c r="C26" s="73"/>
      <c r="D26" s="79">
        <v>11513.17</v>
      </c>
    </row>
    <row r="27" spans="1:4" ht="30" customHeight="1" x14ac:dyDescent="0.2">
      <c r="A27" s="174" t="s">
        <v>103</v>
      </c>
      <c r="B27" s="175"/>
      <c r="C27" s="80"/>
      <c r="D27" s="79">
        <v>16.635999999999999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1.4440642506610001E-3</v>
      </c>
    </row>
    <row r="32" spans="1:4" ht="15" customHeight="1" x14ac:dyDescent="0.25">
      <c r="A32" s="176" t="s">
        <v>98</v>
      </c>
      <c r="B32" s="177"/>
      <c r="C32" s="81"/>
      <c r="D32" s="82">
        <v>3.2968159364420001E-3</v>
      </c>
    </row>
    <row r="33" spans="1:6" ht="15" customHeight="1" x14ac:dyDescent="0.25">
      <c r="A33" s="176" t="s">
        <v>99</v>
      </c>
      <c r="B33" s="177"/>
      <c r="C33" s="81"/>
      <c r="D33" s="82">
        <v>2.156793829257E-3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1521.3163276400001</v>
      </c>
      <c r="D39" s="84">
        <v>1490.8013395999999</v>
      </c>
      <c r="E39" s="84">
        <v>268.03204309</v>
      </c>
      <c r="F39" s="84">
        <v>268.03204309</v>
      </c>
    </row>
    <row r="40" spans="1:6" ht="12.75" customHeight="1" x14ac:dyDescent="0.2">
      <c r="A40" s="83" t="s">
        <v>161</v>
      </c>
      <c r="B40" s="83">
        <v>2</v>
      </c>
      <c r="C40" s="84">
        <v>1563.4028618499999</v>
      </c>
      <c r="D40" s="84">
        <v>1532.7305378000001</v>
      </c>
      <c r="E40" s="84">
        <v>275.57051811000002</v>
      </c>
      <c r="F40" s="84">
        <v>275.57051811000002</v>
      </c>
    </row>
    <row r="41" spans="1:6" ht="12.75" customHeight="1" x14ac:dyDescent="0.2">
      <c r="A41" s="83" t="s">
        <v>161</v>
      </c>
      <c r="B41" s="83">
        <v>3</v>
      </c>
      <c r="C41" s="84">
        <v>1616.7065669000001</v>
      </c>
      <c r="D41" s="84">
        <v>1587.96748387</v>
      </c>
      <c r="E41" s="84">
        <v>285.50160089000002</v>
      </c>
      <c r="F41" s="84">
        <v>285.50160089000002</v>
      </c>
    </row>
    <row r="42" spans="1:6" ht="12.75" customHeight="1" x14ac:dyDescent="0.2">
      <c r="A42" s="83" t="s">
        <v>161</v>
      </c>
      <c r="B42" s="83">
        <v>4</v>
      </c>
      <c r="C42" s="84">
        <v>1610.4230743799999</v>
      </c>
      <c r="D42" s="84">
        <v>1581.8408952899999</v>
      </c>
      <c r="E42" s="84">
        <v>284.40009794999997</v>
      </c>
      <c r="F42" s="84">
        <v>284.40009794999997</v>
      </c>
    </row>
    <row r="43" spans="1:6" ht="12.75" customHeight="1" x14ac:dyDescent="0.2">
      <c r="A43" s="83" t="s">
        <v>161</v>
      </c>
      <c r="B43" s="83">
        <v>5</v>
      </c>
      <c r="C43" s="84">
        <v>1601.6240309299999</v>
      </c>
      <c r="D43" s="84">
        <v>1580.5722892900001</v>
      </c>
      <c r="E43" s="84">
        <v>284.17201454000002</v>
      </c>
      <c r="F43" s="84">
        <v>284.17201454000002</v>
      </c>
    </row>
    <row r="44" spans="1:6" ht="12.75" customHeight="1" x14ac:dyDescent="0.2">
      <c r="A44" s="83" t="s">
        <v>161</v>
      </c>
      <c r="B44" s="83">
        <v>6</v>
      </c>
      <c r="C44" s="84">
        <v>1565.09696687</v>
      </c>
      <c r="D44" s="84">
        <v>1546.9766737099999</v>
      </c>
      <c r="E44" s="84">
        <v>278.13183921000001</v>
      </c>
      <c r="F44" s="84">
        <v>278.13183921000001</v>
      </c>
    </row>
    <row r="45" spans="1:6" ht="12.75" customHeight="1" x14ac:dyDescent="0.2">
      <c r="A45" s="83" t="s">
        <v>161</v>
      </c>
      <c r="B45" s="83">
        <v>7</v>
      </c>
      <c r="C45" s="84">
        <v>1477.59871183</v>
      </c>
      <c r="D45" s="84">
        <v>1455.4382532499999</v>
      </c>
      <c r="E45" s="84">
        <v>261.67409315999998</v>
      </c>
      <c r="F45" s="84">
        <v>261.67409315999998</v>
      </c>
    </row>
    <row r="46" spans="1:6" ht="12.75" customHeight="1" x14ac:dyDescent="0.2">
      <c r="A46" s="83" t="s">
        <v>161</v>
      </c>
      <c r="B46" s="83">
        <v>8</v>
      </c>
      <c r="C46" s="84">
        <v>1473.7175781000001</v>
      </c>
      <c r="D46" s="84">
        <v>1443.61406762</v>
      </c>
      <c r="E46" s="84">
        <v>259.54821592000002</v>
      </c>
      <c r="F46" s="84">
        <v>259.54821592000002</v>
      </c>
    </row>
    <row r="47" spans="1:6" ht="12.75" customHeight="1" x14ac:dyDescent="0.2">
      <c r="A47" s="83" t="s">
        <v>161</v>
      </c>
      <c r="B47" s="83">
        <v>9</v>
      </c>
      <c r="C47" s="84">
        <v>1434.43730491</v>
      </c>
      <c r="D47" s="84">
        <v>1414.73288882</v>
      </c>
      <c r="E47" s="84">
        <v>254.35565192000001</v>
      </c>
      <c r="F47" s="84">
        <v>254.35565192000001</v>
      </c>
    </row>
    <row r="48" spans="1:6" ht="12.75" customHeight="1" x14ac:dyDescent="0.2">
      <c r="A48" s="83" t="s">
        <v>161</v>
      </c>
      <c r="B48" s="83">
        <v>10</v>
      </c>
      <c r="C48" s="84">
        <v>1402.3838930100001</v>
      </c>
      <c r="D48" s="84">
        <v>1383.41037579</v>
      </c>
      <c r="E48" s="84">
        <v>248.72415902</v>
      </c>
      <c r="F48" s="84">
        <v>248.72415902</v>
      </c>
    </row>
    <row r="49" spans="1:6" ht="12.75" customHeight="1" x14ac:dyDescent="0.2">
      <c r="A49" s="83" t="s">
        <v>161</v>
      </c>
      <c r="B49" s="83">
        <v>11</v>
      </c>
      <c r="C49" s="84">
        <v>1423.60005258</v>
      </c>
      <c r="D49" s="84">
        <v>1403.80602881</v>
      </c>
      <c r="E49" s="84">
        <v>252.39110538</v>
      </c>
      <c r="F49" s="84">
        <v>252.39110538</v>
      </c>
    </row>
    <row r="50" spans="1:6" ht="12.75" customHeight="1" x14ac:dyDescent="0.2">
      <c r="A50" s="83" t="s">
        <v>161</v>
      </c>
      <c r="B50" s="83">
        <v>12</v>
      </c>
      <c r="C50" s="84">
        <v>1471.76999105</v>
      </c>
      <c r="D50" s="84">
        <v>1442.1230783000001</v>
      </c>
      <c r="E50" s="84">
        <v>259.28015008</v>
      </c>
      <c r="F50" s="84">
        <v>259.28015008</v>
      </c>
    </row>
    <row r="51" spans="1:6" ht="12.75" customHeight="1" x14ac:dyDescent="0.2">
      <c r="A51" s="83" t="s">
        <v>161</v>
      </c>
      <c r="B51" s="83">
        <v>13</v>
      </c>
      <c r="C51" s="84">
        <v>1477.4204915099999</v>
      </c>
      <c r="D51" s="84">
        <v>1455.8306234500001</v>
      </c>
      <c r="E51" s="84">
        <v>261.74463761999999</v>
      </c>
      <c r="F51" s="84">
        <v>261.74463761999999</v>
      </c>
    </row>
    <row r="52" spans="1:6" ht="12.75" customHeight="1" x14ac:dyDescent="0.2">
      <c r="A52" s="83" t="s">
        <v>161</v>
      </c>
      <c r="B52" s="83">
        <v>14</v>
      </c>
      <c r="C52" s="84">
        <v>1467.92503156</v>
      </c>
      <c r="D52" s="84">
        <v>1436.11439877</v>
      </c>
      <c r="E52" s="84">
        <v>258.19984607999999</v>
      </c>
      <c r="F52" s="84">
        <v>258.19984607999999</v>
      </c>
    </row>
    <row r="53" spans="1:6" ht="12.75" customHeight="1" x14ac:dyDescent="0.2">
      <c r="A53" s="83" t="s">
        <v>161</v>
      </c>
      <c r="B53" s="83">
        <v>15</v>
      </c>
      <c r="C53" s="84">
        <v>1480.4976992700001</v>
      </c>
      <c r="D53" s="84">
        <v>1448.4122682699999</v>
      </c>
      <c r="E53" s="84">
        <v>260.41088721</v>
      </c>
      <c r="F53" s="84">
        <v>260.41088721</v>
      </c>
    </row>
    <row r="54" spans="1:6" ht="12.75" customHeight="1" x14ac:dyDescent="0.2">
      <c r="A54" s="83" t="s">
        <v>161</v>
      </c>
      <c r="B54" s="83">
        <v>16</v>
      </c>
      <c r="C54" s="84">
        <v>1485.3247550200001</v>
      </c>
      <c r="D54" s="84">
        <v>1453.3662504900001</v>
      </c>
      <c r="E54" s="84">
        <v>261.30156656999998</v>
      </c>
      <c r="F54" s="84">
        <v>261.30156656999998</v>
      </c>
    </row>
    <row r="55" spans="1:6" ht="12.75" customHeight="1" x14ac:dyDescent="0.2">
      <c r="A55" s="83" t="s">
        <v>161</v>
      </c>
      <c r="B55" s="83">
        <v>17</v>
      </c>
      <c r="C55" s="84">
        <v>1454.21650765</v>
      </c>
      <c r="D55" s="84">
        <v>1422.40872997</v>
      </c>
      <c r="E55" s="84">
        <v>255.73569588000001</v>
      </c>
      <c r="F55" s="84">
        <v>255.73569588000001</v>
      </c>
    </row>
    <row r="56" spans="1:6" ht="12.75" customHeight="1" x14ac:dyDescent="0.2">
      <c r="A56" s="83" t="s">
        <v>161</v>
      </c>
      <c r="B56" s="83">
        <v>18</v>
      </c>
      <c r="C56" s="84">
        <v>1382.16620734</v>
      </c>
      <c r="D56" s="84">
        <v>1350.7659894400001</v>
      </c>
      <c r="E56" s="84">
        <v>242.85500574</v>
      </c>
      <c r="F56" s="84">
        <v>242.85500574</v>
      </c>
    </row>
    <row r="57" spans="1:6" ht="12.75" customHeight="1" x14ac:dyDescent="0.2">
      <c r="A57" s="83" t="s">
        <v>161</v>
      </c>
      <c r="B57" s="83">
        <v>19</v>
      </c>
      <c r="C57" s="84">
        <v>1373.4744399900001</v>
      </c>
      <c r="D57" s="84">
        <v>1348.88453772</v>
      </c>
      <c r="E57" s="84">
        <v>242.51673844000001</v>
      </c>
      <c r="F57" s="84">
        <v>242.51673844000001</v>
      </c>
    </row>
    <row r="58" spans="1:6" ht="12.75" customHeight="1" x14ac:dyDescent="0.2">
      <c r="A58" s="83" t="s">
        <v>161</v>
      </c>
      <c r="B58" s="83">
        <v>20</v>
      </c>
      <c r="C58" s="84">
        <v>1402.35523184</v>
      </c>
      <c r="D58" s="84">
        <v>1372.7333337800001</v>
      </c>
      <c r="E58" s="84">
        <v>246.80452740999999</v>
      </c>
      <c r="F58" s="84">
        <v>246.80452740999999</v>
      </c>
    </row>
    <row r="59" spans="1:6" ht="12.75" customHeight="1" x14ac:dyDescent="0.2">
      <c r="A59" s="83" t="s">
        <v>161</v>
      </c>
      <c r="B59" s="83">
        <v>21</v>
      </c>
      <c r="C59" s="84">
        <v>1425.4052148999999</v>
      </c>
      <c r="D59" s="84">
        <v>1398.70705993</v>
      </c>
      <c r="E59" s="84">
        <v>251.47435879</v>
      </c>
      <c r="F59" s="84">
        <v>251.47435879</v>
      </c>
    </row>
    <row r="60" spans="1:6" ht="12.75" customHeight="1" x14ac:dyDescent="0.2">
      <c r="A60" s="83" t="s">
        <v>161</v>
      </c>
      <c r="B60" s="83">
        <v>22</v>
      </c>
      <c r="C60" s="84">
        <v>1443.1317364399999</v>
      </c>
      <c r="D60" s="84">
        <v>1411.5540310700001</v>
      </c>
      <c r="E60" s="84">
        <v>253.78412323000001</v>
      </c>
      <c r="F60" s="84">
        <v>253.78412323000001</v>
      </c>
    </row>
    <row r="61" spans="1:6" ht="12.75" customHeight="1" x14ac:dyDescent="0.2">
      <c r="A61" s="83" t="s">
        <v>161</v>
      </c>
      <c r="B61" s="83">
        <v>23</v>
      </c>
      <c r="C61" s="84">
        <v>1512.2078228</v>
      </c>
      <c r="D61" s="84">
        <v>1480.0537090299999</v>
      </c>
      <c r="E61" s="84">
        <v>266.09972032000002</v>
      </c>
      <c r="F61" s="84">
        <v>266.09972032000002</v>
      </c>
    </row>
    <row r="62" spans="1:6" ht="12.75" customHeight="1" x14ac:dyDescent="0.2">
      <c r="A62" s="83" t="s">
        <v>161</v>
      </c>
      <c r="B62" s="83">
        <v>24</v>
      </c>
      <c r="C62" s="84">
        <v>1557.92696753</v>
      </c>
      <c r="D62" s="84">
        <v>1526.34606199</v>
      </c>
      <c r="E62" s="84">
        <v>274.42264948000002</v>
      </c>
      <c r="F62" s="84">
        <v>274.42264948000002</v>
      </c>
    </row>
    <row r="63" spans="1:6" ht="12.75" customHeight="1" x14ac:dyDescent="0.2">
      <c r="A63" s="83" t="s">
        <v>162</v>
      </c>
      <c r="B63" s="83">
        <v>1</v>
      </c>
      <c r="C63" s="84">
        <v>1510.5703737900001</v>
      </c>
      <c r="D63" s="84">
        <v>1477.7889491200001</v>
      </c>
      <c r="E63" s="84">
        <v>265.69253780999998</v>
      </c>
      <c r="F63" s="84">
        <v>265.69253780999998</v>
      </c>
    </row>
    <row r="64" spans="1:6" ht="12.75" customHeight="1" x14ac:dyDescent="0.2">
      <c r="A64" s="83" t="s">
        <v>162</v>
      </c>
      <c r="B64" s="83">
        <v>2</v>
      </c>
      <c r="C64" s="84">
        <v>1551.19196601</v>
      </c>
      <c r="D64" s="84">
        <v>1517.5889176000001</v>
      </c>
      <c r="E64" s="84">
        <v>272.84819737999999</v>
      </c>
      <c r="F64" s="84">
        <v>272.84819737999999</v>
      </c>
    </row>
    <row r="65" spans="1:6" ht="12.75" customHeight="1" x14ac:dyDescent="0.2">
      <c r="A65" s="83" t="s">
        <v>162</v>
      </c>
      <c r="B65" s="83">
        <v>3</v>
      </c>
      <c r="C65" s="84">
        <v>1608.47775174</v>
      </c>
      <c r="D65" s="84">
        <v>1572.2200462599999</v>
      </c>
      <c r="E65" s="84">
        <v>282.67035988999999</v>
      </c>
      <c r="F65" s="84">
        <v>282.67035988999999</v>
      </c>
    </row>
    <row r="66" spans="1:6" ht="12.75" customHeight="1" x14ac:dyDescent="0.2">
      <c r="A66" s="83" t="s">
        <v>162</v>
      </c>
      <c r="B66" s="83">
        <v>4</v>
      </c>
      <c r="C66" s="84">
        <v>1586.85717673</v>
      </c>
      <c r="D66" s="84">
        <v>1553.16823445</v>
      </c>
      <c r="E66" s="84">
        <v>279.24502352000002</v>
      </c>
      <c r="F66" s="84">
        <v>279.24502352000002</v>
      </c>
    </row>
    <row r="67" spans="1:6" ht="12.75" customHeight="1" x14ac:dyDescent="0.2">
      <c r="A67" s="83" t="s">
        <v>162</v>
      </c>
      <c r="B67" s="83">
        <v>5</v>
      </c>
      <c r="C67" s="84">
        <v>1598.15701734</v>
      </c>
      <c r="D67" s="84">
        <v>1562.9617842299999</v>
      </c>
      <c r="E67" s="84">
        <v>281.00581155999998</v>
      </c>
      <c r="F67" s="84">
        <v>281.00581155999998</v>
      </c>
    </row>
    <row r="68" spans="1:6" ht="12.75" customHeight="1" x14ac:dyDescent="0.2">
      <c r="A68" s="83" t="s">
        <v>162</v>
      </c>
      <c r="B68" s="83">
        <v>6</v>
      </c>
      <c r="C68" s="84">
        <v>1608.6499083599999</v>
      </c>
      <c r="D68" s="84">
        <v>1572.79018062</v>
      </c>
      <c r="E68" s="84">
        <v>282.77286468</v>
      </c>
      <c r="F68" s="84">
        <v>282.77286468</v>
      </c>
    </row>
    <row r="69" spans="1:6" ht="12.75" customHeight="1" x14ac:dyDescent="0.2">
      <c r="A69" s="83" t="s">
        <v>162</v>
      </c>
      <c r="B69" s="83">
        <v>7</v>
      </c>
      <c r="C69" s="84">
        <v>1535.51411818</v>
      </c>
      <c r="D69" s="84">
        <v>1499.86638253</v>
      </c>
      <c r="E69" s="84">
        <v>269.66185245000003</v>
      </c>
      <c r="F69" s="84">
        <v>269.66185245000003</v>
      </c>
    </row>
    <row r="70" spans="1:6" ht="12.75" customHeight="1" x14ac:dyDescent="0.2">
      <c r="A70" s="83" t="s">
        <v>162</v>
      </c>
      <c r="B70" s="83">
        <v>8</v>
      </c>
      <c r="C70" s="84">
        <v>1518.5634240899999</v>
      </c>
      <c r="D70" s="84">
        <v>1484.82198696</v>
      </c>
      <c r="E70" s="84">
        <v>266.95701179000002</v>
      </c>
      <c r="F70" s="84">
        <v>266.95701179000002</v>
      </c>
    </row>
    <row r="71" spans="1:6" ht="12.75" customHeight="1" x14ac:dyDescent="0.2">
      <c r="A71" s="83" t="s">
        <v>162</v>
      </c>
      <c r="B71" s="83">
        <v>9</v>
      </c>
      <c r="C71" s="84">
        <v>1470.0169268300001</v>
      </c>
      <c r="D71" s="84">
        <v>1438.2959766500001</v>
      </c>
      <c r="E71" s="84">
        <v>258.59207323999999</v>
      </c>
      <c r="F71" s="84">
        <v>258.59207323999999</v>
      </c>
    </row>
    <row r="72" spans="1:6" ht="12.75" customHeight="1" x14ac:dyDescent="0.2">
      <c r="A72" s="83" t="s">
        <v>162</v>
      </c>
      <c r="B72" s="83">
        <v>10</v>
      </c>
      <c r="C72" s="84">
        <v>1450.1853147300001</v>
      </c>
      <c r="D72" s="84">
        <v>1417.86371822</v>
      </c>
      <c r="E72" s="84">
        <v>254.91854556999999</v>
      </c>
      <c r="F72" s="84">
        <v>254.91854556999999</v>
      </c>
    </row>
    <row r="73" spans="1:6" ht="12.75" customHeight="1" x14ac:dyDescent="0.2">
      <c r="A73" s="83" t="s">
        <v>162</v>
      </c>
      <c r="B73" s="83">
        <v>11</v>
      </c>
      <c r="C73" s="84">
        <v>1423.73135856</v>
      </c>
      <c r="D73" s="84">
        <v>1395.36403559</v>
      </c>
      <c r="E73" s="84">
        <v>250.87331449000001</v>
      </c>
      <c r="F73" s="84">
        <v>250.87331449000001</v>
      </c>
    </row>
    <row r="74" spans="1:6" ht="12.75" customHeight="1" x14ac:dyDescent="0.2">
      <c r="A74" s="83" t="s">
        <v>162</v>
      </c>
      <c r="B74" s="83">
        <v>12</v>
      </c>
      <c r="C74" s="84">
        <v>1447.2155796899999</v>
      </c>
      <c r="D74" s="84">
        <v>1415.21015087</v>
      </c>
      <c r="E74" s="84">
        <v>254.44145914999999</v>
      </c>
      <c r="F74" s="84">
        <v>254.44145914999999</v>
      </c>
    </row>
    <row r="75" spans="1:6" ht="12.75" customHeight="1" x14ac:dyDescent="0.2">
      <c r="A75" s="83" t="s">
        <v>162</v>
      </c>
      <c r="B75" s="83">
        <v>13</v>
      </c>
      <c r="C75" s="84">
        <v>1492.7914037200001</v>
      </c>
      <c r="D75" s="84">
        <v>1460.7677603899999</v>
      </c>
      <c r="E75" s="84">
        <v>262.63228836000002</v>
      </c>
      <c r="F75" s="84">
        <v>262.63228836000002</v>
      </c>
    </row>
    <row r="76" spans="1:6" ht="12.75" customHeight="1" x14ac:dyDescent="0.2">
      <c r="A76" s="83" t="s">
        <v>162</v>
      </c>
      <c r="B76" s="83">
        <v>14</v>
      </c>
      <c r="C76" s="84">
        <v>1466.54265175</v>
      </c>
      <c r="D76" s="84">
        <v>1441.1527927100001</v>
      </c>
      <c r="E76" s="84">
        <v>259.10570187000002</v>
      </c>
      <c r="F76" s="84">
        <v>259.10570187000002</v>
      </c>
    </row>
    <row r="77" spans="1:6" ht="12.75" customHeight="1" x14ac:dyDescent="0.2">
      <c r="A77" s="83" t="s">
        <v>162</v>
      </c>
      <c r="B77" s="83">
        <v>15</v>
      </c>
      <c r="C77" s="84">
        <v>1485.4525977799999</v>
      </c>
      <c r="D77" s="84">
        <v>1455.37672651</v>
      </c>
      <c r="E77" s="84">
        <v>261.66303123</v>
      </c>
      <c r="F77" s="84">
        <v>261.66303123</v>
      </c>
    </row>
    <row r="78" spans="1:6" ht="12.75" customHeight="1" x14ac:dyDescent="0.2">
      <c r="A78" s="83" t="s">
        <v>162</v>
      </c>
      <c r="B78" s="83">
        <v>16</v>
      </c>
      <c r="C78" s="84">
        <v>1491.3735860500001</v>
      </c>
      <c r="D78" s="84">
        <v>1461.33429073</v>
      </c>
      <c r="E78" s="84">
        <v>262.73414517999998</v>
      </c>
      <c r="F78" s="84">
        <v>262.73414517999998</v>
      </c>
    </row>
    <row r="79" spans="1:6" ht="12.75" customHeight="1" x14ac:dyDescent="0.2">
      <c r="A79" s="83" t="s">
        <v>162</v>
      </c>
      <c r="B79" s="83">
        <v>17</v>
      </c>
      <c r="C79" s="84">
        <v>1470.62430885</v>
      </c>
      <c r="D79" s="84">
        <v>1440.64493165</v>
      </c>
      <c r="E79" s="84">
        <v>259.01439323</v>
      </c>
      <c r="F79" s="84">
        <v>259.01439323</v>
      </c>
    </row>
    <row r="80" spans="1:6" ht="12.75" customHeight="1" x14ac:dyDescent="0.2">
      <c r="A80" s="83" t="s">
        <v>162</v>
      </c>
      <c r="B80" s="83">
        <v>18</v>
      </c>
      <c r="C80" s="84">
        <v>1450.5662787199999</v>
      </c>
      <c r="D80" s="84">
        <v>1420.78266027</v>
      </c>
      <c r="E80" s="84">
        <v>255.44334386</v>
      </c>
      <c r="F80" s="84">
        <v>255.44334386</v>
      </c>
    </row>
    <row r="81" spans="1:6" ht="12.75" customHeight="1" x14ac:dyDescent="0.2">
      <c r="A81" s="83" t="s">
        <v>162</v>
      </c>
      <c r="B81" s="83">
        <v>19</v>
      </c>
      <c r="C81" s="84">
        <v>1408.0629904499999</v>
      </c>
      <c r="D81" s="84">
        <v>1381.06392261</v>
      </c>
      <c r="E81" s="84">
        <v>248.30228883000001</v>
      </c>
      <c r="F81" s="84">
        <v>248.30228883000001</v>
      </c>
    </row>
    <row r="82" spans="1:6" ht="12.75" customHeight="1" x14ac:dyDescent="0.2">
      <c r="A82" s="83" t="s">
        <v>162</v>
      </c>
      <c r="B82" s="83">
        <v>20</v>
      </c>
      <c r="C82" s="84">
        <v>1403.8174046199999</v>
      </c>
      <c r="D82" s="84">
        <v>1374.90495493</v>
      </c>
      <c r="E82" s="84">
        <v>247.19496444000001</v>
      </c>
      <c r="F82" s="84">
        <v>247.19496444000001</v>
      </c>
    </row>
    <row r="83" spans="1:6" ht="12.75" customHeight="1" x14ac:dyDescent="0.2">
      <c r="A83" s="83" t="s">
        <v>162</v>
      </c>
      <c r="B83" s="83">
        <v>21</v>
      </c>
      <c r="C83" s="84">
        <v>1445.1621765100001</v>
      </c>
      <c r="D83" s="84">
        <v>1415.31287193</v>
      </c>
      <c r="E83" s="84">
        <v>254.45992742999999</v>
      </c>
      <c r="F83" s="84">
        <v>254.45992742999999</v>
      </c>
    </row>
    <row r="84" spans="1:6" ht="12.75" customHeight="1" x14ac:dyDescent="0.2">
      <c r="A84" s="83" t="s">
        <v>162</v>
      </c>
      <c r="B84" s="83">
        <v>22</v>
      </c>
      <c r="C84" s="84">
        <v>1465.05078974</v>
      </c>
      <c r="D84" s="84">
        <v>1440.0133933499999</v>
      </c>
      <c r="E84" s="84">
        <v>258.90084859000001</v>
      </c>
      <c r="F84" s="84">
        <v>258.90084859000001</v>
      </c>
    </row>
    <row r="85" spans="1:6" ht="12.75" customHeight="1" x14ac:dyDescent="0.2">
      <c r="A85" s="83" t="s">
        <v>162</v>
      </c>
      <c r="B85" s="83">
        <v>23</v>
      </c>
      <c r="C85" s="84">
        <v>1493.77061351</v>
      </c>
      <c r="D85" s="84">
        <v>1466.6017590199999</v>
      </c>
      <c r="E85" s="84">
        <v>263.68118636999998</v>
      </c>
      <c r="F85" s="84">
        <v>263.68118636999998</v>
      </c>
    </row>
    <row r="86" spans="1:6" ht="12.75" customHeight="1" x14ac:dyDescent="0.2">
      <c r="A86" s="83" t="s">
        <v>162</v>
      </c>
      <c r="B86" s="83">
        <v>24</v>
      </c>
      <c r="C86" s="84">
        <v>1530.56091139</v>
      </c>
      <c r="D86" s="84">
        <v>1503.7537815400001</v>
      </c>
      <c r="E86" s="84">
        <v>270.36077018999998</v>
      </c>
      <c r="F86" s="84">
        <v>270.36077018999998</v>
      </c>
    </row>
    <row r="87" spans="1:6" ht="12.75" customHeight="1" x14ac:dyDescent="0.2">
      <c r="A87" s="83" t="s">
        <v>163</v>
      </c>
      <c r="B87" s="83">
        <v>1</v>
      </c>
      <c r="C87" s="84">
        <v>1546.02449217</v>
      </c>
      <c r="D87" s="84">
        <v>1513.7183294399999</v>
      </c>
      <c r="E87" s="84">
        <v>272.15230207000002</v>
      </c>
      <c r="F87" s="84">
        <v>272.15230207000002</v>
      </c>
    </row>
    <row r="88" spans="1:6" ht="12.75" customHeight="1" x14ac:dyDescent="0.2">
      <c r="A88" s="83" t="s">
        <v>163</v>
      </c>
      <c r="B88" s="83">
        <v>2</v>
      </c>
      <c r="C88" s="84">
        <v>1566.5571819500001</v>
      </c>
      <c r="D88" s="84">
        <v>1545.59414444</v>
      </c>
      <c r="E88" s="84">
        <v>277.88327346</v>
      </c>
      <c r="F88" s="84">
        <v>277.88327346</v>
      </c>
    </row>
    <row r="89" spans="1:6" ht="12.75" customHeight="1" x14ac:dyDescent="0.2">
      <c r="A89" s="83" t="s">
        <v>163</v>
      </c>
      <c r="B89" s="83">
        <v>3</v>
      </c>
      <c r="C89" s="84">
        <v>1607.5279637199999</v>
      </c>
      <c r="D89" s="84">
        <v>1576.60651265</v>
      </c>
      <c r="E89" s="84">
        <v>283.45900524000001</v>
      </c>
      <c r="F89" s="84">
        <v>283.45900524000001</v>
      </c>
    </row>
    <row r="90" spans="1:6" ht="12.75" customHeight="1" x14ac:dyDescent="0.2">
      <c r="A90" s="83" t="s">
        <v>163</v>
      </c>
      <c r="B90" s="83">
        <v>4</v>
      </c>
      <c r="C90" s="84">
        <v>1558.9460770200001</v>
      </c>
      <c r="D90" s="84">
        <v>1528.04415937</v>
      </c>
      <c r="E90" s="84">
        <v>274.72795139999999</v>
      </c>
      <c r="F90" s="84">
        <v>274.72795139999999</v>
      </c>
    </row>
    <row r="91" spans="1:6" ht="12.75" customHeight="1" x14ac:dyDescent="0.2">
      <c r="A91" s="83" t="s">
        <v>163</v>
      </c>
      <c r="B91" s="83">
        <v>5</v>
      </c>
      <c r="C91" s="84">
        <v>1537.8862641400001</v>
      </c>
      <c r="D91" s="84">
        <v>1507.8809958500001</v>
      </c>
      <c r="E91" s="84">
        <v>271.10280446000002</v>
      </c>
      <c r="F91" s="84">
        <v>271.10280446000002</v>
      </c>
    </row>
    <row r="92" spans="1:6" ht="12.75" customHeight="1" x14ac:dyDescent="0.2">
      <c r="A92" s="83" t="s">
        <v>163</v>
      </c>
      <c r="B92" s="83">
        <v>6</v>
      </c>
      <c r="C92" s="84">
        <v>1476.93707909</v>
      </c>
      <c r="D92" s="84">
        <v>1447.6750586600001</v>
      </c>
      <c r="E92" s="84">
        <v>260.27834387000001</v>
      </c>
      <c r="F92" s="84">
        <v>260.27834387000001</v>
      </c>
    </row>
    <row r="93" spans="1:6" ht="12.75" customHeight="1" x14ac:dyDescent="0.2">
      <c r="A93" s="83" t="s">
        <v>163</v>
      </c>
      <c r="B93" s="83">
        <v>7</v>
      </c>
      <c r="C93" s="84">
        <v>1415.9877587399999</v>
      </c>
      <c r="D93" s="84">
        <v>1393.81273652</v>
      </c>
      <c r="E93" s="84">
        <v>250.59440552999999</v>
      </c>
      <c r="F93" s="84">
        <v>250.59440552999999</v>
      </c>
    </row>
    <row r="94" spans="1:6" ht="12.75" customHeight="1" x14ac:dyDescent="0.2">
      <c r="A94" s="83" t="s">
        <v>163</v>
      </c>
      <c r="B94" s="83">
        <v>8</v>
      </c>
      <c r="C94" s="84">
        <v>1376.3893742099999</v>
      </c>
      <c r="D94" s="84">
        <v>1347.4206961100001</v>
      </c>
      <c r="E94" s="84">
        <v>242.25355350000001</v>
      </c>
      <c r="F94" s="84">
        <v>242.25355350000001</v>
      </c>
    </row>
    <row r="95" spans="1:6" ht="12.75" customHeight="1" x14ac:dyDescent="0.2">
      <c r="A95" s="83" t="s">
        <v>163</v>
      </c>
      <c r="B95" s="83">
        <v>9</v>
      </c>
      <c r="C95" s="84">
        <v>1340.6738000299999</v>
      </c>
      <c r="D95" s="84">
        <v>1312.06600209</v>
      </c>
      <c r="E95" s="84">
        <v>235.89711242999999</v>
      </c>
      <c r="F95" s="84">
        <v>235.89711242999999</v>
      </c>
    </row>
    <row r="96" spans="1:6" ht="12.75" customHeight="1" x14ac:dyDescent="0.2">
      <c r="A96" s="83" t="s">
        <v>163</v>
      </c>
      <c r="B96" s="83">
        <v>10</v>
      </c>
      <c r="C96" s="84">
        <v>1362.45624447</v>
      </c>
      <c r="D96" s="84">
        <v>1343.12735466</v>
      </c>
      <c r="E96" s="84">
        <v>241.48165114</v>
      </c>
      <c r="F96" s="84">
        <v>241.48165114</v>
      </c>
    </row>
    <row r="97" spans="1:6" ht="12.75" customHeight="1" x14ac:dyDescent="0.2">
      <c r="A97" s="83" t="s">
        <v>163</v>
      </c>
      <c r="B97" s="83">
        <v>11</v>
      </c>
      <c r="C97" s="84">
        <v>1410.3400879999999</v>
      </c>
      <c r="D97" s="84">
        <v>1381.0161713699999</v>
      </c>
      <c r="E97" s="84">
        <v>248.29370360999999</v>
      </c>
      <c r="F97" s="84">
        <v>248.29370360999999</v>
      </c>
    </row>
    <row r="98" spans="1:6" ht="12.75" customHeight="1" x14ac:dyDescent="0.2">
      <c r="A98" s="83" t="s">
        <v>163</v>
      </c>
      <c r="B98" s="83">
        <v>12</v>
      </c>
      <c r="C98" s="84">
        <v>1454.5685813800001</v>
      </c>
      <c r="D98" s="84">
        <v>1425.3628535800001</v>
      </c>
      <c r="E98" s="84">
        <v>256.26681948999999</v>
      </c>
      <c r="F98" s="84">
        <v>256.26681948999999</v>
      </c>
    </row>
    <row r="99" spans="1:6" ht="12.75" customHeight="1" x14ac:dyDescent="0.2">
      <c r="A99" s="83" t="s">
        <v>163</v>
      </c>
      <c r="B99" s="83">
        <v>13</v>
      </c>
      <c r="C99" s="84">
        <v>1451.6931911500001</v>
      </c>
      <c r="D99" s="84">
        <v>1432.2203198300001</v>
      </c>
      <c r="E99" s="84">
        <v>257.49972735</v>
      </c>
      <c r="F99" s="84">
        <v>257.49972735</v>
      </c>
    </row>
    <row r="100" spans="1:6" ht="12.75" customHeight="1" x14ac:dyDescent="0.2">
      <c r="A100" s="83" t="s">
        <v>163</v>
      </c>
      <c r="B100" s="83">
        <v>14</v>
      </c>
      <c r="C100" s="84">
        <v>1458.36185765</v>
      </c>
      <c r="D100" s="84">
        <v>1429.4003423900001</v>
      </c>
      <c r="E100" s="84">
        <v>256.99272195999998</v>
      </c>
      <c r="F100" s="84">
        <v>256.99272195999998</v>
      </c>
    </row>
    <row r="101" spans="1:6" ht="12.75" customHeight="1" x14ac:dyDescent="0.2">
      <c r="A101" s="83" t="s">
        <v>163</v>
      </c>
      <c r="B101" s="83">
        <v>15</v>
      </c>
      <c r="C101" s="84">
        <v>1461.50136604</v>
      </c>
      <c r="D101" s="84">
        <v>1432.8381995699999</v>
      </c>
      <c r="E101" s="84">
        <v>257.61081631000002</v>
      </c>
      <c r="F101" s="84">
        <v>257.61081631000002</v>
      </c>
    </row>
    <row r="102" spans="1:6" ht="12.75" customHeight="1" x14ac:dyDescent="0.2">
      <c r="A102" s="83" t="s">
        <v>163</v>
      </c>
      <c r="B102" s="83">
        <v>16</v>
      </c>
      <c r="C102" s="84">
        <v>1470.2917486399999</v>
      </c>
      <c r="D102" s="84">
        <v>1441.15303193</v>
      </c>
      <c r="E102" s="84">
        <v>259.10574487999997</v>
      </c>
      <c r="F102" s="84">
        <v>259.10574487999997</v>
      </c>
    </row>
    <row r="103" spans="1:6" ht="12.75" customHeight="1" x14ac:dyDescent="0.2">
      <c r="A103" s="83" t="s">
        <v>163</v>
      </c>
      <c r="B103" s="83">
        <v>17</v>
      </c>
      <c r="C103" s="84">
        <v>1412.4644383299999</v>
      </c>
      <c r="D103" s="84">
        <v>1383.5311687799999</v>
      </c>
      <c r="E103" s="84">
        <v>248.74587646000001</v>
      </c>
      <c r="F103" s="84">
        <v>248.74587646000001</v>
      </c>
    </row>
    <row r="104" spans="1:6" ht="12.75" customHeight="1" x14ac:dyDescent="0.2">
      <c r="A104" s="83" t="s">
        <v>163</v>
      </c>
      <c r="B104" s="83">
        <v>18</v>
      </c>
      <c r="C104" s="84">
        <v>1360.33687141</v>
      </c>
      <c r="D104" s="84">
        <v>1332.7095418199999</v>
      </c>
      <c r="E104" s="84">
        <v>239.60862649000001</v>
      </c>
      <c r="F104" s="84">
        <v>239.60862649000001</v>
      </c>
    </row>
    <row r="105" spans="1:6" ht="12.75" customHeight="1" x14ac:dyDescent="0.2">
      <c r="A105" s="83" t="s">
        <v>163</v>
      </c>
      <c r="B105" s="83">
        <v>19</v>
      </c>
      <c r="C105" s="84">
        <v>1348.46246135</v>
      </c>
      <c r="D105" s="84">
        <v>1320.4831511</v>
      </c>
      <c r="E105" s="84">
        <v>237.41043655999999</v>
      </c>
      <c r="F105" s="84">
        <v>237.41043655999999</v>
      </c>
    </row>
    <row r="106" spans="1:6" ht="12.75" customHeight="1" x14ac:dyDescent="0.2">
      <c r="A106" s="83" t="s">
        <v>163</v>
      </c>
      <c r="B106" s="83">
        <v>20</v>
      </c>
      <c r="C106" s="84">
        <v>1360.9825568700001</v>
      </c>
      <c r="D106" s="84">
        <v>1333.37785491</v>
      </c>
      <c r="E106" s="84">
        <v>239.72878288999999</v>
      </c>
      <c r="F106" s="84">
        <v>239.72878288999999</v>
      </c>
    </row>
    <row r="107" spans="1:6" ht="12.75" customHeight="1" x14ac:dyDescent="0.2">
      <c r="A107" s="83" t="s">
        <v>163</v>
      </c>
      <c r="B107" s="83">
        <v>21</v>
      </c>
      <c r="C107" s="84">
        <v>1360.0443703200001</v>
      </c>
      <c r="D107" s="84">
        <v>1331.3581871700001</v>
      </c>
      <c r="E107" s="84">
        <v>239.36566564</v>
      </c>
      <c r="F107" s="84">
        <v>239.36566564</v>
      </c>
    </row>
    <row r="108" spans="1:6" ht="12.75" customHeight="1" x14ac:dyDescent="0.2">
      <c r="A108" s="83" t="s">
        <v>163</v>
      </c>
      <c r="B108" s="83">
        <v>22</v>
      </c>
      <c r="C108" s="84">
        <v>1356.9909853500001</v>
      </c>
      <c r="D108" s="84">
        <v>1328.14492976</v>
      </c>
      <c r="E108" s="84">
        <v>238.78795221999999</v>
      </c>
      <c r="F108" s="84">
        <v>238.78795221999999</v>
      </c>
    </row>
    <row r="109" spans="1:6" ht="12.75" customHeight="1" x14ac:dyDescent="0.2">
      <c r="A109" s="83" t="s">
        <v>163</v>
      </c>
      <c r="B109" s="83">
        <v>23</v>
      </c>
      <c r="C109" s="84">
        <v>1399.4394587300001</v>
      </c>
      <c r="D109" s="84">
        <v>1370.0254521700001</v>
      </c>
      <c r="E109" s="84">
        <v>246.31767579000001</v>
      </c>
      <c r="F109" s="84">
        <v>246.31767579000001</v>
      </c>
    </row>
    <row r="110" spans="1:6" ht="12.75" customHeight="1" x14ac:dyDescent="0.2">
      <c r="A110" s="83" t="s">
        <v>163</v>
      </c>
      <c r="B110" s="83">
        <v>24</v>
      </c>
      <c r="C110" s="84">
        <v>1450.43075589</v>
      </c>
      <c r="D110" s="84">
        <v>1430.1511982300001</v>
      </c>
      <c r="E110" s="84">
        <v>257.12771877</v>
      </c>
      <c r="F110" s="84">
        <v>257.12771877</v>
      </c>
    </row>
    <row r="111" spans="1:6" ht="12.75" customHeight="1" x14ac:dyDescent="0.2">
      <c r="A111" s="83" t="s">
        <v>164</v>
      </c>
      <c r="B111" s="83">
        <v>1</v>
      </c>
      <c r="C111" s="84">
        <v>1372.3676440900001</v>
      </c>
      <c r="D111" s="84">
        <v>1351.3421291100001</v>
      </c>
      <c r="E111" s="84">
        <v>242.95859023</v>
      </c>
      <c r="F111" s="84">
        <v>242.95859023</v>
      </c>
    </row>
    <row r="112" spans="1:6" ht="12.75" customHeight="1" x14ac:dyDescent="0.2">
      <c r="A112" s="83" t="s">
        <v>164</v>
      </c>
      <c r="B112" s="83">
        <v>2</v>
      </c>
      <c r="C112" s="84">
        <v>1429.79166063</v>
      </c>
      <c r="D112" s="84">
        <v>1400.9431336499999</v>
      </c>
      <c r="E112" s="84">
        <v>251.87638379000001</v>
      </c>
      <c r="F112" s="84">
        <v>251.87638379000001</v>
      </c>
    </row>
    <row r="113" spans="1:6" ht="12.75" customHeight="1" x14ac:dyDescent="0.2">
      <c r="A113" s="83" t="s">
        <v>164</v>
      </c>
      <c r="B113" s="83">
        <v>3</v>
      </c>
      <c r="C113" s="84">
        <v>1505.1100910800001</v>
      </c>
      <c r="D113" s="84">
        <v>1487.0021039200001</v>
      </c>
      <c r="E113" s="84">
        <v>267.34897629</v>
      </c>
      <c r="F113" s="84">
        <v>267.34897629</v>
      </c>
    </row>
    <row r="114" spans="1:6" ht="12.75" customHeight="1" x14ac:dyDescent="0.2">
      <c r="A114" s="83" t="s">
        <v>164</v>
      </c>
      <c r="B114" s="83">
        <v>4</v>
      </c>
      <c r="C114" s="84">
        <v>1516.66733933</v>
      </c>
      <c r="D114" s="84">
        <v>1486.27520663</v>
      </c>
      <c r="E114" s="84">
        <v>267.21828699999998</v>
      </c>
      <c r="F114" s="84">
        <v>267.21828699999998</v>
      </c>
    </row>
    <row r="115" spans="1:6" ht="12.75" customHeight="1" x14ac:dyDescent="0.2">
      <c r="A115" s="83" t="s">
        <v>164</v>
      </c>
      <c r="B115" s="83">
        <v>5</v>
      </c>
      <c r="C115" s="84">
        <v>1529.3227578599999</v>
      </c>
      <c r="D115" s="84">
        <v>1498.9205119999999</v>
      </c>
      <c r="E115" s="84">
        <v>269.49179384000001</v>
      </c>
      <c r="F115" s="84">
        <v>269.49179384000001</v>
      </c>
    </row>
    <row r="116" spans="1:6" ht="12.75" customHeight="1" x14ac:dyDescent="0.2">
      <c r="A116" s="83" t="s">
        <v>164</v>
      </c>
      <c r="B116" s="83">
        <v>6</v>
      </c>
      <c r="C116" s="84">
        <v>1551.61253678</v>
      </c>
      <c r="D116" s="84">
        <v>1520.9182739400001</v>
      </c>
      <c r="E116" s="84">
        <v>273.44678429999999</v>
      </c>
      <c r="F116" s="84">
        <v>273.44678429999999</v>
      </c>
    </row>
    <row r="117" spans="1:6" ht="12.75" customHeight="1" x14ac:dyDescent="0.2">
      <c r="A117" s="83" t="s">
        <v>164</v>
      </c>
      <c r="B117" s="83">
        <v>7</v>
      </c>
      <c r="C117" s="84">
        <v>1525.9248306500001</v>
      </c>
      <c r="D117" s="84">
        <v>1497.2229977100001</v>
      </c>
      <c r="E117" s="84">
        <v>269.18659674999998</v>
      </c>
      <c r="F117" s="84">
        <v>269.18659674999998</v>
      </c>
    </row>
    <row r="118" spans="1:6" ht="12.75" customHeight="1" x14ac:dyDescent="0.2">
      <c r="A118" s="83" t="s">
        <v>164</v>
      </c>
      <c r="B118" s="83">
        <v>8</v>
      </c>
      <c r="C118" s="84">
        <v>1486.2521538599999</v>
      </c>
      <c r="D118" s="84">
        <v>1460.84757629</v>
      </c>
      <c r="E118" s="84">
        <v>262.64663849999999</v>
      </c>
      <c r="F118" s="84">
        <v>262.64663849999999</v>
      </c>
    </row>
    <row r="119" spans="1:6" ht="12.75" customHeight="1" x14ac:dyDescent="0.2">
      <c r="A119" s="83" t="s">
        <v>164</v>
      </c>
      <c r="B119" s="83">
        <v>9</v>
      </c>
      <c r="C119" s="84">
        <v>1415.0630543</v>
      </c>
      <c r="D119" s="84">
        <v>1385.8510859800001</v>
      </c>
      <c r="E119" s="84">
        <v>249.16297573</v>
      </c>
      <c r="F119" s="84">
        <v>249.16297573</v>
      </c>
    </row>
    <row r="120" spans="1:6" ht="12.75" customHeight="1" x14ac:dyDescent="0.2">
      <c r="A120" s="83" t="s">
        <v>164</v>
      </c>
      <c r="B120" s="83">
        <v>10</v>
      </c>
      <c r="C120" s="84">
        <v>1360.9842145299999</v>
      </c>
      <c r="D120" s="84">
        <v>1331.72645397</v>
      </c>
      <c r="E120" s="84">
        <v>239.43187655</v>
      </c>
      <c r="F120" s="84">
        <v>239.43187655</v>
      </c>
    </row>
    <row r="121" spans="1:6" ht="12.75" customHeight="1" x14ac:dyDescent="0.2">
      <c r="A121" s="83" t="s">
        <v>164</v>
      </c>
      <c r="B121" s="83">
        <v>11</v>
      </c>
      <c r="C121" s="84">
        <v>1355.42140322</v>
      </c>
      <c r="D121" s="84">
        <v>1326.99025856</v>
      </c>
      <c r="E121" s="84">
        <v>238.58035321</v>
      </c>
      <c r="F121" s="84">
        <v>238.58035321</v>
      </c>
    </row>
    <row r="122" spans="1:6" ht="12.75" customHeight="1" x14ac:dyDescent="0.2">
      <c r="A122" s="83" t="s">
        <v>164</v>
      </c>
      <c r="B122" s="83">
        <v>12</v>
      </c>
      <c r="C122" s="84">
        <v>1380.1381664600001</v>
      </c>
      <c r="D122" s="84">
        <v>1351.7209152400001</v>
      </c>
      <c r="E122" s="84">
        <v>243.02669241000001</v>
      </c>
      <c r="F122" s="84">
        <v>243.02669241000001</v>
      </c>
    </row>
    <row r="123" spans="1:6" ht="12.75" customHeight="1" x14ac:dyDescent="0.2">
      <c r="A123" s="83" t="s">
        <v>164</v>
      </c>
      <c r="B123" s="83">
        <v>13</v>
      </c>
      <c r="C123" s="84">
        <v>1414.94057664</v>
      </c>
      <c r="D123" s="84">
        <v>1385.5830038399999</v>
      </c>
      <c r="E123" s="84">
        <v>249.11477708999999</v>
      </c>
      <c r="F123" s="84">
        <v>249.11477708999999</v>
      </c>
    </row>
    <row r="124" spans="1:6" ht="12.75" customHeight="1" x14ac:dyDescent="0.2">
      <c r="A124" s="83" t="s">
        <v>164</v>
      </c>
      <c r="B124" s="83">
        <v>14</v>
      </c>
      <c r="C124" s="84">
        <v>1429.84394877</v>
      </c>
      <c r="D124" s="84">
        <v>1400.3797866699999</v>
      </c>
      <c r="E124" s="84">
        <v>251.77509931</v>
      </c>
      <c r="F124" s="84">
        <v>251.77509931</v>
      </c>
    </row>
    <row r="125" spans="1:6" ht="12.75" customHeight="1" x14ac:dyDescent="0.2">
      <c r="A125" s="83" t="s">
        <v>164</v>
      </c>
      <c r="B125" s="83">
        <v>15</v>
      </c>
      <c r="C125" s="84">
        <v>1440.63901908</v>
      </c>
      <c r="D125" s="84">
        <v>1412.1791330999999</v>
      </c>
      <c r="E125" s="84">
        <v>253.89651069000001</v>
      </c>
      <c r="F125" s="84">
        <v>253.89651069000001</v>
      </c>
    </row>
    <row r="126" spans="1:6" ht="12.75" customHeight="1" x14ac:dyDescent="0.2">
      <c r="A126" s="83" t="s">
        <v>164</v>
      </c>
      <c r="B126" s="83">
        <v>16</v>
      </c>
      <c r="C126" s="84">
        <v>1437.62909266</v>
      </c>
      <c r="D126" s="84">
        <v>1417.6279810799999</v>
      </c>
      <c r="E126" s="84">
        <v>254.87616224999999</v>
      </c>
      <c r="F126" s="84">
        <v>254.87616224999999</v>
      </c>
    </row>
    <row r="127" spans="1:6" ht="12.75" customHeight="1" x14ac:dyDescent="0.2">
      <c r="A127" s="83" t="s">
        <v>164</v>
      </c>
      <c r="B127" s="83">
        <v>17</v>
      </c>
      <c r="C127" s="84">
        <v>1402.4860405500001</v>
      </c>
      <c r="D127" s="84">
        <v>1374.21679182</v>
      </c>
      <c r="E127" s="84">
        <v>247.07123919</v>
      </c>
      <c r="F127" s="84">
        <v>247.07123919</v>
      </c>
    </row>
    <row r="128" spans="1:6" ht="12.75" customHeight="1" x14ac:dyDescent="0.2">
      <c r="A128" s="83" t="s">
        <v>164</v>
      </c>
      <c r="B128" s="83">
        <v>18</v>
      </c>
      <c r="C128" s="84">
        <v>1324.08794283</v>
      </c>
      <c r="D128" s="84">
        <v>1296.84343881</v>
      </c>
      <c r="E128" s="84">
        <v>233.16023888999999</v>
      </c>
      <c r="F128" s="84">
        <v>233.16023888999999</v>
      </c>
    </row>
    <row r="129" spans="1:6" ht="12.75" customHeight="1" x14ac:dyDescent="0.2">
      <c r="A129" s="83" t="s">
        <v>164</v>
      </c>
      <c r="B129" s="83">
        <v>19</v>
      </c>
      <c r="C129" s="84">
        <v>1306.8006431399999</v>
      </c>
      <c r="D129" s="84">
        <v>1279.4941921699999</v>
      </c>
      <c r="E129" s="84">
        <v>230.04100771</v>
      </c>
      <c r="F129" s="84">
        <v>230.04100771</v>
      </c>
    </row>
    <row r="130" spans="1:6" ht="12.75" customHeight="1" x14ac:dyDescent="0.2">
      <c r="A130" s="83" t="s">
        <v>164</v>
      </c>
      <c r="B130" s="83">
        <v>20</v>
      </c>
      <c r="C130" s="84">
        <v>1318.5364910999999</v>
      </c>
      <c r="D130" s="84">
        <v>1290.32584215</v>
      </c>
      <c r="E130" s="84">
        <v>231.98843638</v>
      </c>
      <c r="F130" s="84">
        <v>231.98843638</v>
      </c>
    </row>
    <row r="131" spans="1:6" ht="12.75" customHeight="1" x14ac:dyDescent="0.2">
      <c r="A131" s="83" t="s">
        <v>164</v>
      </c>
      <c r="B131" s="83">
        <v>21</v>
      </c>
      <c r="C131" s="84">
        <v>1342.1238757799999</v>
      </c>
      <c r="D131" s="84">
        <v>1313.52389307</v>
      </c>
      <c r="E131" s="84">
        <v>236.15922749999999</v>
      </c>
      <c r="F131" s="84">
        <v>236.15922749999999</v>
      </c>
    </row>
    <row r="132" spans="1:6" ht="12.75" customHeight="1" x14ac:dyDescent="0.2">
      <c r="A132" s="83" t="s">
        <v>164</v>
      </c>
      <c r="B132" s="83">
        <v>22</v>
      </c>
      <c r="C132" s="84">
        <v>1387.04731313</v>
      </c>
      <c r="D132" s="84">
        <v>1357.9723616000001</v>
      </c>
      <c r="E132" s="84">
        <v>244.1506436</v>
      </c>
      <c r="F132" s="84">
        <v>244.1506436</v>
      </c>
    </row>
    <row r="133" spans="1:6" ht="12.75" customHeight="1" x14ac:dyDescent="0.2">
      <c r="A133" s="83" t="s">
        <v>164</v>
      </c>
      <c r="B133" s="83">
        <v>23</v>
      </c>
      <c r="C133" s="84">
        <v>1448.4909521100001</v>
      </c>
      <c r="D133" s="84">
        <v>1425.36352145</v>
      </c>
      <c r="E133" s="84">
        <v>256.26693956999998</v>
      </c>
      <c r="F133" s="84">
        <v>256.26693956999998</v>
      </c>
    </row>
    <row r="134" spans="1:6" ht="12.75" customHeight="1" x14ac:dyDescent="0.2">
      <c r="A134" s="83" t="s">
        <v>164</v>
      </c>
      <c r="B134" s="83">
        <v>24</v>
      </c>
      <c r="C134" s="84">
        <v>1515.8611791000001</v>
      </c>
      <c r="D134" s="84">
        <v>1485.9827819499999</v>
      </c>
      <c r="E134" s="84">
        <v>267.1657118</v>
      </c>
      <c r="F134" s="84">
        <v>267.1657118</v>
      </c>
    </row>
    <row r="135" spans="1:6" ht="12.75" customHeight="1" x14ac:dyDescent="0.2">
      <c r="A135" s="83" t="s">
        <v>165</v>
      </c>
      <c r="B135" s="83">
        <v>1</v>
      </c>
      <c r="C135" s="84">
        <v>1427.1956474199999</v>
      </c>
      <c r="D135" s="84">
        <v>1397.52080972</v>
      </c>
      <c r="E135" s="84">
        <v>251.26108217000001</v>
      </c>
      <c r="F135" s="84">
        <v>251.26108217000001</v>
      </c>
    </row>
    <row r="136" spans="1:6" ht="12.75" customHeight="1" x14ac:dyDescent="0.2">
      <c r="A136" s="83" t="s">
        <v>165</v>
      </c>
      <c r="B136" s="83">
        <v>2</v>
      </c>
      <c r="C136" s="84">
        <v>1436.4627601899999</v>
      </c>
      <c r="D136" s="84">
        <v>1414.9677219</v>
      </c>
      <c r="E136" s="84">
        <v>254.39787269999999</v>
      </c>
      <c r="F136" s="84">
        <v>254.39787269999999</v>
      </c>
    </row>
    <row r="137" spans="1:6" ht="12.75" customHeight="1" x14ac:dyDescent="0.2">
      <c r="A137" s="83" t="s">
        <v>165</v>
      </c>
      <c r="B137" s="83">
        <v>3</v>
      </c>
      <c r="C137" s="84">
        <v>1475.7234460699999</v>
      </c>
      <c r="D137" s="84">
        <v>1446.8310354299999</v>
      </c>
      <c r="E137" s="84">
        <v>260.12659644000001</v>
      </c>
      <c r="F137" s="84">
        <v>260.12659644000001</v>
      </c>
    </row>
    <row r="138" spans="1:6" ht="12.75" customHeight="1" x14ac:dyDescent="0.2">
      <c r="A138" s="83" t="s">
        <v>165</v>
      </c>
      <c r="B138" s="83">
        <v>4</v>
      </c>
      <c r="C138" s="84">
        <v>1458.14754468</v>
      </c>
      <c r="D138" s="84">
        <v>1428.42501625</v>
      </c>
      <c r="E138" s="84">
        <v>256.81736751</v>
      </c>
      <c r="F138" s="84">
        <v>256.81736751</v>
      </c>
    </row>
    <row r="139" spans="1:6" ht="12.75" customHeight="1" x14ac:dyDescent="0.2">
      <c r="A139" s="83" t="s">
        <v>165</v>
      </c>
      <c r="B139" s="83">
        <v>5</v>
      </c>
      <c r="C139" s="84">
        <v>1479.8665810299999</v>
      </c>
      <c r="D139" s="84">
        <v>1450.4696429099999</v>
      </c>
      <c r="E139" s="84">
        <v>260.78078379999999</v>
      </c>
      <c r="F139" s="84">
        <v>260.78078379999999</v>
      </c>
    </row>
    <row r="140" spans="1:6" ht="12.75" customHeight="1" x14ac:dyDescent="0.2">
      <c r="A140" s="83" t="s">
        <v>165</v>
      </c>
      <c r="B140" s="83">
        <v>6</v>
      </c>
      <c r="C140" s="84">
        <v>1489.6257241400001</v>
      </c>
      <c r="D140" s="84">
        <v>1459.5072987999999</v>
      </c>
      <c r="E140" s="84">
        <v>262.40566923</v>
      </c>
      <c r="F140" s="84">
        <v>262.40566923</v>
      </c>
    </row>
    <row r="141" spans="1:6" ht="12.75" customHeight="1" x14ac:dyDescent="0.2">
      <c r="A141" s="83" t="s">
        <v>165</v>
      </c>
      <c r="B141" s="83">
        <v>7</v>
      </c>
      <c r="C141" s="84">
        <v>1460.3038322800001</v>
      </c>
      <c r="D141" s="84">
        <v>1430.813414</v>
      </c>
      <c r="E141" s="84">
        <v>257.24677893</v>
      </c>
      <c r="F141" s="84">
        <v>257.24677893</v>
      </c>
    </row>
    <row r="142" spans="1:6" ht="12.75" customHeight="1" x14ac:dyDescent="0.2">
      <c r="A142" s="83" t="s">
        <v>165</v>
      </c>
      <c r="B142" s="83">
        <v>8</v>
      </c>
      <c r="C142" s="84">
        <v>1440.10689905</v>
      </c>
      <c r="D142" s="84">
        <v>1410.6469105799999</v>
      </c>
      <c r="E142" s="84">
        <v>253.62103150999999</v>
      </c>
      <c r="F142" s="84">
        <v>253.62103150999999</v>
      </c>
    </row>
    <row r="143" spans="1:6" ht="12.75" customHeight="1" x14ac:dyDescent="0.2">
      <c r="A143" s="83" t="s">
        <v>165</v>
      </c>
      <c r="B143" s="83">
        <v>9</v>
      </c>
      <c r="C143" s="84">
        <v>1371.49933526</v>
      </c>
      <c r="D143" s="84">
        <v>1342.6920522200001</v>
      </c>
      <c r="E143" s="84">
        <v>241.40338786000001</v>
      </c>
      <c r="F143" s="84">
        <v>241.40338786000001</v>
      </c>
    </row>
    <row r="144" spans="1:6" ht="12.75" customHeight="1" x14ac:dyDescent="0.2">
      <c r="A144" s="83" t="s">
        <v>165</v>
      </c>
      <c r="B144" s="83">
        <v>10</v>
      </c>
      <c r="C144" s="84">
        <v>1352.3123434300001</v>
      </c>
      <c r="D144" s="84">
        <v>1323.5228817699999</v>
      </c>
      <c r="E144" s="84">
        <v>237.95695151000001</v>
      </c>
      <c r="F144" s="84">
        <v>237.95695151000001</v>
      </c>
    </row>
    <row r="145" spans="1:6" ht="12.75" customHeight="1" x14ac:dyDescent="0.2">
      <c r="A145" s="83" t="s">
        <v>165</v>
      </c>
      <c r="B145" s="83">
        <v>11</v>
      </c>
      <c r="C145" s="84">
        <v>1339.1494422200001</v>
      </c>
      <c r="D145" s="84">
        <v>1310.6020669</v>
      </c>
      <c r="E145" s="84">
        <v>235.63391066</v>
      </c>
      <c r="F145" s="84">
        <v>235.63391066</v>
      </c>
    </row>
    <row r="146" spans="1:6" ht="12.75" customHeight="1" x14ac:dyDescent="0.2">
      <c r="A146" s="83" t="s">
        <v>165</v>
      </c>
      <c r="B146" s="83">
        <v>12</v>
      </c>
      <c r="C146" s="84">
        <v>1362.0294726100001</v>
      </c>
      <c r="D146" s="84">
        <v>1333.7476255300001</v>
      </c>
      <c r="E146" s="84">
        <v>239.79526415999999</v>
      </c>
      <c r="F146" s="84">
        <v>239.79526415999999</v>
      </c>
    </row>
    <row r="147" spans="1:6" ht="12.75" customHeight="1" x14ac:dyDescent="0.2">
      <c r="A147" s="83" t="s">
        <v>165</v>
      </c>
      <c r="B147" s="83">
        <v>13</v>
      </c>
      <c r="C147" s="84">
        <v>1386.0718186900001</v>
      </c>
      <c r="D147" s="84">
        <v>1356.7978565999999</v>
      </c>
      <c r="E147" s="84">
        <v>243.93947865999999</v>
      </c>
      <c r="F147" s="84">
        <v>243.93947865999999</v>
      </c>
    </row>
    <row r="148" spans="1:6" ht="12.75" customHeight="1" x14ac:dyDescent="0.2">
      <c r="A148" s="83" t="s">
        <v>165</v>
      </c>
      <c r="B148" s="83">
        <v>14</v>
      </c>
      <c r="C148" s="84">
        <v>1385.90182226</v>
      </c>
      <c r="D148" s="84">
        <v>1360.73103145</v>
      </c>
      <c r="E148" s="84">
        <v>244.64662645999999</v>
      </c>
      <c r="F148" s="84">
        <v>244.64662645999999</v>
      </c>
    </row>
    <row r="149" spans="1:6" ht="12.75" customHeight="1" x14ac:dyDescent="0.2">
      <c r="A149" s="83" t="s">
        <v>165</v>
      </c>
      <c r="B149" s="83">
        <v>15</v>
      </c>
      <c r="C149" s="84">
        <v>1419.2078160000001</v>
      </c>
      <c r="D149" s="84">
        <v>1389.83127487</v>
      </c>
      <c r="E149" s="84">
        <v>249.87857621000001</v>
      </c>
      <c r="F149" s="84">
        <v>249.87857621000001</v>
      </c>
    </row>
    <row r="150" spans="1:6" ht="12.75" customHeight="1" x14ac:dyDescent="0.2">
      <c r="A150" s="83" t="s">
        <v>165</v>
      </c>
      <c r="B150" s="83">
        <v>16</v>
      </c>
      <c r="C150" s="84">
        <v>1438.08479577</v>
      </c>
      <c r="D150" s="84">
        <v>1408.6655608799999</v>
      </c>
      <c r="E150" s="84">
        <v>253.26480348999999</v>
      </c>
      <c r="F150" s="84">
        <v>253.26480348999999</v>
      </c>
    </row>
    <row r="151" spans="1:6" ht="12.75" customHeight="1" x14ac:dyDescent="0.2">
      <c r="A151" s="83" t="s">
        <v>165</v>
      </c>
      <c r="B151" s="83">
        <v>17</v>
      </c>
      <c r="C151" s="84">
        <v>1373.4381589699999</v>
      </c>
      <c r="D151" s="84">
        <v>1344.7929049500001</v>
      </c>
      <c r="E151" s="84">
        <v>241.78110140000001</v>
      </c>
      <c r="F151" s="84">
        <v>241.78110140000001</v>
      </c>
    </row>
    <row r="152" spans="1:6" ht="12.75" customHeight="1" x14ac:dyDescent="0.2">
      <c r="A152" s="83" t="s">
        <v>165</v>
      </c>
      <c r="B152" s="83">
        <v>18</v>
      </c>
      <c r="C152" s="84">
        <v>1274.60573389</v>
      </c>
      <c r="D152" s="84">
        <v>1246.70896958</v>
      </c>
      <c r="E152" s="84">
        <v>224.14653340000001</v>
      </c>
      <c r="F152" s="84">
        <v>224.14653340000001</v>
      </c>
    </row>
    <row r="153" spans="1:6" ht="12.75" customHeight="1" x14ac:dyDescent="0.2">
      <c r="A153" s="83" t="s">
        <v>165</v>
      </c>
      <c r="B153" s="83">
        <v>19</v>
      </c>
      <c r="C153" s="84">
        <v>1287.39122428</v>
      </c>
      <c r="D153" s="84">
        <v>1258.85787286</v>
      </c>
      <c r="E153" s="84">
        <v>226.33079180999999</v>
      </c>
      <c r="F153" s="84">
        <v>226.33079180999999</v>
      </c>
    </row>
    <row r="154" spans="1:6" ht="12.75" customHeight="1" x14ac:dyDescent="0.2">
      <c r="A154" s="83" t="s">
        <v>165</v>
      </c>
      <c r="B154" s="83">
        <v>20</v>
      </c>
      <c r="C154" s="84">
        <v>1307.08658274</v>
      </c>
      <c r="D154" s="84">
        <v>1280.3030555299999</v>
      </c>
      <c r="E154" s="84">
        <v>230.18643372</v>
      </c>
      <c r="F154" s="84">
        <v>230.18643372</v>
      </c>
    </row>
    <row r="155" spans="1:6" ht="12.75" customHeight="1" x14ac:dyDescent="0.2">
      <c r="A155" s="83" t="s">
        <v>165</v>
      </c>
      <c r="B155" s="83">
        <v>21</v>
      </c>
      <c r="C155" s="84">
        <v>1349.36036315</v>
      </c>
      <c r="D155" s="84">
        <v>1324.3619029500001</v>
      </c>
      <c r="E155" s="84">
        <v>238.10779962000001</v>
      </c>
      <c r="F155" s="84">
        <v>238.10779962000001</v>
      </c>
    </row>
    <row r="156" spans="1:6" ht="12.75" customHeight="1" x14ac:dyDescent="0.2">
      <c r="A156" s="83" t="s">
        <v>165</v>
      </c>
      <c r="B156" s="83">
        <v>22</v>
      </c>
      <c r="C156" s="84">
        <v>1369.9739785500001</v>
      </c>
      <c r="D156" s="84">
        <v>1351.6493739099999</v>
      </c>
      <c r="E156" s="84">
        <v>243.01382995</v>
      </c>
      <c r="F156" s="84">
        <v>243.01382995</v>
      </c>
    </row>
    <row r="157" spans="1:6" ht="12.75" customHeight="1" x14ac:dyDescent="0.2">
      <c r="A157" s="83" t="s">
        <v>165</v>
      </c>
      <c r="B157" s="83">
        <v>23</v>
      </c>
      <c r="C157" s="84">
        <v>1418.84622274</v>
      </c>
      <c r="D157" s="84">
        <v>1399.6956009600001</v>
      </c>
      <c r="E157" s="84">
        <v>251.65208916</v>
      </c>
      <c r="F157" s="84">
        <v>251.65208916</v>
      </c>
    </row>
    <row r="158" spans="1:6" ht="12.75" customHeight="1" x14ac:dyDescent="0.2">
      <c r="A158" s="83" t="s">
        <v>165</v>
      </c>
      <c r="B158" s="83">
        <v>24</v>
      </c>
      <c r="C158" s="84">
        <v>1465.0955438599999</v>
      </c>
      <c r="D158" s="84">
        <v>1435.05031558</v>
      </c>
      <c r="E158" s="84">
        <v>258.00853394000001</v>
      </c>
      <c r="F158" s="84">
        <v>258.00853394000001</v>
      </c>
    </row>
    <row r="159" spans="1:6" ht="12.75" customHeight="1" x14ac:dyDescent="0.2">
      <c r="A159" s="83" t="s">
        <v>166</v>
      </c>
      <c r="B159" s="83">
        <v>1</v>
      </c>
      <c r="C159" s="84">
        <v>1295.1413973199999</v>
      </c>
      <c r="D159" s="84">
        <v>1271.1969618799999</v>
      </c>
      <c r="E159" s="84">
        <v>228.54924382999999</v>
      </c>
      <c r="F159" s="84">
        <v>228.54924382999999</v>
      </c>
    </row>
    <row r="160" spans="1:6" ht="12.75" customHeight="1" x14ac:dyDescent="0.2">
      <c r="A160" s="83" t="s">
        <v>166</v>
      </c>
      <c r="B160" s="83">
        <v>2</v>
      </c>
      <c r="C160" s="84">
        <v>1334.4978924899999</v>
      </c>
      <c r="D160" s="84">
        <v>1304.2206197400001</v>
      </c>
      <c r="E160" s="84">
        <v>234.48658655</v>
      </c>
      <c r="F160" s="84">
        <v>234.48658655</v>
      </c>
    </row>
    <row r="161" spans="1:6" ht="12.75" customHeight="1" x14ac:dyDescent="0.2">
      <c r="A161" s="83" t="s">
        <v>166</v>
      </c>
      <c r="B161" s="83">
        <v>3</v>
      </c>
      <c r="C161" s="84">
        <v>1365.6772413799999</v>
      </c>
      <c r="D161" s="84">
        <v>1337.6748811800001</v>
      </c>
      <c r="E161" s="84">
        <v>240.50134775000001</v>
      </c>
      <c r="F161" s="84">
        <v>240.50134775000001</v>
      </c>
    </row>
    <row r="162" spans="1:6" ht="12.75" customHeight="1" x14ac:dyDescent="0.2">
      <c r="A162" s="83" t="s">
        <v>166</v>
      </c>
      <c r="B162" s="83">
        <v>4</v>
      </c>
      <c r="C162" s="84">
        <v>1367.1687397200001</v>
      </c>
      <c r="D162" s="84">
        <v>1338.5249578600001</v>
      </c>
      <c r="E162" s="84">
        <v>240.65418353000001</v>
      </c>
      <c r="F162" s="84">
        <v>240.65418353000001</v>
      </c>
    </row>
    <row r="163" spans="1:6" ht="12.75" customHeight="1" x14ac:dyDescent="0.2">
      <c r="A163" s="83" t="s">
        <v>166</v>
      </c>
      <c r="B163" s="83">
        <v>5</v>
      </c>
      <c r="C163" s="84">
        <v>1368.3640412100001</v>
      </c>
      <c r="D163" s="84">
        <v>1340.0186994200001</v>
      </c>
      <c r="E163" s="84">
        <v>240.92274420000001</v>
      </c>
      <c r="F163" s="84">
        <v>240.92274420000001</v>
      </c>
    </row>
    <row r="164" spans="1:6" ht="12.75" customHeight="1" x14ac:dyDescent="0.2">
      <c r="A164" s="83" t="s">
        <v>166</v>
      </c>
      <c r="B164" s="83">
        <v>6</v>
      </c>
      <c r="C164" s="84">
        <v>1381.20558448</v>
      </c>
      <c r="D164" s="84">
        <v>1352.5298904000001</v>
      </c>
      <c r="E164" s="84">
        <v>243.17213853000001</v>
      </c>
      <c r="F164" s="84">
        <v>243.17213853000001</v>
      </c>
    </row>
    <row r="165" spans="1:6" ht="12.75" customHeight="1" x14ac:dyDescent="0.2">
      <c r="A165" s="83" t="s">
        <v>166</v>
      </c>
      <c r="B165" s="83">
        <v>7</v>
      </c>
      <c r="C165" s="84">
        <v>1379.3545755299999</v>
      </c>
      <c r="D165" s="84">
        <v>1350.63636503</v>
      </c>
      <c r="E165" s="84">
        <v>242.83170049</v>
      </c>
      <c r="F165" s="84">
        <v>242.83170049</v>
      </c>
    </row>
    <row r="166" spans="1:6" ht="12.75" customHeight="1" x14ac:dyDescent="0.2">
      <c r="A166" s="83" t="s">
        <v>166</v>
      </c>
      <c r="B166" s="83">
        <v>8</v>
      </c>
      <c r="C166" s="84">
        <v>1310.48363249</v>
      </c>
      <c r="D166" s="84">
        <v>1281.79918578</v>
      </c>
      <c r="E166" s="84">
        <v>230.45542384999999</v>
      </c>
      <c r="F166" s="84">
        <v>230.45542384999999</v>
      </c>
    </row>
    <row r="167" spans="1:6" ht="12.75" customHeight="1" x14ac:dyDescent="0.2">
      <c r="A167" s="83" t="s">
        <v>166</v>
      </c>
      <c r="B167" s="83">
        <v>9</v>
      </c>
      <c r="C167" s="84">
        <v>1269.83272448</v>
      </c>
      <c r="D167" s="84">
        <v>1241.72184161</v>
      </c>
      <c r="E167" s="84">
        <v>223.24989475000001</v>
      </c>
      <c r="F167" s="84">
        <v>223.24989475000001</v>
      </c>
    </row>
    <row r="168" spans="1:6" ht="12.75" customHeight="1" x14ac:dyDescent="0.2">
      <c r="A168" s="83" t="s">
        <v>166</v>
      </c>
      <c r="B168" s="83">
        <v>10</v>
      </c>
      <c r="C168" s="84">
        <v>1236.5945574</v>
      </c>
      <c r="D168" s="84">
        <v>1209.3196702400001</v>
      </c>
      <c r="E168" s="84">
        <v>217.42428945</v>
      </c>
      <c r="F168" s="84">
        <v>217.42428945</v>
      </c>
    </row>
    <row r="169" spans="1:6" ht="12.75" customHeight="1" x14ac:dyDescent="0.2">
      <c r="A169" s="83" t="s">
        <v>166</v>
      </c>
      <c r="B169" s="83">
        <v>11</v>
      </c>
      <c r="C169" s="84">
        <v>1230.9128313399999</v>
      </c>
      <c r="D169" s="84">
        <v>1203.6466186499999</v>
      </c>
      <c r="E169" s="84">
        <v>216.40432819</v>
      </c>
      <c r="F169" s="84">
        <v>216.40432819</v>
      </c>
    </row>
    <row r="170" spans="1:6" ht="12.75" customHeight="1" x14ac:dyDescent="0.2">
      <c r="A170" s="83" t="s">
        <v>166</v>
      </c>
      <c r="B170" s="83">
        <v>12</v>
      </c>
      <c r="C170" s="84">
        <v>1267.75256668</v>
      </c>
      <c r="D170" s="84">
        <v>1240.5445121499999</v>
      </c>
      <c r="E170" s="84">
        <v>223.03822199999999</v>
      </c>
      <c r="F170" s="84">
        <v>223.03822199999999</v>
      </c>
    </row>
    <row r="171" spans="1:6" ht="12.75" customHeight="1" x14ac:dyDescent="0.2">
      <c r="A171" s="83" t="s">
        <v>166</v>
      </c>
      <c r="B171" s="83">
        <v>13</v>
      </c>
      <c r="C171" s="84">
        <v>1304.6375027500001</v>
      </c>
      <c r="D171" s="84">
        <v>1277.0867997299999</v>
      </c>
      <c r="E171" s="84">
        <v>229.60818122000001</v>
      </c>
      <c r="F171" s="84">
        <v>229.60818122000001</v>
      </c>
    </row>
    <row r="172" spans="1:6" ht="12.75" customHeight="1" x14ac:dyDescent="0.2">
      <c r="A172" s="83" t="s">
        <v>166</v>
      </c>
      <c r="B172" s="83">
        <v>14</v>
      </c>
      <c r="C172" s="84">
        <v>1314.91557089</v>
      </c>
      <c r="D172" s="84">
        <v>1286.8085783399999</v>
      </c>
      <c r="E172" s="84">
        <v>231.35606547</v>
      </c>
      <c r="F172" s="84">
        <v>231.35606547</v>
      </c>
    </row>
    <row r="173" spans="1:6" ht="12.75" customHeight="1" x14ac:dyDescent="0.2">
      <c r="A173" s="83" t="s">
        <v>166</v>
      </c>
      <c r="B173" s="83">
        <v>15</v>
      </c>
      <c r="C173" s="84">
        <v>1325.7831300800001</v>
      </c>
      <c r="D173" s="84">
        <v>1298.5442408700001</v>
      </c>
      <c r="E173" s="84">
        <v>233.46602708</v>
      </c>
      <c r="F173" s="84">
        <v>233.46602708</v>
      </c>
    </row>
    <row r="174" spans="1:6" ht="12.75" customHeight="1" x14ac:dyDescent="0.2">
      <c r="A174" s="83" t="s">
        <v>166</v>
      </c>
      <c r="B174" s="83">
        <v>16</v>
      </c>
      <c r="C174" s="84">
        <v>1324.70696176</v>
      </c>
      <c r="D174" s="84">
        <v>1297.8897161699999</v>
      </c>
      <c r="E174" s="84">
        <v>233.34834971000001</v>
      </c>
      <c r="F174" s="84">
        <v>233.34834971000001</v>
      </c>
    </row>
    <row r="175" spans="1:6" ht="12.75" customHeight="1" x14ac:dyDescent="0.2">
      <c r="A175" s="83" t="s">
        <v>166</v>
      </c>
      <c r="B175" s="83">
        <v>17</v>
      </c>
      <c r="C175" s="84">
        <v>1254.50938275</v>
      </c>
      <c r="D175" s="84">
        <v>1233.7048724900001</v>
      </c>
      <c r="E175" s="84">
        <v>221.80851919</v>
      </c>
      <c r="F175" s="84">
        <v>221.80851919</v>
      </c>
    </row>
    <row r="176" spans="1:6" ht="12.75" customHeight="1" x14ac:dyDescent="0.2">
      <c r="A176" s="83" t="s">
        <v>166</v>
      </c>
      <c r="B176" s="83">
        <v>18</v>
      </c>
      <c r="C176" s="84">
        <v>1209.91365505</v>
      </c>
      <c r="D176" s="84">
        <v>1183.05330009</v>
      </c>
      <c r="E176" s="84">
        <v>212.70184341999999</v>
      </c>
      <c r="F176" s="84">
        <v>212.70184341999999</v>
      </c>
    </row>
    <row r="177" spans="1:6" ht="12.75" customHeight="1" x14ac:dyDescent="0.2">
      <c r="A177" s="83" t="s">
        <v>166</v>
      </c>
      <c r="B177" s="83">
        <v>19</v>
      </c>
      <c r="C177" s="84">
        <v>1215.5078616599999</v>
      </c>
      <c r="D177" s="84">
        <v>1193.7345095600001</v>
      </c>
      <c r="E177" s="84">
        <v>214.62222431000001</v>
      </c>
      <c r="F177" s="84">
        <v>214.62222431000001</v>
      </c>
    </row>
    <row r="178" spans="1:6" ht="12.75" customHeight="1" x14ac:dyDescent="0.2">
      <c r="A178" s="83" t="s">
        <v>166</v>
      </c>
      <c r="B178" s="83">
        <v>20</v>
      </c>
      <c r="C178" s="84">
        <v>1230.7420652999999</v>
      </c>
      <c r="D178" s="84">
        <v>1201.1309118900001</v>
      </c>
      <c r="E178" s="84">
        <v>215.9520278</v>
      </c>
      <c r="F178" s="84">
        <v>215.9520278</v>
      </c>
    </row>
    <row r="179" spans="1:6" ht="12.75" customHeight="1" x14ac:dyDescent="0.2">
      <c r="A179" s="83" t="s">
        <v>166</v>
      </c>
      <c r="B179" s="83">
        <v>21</v>
      </c>
      <c r="C179" s="84">
        <v>1252.2003265000001</v>
      </c>
      <c r="D179" s="84">
        <v>1234.1454962099999</v>
      </c>
      <c r="E179" s="84">
        <v>221.88773918999999</v>
      </c>
      <c r="F179" s="84">
        <v>221.88773918999999</v>
      </c>
    </row>
    <row r="180" spans="1:6" ht="12.75" customHeight="1" x14ac:dyDescent="0.2">
      <c r="A180" s="83" t="s">
        <v>166</v>
      </c>
      <c r="B180" s="83">
        <v>22</v>
      </c>
      <c r="C180" s="84">
        <v>1310.5471094300001</v>
      </c>
      <c r="D180" s="84">
        <v>1281.77940175</v>
      </c>
      <c r="E180" s="84">
        <v>230.45186687</v>
      </c>
      <c r="F180" s="84">
        <v>230.45186687</v>
      </c>
    </row>
    <row r="181" spans="1:6" ht="12.75" customHeight="1" x14ac:dyDescent="0.2">
      <c r="A181" s="83" t="s">
        <v>166</v>
      </c>
      <c r="B181" s="83">
        <v>23</v>
      </c>
      <c r="C181" s="84">
        <v>1349.8813610699999</v>
      </c>
      <c r="D181" s="84">
        <v>1322.98212444</v>
      </c>
      <c r="E181" s="84">
        <v>237.85972844</v>
      </c>
      <c r="F181" s="84">
        <v>237.85972844</v>
      </c>
    </row>
    <row r="182" spans="1:6" ht="12.75" customHeight="1" x14ac:dyDescent="0.2">
      <c r="A182" s="83" t="s">
        <v>166</v>
      </c>
      <c r="B182" s="83">
        <v>24</v>
      </c>
      <c r="C182" s="84">
        <v>1406.3358611000001</v>
      </c>
      <c r="D182" s="84">
        <v>1377.07224778</v>
      </c>
      <c r="E182" s="84">
        <v>247.58462329</v>
      </c>
      <c r="F182" s="84">
        <v>247.58462329</v>
      </c>
    </row>
    <row r="183" spans="1:6" ht="12.75" customHeight="1" x14ac:dyDescent="0.2">
      <c r="A183" s="83" t="s">
        <v>167</v>
      </c>
      <c r="B183" s="83">
        <v>1</v>
      </c>
      <c r="C183" s="84">
        <v>1440.8401720500001</v>
      </c>
      <c r="D183" s="84">
        <v>1411.2282110900001</v>
      </c>
      <c r="E183" s="84">
        <v>253.72554387</v>
      </c>
      <c r="F183" s="84">
        <v>253.72554387</v>
      </c>
    </row>
    <row r="184" spans="1:6" ht="12.75" customHeight="1" x14ac:dyDescent="0.2">
      <c r="A184" s="83" t="s">
        <v>167</v>
      </c>
      <c r="B184" s="83">
        <v>2</v>
      </c>
      <c r="C184" s="84">
        <v>1495.17309658</v>
      </c>
      <c r="D184" s="84">
        <v>1465.9948140399999</v>
      </c>
      <c r="E184" s="84">
        <v>263.57206337999997</v>
      </c>
      <c r="F184" s="84">
        <v>263.57206337999997</v>
      </c>
    </row>
    <row r="185" spans="1:6" ht="12.75" customHeight="1" x14ac:dyDescent="0.2">
      <c r="A185" s="83" t="s">
        <v>167</v>
      </c>
      <c r="B185" s="83">
        <v>3</v>
      </c>
      <c r="C185" s="84">
        <v>1549.4675590899999</v>
      </c>
      <c r="D185" s="84">
        <v>1520.68944876</v>
      </c>
      <c r="E185" s="84">
        <v>273.40564368999998</v>
      </c>
      <c r="F185" s="84">
        <v>273.40564368999998</v>
      </c>
    </row>
    <row r="186" spans="1:6" ht="12.75" customHeight="1" x14ac:dyDescent="0.2">
      <c r="A186" s="83" t="s">
        <v>167</v>
      </c>
      <c r="B186" s="83">
        <v>4</v>
      </c>
      <c r="C186" s="84">
        <v>1530.6192941700001</v>
      </c>
      <c r="D186" s="84">
        <v>1505.6137642900001</v>
      </c>
      <c r="E186" s="84">
        <v>270.69517758000001</v>
      </c>
      <c r="F186" s="84">
        <v>270.69517758000001</v>
      </c>
    </row>
    <row r="187" spans="1:6" ht="12.75" customHeight="1" x14ac:dyDescent="0.2">
      <c r="A187" s="83" t="s">
        <v>167</v>
      </c>
      <c r="B187" s="83">
        <v>5</v>
      </c>
      <c r="C187" s="84">
        <v>1543.36126614</v>
      </c>
      <c r="D187" s="84">
        <v>1513.73330083</v>
      </c>
      <c r="E187" s="84">
        <v>272.15499378999999</v>
      </c>
      <c r="F187" s="84">
        <v>272.15499378999999</v>
      </c>
    </row>
    <row r="188" spans="1:6" ht="12.75" customHeight="1" x14ac:dyDescent="0.2">
      <c r="A188" s="83" t="s">
        <v>167</v>
      </c>
      <c r="B188" s="83">
        <v>6</v>
      </c>
      <c r="C188" s="84">
        <v>1553.8889721099999</v>
      </c>
      <c r="D188" s="84">
        <v>1523.93990884</v>
      </c>
      <c r="E188" s="84">
        <v>273.99004580000002</v>
      </c>
      <c r="F188" s="84">
        <v>273.99004580000002</v>
      </c>
    </row>
    <row r="189" spans="1:6" ht="12.75" customHeight="1" x14ac:dyDescent="0.2">
      <c r="A189" s="83" t="s">
        <v>167</v>
      </c>
      <c r="B189" s="83">
        <v>7</v>
      </c>
      <c r="C189" s="84">
        <v>1482.49843386</v>
      </c>
      <c r="D189" s="84">
        <v>1453.11445675</v>
      </c>
      <c r="E189" s="84">
        <v>261.25629643000002</v>
      </c>
      <c r="F189" s="84">
        <v>261.25629643000002</v>
      </c>
    </row>
    <row r="190" spans="1:6" ht="12.75" customHeight="1" x14ac:dyDescent="0.2">
      <c r="A190" s="83" t="s">
        <v>167</v>
      </c>
      <c r="B190" s="83">
        <v>8</v>
      </c>
      <c r="C190" s="84">
        <v>1406.70725019</v>
      </c>
      <c r="D190" s="84">
        <v>1377.3314088100001</v>
      </c>
      <c r="E190" s="84">
        <v>247.63121799999999</v>
      </c>
      <c r="F190" s="84">
        <v>247.63121799999999</v>
      </c>
    </row>
    <row r="191" spans="1:6" ht="12.75" customHeight="1" x14ac:dyDescent="0.2">
      <c r="A191" s="83" t="s">
        <v>167</v>
      </c>
      <c r="B191" s="83">
        <v>9</v>
      </c>
      <c r="C191" s="84">
        <v>1359.48050524</v>
      </c>
      <c r="D191" s="84">
        <v>1328.7397544800001</v>
      </c>
      <c r="E191" s="84">
        <v>238.89489610000001</v>
      </c>
      <c r="F191" s="84">
        <v>238.89489610000001</v>
      </c>
    </row>
    <row r="192" spans="1:6" ht="12.75" customHeight="1" x14ac:dyDescent="0.2">
      <c r="A192" s="83" t="s">
        <v>167</v>
      </c>
      <c r="B192" s="83">
        <v>10</v>
      </c>
      <c r="C192" s="84">
        <v>1342.8248954400001</v>
      </c>
      <c r="D192" s="84">
        <v>1314.6949020300001</v>
      </c>
      <c r="E192" s="84">
        <v>236.36976387999999</v>
      </c>
      <c r="F192" s="84">
        <v>236.36976387999999</v>
      </c>
    </row>
    <row r="193" spans="1:6" ht="12.75" customHeight="1" x14ac:dyDescent="0.2">
      <c r="A193" s="83" t="s">
        <v>167</v>
      </c>
      <c r="B193" s="83">
        <v>11</v>
      </c>
      <c r="C193" s="84">
        <v>1344.68370086</v>
      </c>
      <c r="D193" s="84">
        <v>1315.76450185</v>
      </c>
      <c r="E193" s="84">
        <v>236.56206786000001</v>
      </c>
      <c r="F193" s="84">
        <v>236.56206786000001</v>
      </c>
    </row>
    <row r="194" spans="1:6" ht="12.75" customHeight="1" x14ac:dyDescent="0.2">
      <c r="A194" s="83" t="s">
        <v>167</v>
      </c>
      <c r="B194" s="83">
        <v>12</v>
      </c>
      <c r="C194" s="84">
        <v>1360.9280429600001</v>
      </c>
      <c r="D194" s="84">
        <v>1331.7536079700001</v>
      </c>
      <c r="E194" s="84">
        <v>239.43675858</v>
      </c>
      <c r="F194" s="84">
        <v>239.43675858</v>
      </c>
    </row>
    <row r="195" spans="1:6" ht="12.75" customHeight="1" x14ac:dyDescent="0.2">
      <c r="A195" s="83" t="s">
        <v>167</v>
      </c>
      <c r="B195" s="83">
        <v>13</v>
      </c>
      <c r="C195" s="84">
        <v>1367.04592914</v>
      </c>
      <c r="D195" s="84">
        <v>1344.5769674200001</v>
      </c>
      <c r="E195" s="84">
        <v>241.74227786</v>
      </c>
      <c r="F195" s="84">
        <v>241.74227786</v>
      </c>
    </row>
    <row r="196" spans="1:6" ht="12.75" customHeight="1" x14ac:dyDescent="0.2">
      <c r="A196" s="83" t="s">
        <v>167</v>
      </c>
      <c r="B196" s="83">
        <v>14</v>
      </c>
      <c r="C196" s="84">
        <v>1351.03945346</v>
      </c>
      <c r="D196" s="84">
        <v>1329.67135411</v>
      </c>
      <c r="E196" s="84">
        <v>239.06238894000001</v>
      </c>
      <c r="F196" s="84">
        <v>239.06238894000001</v>
      </c>
    </row>
    <row r="197" spans="1:6" ht="12.75" customHeight="1" x14ac:dyDescent="0.2">
      <c r="A197" s="83" t="s">
        <v>167</v>
      </c>
      <c r="B197" s="83">
        <v>15</v>
      </c>
      <c r="C197" s="84">
        <v>1374.0362746999999</v>
      </c>
      <c r="D197" s="84">
        <v>1345.45492218</v>
      </c>
      <c r="E197" s="84">
        <v>241.90012586</v>
      </c>
      <c r="F197" s="84">
        <v>241.90012586</v>
      </c>
    </row>
    <row r="198" spans="1:6" ht="12.75" customHeight="1" x14ac:dyDescent="0.2">
      <c r="A198" s="83" t="s">
        <v>167</v>
      </c>
      <c r="B198" s="83">
        <v>16</v>
      </c>
      <c r="C198" s="84">
        <v>1429.48537231</v>
      </c>
      <c r="D198" s="84">
        <v>1400.60618125</v>
      </c>
      <c r="E198" s="84">
        <v>251.81580292000001</v>
      </c>
      <c r="F198" s="84">
        <v>251.81580292000001</v>
      </c>
    </row>
    <row r="199" spans="1:6" ht="12.75" customHeight="1" x14ac:dyDescent="0.2">
      <c r="A199" s="83" t="s">
        <v>167</v>
      </c>
      <c r="B199" s="83">
        <v>17</v>
      </c>
      <c r="C199" s="84">
        <v>1374.4328938599999</v>
      </c>
      <c r="D199" s="84">
        <v>1355.2483005700001</v>
      </c>
      <c r="E199" s="84">
        <v>243.66088307999999</v>
      </c>
      <c r="F199" s="84">
        <v>243.66088307999999</v>
      </c>
    </row>
    <row r="200" spans="1:6" ht="12.75" customHeight="1" x14ac:dyDescent="0.2">
      <c r="A200" s="83" t="s">
        <v>167</v>
      </c>
      <c r="B200" s="83">
        <v>18</v>
      </c>
      <c r="C200" s="84">
        <v>1349.60527428</v>
      </c>
      <c r="D200" s="84">
        <v>1320.59425504</v>
      </c>
      <c r="E200" s="84">
        <v>237.43041199999999</v>
      </c>
      <c r="F200" s="84">
        <v>237.43041199999999</v>
      </c>
    </row>
    <row r="201" spans="1:6" ht="12.75" customHeight="1" x14ac:dyDescent="0.2">
      <c r="A201" s="83" t="s">
        <v>167</v>
      </c>
      <c r="B201" s="83">
        <v>19</v>
      </c>
      <c r="C201" s="84">
        <v>1362.3597767399999</v>
      </c>
      <c r="D201" s="84">
        <v>1333.7756537099999</v>
      </c>
      <c r="E201" s="84">
        <v>239.80030335999999</v>
      </c>
      <c r="F201" s="84">
        <v>239.80030335999999</v>
      </c>
    </row>
    <row r="202" spans="1:6" ht="12.75" customHeight="1" x14ac:dyDescent="0.2">
      <c r="A202" s="83" t="s">
        <v>167</v>
      </c>
      <c r="B202" s="83">
        <v>20</v>
      </c>
      <c r="C202" s="84">
        <v>1357.28059575</v>
      </c>
      <c r="D202" s="84">
        <v>1329.71311264</v>
      </c>
      <c r="E202" s="84">
        <v>239.06989673000001</v>
      </c>
      <c r="F202" s="84">
        <v>239.06989673000001</v>
      </c>
    </row>
    <row r="203" spans="1:6" ht="12.75" customHeight="1" x14ac:dyDescent="0.2">
      <c r="A203" s="83" t="s">
        <v>167</v>
      </c>
      <c r="B203" s="83">
        <v>21</v>
      </c>
      <c r="C203" s="84">
        <v>1334.1994704799999</v>
      </c>
      <c r="D203" s="84">
        <v>1305.45385164</v>
      </c>
      <c r="E203" s="84">
        <v>234.70831003999999</v>
      </c>
      <c r="F203" s="84">
        <v>234.70831003999999</v>
      </c>
    </row>
    <row r="204" spans="1:6" ht="12.75" customHeight="1" x14ac:dyDescent="0.2">
      <c r="A204" s="83" t="s">
        <v>167</v>
      </c>
      <c r="B204" s="83">
        <v>22</v>
      </c>
      <c r="C204" s="84">
        <v>1354.6233396</v>
      </c>
      <c r="D204" s="84">
        <v>1325.44465519</v>
      </c>
      <c r="E204" s="84">
        <v>238.30246828</v>
      </c>
      <c r="F204" s="84">
        <v>238.30246828</v>
      </c>
    </row>
    <row r="205" spans="1:6" ht="12.75" customHeight="1" x14ac:dyDescent="0.2">
      <c r="A205" s="83" t="s">
        <v>167</v>
      </c>
      <c r="B205" s="83">
        <v>23</v>
      </c>
      <c r="C205" s="84">
        <v>1396.2251298599999</v>
      </c>
      <c r="D205" s="84">
        <v>1366.8955928</v>
      </c>
      <c r="E205" s="84">
        <v>245.75495655</v>
      </c>
      <c r="F205" s="84">
        <v>245.75495655</v>
      </c>
    </row>
    <row r="206" spans="1:6" ht="12.75" customHeight="1" x14ac:dyDescent="0.2">
      <c r="A206" s="83" t="s">
        <v>167</v>
      </c>
      <c r="B206" s="83">
        <v>24</v>
      </c>
      <c r="C206" s="84">
        <v>1396.6695656300001</v>
      </c>
      <c r="D206" s="84">
        <v>1368.23847987</v>
      </c>
      <c r="E206" s="84">
        <v>245.99639500000001</v>
      </c>
      <c r="F206" s="84">
        <v>245.99639500000001</v>
      </c>
    </row>
    <row r="207" spans="1:6" ht="12.75" customHeight="1" x14ac:dyDescent="0.2">
      <c r="A207" s="83" t="s">
        <v>168</v>
      </c>
      <c r="B207" s="83">
        <v>1</v>
      </c>
      <c r="C207" s="84">
        <v>1423.20235843</v>
      </c>
      <c r="D207" s="84">
        <v>1395.15885626</v>
      </c>
      <c r="E207" s="84">
        <v>250.83642517999999</v>
      </c>
      <c r="F207" s="84">
        <v>250.83642517999999</v>
      </c>
    </row>
    <row r="208" spans="1:6" ht="12.75" customHeight="1" x14ac:dyDescent="0.2">
      <c r="A208" s="83" t="s">
        <v>168</v>
      </c>
      <c r="B208" s="83">
        <v>2</v>
      </c>
      <c r="C208" s="84">
        <v>1476.3024158600001</v>
      </c>
      <c r="D208" s="84">
        <v>1447.9883847999999</v>
      </c>
      <c r="E208" s="84">
        <v>260.33467696000002</v>
      </c>
      <c r="F208" s="84">
        <v>260.33467696000002</v>
      </c>
    </row>
    <row r="209" spans="1:6" ht="12.75" customHeight="1" x14ac:dyDescent="0.2">
      <c r="A209" s="83" t="s">
        <v>168</v>
      </c>
      <c r="B209" s="83">
        <v>3</v>
      </c>
      <c r="C209" s="84">
        <v>1538.0730731399999</v>
      </c>
      <c r="D209" s="84">
        <v>1509.8046123399999</v>
      </c>
      <c r="E209" s="84">
        <v>271.44865258999999</v>
      </c>
      <c r="F209" s="84">
        <v>271.44865258999999</v>
      </c>
    </row>
    <row r="210" spans="1:6" ht="12.75" customHeight="1" x14ac:dyDescent="0.2">
      <c r="A210" s="83" t="s">
        <v>168</v>
      </c>
      <c r="B210" s="83">
        <v>4</v>
      </c>
      <c r="C210" s="84">
        <v>1521.46124725</v>
      </c>
      <c r="D210" s="84">
        <v>1493.4394575599999</v>
      </c>
      <c r="E210" s="84">
        <v>268.50635186</v>
      </c>
      <c r="F210" s="84">
        <v>268.50635186</v>
      </c>
    </row>
    <row r="211" spans="1:6" ht="12.75" customHeight="1" x14ac:dyDescent="0.2">
      <c r="A211" s="83" t="s">
        <v>168</v>
      </c>
      <c r="B211" s="83">
        <v>5</v>
      </c>
      <c r="C211" s="84">
        <v>1525.28446884</v>
      </c>
      <c r="D211" s="84">
        <v>1497.9580201900001</v>
      </c>
      <c r="E211" s="84">
        <v>269.31874686999998</v>
      </c>
      <c r="F211" s="84">
        <v>269.31874686999998</v>
      </c>
    </row>
    <row r="212" spans="1:6" ht="12.75" customHeight="1" x14ac:dyDescent="0.2">
      <c r="A212" s="83" t="s">
        <v>168</v>
      </c>
      <c r="B212" s="83">
        <v>6</v>
      </c>
      <c r="C212" s="84">
        <v>1543.94529487</v>
      </c>
      <c r="D212" s="84">
        <v>1515.7334311899999</v>
      </c>
      <c r="E212" s="84">
        <v>272.51459839</v>
      </c>
      <c r="F212" s="84">
        <v>272.51459839</v>
      </c>
    </row>
    <row r="213" spans="1:6" ht="12.75" customHeight="1" x14ac:dyDescent="0.2">
      <c r="A213" s="83" t="s">
        <v>168</v>
      </c>
      <c r="B213" s="83">
        <v>7</v>
      </c>
      <c r="C213" s="84">
        <v>1482.35577644</v>
      </c>
      <c r="D213" s="84">
        <v>1454.58083257</v>
      </c>
      <c r="E213" s="84">
        <v>261.51993699000002</v>
      </c>
      <c r="F213" s="84">
        <v>261.51993699000002</v>
      </c>
    </row>
    <row r="214" spans="1:6" ht="12.75" customHeight="1" x14ac:dyDescent="0.2">
      <c r="A214" s="83" t="s">
        <v>168</v>
      </c>
      <c r="B214" s="83">
        <v>8</v>
      </c>
      <c r="C214" s="84">
        <v>1460.31727462</v>
      </c>
      <c r="D214" s="84">
        <v>1431.82160555</v>
      </c>
      <c r="E214" s="84">
        <v>257.42804228</v>
      </c>
      <c r="F214" s="84">
        <v>257.42804228</v>
      </c>
    </row>
    <row r="215" spans="1:6" ht="12.75" customHeight="1" x14ac:dyDescent="0.2">
      <c r="A215" s="83" t="s">
        <v>168</v>
      </c>
      <c r="B215" s="83">
        <v>9</v>
      </c>
      <c r="C215" s="84">
        <v>1415.0982078500001</v>
      </c>
      <c r="D215" s="84">
        <v>1386.08118941</v>
      </c>
      <c r="E215" s="84">
        <v>249.20434616</v>
      </c>
      <c r="F215" s="84">
        <v>249.20434616</v>
      </c>
    </row>
    <row r="216" spans="1:6" ht="12.75" customHeight="1" x14ac:dyDescent="0.2">
      <c r="A216" s="83" t="s">
        <v>168</v>
      </c>
      <c r="B216" s="83">
        <v>10</v>
      </c>
      <c r="C216" s="84">
        <v>1376.18982104</v>
      </c>
      <c r="D216" s="84">
        <v>1347.7388858700001</v>
      </c>
      <c r="E216" s="84">
        <v>242.31076103000001</v>
      </c>
      <c r="F216" s="84">
        <v>242.31076103000001</v>
      </c>
    </row>
    <row r="217" spans="1:6" ht="12.75" customHeight="1" x14ac:dyDescent="0.2">
      <c r="A217" s="83" t="s">
        <v>168</v>
      </c>
      <c r="B217" s="83">
        <v>11</v>
      </c>
      <c r="C217" s="84">
        <v>1362.1374367400001</v>
      </c>
      <c r="D217" s="84">
        <v>1333.7772736500001</v>
      </c>
      <c r="E217" s="84">
        <v>239.80059460999999</v>
      </c>
      <c r="F217" s="84">
        <v>239.80059460999999</v>
      </c>
    </row>
    <row r="218" spans="1:6" ht="12.75" customHeight="1" x14ac:dyDescent="0.2">
      <c r="A218" s="83" t="s">
        <v>168</v>
      </c>
      <c r="B218" s="83">
        <v>12</v>
      </c>
      <c r="C218" s="84">
        <v>1366.77275945</v>
      </c>
      <c r="D218" s="84">
        <v>1338.46165963</v>
      </c>
      <c r="E218" s="84">
        <v>240.64280310000001</v>
      </c>
      <c r="F218" s="84">
        <v>240.64280310000001</v>
      </c>
    </row>
    <row r="219" spans="1:6" ht="12.75" customHeight="1" x14ac:dyDescent="0.2">
      <c r="A219" s="83" t="s">
        <v>168</v>
      </c>
      <c r="B219" s="83">
        <v>13</v>
      </c>
      <c r="C219" s="84">
        <v>1369.51821578</v>
      </c>
      <c r="D219" s="84">
        <v>1341.2913844</v>
      </c>
      <c r="E219" s="84">
        <v>241.15156096999999</v>
      </c>
      <c r="F219" s="84">
        <v>241.15156096999999</v>
      </c>
    </row>
    <row r="220" spans="1:6" ht="12.75" customHeight="1" x14ac:dyDescent="0.2">
      <c r="A220" s="83" t="s">
        <v>168</v>
      </c>
      <c r="B220" s="83">
        <v>14</v>
      </c>
      <c r="C220" s="84">
        <v>1364.8628951000001</v>
      </c>
      <c r="D220" s="84">
        <v>1336.10539135</v>
      </c>
      <c r="E220" s="84">
        <v>240.21916825</v>
      </c>
      <c r="F220" s="84">
        <v>240.21916825</v>
      </c>
    </row>
    <row r="221" spans="1:6" ht="12.75" customHeight="1" x14ac:dyDescent="0.2">
      <c r="A221" s="83" t="s">
        <v>168</v>
      </c>
      <c r="B221" s="83">
        <v>15</v>
      </c>
      <c r="C221" s="84">
        <v>1379.34779495</v>
      </c>
      <c r="D221" s="84">
        <v>1350.22027344</v>
      </c>
      <c r="E221" s="84">
        <v>242.75689115</v>
      </c>
      <c r="F221" s="84">
        <v>242.75689115</v>
      </c>
    </row>
    <row r="222" spans="1:6" ht="12.75" customHeight="1" x14ac:dyDescent="0.2">
      <c r="A222" s="83" t="s">
        <v>168</v>
      </c>
      <c r="B222" s="83">
        <v>16</v>
      </c>
      <c r="C222" s="84">
        <v>1413.70564225</v>
      </c>
      <c r="D222" s="84">
        <v>1386.7088526699999</v>
      </c>
      <c r="E222" s="84">
        <v>249.31719409999999</v>
      </c>
      <c r="F222" s="84">
        <v>249.31719409999999</v>
      </c>
    </row>
    <row r="223" spans="1:6" ht="12.75" customHeight="1" x14ac:dyDescent="0.2">
      <c r="A223" s="83" t="s">
        <v>168</v>
      </c>
      <c r="B223" s="83">
        <v>17</v>
      </c>
      <c r="C223" s="84">
        <v>1398.41205924</v>
      </c>
      <c r="D223" s="84">
        <v>1377.15799408</v>
      </c>
      <c r="E223" s="84">
        <v>247.60003965999999</v>
      </c>
      <c r="F223" s="84">
        <v>247.60003965999999</v>
      </c>
    </row>
    <row r="224" spans="1:6" ht="12.75" customHeight="1" x14ac:dyDescent="0.2">
      <c r="A224" s="83" t="s">
        <v>168</v>
      </c>
      <c r="B224" s="83">
        <v>18</v>
      </c>
      <c r="C224" s="84">
        <v>1392.0707206500001</v>
      </c>
      <c r="D224" s="84">
        <v>1362.9931825599999</v>
      </c>
      <c r="E224" s="84">
        <v>245.05333992999999</v>
      </c>
      <c r="F224" s="84">
        <v>245.05333992999999</v>
      </c>
    </row>
    <row r="225" spans="1:6" ht="12.75" customHeight="1" x14ac:dyDescent="0.2">
      <c r="A225" s="83" t="s">
        <v>168</v>
      </c>
      <c r="B225" s="83">
        <v>19</v>
      </c>
      <c r="C225" s="84">
        <v>1373.2518367499999</v>
      </c>
      <c r="D225" s="84">
        <v>1349.5610299099999</v>
      </c>
      <c r="E225" s="84">
        <v>242.63836537</v>
      </c>
      <c r="F225" s="84">
        <v>242.63836537</v>
      </c>
    </row>
    <row r="226" spans="1:6" ht="12.75" customHeight="1" x14ac:dyDescent="0.2">
      <c r="A226" s="83" t="s">
        <v>168</v>
      </c>
      <c r="B226" s="83">
        <v>20</v>
      </c>
      <c r="C226" s="84">
        <v>1377.0504754200001</v>
      </c>
      <c r="D226" s="84">
        <v>1345.7331453899999</v>
      </c>
      <c r="E226" s="84">
        <v>241.95014777</v>
      </c>
      <c r="F226" s="84">
        <v>241.95014777</v>
      </c>
    </row>
    <row r="227" spans="1:6" ht="12.75" customHeight="1" x14ac:dyDescent="0.2">
      <c r="A227" s="83" t="s">
        <v>168</v>
      </c>
      <c r="B227" s="83">
        <v>21</v>
      </c>
      <c r="C227" s="84">
        <v>1368.14732011</v>
      </c>
      <c r="D227" s="84">
        <v>1348.3006637000001</v>
      </c>
      <c r="E227" s="84">
        <v>242.41176339</v>
      </c>
      <c r="F227" s="84">
        <v>242.41176339</v>
      </c>
    </row>
    <row r="228" spans="1:6" ht="12.75" customHeight="1" x14ac:dyDescent="0.2">
      <c r="A228" s="83" t="s">
        <v>168</v>
      </c>
      <c r="B228" s="83">
        <v>22</v>
      </c>
      <c r="C228" s="84">
        <v>1377.1852474299999</v>
      </c>
      <c r="D228" s="84">
        <v>1357.42959124</v>
      </c>
      <c r="E228" s="84">
        <v>244.05305860000001</v>
      </c>
      <c r="F228" s="84">
        <v>244.05305860000001</v>
      </c>
    </row>
    <row r="229" spans="1:6" ht="12.75" customHeight="1" x14ac:dyDescent="0.2">
      <c r="A229" s="83" t="s">
        <v>168</v>
      </c>
      <c r="B229" s="83">
        <v>23</v>
      </c>
      <c r="C229" s="84">
        <v>1380.4475779700001</v>
      </c>
      <c r="D229" s="84">
        <v>1356.4863083</v>
      </c>
      <c r="E229" s="84">
        <v>243.88346521</v>
      </c>
      <c r="F229" s="84">
        <v>243.88346521</v>
      </c>
    </row>
    <row r="230" spans="1:6" ht="12.75" customHeight="1" x14ac:dyDescent="0.2">
      <c r="A230" s="83" t="s">
        <v>168</v>
      </c>
      <c r="B230" s="83">
        <v>24</v>
      </c>
      <c r="C230" s="84">
        <v>1398.27667385</v>
      </c>
      <c r="D230" s="84">
        <v>1369.4317853299999</v>
      </c>
      <c r="E230" s="84">
        <v>246.21094008</v>
      </c>
      <c r="F230" s="84">
        <v>246.21094008</v>
      </c>
    </row>
    <row r="231" spans="1:6" ht="12.75" customHeight="1" x14ac:dyDescent="0.2">
      <c r="A231" s="83" t="s">
        <v>169</v>
      </c>
      <c r="B231" s="83">
        <v>1</v>
      </c>
      <c r="C231" s="84">
        <v>1617.1591472699999</v>
      </c>
      <c r="D231" s="84">
        <v>1587.08160692</v>
      </c>
      <c r="E231" s="84">
        <v>285.34232856</v>
      </c>
      <c r="F231" s="84">
        <v>285.34232856</v>
      </c>
    </row>
    <row r="232" spans="1:6" ht="12.75" customHeight="1" x14ac:dyDescent="0.2">
      <c r="A232" s="83" t="s">
        <v>169</v>
      </c>
      <c r="B232" s="83">
        <v>2</v>
      </c>
      <c r="C232" s="84">
        <v>1615.6868153600001</v>
      </c>
      <c r="D232" s="84">
        <v>1585.6266624</v>
      </c>
      <c r="E232" s="84">
        <v>285.08074323</v>
      </c>
      <c r="F232" s="84">
        <v>285.08074323</v>
      </c>
    </row>
    <row r="233" spans="1:6" ht="12.75" customHeight="1" x14ac:dyDescent="0.2">
      <c r="A233" s="83" t="s">
        <v>169</v>
      </c>
      <c r="B233" s="83">
        <v>3</v>
      </c>
      <c r="C233" s="84">
        <v>1635.9112965700001</v>
      </c>
      <c r="D233" s="84">
        <v>1605.8966354700001</v>
      </c>
      <c r="E233" s="84">
        <v>288.72509351999997</v>
      </c>
      <c r="F233" s="84">
        <v>288.72509351999997</v>
      </c>
    </row>
    <row r="234" spans="1:6" ht="12.75" customHeight="1" x14ac:dyDescent="0.2">
      <c r="A234" s="83" t="s">
        <v>169</v>
      </c>
      <c r="B234" s="83">
        <v>4</v>
      </c>
      <c r="C234" s="84">
        <v>1614.5602727200001</v>
      </c>
      <c r="D234" s="84">
        <v>1584.1548938999999</v>
      </c>
      <c r="E234" s="84">
        <v>284.81613312000002</v>
      </c>
      <c r="F234" s="84">
        <v>284.81613312000002</v>
      </c>
    </row>
    <row r="235" spans="1:6" ht="12.75" customHeight="1" x14ac:dyDescent="0.2">
      <c r="A235" s="83" t="s">
        <v>169</v>
      </c>
      <c r="B235" s="83">
        <v>5</v>
      </c>
      <c r="C235" s="84">
        <v>1609.70948806</v>
      </c>
      <c r="D235" s="84">
        <v>1578.66385771</v>
      </c>
      <c r="E235" s="84">
        <v>283.82889650999999</v>
      </c>
      <c r="F235" s="84">
        <v>283.82889650999999</v>
      </c>
    </row>
    <row r="236" spans="1:6" ht="12.75" customHeight="1" x14ac:dyDescent="0.2">
      <c r="A236" s="83" t="s">
        <v>169</v>
      </c>
      <c r="B236" s="83">
        <v>6</v>
      </c>
      <c r="C236" s="84">
        <v>1609.99468004</v>
      </c>
      <c r="D236" s="84">
        <v>1581.1146898699999</v>
      </c>
      <c r="E236" s="84">
        <v>284.26953306000001</v>
      </c>
      <c r="F236" s="84">
        <v>284.26953306000001</v>
      </c>
    </row>
    <row r="237" spans="1:6" ht="12.75" customHeight="1" x14ac:dyDescent="0.2">
      <c r="A237" s="83" t="s">
        <v>169</v>
      </c>
      <c r="B237" s="83">
        <v>7</v>
      </c>
      <c r="C237" s="84">
        <v>1539.2593667799999</v>
      </c>
      <c r="D237" s="84">
        <v>1513.5565672299999</v>
      </c>
      <c r="E237" s="84">
        <v>272.12321874999998</v>
      </c>
      <c r="F237" s="84">
        <v>272.12321874999998</v>
      </c>
    </row>
    <row r="238" spans="1:6" ht="12.75" customHeight="1" x14ac:dyDescent="0.2">
      <c r="A238" s="83" t="s">
        <v>169</v>
      </c>
      <c r="B238" s="83">
        <v>8</v>
      </c>
      <c r="C238" s="84">
        <v>1472.1384727699999</v>
      </c>
      <c r="D238" s="84">
        <v>1444.9743933699999</v>
      </c>
      <c r="E238" s="84">
        <v>259.79278968</v>
      </c>
      <c r="F238" s="84">
        <v>259.79278968</v>
      </c>
    </row>
    <row r="239" spans="1:6" ht="12.75" customHeight="1" x14ac:dyDescent="0.2">
      <c r="A239" s="83" t="s">
        <v>169</v>
      </c>
      <c r="B239" s="83">
        <v>9</v>
      </c>
      <c r="C239" s="84">
        <v>1446.5689941099999</v>
      </c>
      <c r="D239" s="84">
        <v>1424.4074070500001</v>
      </c>
      <c r="E239" s="84">
        <v>256.09503919999997</v>
      </c>
      <c r="F239" s="84">
        <v>256.09503919999997</v>
      </c>
    </row>
    <row r="240" spans="1:6" ht="12.75" customHeight="1" x14ac:dyDescent="0.2">
      <c r="A240" s="83" t="s">
        <v>169</v>
      </c>
      <c r="B240" s="83">
        <v>10</v>
      </c>
      <c r="C240" s="84">
        <v>1459.1612749000001</v>
      </c>
      <c r="D240" s="84">
        <v>1439.83719176</v>
      </c>
      <c r="E240" s="84">
        <v>258.86916919999999</v>
      </c>
      <c r="F240" s="84">
        <v>258.86916919999999</v>
      </c>
    </row>
    <row r="241" spans="1:6" ht="12.75" customHeight="1" x14ac:dyDescent="0.2">
      <c r="A241" s="83" t="s">
        <v>169</v>
      </c>
      <c r="B241" s="83">
        <v>11</v>
      </c>
      <c r="C241" s="84">
        <v>1483.58971587</v>
      </c>
      <c r="D241" s="84">
        <v>1461.9490197299999</v>
      </c>
      <c r="E241" s="84">
        <v>262.84466766000003</v>
      </c>
      <c r="F241" s="84">
        <v>262.84466766000003</v>
      </c>
    </row>
    <row r="242" spans="1:6" ht="12.75" customHeight="1" x14ac:dyDescent="0.2">
      <c r="A242" s="83" t="s">
        <v>169</v>
      </c>
      <c r="B242" s="83">
        <v>12</v>
      </c>
      <c r="C242" s="84">
        <v>1515.12155181</v>
      </c>
      <c r="D242" s="84">
        <v>1492.34850276</v>
      </c>
      <c r="E242" s="84">
        <v>268.31020846000001</v>
      </c>
      <c r="F242" s="84">
        <v>268.31020846000001</v>
      </c>
    </row>
    <row r="243" spans="1:6" ht="12.75" customHeight="1" x14ac:dyDescent="0.2">
      <c r="A243" s="83" t="s">
        <v>169</v>
      </c>
      <c r="B243" s="83">
        <v>13</v>
      </c>
      <c r="C243" s="84">
        <v>1573.71499793</v>
      </c>
      <c r="D243" s="84">
        <v>1543.12334328</v>
      </c>
      <c r="E243" s="84">
        <v>277.43904667999999</v>
      </c>
      <c r="F243" s="84">
        <v>277.43904667999999</v>
      </c>
    </row>
    <row r="244" spans="1:6" ht="12.75" customHeight="1" x14ac:dyDescent="0.2">
      <c r="A244" s="83" t="s">
        <v>169</v>
      </c>
      <c r="B244" s="83">
        <v>14</v>
      </c>
      <c r="C244" s="84">
        <v>1568.2764372900001</v>
      </c>
      <c r="D244" s="84">
        <v>1535.2354457599999</v>
      </c>
      <c r="E244" s="84">
        <v>276.02087698000003</v>
      </c>
      <c r="F244" s="84">
        <v>276.02087698000003</v>
      </c>
    </row>
    <row r="245" spans="1:6" ht="12.75" customHeight="1" x14ac:dyDescent="0.2">
      <c r="A245" s="83" t="s">
        <v>169</v>
      </c>
      <c r="B245" s="83">
        <v>15</v>
      </c>
      <c r="C245" s="84">
        <v>1557.7646072800001</v>
      </c>
      <c r="D245" s="84">
        <v>1528.7719018099999</v>
      </c>
      <c r="E245" s="84">
        <v>274.85879263999999</v>
      </c>
      <c r="F245" s="84">
        <v>274.85879263999999</v>
      </c>
    </row>
    <row r="246" spans="1:6" ht="12.75" customHeight="1" x14ac:dyDescent="0.2">
      <c r="A246" s="83" t="s">
        <v>169</v>
      </c>
      <c r="B246" s="83">
        <v>16</v>
      </c>
      <c r="C246" s="84">
        <v>1525.22012903</v>
      </c>
      <c r="D246" s="84">
        <v>1495.5804956300001</v>
      </c>
      <c r="E246" s="84">
        <v>268.89129035000002</v>
      </c>
      <c r="F246" s="84">
        <v>268.89129035000002</v>
      </c>
    </row>
    <row r="247" spans="1:6" ht="12.75" customHeight="1" x14ac:dyDescent="0.2">
      <c r="A247" s="83" t="s">
        <v>169</v>
      </c>
      <c r="B247" s="83">
        <v>17</v>
      </c>
      <c r="C247" s="84">
        <v>1491.5509103700001</v>
      </c>
      <c r="D247" s="84">
        <v>1462.30388014</v>
      </c>
      <c r="E247" s="84">
        <v>262.90846821999997</v>
      </c>
      <c r="F247" s="84">
        <v>262.90846821999997</v>
      </c>
    </row>
    <row r="248" spans="1:6" ht="12.75" customHeight="1" x14ac:dyDescent="0.2">
      <c r="A248" s="83" t="s">
        <v>169</v>
      </c>
      <c r="B248" s="83">
        <v>18</v>
      </c>
      <c r="C248" s="84">
        <v>1444.3984253199999</v>
      </c>
      <c r="D248" s="84">
        <v>1416.1053112699999</v>
      </c>
      <c r="E248" s="84">
        <v>254.60240056000001</v>
      </c>
      <c r="F248" s="84">
        <v>254.60240056000001</v>
      </c>
    </row>
    <row r="249" spans="1:6" ht="12.75" customHeight="1" x14ac:dyDescent="0.2">
      <c r="A249" s="83" t="s">
        <v>169</v>
      </c>
      <c r="B249" s="83">
        <v>19</v>
      </c>
      <c r="C249" s="84">
        <v>1504.7588425599999</v>
      </c>
      <c r="D249" s="84">
        <v>1475.35234593</v>
      </c>
      <c r="E249" s="84">
        <v>265.2544595</v>
      </c>
      <c r="F249" s="84">
        <v>265.2544595</v>
      </c>
    </row>
    <row r="250" spans="1:6" ht="12.75" customHeight="1" x14ac:dyDescent="0.2">
      <c r="A250" s="83" t="s">
        <v>169</v>
      </c>
      <c r="B250" s="83">
        <v>20</v>
      </c>
      <c r="C250" s="84">
        <v>1504.1951986900001</v>
      </c>
      <c r="D250" s="84">
        <v>1475.00213626</v>
      </c>
      <c r="E250" s="84">
        <v>265.1914951</v>
      </c>
      <c r="F250" s="84">
        <v>265.1914951</v>
      </c>
    </row>
    <row r="251" spans="1:6" ht="12.75" customHeight="1" x14ac:dyDescent="0.2">
      <c r="A251" s="83" t="s">
        <v>169</v>
      </c>
      <c r="B251" s="83">
        <v>21</v>
      </c>
      <c r="C251" s="84">
        <v>1524.4581922499999</v>
      </c>
      <c r="D251" s="84">
        <v>1495.3931249699999</v>
      </c>
      <c r="E251" s="84">
        <v>268.85760286999999</v>
      </c>
      <c r="F251" s="84">
        <v>268.85760286999999</v>
      </c>
    </row>
    <row r="252" spans="1:6" ht="12.75" customHeight="1" x14ac:dyDescent="0.2">
      <c r="A252" s="83" t="s">
        <v>169</v>
      </c>
      <c r="B252" s="83">
        <v>22</v>
      </c>
      <c r="C252" s="84">
        <v>1391.47912361</v>
      </c>
      <c r="D252" s="84">
        <v>1362.25792202</v>
      </c>
      <c r="E252" s="84">
        <v>244.92114701</v>
      </c>
      <c r="F252" s="84">
        <v>244.92114701</v>
      </c>
    </row>
    <row r="253" spans="1:6" ht="12.75" customHeight="1" x14ac:dyDescent="0.2">
      <c r="A253" s="83" t="s">
        <v>169</v>
      </c>
      <c r="B253" s="83">
        <v>23</v>
      </c>
      <c r="C253" s="84">
        <v>1390.0700532400001</v>
      </c>
      <c r="D253" s="84">
        <v>1364.4724132399999</v>
      </c>
      <c r="E253" s="84">
        <v>245.31929167999999</v>
      </c>
      <c r="F253" s="84">
        <v>245.31929167999999</v>
      </c>
    </row>
    <row r="254" spans="1:6" ht="12.75" customHeight="1" x14ac:dyDescent="0.2">
      <c r="A254" s="83" t="s">
        <v>169</v>
      </c>
      <c r="B254" s="83">
        <v>24</v>
      </c>
      <c r="C254" s="84">
        <v>1342.35490951</v>
      </c>
      <c r="D254" s="84">
        <v>1321.21476762</v>
      </c>
      <c r="E254" s="84">
        <v>237.54197432000001</v>
      </c>
      <c r="F254" s="84">
        <v>237.54197432000001</v>
      </c>
    </row>
    <row r="255" spans="1:6" ht="12.75" customHeight="1" x14ac:dyDescent="0.2">
      <c r="A255" s="83" t="s">
        <v>170</v>
      </c>
      <c r="B255" s="83">
        <v>1</v>
      </c>
      <c r="C255" s="84">
        <v>1499.5893218000001</v>
      </c>
      <c r="D255" s="84">
        <v>1481.1676649799999</v>
      </c>
      <c r="E255" s="84">
        <v>266.29999910999999</v>
      </c>
      <c r="F255" s="84">
        <v>266.29999910999999</v>
      </c>
    </row>
    <row r="256" spans="1:6" ht="12.75" customHeight="1" x14ac:dyDescent="0.2">
      <c r="A256" s="83" t="s">
        <v>170</v>
      </c>
      <c r="B256" s="83">
        <v>2</v>
      </c>
      <c r="C256" s="84">
        <v>1553.77545863</v>
      </c>
      <c r="D256" s="84">
        <v>1524.6193802099999</v>
      </c>
      <c r="E256" s="84">
        <v>274.11220836000001</v>
      </c>
      <c r="F256" s="84">
        <v>274.11220836000001</v>
      </c>
    </row>
    <row r="257" spans="1:6" ht="12.75" customHeight="1" x14ac:dyDescent="0.2">
      <c r="A257" s="83" t="s">
        <v>170</v>
      </c>
      <c r="B257" s="83">
        <v>3</v>
      </c>
      <c r="C257" s="84">
        <v>1641.7074966099999</v>
      </c>
      <c r="D257" s="84">
        <v>1607.4242378599999</v>
      </c>
      <c r="E257" s="84">
        <v>288.99974205000001</v>
      </c>
      <c r="F257" s="84">
        <v>288.99974205000001</v>
      </c>
    </row>
    <row r="258" spans="1:6" ht="12.75" customHeight="1" x14ac:dyDescent="0.2">
      <c r="A258" s="83" t="s">
        <v>170</v>
      </c>
      <c r="B258" s="83">
        <v>4</v>
      </c>
      <c r="C258" s="84">
        <v>1614.70109766</v>
      </c>
      <c r="D258" s="84">
        <v>1583.4724174200001</v>
      </c>
      <c r="E258" s="84">
        <v>284.69343027000002</v>
      </c>
      <c r="F258" s="84">
        <v>284.69343027000002</v>
      </c>
    </row>
    <row r="259" spans="1:6" ht="12.75" customHeight="1" x14ac:dyDescent="0.2">
      <c r="A259" s="83" t="s">
        <v>170</v>
      </c>
      <c r="B259" s="83">
        <v>5</v>
      </c>
      <c r="C259" s="84">
        <v>1646.428349</v>
      </c>
      <c r="D259" s="84">
        <v>1614.7347855</v>
      </c>
      <c r="E259" s="84">
        <v>290.31410968</v>
      </c>
      <c r="F259" s="84">
        <v>290.31410968</v>
      </c>
    </row>
    <row r="260" spans="1:6" ht="12.75" customHeight="1" x14ac:dyDescent="0.2">
      <c r="A260" s="83" t="s">
        <v>170</v>
      </c>
      <c r="B260" s="83">
        <v>6</v>
      </c>
      <c r="C260" s="84">
        <v>1664.13995017</v>
      </c>
      <c r="D260" s="84">
        <v>1632.4673702699999</v>
      </c>
      <c r="E260" s="84">
        <v>293.50226143999998</v>
      </c>
      <c r="F260" s="84">
        <v>293.50226143999998</v>
      </c>
    </row>
    <row r="261" spans="1:6" ht="12.75" customHeight="1" x14ac:dyDescent="0.2">
      <c r="A261" s="83" t="s">
        <v>170</v>
      </c>
      <c r="B261" s="83">
        <v>7</v>
      </c>
      <c r="C261" s="84">
        <v>1617.69850574</v>
      </c>
      <c r="D261" s="84">
        <v>1587.16074299</v>
      </c>
      <c r="E261" s="84">
        <v>285.35655647999999</v>
      </c>
      <c r="F261" s="84">
        <v>285.35655647999999</v>
      </c>
    </row>
    <row r="262" spans="1:6" ht="12.75" customHeight="1" x14ac:dyDescent="0.2">
      <c r="A262" s="83" t="s">
        <v>170</v>
      </c>
      <c r="B262" s="83">
        <v>8</v>
      </c>
      <c r="C262" s="84">
        <v>1590.4616012700001</v>
      </c>
      <c r="D262" s="84">
        <v>1560.1135038699999</v>
      </c>
      <c r="E262" s="84">
        <v>280.49371757</v>
      </c>
      <c r="F262" s="84">
        <v>280.49371757</v>
      </c>
    </row>
    <row r="263" spans="1:6" ht="12.75" customHeight="1" x14ac:dyDescent="0.2">
      <c r="A263" s="83" t="s">
        <v>170</v>
      </c>
      <c r="B263" s="83">
        <v>9</v>
      </c>
      <c r="C263" s="84">
        <v>1563.5644729999999</v>
      </c>
      <c r="D263" s="84">
        <v>1534.0539847699999</v>
      </c>
      <c r="E263" s="84">
        <v>275.80846142000001</v>
      </c>
      <c r="F263" s="84">
        <v>275.80846142000001</v>
      </c>
    </row>
    <row r="264" spans="1:6" ht="12.75" customHeight="1" x14ac:dyDescent="0.2">
      <c r="A264" s="83" t="s">
        <v>170</v>
      </c>
      <c r="B264" s="83">
        <v>10</v>
      </c>
      <c r="C264" s="84">
        <v>1556.08595092</v>
      </c>
      <c r="D264" s="84">
        <v>1525.5609537400001</v>
      </c>
      <c r="E264" s="84">
        <v>274.28149440999999</v>
      </c>
      <c r="F264" s="84">
        <v>274.28149440999999</v>
      </c>
    </row>
    <row r="265" spans="1:6" ht="12.75" customHeight="1" x14ac:dyDescent="0.2">
      <c r="A265" s="83" t="s">
        <v>170</v>
      </c>
      <c r="B265" s="83">
        <v>11</v>
      </c>
      <c r="C265" s="84">
        <v>1573.8306807900001</v>
      </c>
      <c r="D265" s="84">
        <v>1543.2184084600001</v>
      </c>
      <c r="E265" s="84">
        <v>277.45613850000001</v>
      </c>
      <c r="F265" s="84">
        <v>277.45613850000001</v>
      </c>
    </row>
    <row r="266" spans="1:6" ht="12.75" customHeight="1" x14ac:dyDescent="0.2">
      <c r="A266" s="83" t="s">
        <v>170</v>
      </c>
      <c r="B266" s="83">
        <v>12</v>
      </c>
      <c r="C266" s="84">
        <v>1602.59540062</v>
      </c>
      <c r="D266" s="84">
        <v>1571.4370930800001</v>
      </c>
      <c r="E266" s="84">
        <v>282.52959227999997</v>
      </c>
      <c r="F266" s="84">
        <v>282.52959227999997</v>
      </c>
    </row>
    <row r="267" spans="1:6" ht="12.75" customHeight="1" x14ac:dyDescent="0.2">
      <c r="A267" s="83" t="s">
        <v>170</v>
      </c>
      <c r="B267" s="83">
        <v>13</v>
      </c>
      <c r="C267" s="84">
        <v>1613.4813110699999</v>
      </c>
      <c r="D267" s="84">
        <v>1585.23491162</v>
      </c>
      <c r="E267" s="84">
        <v>285.01031012999999</v>
      </c>
      <c r="F267" s="84">
        <v>285.01031012999999</v>
      </c>
    </row>
    <row r="268" spans="1:6" ht="12.75" customHeight="1" x14ac:dyDescent="0.2">
      <c r="A268" s="83" t="s">
        <v>170</v>
      </c>
      <c r="B268" s="83">
        <v>14</v>
      </c>
      <c r="C268" s="84">
        <v>1636.5716354000001</v>
      </c>
      <c r="D268" s="84">
        <v>1606.1380897900001</v>
      </c>
      <c r="E268" s="84">
        <v>288.76850474000003</v>
      </c>
      <c r="F268" s="84">
        <v>288.76850474000003</v>
      </c>
    </row>
    <row r="269" spans="1:6" ht="12.75" customHeight="1" x14ac:dyDescent="0.2">
      <c r="A269" s="83" t="s">
        <v>170</v>
      </c>
      <c r="B269" s="83">
        <v>15</v>
      </c>
      <c r="C269" s="84">
        <v>1654.72784505</v>
      </c>
      <c r="D269" s="84">
        <v>1623.7072114</v>
      </c>
      <c r="E269" s="84">
        <v>291.92726736999998</v>
      </c>
      <c r="F269" s="84">
        <v>291.92726736999998</v>
      </c>
    </row>
    <row r="270" spans="1:6" ht="12.75" customHeight="1" x14ac:dyDescent="0.2">
      <c r="A270" s="83" t="s">
        <v>170</v>
      </c>
      <c r="B270" s="83">
        <v>16</v>
      </c>
      <c r="C270" s="84">
        <v>1664.2348666400001</v>
      </c>
      <c r="D270" s="84">
        <v>1629.48624195</v>
      </c>
      <c r="E270" s="84">
        <v>292.96628263999997</v>
      </c>
      <c r="F270" s="84">
        <v>292.96628263999997</v>
      </c>
    </row>
    <row r="271" spans="1:6" ht="12.75" customHeight="1" x14ac:dyDescent="0.2">
      <c r="A271" s="83" t="s">
        <v>170</v>
      </c>
      <c r="B271" s="83">
        <v>17</v>
      </c>
      <c r="C271" s="84">
        <v>1656.4707062099999</v>
      </c>
      <c r="D271" s="84">
        <v>1625.1099993400001</v>
      </c>
      <c r="E271" s="84">
        <v>292.17947543000002</v>
      </c>
      <c r="F271" s="84">
        <v>292.17947543000002</v>
      </c>
    </row>
    <row r="272" spans="1:6" ht="12.75" customHeight="1" x14ac:dyDescent="0.2">
      <c r="A272" s="83" t="s">
        <v>170</v>
      </c>
      <c r="B272" s="83">
        <v>18</v>
      </c>
      <c r="C272" s="84">
        <v>1582.4578031599999</v>
      </c>
      <c r="D272" s="84">
        <v>1552.4985246700001</v>
      </c>
      <c r="E272" s="84">
        <v>279.12461601000001</v>
      </c>
      <c r="F272" s="84">
        <v>279.12461601000001</v>
      </c>
    </row>
    <row r="273" spans="1:6" ht="12.75" customHeight="1" x14ac:dyDescent="0.2">
      <c r="A273" s="83" t="s">
        <v>170</v>
      </c>
      <c r="B273" s="83">
        <v>19</v>
      </c>
      <c r="C273" s="84">
        <v>1513.7017471199999</v>
      </c>
      <c r="D273" s="84">
        <v>1483.7011694400001</v>
      </c>
      <c r="E273" s="84">
        <v>266.75549935999999</v>
      </c>
      <c r="F273" s="84">
        <v>266.75549935999999</v>
      </c>
    </row>
    <row r="274" spans="1:6" ht="12.75" customHeight="1" x14ac:dyDescent="0.2">
      <c r="A274" s="83" t="s">
        <v>170</v>
      </c>
      <c r="B274" s="83">
        <v>20</v>
      </c>
      <c r="C274" s="84">
        <v>1540.7783701999999</v>
      </c>
      <c r="D274" s="84">
        <v>1510.1777654699999</v>
      </c>
      <c r="E274" s="84">
        <v>271.51574201</v>
      </c>
      <c r="F274" s="84">
        <v>271.51574201</v>
      </c>
    </row>
    <row r="275" spans="1:6" ht="12.75" customHeight="1" x14ac:dyDescent="0.2">
      <c r="A275" s="83" t="s">
        <v>170</v>
      </c>
      <c r="B275" s="83">
        <v>21</v>
      </c>
      <c r="C275" s="84">
        <v>1547.4080461900001</v>
      </c>
      <c r="D275" s="84">
        <v>1516.6595722100001</v>
      </c>
      <c r="E275" s="84">
        <v>272.68110983000003</v>
      </c>
      <c r="F275" s="84">
        <v>272.68110983000003</v>
      </c>
    </row>
    <row r="276" spans="1:6" ht="12.75" customHeight="1" x14ac:dyDescent="0.2">
      <c r="A276" s="83" t="s">
        <v>170</v>
      </c>
      <c r="B276" s="83">
        <v>22</v>
      </c>
      <c r="C276" s="84">
        <v>1574.9603388099999</v>
      </c>
      <c r="D276" s="84">
        <v>1556.3176012900001</v>
      </c>
      <c r="E276" s="84">
        <v>279.81125003</v>
      </c>
      <c r="F276" s="84">
        <v>279.81125003</v>
      </c>
    </row>
    <row r="277" spans="1:6" ht="12.75" customHeight="1" x14ac:dyDescent="0.2">
      <c r="A277" s="83" t="s">
        <v>170</v>
      </c>
      <c r="B277" s="83">
        <v>23</v>
      </c>
      <c r="C277" s="84">
        <v>1615.6004809799999</v>
      </c>
      <c r="D277" s="84">
        <v>1584.18567134</v>
      </c>
      <c r="E277" s="84">
        <v>284.82166661000002</v>
      </c>
      <c r="F277" s="84">
        <v>284.82166661000002</v>
      </c>
    </row>
    <row r="278" spans="1:6" ht="12.75" customHeight="1" x14ac:dyDescent="0.2">
      <c r="A278" s="83" t="s">
        <v>170</v>
      </c>
      <c r="B278" s="83">
        <v>24</v>
      </c>
      <c r="C278" s="84">
        <v>1610.1129871999999</v>
      </c>
      <c r="D278" s="84">
        <v>1588.9627505799999</v>
      </c>
      <c r="E278" s="84">
        <v>285.68054046999998</v>
      </c>
      <c r="F278" s="84">
        <v>285.68054046999998</v>
      </c>
    </row>
    <row r="279" spans="1:6" ht="12.75" customHeight="1" x14ac:dyDescent="0.2">
      <c r="A279" s="83" t="s">
        <v>171</v>
      </c>
      <c r="B279" s="83">
        <v>1</v>
      </c>
      <c r="C279" s="84">
        <v>1492.4052650000001</v>
      </c>
      <c r="D279" s="84">
        <v>1465.8655459199999</v>
      </c>
      <c r="E279" s="84">
        <v>263.54882219000001</v>
      </c>
      <c r="F279" s="84">
        <v>263.54882219000001</v>
      </c>
    </row>
    <row r="280" spans="1:6" ht="12.75" customHeight="1" x14ac:dyDescent="0.2">
      <c r="A280" s="83" t="s">
        <v>171</v>
      </c>
      <c r="B280" s="83">
        <v>2</v>
      </c>
      <c r="C280" s="84">
        <v>1644.7740247300001</v>
      </c>
      <c r="D280" s="84">
        <v>1613.35416057</v>
      </c>
      <c r="E280" s="84">
        <v>290.06588632</v>
      </c>
      <c r="F280" s="84">
        <v>290.06588632</v>
      </c>
    </row>
    <row r="281" spans="1:6" ht="12.75" customHeight="1" x14ac:dyDescent="0.2">
      <c r="A281" s="83" t="s">
        <v>171</v>
      </c>
      <c r="B281" s="83">
        <v>3</v>
      </c>
      <c r="C281" s="84">
        <v>1781.88453041</v>
      </c>
      <c r="D281" s="84">
        <v>1750.6271604200001</v>
      </c>
      <c r="E281" s="84">
        <v>314.74627908999997</v>
      </c>
      <c r="F281" s="84">
        <v>314.74627908999997</v>
      </c>
    </row>
    <row r="282" spans="1:6" ht="12.75" customHeight="1" x14ac:dyDescent="0.2">
      <c r="A282" s="83" t="s">
        <v>171</v>
      </c>
      <c r="B282" s="83">
        <v>4</v>
      </c>
      <c r="C282" s="84">
        <v>1768.6305359099999</v>
      </c>
      <c r="D282" s="84">
        <v>1750.2487377299999</v>
      </c>
      <c r="E282" s="84">
        <v>314.67824224999998</v>
      </c>
      <c r="F282" s="84">
        <v>314.67824224999998</v>
      </c>
    </row>
    <row r="283" spans="1:6" ht="12.75" customHeight="1" x14ac:dyDescent="0.2">
      <c r="A283" s="83" t="s">
        <v>171</v>
      </c>
      <c r="B283" s="83">
        <v>5</v>
      </c>
      <c r="C283" s="84">
        <v>1753.55581403</v>
      </c>
      <c r="D283" s="84">
        <v>1725.36658859</v>
      </c>
      <c r="E283" s="84">
        <v>310.20466613999997</v>
      </c>
      <c r="F283" s="84">
        <v>310.20466613999997</v>
      </c>
    </row>
    <row r="284" spans="1:6" ht="12.75" customHeight="1" x14ac:dyDescent="0.2">
      <c r="A284" s="83" t="s">
        <v>171</v>
      </c>
      <c r="B284" s="83">
        <v>6</v>
      </c>
      <c r="C284" s="84">
        <v>1737.8339275599999</v>
      </c>
      <c r="D284" s="84">
        <v>1706.7234065499999</v>
      </c>
      <c r="E284" s="84">
        <v>306.85279754999999</v>
      </c>
      <c r="F284" s="84">
        <v>306.85279754999999</v>
      </c>
    </row>
    <row r="285" spans="1:6" ht="12.75" customHeight="1" x14ac:dyDescent="0.2">
      <c r="A285" s="83" t="s">
        <v>171</v>
      </c>
      <c r="B285" s="83">
        <v>7</v>
      </c>
      <c r="C285" s="84">
        <v>1677.74588711</v>
      </c>
      <c r="D285" s="84">
        <v>1646.7373516099999</v>
      </c>
      <c r="E285" s="84">
        <v>296.06786971999998</v>
      </c>
      <c r="F285" s="84">
        <v>296.06786971999998</v>
      </c>
    </row>
    <row r="286" spans="1:6" ht="12.75" customHeight="1" x14ac:dyDescent="0.2">
      <c r="A286" s="83" t="s">
        <v>171</v>
      </c>
      <c r="B286" s="83">
        <v>8</v>
      </c>
      <c r="C286" s="84">
        <v>1652.2317234499999</v>
      </c>
      <c r="D286" s="84">
        <v>1621.0017911800001</v>
      </c>
      <c r="E286" s="84">
        <v>291.44085828999999</v>
      </c>
      <c r="F286" s="84">
        <v>291.44085828999999</v>
      </c>
    </row>
    <row r="287" spans="1:6" ht="12.75" customHeight="1" x14ac:dyDescent="0.2">
      <c r="A287" s="83" t="s">
        <v>171</v>
      </c>
      <c r="B287" s="83">
        <v>9</v>
      </c>
      <c r="C287" s="84">
        <v>1569.2769631900001</v>
      </c>
      <c r="D287" s="84">
        <v>1539.16372133</v>
      </c>
      <c r="E287" s="84">
        <v>276.72714394000002</v>
      </c>
      <c r="F287" s="84">
        <v>276.72714394000002</v>
      </c>
    </row>
    <row r="288" spans="1:6" ht="12.75" customHeight="1" x14ac:dyDescent="0.2">
      <c r="A288" s="83" t="s">
        <v>171</v>
      </c>
      <c r="B288" s="83">
        <v>10</v>
      </c>
      <c r="C288" s="84">
        <v>1569.5444832000001</v>
      </c>
      <c r="D288" s="84">
        <v>1540.81266981</v>
      </c>
      <c r="E288" s="84">
        <v>277.02360935000002</v>
      </c>
      <c r="F288" s="84">
        <v>277.02360935000002</v>
      </c>
    </row>
    <row r="289" spans="1:6" ht="12.75" customHeight="1" x14ac:dyDescent="0.2">
      <c r="A289" s="83" t="s">
        <v>171</v>
      </c>
      <c r="B289" s="83">
        <v>11</v>
      </c>
      <c r="C289" s="84">
        <v>1585.3885895200001</v>
      </c>
      <c r="D289" s="84">
        <v>1567.45054329</v>
      </c>
      <c r="E289" s="84">
        <v>281.81284817</v>
      </c>
      <c r="F289" s="84">
        <v>281.81284817</v>
      </c>
    </row>
    <row r="290" spans="1:6" ht="12.75" customHeight="1" x14ac:dyDescent="0.2">
      <c r="A290" s="83" t="s">
        <v>171</v>
      </c>
      <c r="B290" s="83">
        <v>12</v>
      </c>
      <c r="C290" s="84">
        <v>1627.10896187</v>
      </c>
      <c r="D290" s="84">
        <v>1600.2867554500001</v>
      </c>
      <c r="E290" s="84">
        <v>287.71648992000001</v>
      </c>
      <c r="F290" s="84">
        <v>287.71648992000001</v>
      </c>
    </row>
    <row r="291" spans="1:6" ht="12.75" customHeight="1" x14ac:dyDescent="0.2">
      <c r="A291" s="83" t="s">
        <v>171</v>
      </c>
      <c r="B291" s="83">
        <v>13</v>
      </c>
      <c r="C291" s="84">
        <v>1652.20107188</v>
      </c>
      <c r="D291" s="84">
        <v>1620.6823648300001</v>
      </c>
      <c r="E291" s="84">
        <v>291.38342843999999</v>
      </c>
      <c r="F291" s="84">
        <v>291.38342843999999</v>
      </c>
    </row>
    <row r="292" spans="1:6" ht="12.75" customHeight="1" x14ac:dyDescent="0.2">
      <c r="A292" s="83" t="s">
        <v>171</v>
      </c>
      <c r="B292" s="83">
        <v>14</v>
      </c>
      <c r="C292" s="84">
        <v>1665.8285873100001</v>
      </c>
      <c r="D292" s="84">
        <v>1634.5076164699999</v>
      </c>
      <c r="E292" s="84">
        <v>293.8690785</v>
      </c>
      <c r="F292" s="84">
        <v>293.8690785</v>
      </c>
    </row>
    <row r="293" spans="1:6" ht="12.75" customHeight="1" x14ac:dyDescent="0.2">
      <c r="A293" s="83" t="s">
        <v>171</v>
      </c>
      <c r="B293" s="83">
        <v>15</v>
      </c>
      <c r="C293" s="84">
        <v>1623.3899143599999</v>
      </c>
      <c r="D293" s="84">
        <v>1600.99835755</v>
      </c>
      <c r="E293" s="84">
        <v>287.84442927999999</v>
      </c>
      <c r="F293" s="84">
        <v>287.84442927999999</v>
      </c>
    </row>
    <row r="294" spans="1:6" ht="12.75" customHeight="1" x14ac:dyDescent="0.2">
      <c r="A294" s="83" t="s">
        <v>171</v>
      </c>
      <c r="B294" s="83">
        <v>16</v>
      </c>
      <c r="C294" s="84">
        <v>1626.4700422000001</v>
      </c>
      <c r="D294" s="84">
        <v>1602.1862631199999</v>
      </c>
      <c r="E294" s="84">
        <v>288.05800350999999</v>
      </c>
      <c r="F294" s="84">
        <v>288.05800350999999</v>
      </c>
    </row>
    <row r="295" spans="1:6" ht="12.75" customHeight="1" x14ac:dyDescent="0.2">
      <c r="A295" s="83" t="s">
        <v>171</v>
      </c>
      <c r="B295" s="83">
        <v>17</v>
      </c>
      <c r="C295" s="84">
        <v>1610.8186757200001</v>
      </c>
      <c r="D295" s="84">
        <v>1581.2392911500001</v>
      </c>
      <c r="E295" s="84">
        <v>284.29193520000001</v>
      </c>
      <c r="F295" s="84">
        <v>284.29193520000001</v>
      </c>
    </row>
    <row r="296" spans="1:6" ht="12.75" customHeight="1" x14ac:dyDescent="0.2">
      <c r="A296" s="83" t="s">
        <v>171</v>
      </c>
      <c r="B296" s="83">
        <v>18</v>
      </c>
      <c r="C296" s="84">
        <v>1533.0182835099999</v>
      </c>
      <c r="D296" s="84">
        <v>1502.32573559</v>
      </c>
      <c r="E296" s="84">
        <v>270.10402097999997</v>
      </c>
      <c r="F296" s="84">
        <v>270.10402097999997</v>
      </c>
    </row>
    <row r="297" spans="1:6" ht="12.75" customHeight="1" x14ac:dyDescent="0.2">
      <c r="A297" s="83" t="s">
        <v>171</v>
      </c>
      <c r="B297" s="83">
        <v>19</v>
      </c>
      <c r="C297" s="84">
        <v>1532.4674551600001</v>
      </c>
      <c r="D297" s="84">
        <v>1501.79209756</v>
      </c>
      <c r="E297" s="84">
        <v>270.00807787999997</v>
      </c>
      <c r="F297" s="84">
        <v>270.00807787999997</v>
      </c>
    </row>
    <row r="298" spans="1:6" ht="12.75" customHeight="1" x14ac:dyDescent="0.2">
      <c r="A298" s="83" t="s">
        <v>171</v>
      </c>
      <c r="B298" s="83">
        <v>20</v>
      </c>
      <c r="C298" s="84">
        <v>1555.7742223299999</v>
      </c>
      <c r="D298" s="84">
        <v>1530.5840778100001</v>
      </c>
      <c r="E298" s="84">
        <v>275.18460482</v>
      </c>
      <c r="F298" s="84">
        <v>275.18460482</v>
      </c>
    </row>
    <row r="299" spans="1:6" ht="12.75" customHeight="1" x14ac:dyDescent="0.2">
      <c r="A299" s="83" t="s">
        <v>171</v>
      </c>
      <c r="B299" s="83">
        <v>21</v>
      </c>
      <c r="C299" s="84">
        <v>1594.2875897199999</v>
      </c>
      <c r="D299" s="84">
        <v>1563.4448147000001</v>
      </c>
      <c r="E299" s="84">
        <v>281.09265589</v>
      </c>
      <c r="F299" s="84">
        <v>281.09265589</v>
      </c>
    </row>
    <row r="300" spans="1:6" ht="12.75" customHeight="1" x14ac:dyDescent="0.2">
      <c r="A300" s="83" t="s">
        <v>171</v>
      </c>
      <c r="B300" s="83">
        <v>22</v>
      </c>
      <c r="C300" s="84">
        <v>1592.8746331100001</v>
      </c>
      <c r="D300" s="84">
        <v>1564.09339419</v>
      </c>
      <c r="E300" s="84">
        <v>281.20926437000003</v>
      </c>
      <c r="F300" s="84">
        <v>281.20926437000003</v>
      </c>
    </row>
    <row r="301" spans="1:6" ht="12.75" customHeight="1" x14ac:dyDescent="0.2">
      <c r="A301" s="83" t="s">
        <v>171</v>
      </c>
      <c r="B301" s="83">
        <v>23</v>
      </c>
      <c r="C301" s="84">
        <v>1557.46909721</v>
      </c>
      <c r="D301" s="84">
        <v>1524.7225426800001</v>
      </c>
      <c r="E301" s="84">
        <v>274.13075600000002</v>
      </c>
      <c r="F301" s="84">
        <v>274.13075600000002</v>
      </c>
    </row>
    <row r="302" spans="1:6" ht="12.75" customHeight="1" x14ac:dyDescent="0.2">
      <c r="A302" s="83" t="s">
        <v>171</v>
      </c>
      <c r="B302" s="83">
        <v>24</v>
      </c>
      <c r="C302" s="84">
        <v>1572.3163986500001</v>
      </c>
      <c r="D302" s="84">
        <v>1539.6870029300001</v>
      </c>
      <c r="E302" s="84">
        <v>276.82122504</v>
      </c>
      <c r="F302" s="84">
        <v>276.82122504</v>
      </c>
    </row>
    <row r="303" spans="1:6" ht="12.75" customHeight="1" x14ac:dyDescent="0.2">
      <c r="A303" s="83" t="s">
        <v>172</v>
      </c>
      <c r="B303" s="83">
        <v>1</v>
      </c>
      <c r="C303" s="84">
        <v>1462.84135156</v>
      </c>
      <c r="D303" s="84">
        <v>1441.8452828899999</v>
      </c>
      <c r="E303" s="84">
        <v>259.23020508000002</v>
      </c>
      <c r="F303" s="84">
        <v>259.23020508000002</v>
      </c>
    </row>
    <row r="304" spans="1:6" ht="12.75" customHeight="1" x14ac:dyDescent="0.2">
      <c r="A304" s="83" t="s">
        <v>172</v>
      </c>
      <c r="B304" s="83">
        <v>2</v>
      </c>
      <c r="C304" s="84">
        <v>1514.5411654699999</v>
      </c>
      <c r="D304" s="84">
        <v>1484.0416677999999</v>
      </c>
      <c r="E304" s="84">
        <v>266.81671775000001</v>
      </c>
      <c r="F304" s="84">
        <v>266.81671775000001</v>
      </c>
    </row>
    <row r="305" spans="1:6" ht="12.75" customHeight="1" x14ac:dyDescent="0.2">
      <c r="A305" s="83" t="s">
        <v>172</v>
      </c>
      <c r="B305" s="83">
        <v>3</v>
      </c>
      <c r="C305" s="84">
        <v>1569.2275749</v>
      </c>
      <c r="D305" s="84">
        <v>1540.4194786999999</v>
      </c>
      <c r="E305" s="84">
        <v>276.95291729000002</v>
      </c>
      <c r="F305" s="84">
        <v>276.95291729000002</v>
      </c>
    </row>
    <row r="306" spans="1:6" ht="12.75" customHeight="1" x14ac:dyDescent="0.2">
      <c r="A306" s="83" t="s">
        <v>172</v>
      </c>
      <c r="B306" s="83">
        <v>4</v>
      </c>
      <c r="C306" s="84">
        <v>1593.38380284</v>
      </c>
      <c r="D306" s="84">
        <v>1562.1547808400001</v>
      </c>
      <c r="E306" s="84">
        <v>280.86071994999998</v>
      </c>
      <c r="F306" s="84">
        <v>280.86071994999998</v>
      </c>
    </row>
    <row r="307" spans="1:6" ht="12.75" customHeight="1" x14ac:dyDescent="0.2">
      <c r="A307" s="83" t="s">
        <v>172</v>
      </c>
      <c r="B307" s="83">
        <v>5</v>
      </c>
      <c r="C307" s="84">
        <v>1592.8623343199999</v>
      </c>
      <c r="D307" s="84">
        <v>1562.9781023600001</v>
      </c>
      <c r="E307" s="84">
        <v>281.00874540000001</v>
      </c>
      <c r="F307" s="84">
        <v>281.00874540000001</v>
      </c>
    </row>
    <row r="308" spans="1:6" ht="12.75" customHeight="1" x14ac:dyDescent="0.2">
      <c r="A308" s="83" t="s">
        <v>172</v>
      </c>
      <c r="B308" s="83">
        <v>6</v>
      </c>
      <c r="C308" s="84">
        <v>1602.60803702</v>
      </c>
      <c r="D308" s="84">
        <v>1572.2042574300001</v>
      </c>
      <c r="E308" s="84">
        <v>282.66752121000002</v>
      </c>
      <c r="F308" s="84">
        <v>282.66752121000002</v>
      </c>
    </row>
    <row r="309" spans="1:6" ht="12.75" customHeight="1" x14ac:dyDescent="0.2">
      <c r="A309" s="83" t="s">
        <v>172</v>
      </c>
      <c r="B309" s="83">
        <v>7</v>
      </c>
      <c r="C309" s="84">
        <v>1591.4454137499999</v>
      </c>
      <c r="D309" s="84">
        <v>1561.3055004299999</v>
      </c>
      <c r="E309" s="84">
        <v>280.70802732999999</v>
      </c>
      <c r="F309" s="84">
        <v>280.70802732999999</v>
      </c>
    </row>
    <row r="310" spans="1:6" ht="12.75" customHeight="1" x14ac:dyDescent="0.2">
      <c r="A310" s="83" t="s">
        <v>172</v>
      </c>
      <c r="B310" s="83">
        <v>8</v>
      </c>
      <c r="C310" s="84">
        <v>1566.19730157</v>
      </c>
      <c r="D310" s="84">
        <v>1535.53770138</v>
      </c>
      <c r="E310" s="84">
        <v>276.07521968999998</v>
      </c>
      <c r="F310" s="84">
        <v>276.07521968999998</v>
      </c>
    </row>
    <row r="311" spans="1:6" ht="12.75" customHeight="1" x14ac:dyDescent="0.2">
      <c r="A311" s="83" t="s">
        <v>172</v>
      </c>
      <c r="B311" s="83">
        <v>9</v>
      </c>
      <c r="C311" s="84">
        <v>1517.7985250500001</v>
      </c>
      <c r="D311" s="84">
        <v>1487.89028039</v>
      </c>
      <c r="E311" s="84">
        <v>267.50866206000001</v>
      </c>
      <c r="F311" s="84">
        <v>267.50866206000001</v>
      </c>
    </row>
    <row r="312" spans="1:6" ht="12.75" customHeight="1" x14ac:dyDescent="0.2">
      <c r="A312" s="83" t="s">
        <v>172</v>
      </c>
      <c r="B312" s="83">
        <v>10</v>
      </c>
      <c r="C312" s="84">
        <v>1481.32959205</v>
      </c>
      <c r="D312" s="84">
        <v>1458.62550229</v>
      </c>
      <c r="E312" s="84">
        <v>262.24713051999998</v>
      </c>
      <c r="F312" s="84">
        <v>262.24713051999998</v>
      </c>
    </row>
    <row r="313" spans="1:6" ht="12.75" customHeight="1" x14ac:dyDescent="0.2">
      <c r="A313" s="83" t="s">
        <v>172</v>
      </c>
      <c r="B313" s="83">
        <v>11</v>
      </c>
      <c r="C313" s="84">
        <v>1450.73460606</v>
      </c>
      <c r="D313" s="84">
        <v>1432.49103898</v>
      </c>
      <c r="E313" s="84">
        <v>257.54840010999999</v>
      </c>
      <c r="F313" s="84">
        <v>257.54840010999999</v>
      </c>
    </row>
    <row r="314" spans="1:6" ht="12.75" customHeight="1" x14ac:dyDescent="0.2">
      <c r="A314" s="83" t="s">
        <v>172</v>
      </c>
      <c r="B314" s="83">
        <v>12</v>
      </c>
      <c r="C314" s="84">
        <v>1516.23737476</v>
      </c>
      <c r="D314" s="84">
        <v>1487.5530509499999</v>
      </c>
      <c r="E314" s="84">
        <v>267.44803137999997</v>
      </c>
      <c r="F314" s="84">
        <v>267.44803137999997</v>
      </c>
    </row>
    <row r="315" spans="1:6" ht="12.75" customHeight="1" x14ac:dyDescent="0.2">
      <c r="A315" s="83" t="s">
        <v>172</v>
      </c>
      <c r="B315" s="83">
        <v>13</v>
      </c>
      <c r="C315" s="84">
        <v>1547.6139122100001</v>
      </c>
      <c r="D315" s="84">
        <v>1516.8665082099999</v>
      </c>
      <c r="E315" s="84">
        <v>272.71831496999999</v>
      </c>
      <c r="F315" s="84">
        <v>272.71831496999999</v>
      </c>
    </row>
    <row r="316" spans="1:6" ht="12.75" customHeight="1" x14ac:dyDescent="0.2">
      <c r="A316" s="83" t="s">
        <v>172</v>
      </c>
      <c r="B316" s="83">
        <v>14</v>
      </c>
      <c r="C316" s="84">
        <v>1571.23684396</v>
      </c>
      <c r="D316" s="84">
        <v>1540.3521654199999</v>
      </c>
      <c r="E316" s="84">
        <v>276.94081498999998</v>
      </c>
      <c r="F316" s="84">
        <v>276.94081498999998</v>
      </c>
    </row>
    <row r="317" spans="1:6" ht="12.75" customHeight="1" x14ac:dyDescent="0.2">
      <c r="A317" s="83" t="s">
        <v>172</v>
      </c>
      <c r="B317" s="83">
        <v>15</v>
      </c>
      <c r="C317" s="84">
        <v>1583.3766692500001</v>
      </c>
      <c r="D317" s="84">
        <v>1548.6404726799999</v>
      </c>
      <c r="E317" s="84">
        <v>278.43097459000001</v>
      </c>
      <c r="F317" s="84">
        <v>278.43097459000001</v>
      </c>
    </row>
    <row r="318" spans="1:6" ht="12.75" customHeight="1" x14ac:dyDescent="0.2">
      <c r="A318" s="83" t="s">
        <v>172</v>
      </c>
      <c r="B318" s="83">
        <v>16</v>
      </c>
      <c r="C318" s="84">
        <v>1550.4785763</v>
      </c>
      <c r="D318" s="84">
        <v>1528.3907207499999</v>
      </c>
      <c r="E318" s="84">
        <v>274.79025987</v>
      </c>
      <c r="F318" s="84">
        <v>274.79025987</v>
      </c>
    </row>
    <row r="319" spans="1:6" ht="12.75" customHeight="1" x14ac:dyDescent="0.2">
      <c r="A319" s="83" t="s">
        <v>172</v>
      </c>
      <c r="B319" s="83">
        <v>17</v>
      </c>
      <c r="C319" s="84">
        <v>1524.93496063</v>
      </c>
      <c r="D319" s="84">
        <v>1492.68423947</v>
      </c>
      <c r="E319" s="84">
        <v>268.37057076000002</v>
      </c>
      <c r="F319" s="84">
        <v>268.37057076000002</v>
      </c>
    </row>
    <row r="320" spans="1:6" ht="12.75" customHeight="1" x14ac:dyDescent="0.2">
      <c r="A320" s="83" t="s">
        <v>172</v>
      </c>
      <c r="B320" s="83">
        <v>18</v>
      </c>
      <c r="C320" s="84">
        <v>1473.8227860300001</v>
      </c>
      <c r="D320" s="84">
        <v>1442.13081934</v>
      </c>
      <c r="E320" s="84">
        <v>259.28154183999999</v>
      </c>
      <c r="F320" s="84">
        <v>259.28154183999999</v>
      </c>
    </row>
    <row r="321" spans="1:6" ht="12.75" customHeight="1" x14ac:dyDescent="0.2">
      <c r="A321" s="83" t="s">
        <v>172</v>
      </c>
      <c r="B321" s="83">
        <v>19</v>
      </c>
      <c r="C321" s="84">
        <v>1472.4406593599999</v>
      </c>
      <c r="D321" s="84">
        <v>1440.7617760600001</v>
      </c>
      <c r="E321" s="84">
        <v>259.03540075000001</v>
      </c>
      <c r="F321" s="84">
        <v>259.03540075000001</v>
      </c>
    </row>
    <row r="322" spans="1:6" ht="12.75" customHeight="1" x14ac:dyDescent="0.2">
      <c r="A322" s="83" t="s">
        <v>172</v>
      </c>
      <c r="B322" s="83">
        <v>20</v>
      </c>
      <c r="C322" s="84">
        <v>1504.2385895800001</v>
      </c>
      <c r="D322" s="84">
        <v>1472.28975221</v>
      </c>
      <c r="E322" s="84">
        <v>264.70383399000002</v>
      </c>
      <c r="F322" s="84">
        <v>264.70383399000002</v>
      </c>
    </row>
    <row r="323" spans="1:6" ht="12.75" customHeight="1" x14ac:dyDescent="0.2">
      <c r="A323" s="83" t="s">
        <v>172</v>
      </c>
      <c r="B323" s="83">
        <v>21</v>
      </c>
      <c r="C323" s="84">
        <v>1526.5964045600001</v>
      </c>
      <c r="D323" s="84">
        <v>1502.1744328699999</v>
      </c>
      <c r="E323" s="84">
        <v>270.07681817000002</v>
      </c>
      <c r="F323" s="84">
        <v>270.07681817000002</v>
      </c>
    </row>
    <row r="324" spans="1:6" ht="12.75" customHeight="1" x14ac:dyDescent="0.2">
      <c r="A324" s="83" t="s">
        <v>172</v>
      </c>
      <c r="B324" s="83">
        <v>22</v>
      </c>
      <c r="C324" s="84">
        <v>1558.4498048600001</v>
      </c>
      <c r="D324" s="84">
        <v>1538.7086624399999</v>
      </c>
      <c r="E324" s="84">
        <v>276.64532862999999</v>
      </c>
      <c r="F324" s="84">
        <v>276.64532862999999</v>
      </c>
    </row>
    <row r="325" spans="1:6" ht="12.75" customHeight="1" x14ac:dyDescent="0.2">
      <c r="A325" s="83" t="s">
        <v>172</v>
      </c>
      <c r="B325" s="83">
        <v>23</v>
      </c>
      <c r="C325" s="84">
        <v>1585.22428421</v>
      </c>
      <c r="D325" s="84">
        <v>1565.8869287099999</v>
      </c>
      <c r="E325" s="84">
        <v>281.53172498999999</v>
      </c>
      <c r="F325" s="84">
        <v>281.53172498999999</v>
      </c>
    </row>
    <row r="326" spans="1:6" ht="12.75" customHeight="1" x14ac:dyDescent="0.2">
      <c r="A326" s="83" t="s">
        <v>172</v>
      </c>
      <c r="B326" s="83">
        <v>24</v>
      </c>
      <c r="C326" s="84">
        <v>1637.5687637000001</v>
      </c>
      <c r="D326" s="84">
        <v>1604.2530360600001</v>
      </c>
      <c r="E326" s="84">
        <v>288.42958983</v>
      </c>
      <c r="F326" s="84">
        <v>288.42958983</v>
      </c>
    </row>
    <row r="327" spans="1:6" ht="12.75" customHeight="1" x14ac:dyDescent="0.2">
      <c r="A327" s="83" t="s">
        <v>173</v>
      </c>
      <c r="B327" s="83">
        <v>1</v>
      </c>
      <c r="C327" s="84">
        <v>1574.9850673399999</v>
      </c>
      <c r="D327" s="84">
        <v>1548.1804693700001</v>
      </c>
      <c r="E327" s="84">
        <v>278.34827032999999</v>
      </c>
      <c r="F327" s="84">
        <v>278.34827032999999</v>
      </c>
    </row>
    <row r="328" spans="1:6" ht="12.75" customHeight="1" x14ac:dyDescent="0.2">
      <c r="A328" s="83" t="s">
        <v>173</v>
      </c>
      <c r="B328" s="83">
        <v>2</v>
      </c>
      <c r="C328" s="84">
        <v>1614.7429064800001</v>
      </c>
      <c r="D328" s="84">
        <v>1590.47740813</v>
      </c>
      <c r="E328" s="84">
        <v>285.95286163999998</v>
      </c>
      <c r="F328" s="84">
        <v>285.95286163999998</v>
      </c>
    </row>
    <row r="329" spans="1:6" ht="12.75" customHeight="1" x14ac:dyDescent="0.2">
      <c r="A329" s="83" t="s">
        <v>173</v>
      </c>
      <c r="B329" s="83">
        <v>3</v>
      </c>
      <c r="C329" s="84">
        <v>1632.9459258300001</v>
      </c>
      <c r="D329" s="84">
        <v>1609.1627418400001</v>
      </c>
      <c r="E329" s="84">
        <v>289.31230869000001</v>
      </c>
      <c r="F329" s="84">
        <v>289.31230869000001</v>
      </c>
    </row>
    <row r="330" spans="1:6" ht="12.75" customHeight="1" x14ac:dyDescent="0.2">
      <c r="A330" s="83" t="s">
        <v>173</v>
      </c>
      <c r="B330" s="83">
        <v>4</v>
      </c>
      <c r="C330" s="84">
        <v>1622.16006197</v>
      </c>
      <c r="D330" s="84">
        <v>1588.52678079</v>
      </c>
      <c r="E330" s="84">
        <v>285.60215720999997</v>
      </c>
      <c r="F330" s="84">
        <v>285.60215720999997</v>
      </c>
    </row>
    <row r="331" spans="1:6" ht="12.75" customHeight="1" x14ac:dyDescent="0.2">
      <c r="A331" s="83" t="s">
        <v>173</v>
      </c>
      <c r="B331" s="83">
        <v>5</v>
      </c>
      <c r="C331" s="84">
        <v>1622.34380809</v>
      </c>
      <c r="D331" s="84">
        <v>1589.0567088600001</v>
      </c>
      <c r="E331" s="84">
        <v>285.69743328999999</v>
      </c>
      <c r="F331" s="84">
        <v>285.69743328999999</v>
      </c>
    </row>
    <row r="332" spans="1:6" ht="12.75" customHeight="1" x14ac:dyDescent="0.2">
      <c r="A332" s="83" t="s">
        <v>173</v>
      </c>
      <c r="B332" s="83">
        <v>6</v>
      </c>
      <c r="C332" s="84">
        <v>1617.3656133300001</v>
      </c>
      <c r="D332" s="84">
        <v>1593.5449400699999</v>
      </c>
      <c r="E332" s="84">
        <v>286.50437499999998</v>
      </c>
      <c r="F332" s="84">
        <v>286.50437499999998</v>
      </c>
    </row>
    <row r="333" spans="1:6" ht="12.75" customHeight="1" x14ac:dyDescent="0.2">
      <c r="A333" s="83" t="s">
        <v>173</v>
      </c>
      <c r="B333" s="83">
        <v>7</v>
      </c>
      <c r="C333" s="84">
        <v>1578.0393091200001</v>
      </c>
      <c r="D333" s="84">
        <v>1559.4107775699999</v>
      </c>
      <c r="E333" s="84">
        <v>280.36737399999998</v>
      </c>
      <c r="F333" s="84">
        <v>280.36737399999998</v>
      </c>
    </row>
    <row r="334" spans="1:6" ht="12.75" customHeight="1" x14ac:dyDescent="0.2">
      <c r="A334" s="83" t="s">
        <v>173</v>
      </c>
      <c r="B334" s="83">
        <v>8</v>
      </c>
      <c r="C334" s="84">
        <v>1574.56961129</v>
      </c>
      <c r="D334" s="84">
        <v>1549.08543457</v>
      </c>
      <c r="E334" s="84">
        <v>278.51097455000001</v>
      </c>
      <c r="F334" s="84">
        <v>278.51097455000001</v>
      </c>
    </row>
    <row r="335" spans="1:6" ht="12.75" customHeight="1" x14ac:dyDescent="0.2">
      <c r="A335" s="83" t="s">
        <v>173</v>
      </c>
      <c r="B335" s="83">
        <v>9</v>
      </c>
      <c r="C335" s="84">
        <v>1514.55079215</v>
      </c>
      <c r="D335" s="84">
        <v>1487.19820912</v>
      </c>
      <c r="E335" s="84">
        <v>267.38423416000001</v>
      </c>
      <c r="F335" s="84">
        <v>267.38423416000001</v>
      </c>
    </row>
    <row r="336" spans="1:6" ht="12.75" customHeight="1" x14ac:dyDescent="0.2">
      <c r="A336" s="83" t="s">
        <v>173</v>
      </c>
      <c r="B336" s="83">
        <v>10</v>
      </c>
      <c r="C336" s="84">
        <v>1464.7400859700001</v>
      </c>
      <c r="D336" s="84">
        <v>1446.5860548600001</v>
      </c>
      <c r="E336" s="84">
        <v>260.08255123999999</v>
      </c>
      <c r="F336" s="84">
        <v>260.08255123999999</v>
      </c>
    </row>
    <row r="337" spans="1:6" ht="12.75" customHeight="1" x14ac:dyDescent="0.2">
      <c r="A337" s="83" t="s">
        <v>173</v>
      </c>
      <c r="B337" s="83">
        <v>11</v>
      </c>
      <c r="C337" s="84">
        <v>1451.4988765200001</v>
      </c>
      <c r="D337" s="84">
        <v>1426.0323522799999</v>
      </c>
      <c r="E337" s="84">
        <v>256.38718905000002</v>
      </c>
      <c r="F337" s="84">
        <v>256.38718905000002</v>
      </c>
    </row>
    <row r="338" spans="1:6" ht="12.75" customHeight="1" x14ac:dyDescent="0.2">
      <c r="A338" s="83" t="s">
        <v>173</v>
      </c>
      <c r="B338" s="83">
        <v>12</v>
      </c>
      <c r="C338" s="84">
        <v>1490.4939048399999</v>
      </c>
      <c r="D338" s="84">
        <v>1460.7588632699999</v>
      </c>
      <c r="E338" s="84">
        <v>262.63068873999998</v>
      </c>
      <c r="F338" s="84">
        <v>262.63068873999998</v>
      </c>
    </row>
    <row r="339" spans="1:6" ht="12.75" customHeight="1" x14ac:dyDescent="0.2">
      <c r="A339" s="83" t="s">
        <v>173</v>
      </c>
      <c r="B339" s="83">
        <v>13</v>
      </c>
      <c r="C339" s="84">
        <v>1536.7657341700001</v>
      </c>
      <c r="D339" s="84">
        <v>1504.55226361</v>
      </c>
      <c r="E339" s="84">
        <v>270.50432975000001</v>
      </c>
      <c r="F339" s="84">
        <v>270.50432975000001</v>
      </c>
    </row>
    <row r="340" spans="1:6" ht="12.75" customHeight="1" x14ac:dyDescent="0.2">
      <c r="A340" s="83" t="s">
        <v>173</v>
      </c>
      <c r="B340" s="83">
        <v>14</v>
      </c>
      <c r="C340" s="84">
        <v>1545.81115811</v>
      </c>
      <c r="D340" s="84">
        <v>1520.50826138</v>
      </c>
      <c r="E340" s="84">
        <v>273.37306790000002</v>
      </c>
      <c r="F340" s="84">
        <v>273.37306790000002</v>
      </c>
    </row>
    <row r="341" spans="1:6" ht="12.75" customHeight="1" x14ac:dyDescent="0.2">
      <c r="A341" s="83" t="s">
        <v>173</v>
      </c>
      <c r="B341" s="83">
        <v>15</v>
      </c>
      <c r="C341" s="84">
        <v>1553.51613279</v>
      </c>
      <c r="D341" s="84">
        <v>1521.1671652</v>
      </c>
      <c r="E341" s="84">
        <v>273.49153260000003</v>
      </c>
      <c r="F341" s="84">
        <v>273.49153260000003</v>
      </c>
    </row>
    <row r="342" spans="1:6" ht="12.75" customHeight="1" x14ac:dyDescent="0.2">
      <c r="A342" s="83" t="s">
        <v>173</v>
      </c>
      <c r="B342" s="83">
        <v>16</v>
      </c>
      <c r="C342" s="84">
        <v>1549.3509835</v>
      </c>
      <c r="D342" s="84">
        <v>1516.64874048</v>
      </c>
      <c r="E342" s="84">
        <v>272.67916238999999</v>
      </c>
      <c r="F342" s="84">
        <v>272.67916238999999</v>
      </c>
    </row>
    <row r="343" spans="1:6" ht="12.75" customHeight="1" x14ac:dyDescent="0.2">
      <c r="A343" s="83" t="s">
        <v>173</v>
      </c>
      <c r="B343" s="83">
        <v>17</v>
      </c>
      <c r="C343" s="84">
        <v>1521.2103996400001</v>
      </c>
      <c r="D343" s="84">
        <v>1486.7005118100001</v>
      </c>
      <c r="E343" s="84">
        <v>267.29475287000002</v>
      </c>
      <c r="F343" s="84">
        <v>267.29475287000002</v>
      </c>
    </row>
    <row r="344" spans="1:6" ht="12.75" customHeight="1" x14ac:dyDescent="0.2">
      <c r="A344" s="83" t="s">
        <v>173</v>
      </c>
      <c r="B344" s="83">
        <v>18</v>
      </c>
      <c r="C344" s="84">
        <v>1463.11129916</v>
      </c>
      <c r="D344" s="84">
        <v>1429.0130342</v>
      </c>
      <c r="E344" s="84">
        <v>256.92308759999997</v>
      </c>
      <c r="F344" s="84">
        <v>256.92308759999997</v>
      </c>
    </row>
    <row r="345" spans="1:6" ht="12.75" customHeight="1" x14ac:dyDescent="0.2">
      <c r="A345" s="83" t="s">
        <v>173</v>
      </c>
      <c r="B345" s="83">
        <v>19</v>
      </c>
      <c r="C345" s="84">
        <v>1420.2841373399999</v>
      </c>
      <c r="D345" s="84">
        <v>1388.12889496</v>
      </c>
      <c r="E345" s="84">
        <v>249.57250433999999</v>
      </c>
      <c r="F345" s="84">
        <v>249.57250433999999</v>
      </c>
    </row>
    <row r="346" spans="1:6" ht="12.75" customHeight="1" x14ac:dyDescent="0.2">
      <c r="A346" s="83" t="s">
        <v>173</v>
      </c>
      <c r="B346" s="83">
        <v>20</v>
      </c>
      <c r="C346" s="84">
        <v>1441.8448784</v>
      </c>
      <c r="D346" s="84">
        <v>1410.3409938899999</v>
      </c>
      <c r="E346" s="84">
        <v>253.56603057000001</v>
      </c>
      <c r="F346" s="84">
        <v>253.56603057000001</v>
      </c>
    </row>
    <row r="347" spans="1:6" ht="12.75" customHeight="1" x14ac:dyDescent="0.2">
      <c r="A347" s="83" t="s">
        <v>173</v>
      </c>
      <c r="B347" s="83">
        <v>21</v>
      </c>
      <c r="C347" s="84">
        <v>1465.9252122800001</v>
      </c>
      <c r="D347" s="84">
        <v>1445.2514144899999</v>
      </c>
      <c r="E347" s="84">
        <v>259.84259546999999</v>
      </c>
      <c r="F347" s="84">
        <v>259.84259546999999</v>
      </c>
    </row>
    <row r="348" spans="1:6" ht="12.75" customHeight="1" x14ac:dyDescent="0.2">
      <c r="A348" s="83" t="s">
        <v>173</v>
      </c>
      <c r="B348" s="83">
        <v>22</v>
      </c>
      <c r="C348" s="84">
        <v>1523.70283922</v>
      </c>
      <c r="D348" s="84">
        <v>1502.10900864</v>
      </c>
      <c r="E348" s="84">
        <v>270.06505550999998</v>
      </c>
      <c r="F348" s="84">
        <v>270.06505550999998</v>
      </c>
    </row>
    <row r="349" spans="1:6" ht="12.75" customHeight="1" x14ac:dyDescent="0.2">
      <c r="A349" s="83" t="s">
        <v>173</v>
      </c>
      <c r="B349" s="83">
        <v>23</v>
      </c>
      <c r="C349" s="84">
        <v>1527.65499901</v>
      </c>
      <c r="D349" s="84">
        <v>1505.88046897</v>
      </c>
      <c r="E349" s="84">
        <v>270.74312857000001</v>
      </c>
      <c r="F349" s="84">
        <v>270.74312857000001</v>
      </c>
    </row>
    <row r="350" spans="1:6" ht="12.75" customHeight="1" x14ac:dyDescent="0.2">
      <c r="A350" s="83" t="s">
        <v>173</v>
      </c>
      <c r="B350" s="83">
        <v>24</v>
      </c>
      <c r="C350" s="84">
        <v>1586.4282707899999</v>
      </c>
      <c r="D350" s="84">
        <v>1557.42362346</v>
      </c>
      <c r="E350" s="84">
        <v>280.01010239999999</v>
      </c>
      <c r="F350" s="84">
        <v>280.01010239999999</v>
      </c>
    </row>
    <row r="351" spans="1:6" ht="12.75" customHeight="1" x14ac:dyDescent="0.2">
      <c r="A351" s="83" t="s">
        <v>174</v>
      </c>
      <c r="B351" s="83">
        <v>1</v>
      </c>
      <c r="C351" s="84">
        <v>1545.88516519</v>
      </c>
      <c r="D351" s="84">
        <v>1515.09919997</v>
      </c>
      <c r="E351" s="84">
        <v>272.40056958999998</v>
      </c>
      <c r="F351" s="84">
        <v>272.40056958999998</v>
      </c>
    </row>
    <row r="352" spans="1:6" ht="12.75" customHeight="1" x14ac:dyDescent="0.2">
      <c r="A352" s="83" t="s">
        <v>174</v>
      </c>
      <c r="B352" s="83">
        <v>2</v>
      </c>
      <c r="C352" s="84">
        <v>1569.8370187600001</v>
      </c>
      <c r="D352" s="84">
        <v>1538.8552261299999</v>
      </c>
      <c r="E352" s="84">
        <v>276.67167940000002</v>
      </c>
      <c r="F352" s="84">
        <v>276.67167940000002</v>
      </c>
    </row>
    <row r="353" spans="1:6" ht="12.75" customHeight="1" x14ac:dyDescent="0.2">
      <c r="A353" s="83" t="s">
        <v>174</v>
      </c>
      <c r="B353" s="83">
        <v>3</v>
      </c>
      <c r="C353" s="84">
        <v>1587.3606035400001</v>
      </c>
      <c r="D353" s="84">
        <v>1558.6774990900001</v>
      </c>
      <c r="E353" s="84">
        <v>280.23553743000002</v>
      </c>
      <c r="F353" s="84">
        <v>280.23553743000002</v>
      </c>
    </row>
    <row r="354" spans="1:6" ht="12.75" customHeight="1" x14ac:dyDescent="0.2">
      <c r="A354" s="83" t="s">
        <v>174</v>
      </c>
      <c r="B354" s="83">
        <v>4</v>
      </c>
      <c r="C354" s="84">
        <v>1591.98237999</v>
      </c>
      <c r="D354" s="84">
        <v>1561.7124083199999</v>
      </c>
      <c r="E354" s="84">
        <v>280.78118553000002</v>
      </c>
      <c r="F354" s="84">
        <v>280.78118553000002</v>
      </c>
    </row>
    <row r="355" spans="1:6" ht="12.75" customHeight="1" x14ac:dyDescent="0.2">
      <c r="A355" s="83" t="s">
        <v>174</v>
      </c>
      <c r="B355" s="83">
        <v>5</v>
      </c>
      <c r="C355" s="84">
        <v>1593.2405230700001</v>
      </c>
      <c r="D355" s="84">
        <v>1563.06859033</v>
      </c>
      <c r="E355" s="84">
        <v>281.02501429</v>
      </c>
      <c r="F355" s="84">
        <v>281.02501429</v>
      </c>
    </row>
    <row r="356" spans="1:6" ht="12.75" customHeight="1" x14ac:dyDescent="0.2">
      <c r="A356" s="83" t="s">
        <v>174</v>
      </c>
      <c r="B356" s="83">
        <v>6</v>
      </c>
      <c r="C356" s="84">
        <v>1568.93266318</v>
      </c>
      <c r="D356" s="84">
        <v>1538.70197575</v>
      </c>
      <c r="E356" s="84">
        <v>276.64412642999997</v>
      </c>
      <c r="F356" s="84">
        <v>276.64412642999997</v>
      </c>
    </row>
    <row r="357" spans="1:6" ht="12.75" customHeight="1" x14ac:dyDescent="0.2">
      <c r="A357" s="83" t="s">
        <v>174</v>
      </c>
      <c r="B357" s="83">
        <v>7</v>
      </c>
      <c r="C357" s="84">
        <v>1491.3651978</v>
      </c>
      <c r="D357" s="84">
        <v>1461.7820654300001</v>
      </c>
      <c r="E357" s="84">
        <v>262.81465085000002</v>
      </c>
      <c r="F357" s="84">
        <v>262.81465085000002</v>
      </c>
    </row>
    <row r="358" spans="1:6" ht="12.75" customHeight="1" x14ac:dyDescent="0.2">
      <c r="A358" s="83" t="s">
        <v>174</v>
      </c>
      <c r="B358" s="83">
        <v>8</v>
      </c>
      <c r="C358" s="84">
        <v>1509.8746202499999</v>
      </c>
      <c r="D358" s="84">
        <v>1480.05760691</v>
      </c>
      <c r="E358" s="84">
        <v>266.10042112000002</v>
      </c>
      <c r="F358" s="84">
        <v>266.10042112000002</v>
      </c>
    </row>
    <row r="359" spans="1:6" ht="12.75" customHeight="1" x14ac:dyDescent="0.2">
      <c r="A359" s="83" t="s">
        <v>174</v>
      </c>
      <c r="B359" s="83">
        <v>9</v>
      </c>
      <c r="C359" s="84">
        <v>1477.2497157</v>
      </c>
      <c r="D359" s="84">
        <v>1447.6029235799999</v>
      </c>
      <c r="E359" s="84">
        <v>260.26537466000002</v>
      </c>
      <c r="F359" s="84">
        <v>260.26537466000002</v>
      </c>
    </row>
    <row r="360" spans="1:6" ht="12.75" customHeight="1" x14ac:dyDescent="0.2">
      <c r="A360" s="83" t="s">
        <v>174</v>
      </c>
      <c r="B360" s="83">
        <v>10</v>
      </c>
      <c r="C360" s="84">
        <v>1462.7922035199999</v>
      </c>
      <c r="D360" s="84">
        <v>1433.3843453899999</v>
      </c>
      <c r="E360" s="84">
        <v>257.70900819000002</v>
      </c>
      <c r="F360" s="84">
        <v>257.70900819000002</v>
      </c>
    </row>
    <row r="361" spans="1:6" ht="12.75" customHeight="1" x14ac:dyDescent="0.2">
      <c r="A361" s="83" t="s">
        <v>174</v>
      </c>
      <c r="B361" s="83">
        <v>11</v>
      </c>
      <c r="C361" s="84">
        <v>1465.79093386</v>
      </c>
      <c r="D361" s="84">
        <v>1436.1267600799999</v>
      </c>
      <c r="E361" s="84">
        <v>258.20206853000002</v>
      </c>
      <c r="F361" s="84">
        <v>258.20206853000002</v>
      </c>
    </row>
    <row r="362" spans="1:6" ht="12.75" customHeight="1" x14ac:dyDescent="0.2">
      <c r="A362" s="83" t="s">
        <v>174</v>
      </c>
      <c r="B362" s="83">
        <v>12</v>
      </c>
      <c r="C362" s="84">
        <v>1479.8699280999999</v>
      </c>
      <c r="D362" s="84">
        <v>1450.3178933900001</v>
      </c>
      <c r="E362" s="84">
        <v>260.75350066999999</v>
      </c>
      <c r="F362" s="84">
        <v>260.75350066999999</v>
      </c>
    </row>
    <row r="363" spans="1:6" ht="12.75" customHeight="1" x14ac:dyDescent="0.2">
      <c r="A363" s="83" t="s">
        <v>174</v>
      </c>
      <c r="B363" s="83">
        <v>13</v>
      </c>
      <c r="C363" s="84">
        <v>1498.3568047199999</v>
      </c>
      <c r="D363" s="84">
        <v>1469.2261151299999</v>
      </c>
      <c r="E363" s="84">
        <v>264.15302088999999</v>
      </c>
      <c r="F363" s="84">
        <v>264.15302088999999</v>
      </c>
    </row>
    <row r="364" spans="1:6" ht="12.75" customHeight="1" x14ac:dyDescent="0.2">
      <c r="A364" s="83" t="s">
        <v>174</v>
      </c>
      <c r="B364" s="83">
        <v>14</v>
      </c>
      <c r="C364" s="84">
        <v>1510.1794321899999</v>
      </c>
      <c r="D364" s="84">
        <v>1480.0469345500001</v>
      </c>
      <c r="E364" s="84">
        <v>266.09850232999997</v>
      </c>
      <c r="F364" s="84">
        <v>266.09850232999997</v>
      </c>
    </row>
    <row r="365" spans="1:6" ht="12.75" customHeight="1" x14ac:dyDescent="0.2">
      <c r="A365" s="83" t="s">
        <v>174</v>
      </c>
      <c r="B365" s="83">
        <v>15</v>
      </c>
      <c r="C365" s="84">
        <v>1524.0042919699999</v>
      </c>
      <c r="D365" s="84">
        <v>1494.2912458799999</v>
      </c>
      <c r="E365" s="84">
        <v>268.65949538000001</v>
      </c>
      <c r="F365" s="84">
        <v>268.65949538000001</v>
      </c>
    </row>
    <row r="366" spans="1:6" ht="12.75" customHeight="1" x14ac:dyDescent="0.2">
      <c r="A366" s="83" t="s">
        <v>174</v>
      </c>
      <c r="B366" s="83">
        <v>16</v>
      </c>
      <c r="C366" s="84">
        <v>1490.88572666</v>
      </c>
      <c r="D366" s="84">
        <v>1461.89548233</v>
      </c>
      <c r="E366" s="84">
        <v>262.83504213999998</v>
      </c>
      <c r="F366" s="84">
        <v>262.83504213999998</v>
      </c>
    </row>
    <row r="367" spans="1:6" ht="12.75" customHeight="1" x14ac:dyDescent="0.2">
      <c r="A367" s="83" t="s">
        <v>174</v>
      </c>
      <c r="B367" s="83">
        <v>17</v>
      </c>
      <c r="C367" s="84">
        <v>1461.35541777</v>
      </c>
      <c r="D367" s="84">
        <v>1432.8211517899999</v>
      </c>
      <c r="E367" s="84">
        <v>257.60775128</v>
      </c>
      <c r="F367" s="84">
        <v>257.60775128</v>
      </c>
    </row>
    <row r="368" spans="1:6" ht="12.75" customHeight="1" x14ac:dyDescent="0.2">
      <c r="A368" s="83" t="s">
        <v>174</v>
      </c>
      <c r="B368" s="83">
        <v>18</v>
      </c>
      <c r="C368" s="84">
        <v>1419.8150998900001</v>
      </c>
      <c r="D368" s="84">
        <v>1390.85406807</v>
      </c>
      <c r="E368" s="84">
        <v>250.06246479999999</v>
      </c>
      <c r="F368" s="84">
        <v>250.06246479999999</v>
      </c>
    </row>
    <row r="369" spans="1:6" ht="12.75" customHeight="1" x14ac:dyDescent="0.2">
      <c r="A369" s="83" t="s">
        <v>174</v>
      </c>
      <c r="B369" s="83">
        <v>19</v>
      </c>
      <c r="C369" s="84">
        <v>1458.9605792</v>
      </c>
      <c r="D369" s="84">
        <v>1429.51129795</v>
      </c>
      <c r="E369" s="84">
        <v>257.01267073000002</v>
      </c>
      <c r="F369" s="84">
        <v>257.01267073000002</v>
      </c>
    </row>
    <row r="370" spans="1:6" ht="12.75" customHeight="1" x14ac:dyDescent="0.2">
      <c r="A370" s="83" t="s">
        <v>174</v>
      </c>
      <c r="B370" s="83">
        <v>20</v>
      </c>
      <c r="C370" s="84">
        <v>1456.0255414600001</v>
      </c>
      <c r="D370" s="84">
        <v>1427.0162620599999</v>
      </c>
      <c r="E370" s="84">
        <v>256.56408677000002</v>
      </c>
      <c r="F370" s="84">
        <v>256.56408677000002</v>
      </c>
    </row>
    <row r="371" spans="1:6" ht="12.75" customHeight="1" x14ac:dyDescent="0.2">
      <c r="A371" s="83" t="s">
        <v>174</v>
      </c>
      <c r="B371" s="83">
        <v>21</v>
      </c>
      <c r="C371" s="84">
        <v>1492.1097091900001</v>
      </c>
      <c r="D371" s="84">
        <v>1462.60545054</v>
      </c>
      <c r="E371" s="84">
        <v>262.96268773999998</v>
      </c>
      <c r="F371" s="84">
        <v>262.96268773999998</v>
      </c>
    </row>
    <row r="372" spans="1:6" ht="12.75" customHeight="1" x14ac:dyDescent="0.2">
      <c r="A372" s="83" t="s">
        <v>174</v>
      </c>
      <c r="B372" s="83">
        <v>22</v>
      </c>
      <c r="C372" s="84">
        <v>1519.1372959600001</v>
      </c>
      <c r="D372" s="84">
        <v>1489.14761862</v>
      </c>
      <c r="E372" s="84">
        <v>267.73471962999997</v>
      </c>
      <c r="F372" s="84">
        <v>267.73471962999997</v>
      </c>
    </row>
    <row r="373" spans="1:6" ht="12.75" customHeight="1" x14ac:dyDescent="0.2">
      <c r="A373" s="83" t="s">
        <v>174</v>
      </c>
      <c r="B373" s="83">
        <v>23</v>
      </c>
      <c r="C373" s="84">
        <v>1528.4404348800001</v>
      </c>
      <c r="D373" s="84">
        <v>1497.9289831000001</v>
      </c>
      <c r="E373" s="84">
        <v>269.31352628000002</v>
      </c>
      <c r="F373" s="84">
        <v>269.31352628000002</v>
      </c>
    </row>
    <row r="374" spans="1:6" ht="12.75" customHeight="1" x14ac:dyDescent="0.2">
      <c r="A374" s="83" t="s">
        <v>174</v>
      </c>
      <c r="B374" s="83">
        <v>24</v>
      </c>
      <c r="C374" s="84">
        <v>1579.94790536</v>
      </c>
      <c r="D374" s="84">
        <v>1549.5194917399999</v>
      </c>
      <c r="E374" s="84">
        <v>278.58901393999997</v>
      </c>
      <c r="F374" s="84">
        <v>278.58901393999997</v>
      </c>
    </row>
    <row r="375" spans="1:6" ht="12.75" customHeight="1" x14ac:dyDescent="0.2">
      <c r="A375" s="83" t="s">
        <v>175</v>
      </c>
      <c r="B375" s="83">
        <v>1</v>
      </c>
      <c r="C375" s="84">
        <v>1584.1996305</v>
      </c>
      <c r="D375" s="84">
        <v>1554.4342236299999</v>
      </c>
      <c r="E375" s="84">
        <v>279.47263645999999</v>
      </c>
      <c r="F375" s="84">
        <v>279.47263645999999</v>
      </c>
    </row>
    <row r="376" spans="1:6" ht="12.75" customHeight="1" x14ac:dyDescent="0.2">
      <c r="A376" s="83" t="s">
        <v>175</v>
      </c>
      <c r="B376" s="83">
        <v>2</v>
      </c>
      <c r="C376" s="84">
        <v>1626.66252551</v>
      </c>
      <c r="D376" s="84">
        <v>1597.1848686200001</v>
      </c>
      <c r="E376" s="84">
        <v>287.15879988</v>
      </c>
      <c r="F376" s="84">
        <v>287.15879988</v>
      </c>
    </row>
    <row r="377" spans="1:6" ht="12.75" customHeight="1" x14ac:dyDescent="0.2">
      <c r="A377" s="83" t="s">
        <v>175</v>
      </c>
      <c r="B377" s="83">
        <v>3</v>
      </c>
      <c r="C377" s="84">
        <v>1614.75602886</v>
      </c>
      <c r="D377" s="84">
        <v>1585.9058336600001</v>
      </c>
      <c r="E377" s="84">
        <v>285.13093559999999</v>
      </c>
      <c r="F377" s="84">
        <v>285.13093559999999</v>
      </c>
    </row>
    <row r="378" spans="1:6" ht="12.75" customHeight="1" x14ac:dyDescent="0.2">
      <c r="A378" s="83" t="s">
        <v>175</v>
      </c>
      <c r="B378" s="83">
        <v>4</v>
      </c>
      <c r="C378" s="84">
        <v>1591.9926601699999</v>
      </c>
      <c r="D378" s="84">
        <v>1561.2435911099999</v>
      </c>
      <c r="E378" s="84">
        <v>280.69689661000001</v>
      </c>
      <c r="F378" s="84">
        <v>280.69689661000001</v>
      </c>
    </row>
    <row r="379" spans="1:6" ht="12.75" customHeight="1" x14ac:dyDescent="0.2">
      <c r="A379" s="83" t="s">
        <v>175</v>
      </c>
      <c r="B379" s="83">
        <v>5</v>
      </c>
      <c r="C379" s="84">
        <v>1601.5462291599999</v>
      </c>
      <c r="D379" s="84">
        <v>1572.0756452999999</v>
      </c>
      <c r="E379" s="84">
        <v>282.64439795999999</v>
      </c>
      <c r="F379" s="84">
        <v>282.64439795999999</v>
      </c>
    </row>
    <row r="380" spans="1:6" ht="12.75" customHeight="1" x14ac:dyDescent="0.2">
      <c r="A380" s="83" t="s">
        <v>175</v>
      </c>
      <c r="B380" s="83">
        <v>6</v>
      </c>
      <c r="C380" s="84">
        <v>1620.8607220399999</v>
      </c>
      <c r="D380" s="84">
        <v>1591.2657340799999</v>
      </c>
      <c r="E380" s="84">
        <v>286.09459521999997</v>
      </c>
      <c r="F380" s="84">
        <v>286.09459521999997</v>
      </c>
    </row>
    <row r="381" spans="1:6" ht="12.75" customHeight="1" x14ac:dyDescent="0.2">
      <c r="A381" s="83" t="s">
        <v>175</v>
      </c>
      <c r="B381" s="83">
        <v>7</v>
      </c>
      <c r="C381" s="84">
        <v>1537.3004208699999</v>
      </c>
      <c r="D381" s="84">
        <v>1507.33460479</v>
      </c>
      <c r="E381" s="84">
        <v>271.00456849</v>
      </c>
      <c r="F381" s="84">
        <v>271.00456849</v>
      </c>
    </row>
    <row r="382" spans="1:6" ht="12.75" customHeight="1" x14ac:dyDescent="0.2">
      <c r="A382" s="83" t="s">
        <v>175</v>
      </c>
      <c r="B382" s="83">
        <v>8</v>
      </c>
      <c r="C382" s="84">
        <v>1540.03498782</v>
      </c>
      <c r="D382" s="84">
        <v>1509.9099771599999</v>
      </c>
      <c r="E382" s="84">
        <v>271.46759618999999</v>
      </c>
      <c r="F382" s="84">
        <v>271.46759618999999</v>
      </c>
    </row>
    <row r="383" spans="1:6" ht="12.75" customHeight="1" x14ac:dyDescent="0.2">
      <c r="A383" s="83" t="s">
        <v>175</v>
      </c>
      <c r="B383" s="83">
        <v>9</v>
      </c>
      <c r="C383" s="84">
        <v>1495.87918023</v>
      </c>
      <c r="D383" s="84">
        <v>1465.8849040299999</v>
      </c>
      <c r="E383" s="84">
        <v>263.55230260000002</v>
      </c>
      <c r="F383" s="84">
        <v>263.55230260000002</v>
      </c>
    </row>
    <row r="384" spans="1:6" ht="12.75" customHeight="1" x14ac:dyDescent="0.2">
      <c r="A384" s="83" t="s">
        <v>175</v>
      </c>
      <c r="B384" s="83">
        <v>10</v>
      </c>
      <c r="C384" s="84">
        <v>1485.2972275899999</v>
      </c>
      <c r="D384" s="84">
        <v>1455.90498716</v>
      </c>
      <c r="E384" s="84">
        <v>261.75800751999998</v>
      </c>
      <c r="F384" s="84">
        <v>261.75800751999998</v>
      </c>
    </row>
    <row r="385" spans="1:6" ht="12.75" customHeight="1" x14ac:dyDescent="0.2">
      <c r="A385" s="83" t="s">
        <v>175</v>
      </c>
      <c r="B385" s="83">
        <v>11</v>
      </c>
      <c r="C385" s="84">
        <v>1497.4289172199999</v>
      </c>
      <c r="D385" s="84">
        <v>1467.8755968999999</v>
      </c>
      <c r="E385" s="84">
        <v>263.91021043000001</v>
      </c>
      <c r="F385" s="84">
        <v>263.91021043000001</v>
      </c>
    </row>
    <row r="386" spans="1:6" ht="12.75" customHeight="1" x14ac:dyDescent="0.2">
      <c r="A386" s="83" t="s">
        <v>175</v>
      </c>
      <c r="B386" s="83">
        <v>12</v>
      </c>
      <c r="C386" s="84">
        <v>1530.5223162899999</v>
      </c>
      <c r="D386" s="84">
        <v>1500.3603657000001</v>
      </c>
      <c r="E386" s="84">
        <v>269.75066598000001</v>
      </c>
      <c r="F386" s="84">
        <v>269.75066598000001</v>
      </c>
    </row>
    <row r="387" spans="1:6" ht="12.75" customHeight="1" x14ac:dyDescent="0.2">
      <c r="A387" s="83" t="s">
        <v>175</v>
      </c>
      <c r="B387" s="83">
        <v>13</v>
      </c>
      <c r="C387" s="84">
        <v>1546.5026426899999</v>
      </c>
      <c r="D387" s="84">
        <v>1515.69997173</v>
      </c>
      <c r="E387" s="84">
        <v>272.50858269999998</v>
      </c>
      <c r="F387" s="84">
        <v>272.50858269999998</v>
      </c>
    </row>
    <row r="388" spans="1:6" ht="12.75" customHeight="1" x14ac:dyDescent="0.2">
      <c r="A388" s="83" t="s">
        <v>175</v>
      </c>
      <c r="B388" s="83">
        <v>14</v>
      </c>
      <c r="C388" s="84">
        <v>1545.7095479699999</v>
      </c>
      <c r="D388" s="84">
        <v>1525.72775858</v>
      </c>
      <c r="E388" s="84">
        <v>274.31148435</v>
      </c>
      <c r="F388" s="84">
        <v>274.31148435</v>
      </c>
    </row>
    <row r="389" spans="1:6" ht="12.75" customHeight="1" x14ac:dyDescent="0.2">
      <c r="A389" s="83" t="s">
        <v>175</v>
      </c>
      <c r="B389" s="83">
        <v>15</v>
      </c>
      <c r="C389" s="84">
        <v>1572.69680797</v>
      </c>
      <c r="D389" s="84">
        <v>1539.65074727</v>
      </c>
      <c r="E389" s="84">
        <v>276.81470660999997</v>
      </c>
      <c r="F389" s="84">
        <v>276.81470660999997</v>
      </c>
    </row>
    <row r="390" spans="1:6" ht="12.75" customHeight="1" x14ac:dyDescent="0.2">
      <c r="A390" s="83" t="s">
        <v>175</v>
      </c>
      <c r="B390" s="83">
        <v>16</v>
      </c>
      <c r="C390" s="84">
        <v>1569.67361805</v>
      </c>
      <c r="D390" s="84">
        <v>1540.9702672200001</v>
      </c>
      <c r="E390" s="84">
        <v>277.05194388000001</v>
      </c>
      <c r="F390" s="84">
        <v>277.05194388000001</v>
      </c>
    </row>
    <row r="391" spans="1:6" ht="12.75" customHeight="1" x14ac:dyDescent="0.2">
      <c r="A391" s="83" t="s">
        <v>175</v>
      </c>
      <c r="B391" s="83">
        <v>17</v>
      </c>
      <c r="C391" s="84">
        <v>1559.11464071</v>
      </c>
      <c r="D391" s="84">
        <v>1531.2276497600001</v>
      </c>
      <c r="E391" s="84">
        <v>275.30031300000002</v>
      </c>
      <c r="F391" s="84">
        <v>275.30031300000002</v>
      </c>
    </row>
    <row r="392" spans="1:6" ht="12.75" customHeight="1" x14ac:dyDescent="0.2">
      <c r="A392" s="83" t="s">
        <v>175</v>
      </c>
      <c r="B392" s="83">
        <v>18</v>
      </c>
      <c r="C392" s="84">
        <v>1499.66335613</v>
      </c>
      <c r="D392" s="84">
        <v>1469.69344189</v>
      </c>
      <c r="E392" s="84">
        <v>264.23704184000002</v>
      </c>
      <c r="F392" s="84">
        <v>264.23704184000002</v>
      </c>
    </row>
    <row r="393" spans="1:6" ht="12.75" customHeight="1" x14ac:dyDescent="0.2">
      <c r="A393" s="83" t="s">
        <v>175</v>
      </c>
      <c r="B393" s="83">
        <v>19</v>
      </c>
      <c r="C393" s="84">
        <v>1410.9565359400001</v>
      </c>
      <c r="D393" s="84">
        <v>1382.8813414799999</v>
      </c>
      <c r="E393" s="84">
        <v>248.62904363000001</v>
      </c>
      <c r="F393" s="84">
        <v>248.62904363000001</v>
      </c>
    </row>
    <row r="394" spans="1:6" ht="12.75" customHeight="1" x14ac:dyDescent="0.2">
      <c r="A394" s="83" t="s">
        <v>175</v>
      </c>
      <c r="B394" s="83">
        <v>20</v>
      </c>
      <c r="C394" s="84">
        <v>1412.8679598399999</v>
      </c>
      <c r="D394" s="84">
        <v>1384.11048446</v>
      </c>
      <c r="E394" s="84">
        <v>248.85003197</v>
      </c>
      <c r="F394" s="84">
        <v>248.85003197</v>
      </c>
    </row>
    <row r="395" spans="1:6" ht="12.75" customHeight="1" x14ac:dyDescent="0.2">
      <c r="A395" s="83" t="s">
        <v>175</v>
      </c>
      <c r="B395" s="83">
        <v>21</v>
      </c>
      <c r="C395" s="84">
        <v>1439.2195529099999</v>
      </c>
      <c r="D395" s="84">
        <v>1410.6425199400001</v>
      </c>
      <c r="E395" s="84">
        <v>253.62024210999999</v>
      </c>
      <c r="F395" s="84">
        <v>253.62024210999999</v>
      </c>
    </row>
    <row r="396" spans="1:6" ht="12.75" customHeight="1" x14ac:dyDescent="0.2">
      <c r="A396" s="83" t="s">
        <v>175</v>
      </c>
      <c r="B396" s="83">
        <v>22</v>
      </c>
      <c r="C396" s="84">
        <v>1492.5965562599999</v>
      </c>
      <c r="D396" s="84">
        <v>1464.0094590799999</v>
      </c>
      <c r="E396" s="84">
        <v>263.21511526</v>
      </c>
      <c r="F396" s="84">
        <v>263.21511526</v>
      </c>
    </row>
    <row r="397" spans="1:6" ht="12.75" customHeight="1" x14ac:dyDescent="0.2">
      <c r="A397" s="83" t="s">
        <v>175</v>
      </c>
      <c r="B397" s="83">
        <v>23</v>
      </c>
      <c r="C397" s="84">
        <v>1520.47720592</v>
      </c>
      <c r="D397" s="84">
        <v>1490.75997418</v>
      </c>
      <c r="E397" s="84">
        <v>268.02460597999999</v>
      </c>
      <c r="F397" s="84">
        <v>268.02460597999999</v>
      </c>
    </row>
    <row r="398" spans="1:6" ht="12.75" customHeight="1" x14ac:dyDescent="0.2">
      <c r="A398" s="83" t="s">
        <v>175</v>
      </c>
      <c r="B398" s="83">
        <v>24</v>
      </c>
      <c r="C398" s="84">
        <v>1554.2675119400001</v>
      </c>
      <c r="D398" s="84">
        <v>1524.5561097</v>
      </c>
      <c r="E398" s="84">
        <v>274.10083291000001</v>
      </c>
      <c r="F398" s="84">
        <v>274.10083291000001</v>
      </c>
    </row>
    <row r="399" spans="1:6" ht="12.75" customHeight="1" x14ac:dyDescent="0.2">
      <c r="A399" s="83" t="s">
        <v>176</v>
      </c>
      <c r="B399" s="83">
        <v>1</v>
      </c>
      <c r="C399" s="84">
        <v>1567.00622744</v>
      </c>
      <c r="D399" s="84">
        <v>1537.23748234</v>
      </c>
      <c r="E399" s="84">
        <v>276.38082429999997</v>
      </c>
      <c r="F399" s="84">
        <v>276.38082429999997</v>
      </c>
    </row>
    <row r="400" spans="1:6" ht="12.75" customHeight="1" x14ac:dyDescent="0.2">
      <c r="A400" s="83" t="s">
        <v>176</v>
      </c>
      <c r="B400" s="83">
        <v>2</v>
      </c>
      <c r="C400" s="84">
        <v>1606.9506144699999</v>
      </c>
      <c r="D400" s="84">
        <v>1576.7429914300001</v>
      </c>
      <c r="E400" s="84">
        <v>283.48354283999998</v>
      </c>
      <c r="F400" s="84">
        <v>283.48354283999998</v>
      </c>
    </row>
    <row r="401" spans="1:6" ht="12.75" customHeight="1" x14ac:dyDescent="0.2">
      <c r="A401" s="83" t="s">
        <v>176</v>
      </c>
      <c r="B401" s="83">
        <v>3</v>
      </c>
      <c r="C401" s="84">
        <v>1632.8891694700001</v>
      </c>
      <c r="D401" s="84">
        <v>1613.8156168600001</v>
      </c>
      <c r="E401" s="84">
        <v>290.14885181</v>
      </c>
      <c r="F401" s="84">
        <v>290.14885181</v>
      </c>
    </row>
    <row r="402" spans="1:6" ht="12.75" customHeight="1" x14ac:dyDescent="0.2">
      <c r="A402" s="83" t="s">
        <v>176</v>
      </c>
      <c r="B402" s="83">
        <v>4</v>
      </c>
      <c r="C402" s="84">
        <v>1640.17677669</v>
      </c>
      <c r="D402" s="84">
        <v>1610.6398920199999</v>
      </c>
      <c r="E402" s="84">
        <v>289.57788639</v>
      </c>
      <c r="F402" s="84">
        <v>289.57788639</v>
      </c>
    </row>
    <row r="403" spans="1:6" ht="12.75" customHeight="1" x14ac:dyDescent="0.2">
      <c r="A403" s="83" t="s">
        <v>176</v>
      </c>
      <c r="B403" s="83">
        <v>5</v>
      </c>
      <c r="C403" s="84">
        <v>1611.9920371600001</v>
      </c>
      <c r="D403" s="84">
        <v>1582.0936445299999</v>
      </c>
      <c r="E403" s="84">
        <v>284.44553989000002</v>
      </c>
      <c r="F403" s="84">
        <v>284.44553989000002</v>
      </c>
    </row>
    <row r="404" spans="1:6" ht="12.75" customHeight="1" x14ac:dyDescent="0.2">
      <c r="A404" s="83" t="s">
        <v>176</v>
      </c>
      <c r="B404" s="83">
        <v>6</v>
      </c>
      <c r="C404" s="84">
        <v>1602.7154246499999</v>
      </c>
      <c r="D404" s="84">
        <v>1571.99001365</v>
      </c>
      <c r="E404" s="84">
        <v>282.62900218999999</v>
      </c>
      <c r="F404" s="84">
        <v>282.62900218999999</v>
      </c>
    </row>
    <row r="405" spans="1:6" ht="12.75" customHeight="1" x14ac:dyDescent="0.2">
      <c r="A405" s="83" t="s">
        <v>176</v>
      </c>
      <c r="B405" s="83">
        <v>7</v>
      </c>
      <c r="C405" s="84">
        <v>1566.55931179</v>
      </c>
      <c r="D405" s="84">
        <v>1536.3373420099999</v>
      </c>
      <c r="E405" s="84">
        <v>276.21898755000001</v>
      </c>
      <c r="F405" s="84">
        <v>276.21898755000001</v>
      </c>
    </row>
    <row r="406" spans="1:6" ht="12.75" customHeight="1" x14ac:dyDescent="0.2">
      <c r="A406" s="83" t="s">
        <v>176</v>
      </c>
      <c r="B406" s="83">
        <v>8</v>
      </c>
      <c r="C406" s="84">
        <v>1565.8124325900001</v>
      </c>
      <c r="D406" s="84">
        <v>1535.6024476</v>
      </c>
      <c r="E406" s="84">
        <v>276.08686045000002</v>
      </c>
      <c r="F406" s="84">
        <v>276.08686045000002</v>
      </c>
    </row>
    <row r="407" spans="1:6" ht="12.75" customHeight="1" x14ac:dyDescent="0.2">
      <c r="A407" s="83" t="s">
        <v>176</v>
      </c>
      <c r="B407" s="83">
        <v>9</v>
      </c>
      <c r="C407" s="84">
        <v>1532.20587342</v>
      </c>
      <c r="D407" s="84">
        <v>1501.87020349</v>
      </c>
      <c r="E407" s="84">
        <v>270.02212058999999</v>
      </c>
      <c r="F407" s="84">
        <v>270.02212058999999</v>
      </c>
    </row>
    <row r="408" spans="1:6" ht="12.75" customHeight="1" x14ac:dyDescent="0.2">
      <c r="A408" s="83" t="s">
        <v>176</v>
      </c>
      <c r="B408" s="83">
        <v>10</v>
      </c>
      <c r="C408" s="84">
        <v>1527.3460651099999</v>
      </c>
      <c r="D408" s="84">
        <v>1497.8937837399999</v>
      </c>
      <c r="E408" s="84">
        <v>269.30719777000002</v>
      </c>
      <c r="F408" s="84">
        <v>269.30719777000002</v>
      </c>
    </row>
    <row r="409" spans="1:6" ht="12.75" customHeight="1" x14ac:dyDescent="0.2">
      <c r="A409" s="83" t="s">
        <v>176</v>
      </c>
      <c r="B409" s="83">
        <v>11</v>
      </c>
      <c r="C409" s="84">
        <v>1537.5727793999999</v>
      </c>
      <c r="D409" s="84">
        <v>1508.1344423099999</v>
      </c>
      <c r="E409" s="84">
        <v>271.14837175000002</v>
      </c>
      <c r="F409" s="84">
        <v>271.14837175000002</v>
      </c>
    </row>
    <row r="410" spans="1:6" ht="12.75" customHeight="1" x14ac:dyDescent="0.2">
      <c r="A410" s="83" t="s">
        <v>176</v>
      </c>
      <c r="B410" s="83">
        <v>12</v>
      </c>
      <c r="C410" s="84">
        <v>1568.3915686</v>
      </c>
      <c r="D410" s="84">
        <v>1538.4634017200001</v>
      </c>
      <c r="E410" s="84">
        <v>276.60123306000003</v>
      </c>
      <c r="F410" s="84">
        <v>276.60123306000003</v>
      </c>
    </row>
    <row r="411" spans="1:6" ht="12.75" customHeight="1" x14ac:dyDescent="0.2">
      <c r="A411" s="83" t="s">
        <v>176</v>
      </c>
      <c r="B411" s="83">
        <v>13</v>
      </c>
      <c r="C411" s="84">
        <v>1568.41162497</v>
      </c>
      <c r="D411" s="84">
        <v>1537.64100532</v>
      </c>
      <c r="E411" s="84">
        <v>276.45337394000001</v>
      </c>
      <c r="F411" s="84">
        <v>276.45337394000001</v>
      </c>
    </row>
    <row r="412" spans="1:6" ht="12.75" customHeight="1" x14ac:dyDescent="0.2">
      <c r="A412" s="83" t="s">
        <v>176</v>
      </c>
      <c r="B412" s="83">
        <v>14</v>
      </c>
      <c r="C412" s="84">
        <v>1579.6326268800001</v>
      </c>
      <c r="D412" s="84">
        <v>1555.63545838</v>
      </c>
      <c r="E412" s="84">
        <v>279.68860716</v>
      </c>
      <c r="F412" s="84">
        <v>279.68860716</v>
      </c>
    </row>
    <row r="413" spans="1:6" ht="12.75" customHeight="1" x14ac:dyDescent="0.2">
      <c r="A413" s="83" t="s">
        <v>176</v>
      </c>
      <c r="B413" s="83">
        <v>15</v>
      </c>
      <c r="C413" s="84">
        <v>1606.3223249299999</v>
      </c>
      <c r="D413" s="84">
        <v>1575.82926475</v>
      </c>
      <c r="E413" s="84">
        <v>283.31926339</v>
      </c>
      <c r="F413" s="84">
        <v>283.31926339</v>
      </c>
    </row>
    <row r="414" spans="1:6" ht="12.75" customHeight="1" x14ac:dyDescent="0.2">
      <c r="A414" s="83" t="s">
        <v>176</v>
      </c>
      <c r="B414" s="83">
        <v>16</v>
      </c>
      <c r="C414" s="84">
        <v>1570.4428877800001</v>
      </c>
      <c r="D414" s="84">
        <v>1537.37672316</v>
      </c>
      <c r="E414" s="84">
        <v>276.40585849000001</v>
      </c>
      <c r="F414" s="84">
        <v>276.40585849000001</v>
      </c>
    </row>
    <row r="415" spans="1:6" ht="12.75" customHeight="1" x14ac:dyDescent="0.2">
      <c r="A415" s="83" t="s">
        <v>176</v>
      </c>
      <c r="B415" s="83">
        <v>17</v>
      </c>
      <c r="C415" s="84">
        <v>1544.1160629200001</v>
      </c>
      <c r="D415" s="84">
        <v>1523.9941264199999</v>
      </c>
      <c r="E415" s="84">
        <v>273.99979360999998</v>
      </c>
      <c r="F415" s="84">
        <v>273.99979360999998</v>
      </c>
    </row>
    <row r="416" spans="1:6" ht="12.75" customHeight="1" x14ac:dyDescent="0.2">
      <c r="A416" s="83" t="s">
        <v>176</v>
      </c>
      <c r="B416" s="83">
        <v>18</v>
      </c>
      <c r="C416" s="84">
        <v>1496.7199909799999</v>
      </c>
      <c r="D416" s="84">
        <v>1470.0135499800001</v>
      </c>
      <c r="E416" s="84">
        <v>264.29459426</v>
      </c>
      <c r="F416" s="84">
        <v>264.29459426</v>
      </c>
    </row>
    <row r="417" spans="1:6" ht="12.75" customHeight="1" x14ac:dyDescent="0.2">
      <c r="A417" s="83" t="s">
        <v>176</v>
      </c>
      <c r="B417" s="83">
        <v>19</v>
      </c>
      <c r="C417" s="84">
        <v>1458.22217798</v>
      </c>
      <c r="D417" s="84">
        <v>1439.1594810199999</v>
      </c>
      <c r="E417" s="84">
        <v>258.74732318999997</v>
      </c>
      <c r="F417" s="84">
        <v>258.74732318999997</v>
      </c>
    </row>
    <row r="418" spans="1:6" ht="12.75" customHeight="1" x14ac:dyDescent="0.2">
      <c r="A418" s="83" t="s">
        <v>176</v>
      </c>
      <c r="B418" s="83">
        <v>20</v>
      </c>
      <c r="C418" s="84">
        <v>1490.1265823799999</v>
      </c>
      <c r="D418" s="84">
        <v>1460.0662270099999</v>
      </c>
      <c r="E418" s="84">
        <v>262.50615926</v>
      </c>
      <c r="F418" s="84">
        <v>262.50615926</v>
      </c>
    </row>
    <row r="419" spans="1:6" ht="12.75" customHeight="1" x14ac:dyDescent="0.2">
      <c r="A419" s="83" t="s">
        <v>176</v>
      </c>
      <c r="B419" s="83">
        <v>21</v>
      </c>
      <c r="C419" s="84">
        <v>1527.4206174799999</v>
      </c>
      <c r="D419" s="84">
        <v>1497.15071143</v>
      </c>
      <c r="E419" s="84">
        <v>269.17360036000002</v>
      </c>
      <c r="F419" s="84">
        <v>269.17360036000002</v>
      </c>
    </row>
    <row r="420" spans="1:6" ht="12.75" customHeight="1" x14ac:dyDescent="0.2">
      <c r="A420" s="83" t="s">
        <v>176</v>
      </c>
      <c r="B420" s="83">
        <v>22</v>
      </c>
      <c r="C420" s="84">
        <v>1527.9249933200001</v>
      </c>
      <c r="D420" s="84">
        <v>1497.6201554899999</v>
      </c>
      <c r="E420" s="84">
        <v>269.25800198000002</v>
      </c>
      <c r="F420" s="84">
        <v>269.25800198000002</v>
      </c>
    </row>
    <row r="421" spans="1:6" ht="12.75" customHeight="1" x14ac:dyDescent="0.2">
      <c r="A421" s="83" t="s">
        <v>176</v>
      </c>
      <c r="B421" s="83">
        <v>23</v>
      </c>
      <c r="C421" s="84">
        <v>1559.7118101000001</v>
      </c>
      <c r="D421" s="84">
        <v>1529.44463331</v>
      </c>
      <c r="E421" s="84">
        <v>274.97974342999998</v>
      </c>
      <c r="F421" s="84">
        <v>274.97974342999998</v>
      </c>
    </row>
    <row r="422" spans="1:6" ht="12.75" customHeight="1" x14ac:dyDescent="0.2">
      <c r="A422" s="83" t="s">
        <v>176</v>
      </c>
      <c r="B422" s="83">
        <v>24</v>
      </c>
      <c r="C422" s="84">
        <v>1626.45340278</v>
      </c>
      <c r="D422" s="84">
        <v>1595.64826221</v>
      </c>
      <c r="E422" s="84">
        <v>286.88253250999998</v>
      </c>
      <c r="F422" s="84">
        <v>286.88253250999998</v>
      </c>
    </row>
    <row r="423" spans="1:6" ht="12.75" customHeight="1" x14ac:dyDescent="0.2">
      <c r="A423" s="83" t="s">
        <v>177</v>
      </c>
      <c r="B423" s="83">
        <v>1</v>
      </c>
      <c r="C423" s="84">
        <v>1545.6466069000001</v>
      </c>
      <c r="D423" s="84">
        <v>1515.1534706699999</v>
      </c>
      <c r="E423" s="84">
        <v>272.41032695000001</v>
      </c>
      <c r="F423" s="84">
        <v>272.41032695000001</v>
      </c>
    </row>
    <row r="424" spans="1:6" ht="12.75" customHeight="1" x14ac:dyDescent="0.2">
      <c r="A424" s="83" t="s">
        <v>177</v>
      </c>
      <c r="B424" s="83">
        <v>2</v>
      </c>
      <c r="C424" s="84">
        <v>1568.4383573299999</v>
      </c>
      <c r="D424" s="84">
        <v>1537.8894321499999</v>
      </c>
      <c r="E424" s="84">
        <v>276.49803874000003</v>
      </c>
      <c r="F424" s="84">
        <v>276.49803874000003</v>
      </c>
    </row>
    <row r="425" spans="1:6" ht="12.75" customHeight="1" x14ac:dyDescent="0.2">
      <c r="A425" s="83" t="s">
        <v>177</v>
      </c>
      <c r="B425" s="83">
        <v>3</v>
      </c>
      <c r="C425" s="84">
        <v>1606.1371759799999</v>
      </c>
      <c r="D425" s="84">
        <v>1575.14155415</v>
      </c>
      <c r="E425" s="84">
        <v>283.19561950000002</v>
      </c>
      <c r="F425" s="84">
        <v>283.19561950000002</v>
      </c>
    </row>
    <row r="426" spans="1:6" ht="12.75" customHeight="1" x14ac:dyDescent="0.2">
      <c r="A426" s="83" t="s">
        <v>177</v>
      </c>
      <c r="B426" s="83">
        <v>4</v>
      </c>
      <c r="C426" s="84">
        <v>1599.44832827</v>
      </c>
      <c r="D426" s="84">
        <v>1570.05124656</v>
      </c>
      <c r="E426" s="84">
        <v>282.28043013000001</v>
      </c>
      <c r="F426" s="84">
        <v>282.28043013000001</v>
      </c>
    </row>
    <row r="427" spans="1:6" ht="12.75" customHeight="1" x14ac:dyDescent="0.2">
      <c r="A427" s="83" t="s">
        <v>177</v>
      </c>
      <c r="B427" s="83">
        <v>5</v>
      </c>
      <c r="C427" s="84">
        <v>1604.8896640400001</v>
      </c>
      <c r="D427" s="84">
        <v>1573.96063013</v>
      </c>
      <c r="E427" s="84">
        <v>282.98330048000003</v>
      </c>
      <c r="F427" s="84">
        <v>282.98330048000003</v>
      </c>
    </row>
    <row r="428" spans="1:6" ht="12.75" customHeight="1" x14ac:dyDescent="0.2">
      <c r="A428" s="83" t="s">
        <v>177</v>
      </c>
      <c r="B428" s="83">
        <v>6</v>
      </c>
      <c r="C428" s="84">
        <v>1611.5614053700001</v>
      </c>
      <c r="D428" s="84">
        <v>1580.72910598</v>
      </c>
      <c r="E428" s="84">
        <v>284.20020871000003</v>
      </c>
      <c r="F428" s="84">
        <v>284.20020871000003</v>
      </c>
    </row>
    <row r="429" spans="1:6" ht="12.75" customHeight="1" x14ac:dyDescent="0.2">
      <c r="A429" s="83" t="s">
        <v>177</v>
      </c>
      <c r="B429" s="83">
        <v>7</v>
      </c>
      <c r="C429" s="84">
        <v>1524.45485639</v>
      </c>
      <c r="D429" s="84">
        <v>1497.5188766000001</v>
      </c>
      <c r="E429" s="84">
        <v>269.23979299000001</v>
      </c>
      <c r="F429" s="84">
        <v>269.23979299000001</v>
      </c>
    </row>
    <row r="430" spans="1:6" ht="12.75" customHeight="1" x14ac:dyDescent="0.2">
      <c r="A430" s="83" t="s">
        <v>177</v>
      </c>
      <c r="B430" s="83">
        <v>8</v>
      </c>
      <c r="C430" s="84">
        <v>1431.9038762600001</v>
      </c>
      <c r="D430" s="84">
        <v>1405.61613612</v>
      </c>
      <c r="E430" s="84">
        <v>252.71654563000001</v>
      </c>
      <c r="F430" s="84">
        <v>252.71654563000001</v>
      </c>
    </row>
    <row r="431" spans="1:6" ht="12.75" customHeight="1" x14ac:dyDescent="0.2">
      <c r="A431" s="83" t="s">
        <v>177</v>
      </c>
      <c r="B431" s="83">
        <v>9</v>
      </c>
      <c r="C431" s="84">
        <v>1472.4200496399999</v>
      </c>
      <c r="D431" s="84">
        <v>1442.43077748</v>
      </c>
      <c r="E431" s="84">
        <v>259.33547148999997</v>
      </c>
      <c r="F431" s="84">
        <v>259.33547148999997</v>
      </c>
    </row>
    <row r="432" spans="1:6" ht="12.75" customHeight="1" x14ac:dyDescent="0.2">
      <c r="A432" s="83" t="s">
        <v>177</v>
      </c>
      <c r="B432" s="83">
        <v>10</v>
      </c>
      <c r="C432" s="84">
        <v>1477.6086930199999</v>
      </c>
      <c r="D432" s="84">
        <v>1449.38613747</v>
      </c>
      <c r="E432" s="84">
        <v>260.58597973000002</v>
      </c>
      <c r="F432" s="84">
        <v>260.58597973000002</v>
      </c>
    </row>
    <row r="433" spans="1:6" ht="12.75" customHeight="1" x14ac:dyDescent="0.2">
      <c r="A433" s="83" t="s">
        <v>177</v>
      </c>
      <c r="B433" s="83">
        <v>11</v>
      </c>
      <c r="C433" s="84">
        <v>1478.0529352000001</v>
      </c>
      <c r="D433" s="84">
        <v>1455.76732932</v>
      </c>
      <c r="E433" s="84">
        <v>261.73325792999998</v>
      </c>
      <c r="F433" s="84">
        <v>261.73325792999998</v>
      </c>
    </row>
    <row r="434" spans="1:6" ht="12.75" customHeight="1" x14ac:dyDescent="0.2">
      <c r="A434" s="83" t="s">
        <v>177</v>
      </c>
      <c r="B434" s="83">
        <v>12</v>
      </c>
      <c r="C434" s="84">
        <v>1510.3849994899999</v>
      </c>
      <c r="D434" s="84">
        <v>1486.15048082</v>
      </c>
      <c r="E434" s="84">
        <v>267.19586248000002</v>
      </c>
      <c r="F434" s="84">
        <v>267.19586248000002</v>
      </c>
    </row>
    <row r="435" spans="1:6" ht="12.75" customHeight="1" x14ac:dyDescent="0.2">
      <c r="A435" s="83" t="s">
        <v>177</v>
      </c>
      <c r="B435" s="83">
        <v>13</v>
      </c>
      <c r="C435" s="84">
        <v>1500.9268332500001</v>
      </c>
      <c r="D435" s="84">
        <v>1470.58287928</v>
      </c>
      <c r="E435" s="84">
        <v>264.39695431000001</v>
      </c>
      <c r="F435" s="84">
        <v>264.39695431000001</v>
      </c>
    </row>
    <row r="436" spans="1:6" ht="12.75" customHeight="1" x14ac:dyDescent="0.2">
      <c r="A436" s="83" t="s">
        <v>177</v>
      </c>
      <c r="B436" s="83">
        <v>14</v>
      </c>
      <c r="C436" s="84">
        <v>1541.15116515</v>
      </c>
      <c r="D436" s="84">
        <v>1510.7075015800001</v>
      </c>
      <c r="E436" s="84">
        <v>271.61098357999998</v>
      </c>
      <c r="F436" s="84">
        <v>271.61098357999998</v>
      </c>
    </row>
    <row r="437" spans="1:6" ht="12.75" customHeight="1" x14ac:dyDescent="0.2">
      <c r="A437" s="83" t="s">
        <v>177</v>
      </c>
      <c r="B437" s="83">
        <v>15</v>
      </c>
      <c r="C437" s="84">
        <v>1552.0072467800001</v>
      </c>
      <c r="D437" s="84">
        <v>1519.3358502900001</v>
      </c>
      <c r="E437" s="84">
        <v>273.16227943000001</v>
      </c>
      <c r="F437" s="84">
        <v>273.16227943000001</v>
      </c>
    </row>
    <row r="438" spans="1:6" ht="12.75" customHeight="1" x14ac:dyDescent="0.2">
      <c r="A438" s="83" t="s">
        <v>177</v>
      </c>
      <c r="B438" s="83">
        <v>16</v>
      </c>
      <c r="C438" s="84">
        <v>1528.56669186</v>
      </c>
      <c r="D438" s="84">
        <v>1498.3292123900001</v>
      </c>
      <c r="E438" s="84">
        <v>269.38548373999998</v>
      </c>
      <c r="F438" s="84">
        <v>269.38548373999998</v>
      </c>
    </row>
    <row r="439" spans="1:6" ht="12.75" customHeight="1" x14ac:dyDescent="0.2">
      <c r="A439" s="83" t="s">
        <v>177</v>
      </c>
      <c r="B439" s="83">
        <v>17</v>
      </c>
      <c r="C439" s="84">
        <v>1500.19256879</v>
      </c>
      <c r="D439" s="84">
        <v>1470.5463123699999</v>
      </c>
      <c r="E439" s="84">
        <v>264.39037991999999</v>
      </c>
      <c r="F439" s="84">
        <v>264.39037991999999</v>
      </c>
    </row>
    <row r="440" spans="1:6" ht="12.75" customHeight="1" x14ac:dyDescent="0.2">
      <c r="A440" s="83" t="s">
        <v>177</v>
      </c>
      <c r="B440" s="83">
        <v>18</v>
      </c>
      <c r="C440" s="84">
        <v>1485.04407014</v>
      </c>
      <c r="D440" s="84">
        <v>1455.1675207599999</v>
      </c>
      <c r="E440" s="84">
        <v>261.62541800000002</v>
      </c>
      <c r="F440" s="84">
        <v>261.62541800000002</v>
      </c>
    </row>
    <row r="441" spans="1:6" ht="12.75" customHeight="1" x14ac:dyDescent="0.2">
      <c r="A441" s="83" t="s">
        <v>177</v>
      </c>
      <c r="B441" s="83">
        <v>19</v>
      </c>
      <c r="C441" s="84">
        <v>1426.8480023300001</v>
      </c>
      <c r="D441" s="84">
        <v>1397.4652291299999</v>
      </c>
      <c r="E441" s="84">
        <v>251.25108931</v>
      </c>
      <c r="F441" s="84">
        <v>251.25108931</v>
      </c>
    </row>
    <row r="442" spans="1:6" ht="12.75" customHeight="1" x14ac:dyDescent="0.2">
      <c r="A442" s="83" t="s">
        <v>177</v>
      </c>
      <c r="B442" s="83">
        <v>20</v>
      </c>
      <c r="C442" s="84">
        <v>1444.1530952000001</v>
      </c>
      <c r="D442" s="84">
        <v>1418.32648664</v>
      </c>
      <c r="E442" s="84">
        <v>255.00174697</v>
      </c>
      <c r="F442" s="84">
        <v>255.00174697</v>
      </c>
    </row>
    <row r="443" spans="1:6" ht="12.75" customHeight="1" x14ac:dyDescent="0.2">
      <c r="A443" s="83" t="s">
        <v>177</v>
      </c>
      <c r="B443" s="83">
        <v>21</v>
      </c>
      <c r="C443" s="84">
        <v>1460.49409816</v>
      </c>
      <c r="D443" s="84">
        <v>1437.1587129</v>
      </c>
      <c r="E443" s="84">
        <v>258.38760393000001</v>
      </c>
      <c r="F443" s="84">
        <v>258.38760393000001</v>
      </c>
    </row>
    <row r="444" spans="1:6" ht="12.75" customHeight="1" x14ac:dyDescent="0.2">
      <c r="A444" s="83" t="s">
        <v>177</v>
      </c>
      <c r="B444" s="83">
        <v>22</v>
      </c>
      <c r="C444" s="84">
        <v>1486.6217855899999</v>
      </c>
      <c r="D444" s="84">
        <v>1456.3440626399999</v>
      </c>
      <c r="E444" s="84">
        <v>261.83694915000001</v>
      </c>
      <c r="F444" s="84">
        <v>261.83694915000001</v>
      </c>
    </row>
    <row r="445" spans="1:6" ht="12.75" customHeight="1" x14ac:dyDescent="0.2">
      <c r="A445" s="83" t="s">
        <v>177</v>
      </c>
      <c r="B445" s="83">
        <v>23</v>
      </c>
      <c r="C445" s="84">
        <v>1511.31723861</v>
      </c>
      <c r="D445" s="84">
        <v>1480.9254085600001</v>
      </c>
      <c r="E445" s="84">
        <v>266.25644369000003</v>
      </c>
      <c r="F445" s="84">
        <v>266.25644369000003</v>
      </c>
    </row>
    <row r="446" spans="1:6" ht="12.75" customHeight="1" x14ac:dyDescent="0.2">
      <c r="A446" s="83" t="s">
        <v>177</v>
      </c>
      <c r="B446" s="83">
        <v>24</v>
      </c>
      <c r="C446" s="84">
        <v>1553.75172479</v>
      </c>
      <c r="D446" s="84">
        <v>1523.3421497100001</v>
      </c>
      <c r="E446" s="84">
        <v>273.88257434000002</v>
      </c>
      <c r="F446" s="84">
        <v>273.88257434000002</v>
      </c>
    </row>
    <row r="447" spans="1:6" ht="12.75" customHeight="1" x14ac:dyDescent="0.2">
      <c r="A447" s="83" t="s">
        <v>178</v>
      </c>
      <c r="B447" s="83">
        <v>1</v>
      </c>
      <c r="C447" s="84">
        <v>1543.80243083</v>
      </c>
      <c r="D447" s="84">
        <v>1521.66997874</v>
      </c>
      <c r="E447" s="84">
        <v>273.58193374000001</v>
      </c>
      <c r="F447" s="84">
        <v>273.58193374000001</v>
      </c>
    </row>
    <row r="448" spans="1:6" ht="12.75" customHeight="1" x14ac:dyDescent="0.2">
      <c r="A448" s="83" t="s">
        <v>178</v>
      </c>
      <c r="B448" s="83">
        <v>2</v>
      </c>
      <c r="C448" s="84">
        <v>1593.9097269700001</v>
      </c>
      <c r="D448" s="84">
        <v>1562.7476419499999</v>
      </c>
      <c r="E448" s="84">
        <v>280.96731079</v>
      </c>
      <c r="F448" s="84">
        <v>280.96731079</v>
      </c>
    </row>
    <row r="449" spans="1:6" ht="12.75" customHeight="1" x14ac:dyDescent="0.2">
      <c r="A449" s="83" t="s">
        <v>178</v>
      </c>
      <c r="B449" s="83">
        <v>3</v>
      </c>
      <c r="C449" s="84">
        <v>1605.21839097</v>
      </c>
      <c r="D449" s="84">
        <v>1578.6701636499999</v>
      </c>
      <c r="E449" s="84">
        <v>283.83003026</v>
      </c>
      <c r="F449" s="84">
        <v>283.83003026</v>
      </c>
    </row>
    <row r="450" spans="1:6" ht="12.75" customHeight="1" x14ac:dyDescent="0.2">
      <c r="A450" s="83" t="s">
        <v>178</v>
      </c>
      <c r="B450" s="83">
        <v>4</v>
      </c>
      <c r="C450" s="84">
        <v>1616.2860582599999</v>
      </c>
      <c r="D450" s="84">
        <v>1585.0500722700001</v>
      </c>
      <c r="E450" s="84">
        <v>284.97707775999999</v>
      </c>
      <c r="F450" s="84">
        <v>284.97707775999999</v>
      </c>
    </row>
    <row r="451" spans="1:6" ht="12.75" customHeight="1" x14ac:dyDescent="0.2">
      <c r="A451" s="83" t="s">
        <v>178</v>
      </c>
      <c r="B451" s="83">
        <v>5</v>
      </c>
      <c r="C451" s="84">
        <v>1635.14019809</v>
      </c>
      <c r="D451" s="84">
        <v>1615.40666803</v>
      </c>
      <c r="E451" s="84">
        <v>290.43490782999999</v>
      </c>
      <c r="F451" s="84">
        <v>290.43490782999999</v>
      </c>
    </row>
    <row r="452" spans="1:6" ht="12.75" customHeight="1" x14ac:dyDescent="0.2">
      <c r="A452" s="83" t="s">
        <v>178</v>
      </c>
      <c r="B452" s="83">
        <v>6</v>
      </c>
      <c r="C452" s="84">
        <v>1618.1936315099999</v>
      </c>
      <c r="D452" s="84">
        <v>1597.2608134699999</v>
      </c>
      <c r="E452" s="84">
        <v>287.17245405</v>
      </c>
      <c r="F452" s="84">
        <v>287.17245405</v>
      </c>
    </row>
    <row r="453" spans="1:6" ht="12.75" customHeight="1" x14ac:dyDescent="0.2">
      <c r="A453" s="83" t="s">
        <v>178</v>
      </c>
      <c r="B453" s="83">
        <v>7</v>
      </c>
      <c r="C453" s="84">
        <v>1569.2475563800001</v>
      </c>
      <c r="D453" s="84">
        <v>1549.4591204599999</v>
      </c>
      <c r="E453" s="84">
        <v>278.57815976000001</v>
      </c>
      <c r="F453" s="84">
        <v>278.57815976000001</v>
      </c>
    </row>
    <row r="454" spans="1:6" ht="12.75" customHeight="1" x14ac:dyDescent="0.2">
      <c r="A454" s="83" t="s">
        <v>178</v>
      </c>
      <c r="B454" s="83">
        <v>8</v>
      </c>
      <c r="C454" s="84">
        <v>1534.8394820999999</v>
      </c>
      <c r="D454" s="84">
        <v>1514.36230557</v>
      </c>
      <c r="E454" s="84">
        <v>272.26808291999998</v>
      </c>
      <c r="F454" s="84">
        <v>272.26808291999998</v>
      </c>
    </row>
    <row r="455" spans="1:6" ht="12.75" customHeight="1" x14ac:dyDescent="0.2">
      <c r="A455" s="83" t="s">
        <v>178</v>
      </c>
      <c r="B455" s="83">
        <v>9</v>
      </c>
      <c r="C455" s="84">
        <v>1496.06945111</v>
      </c>
      <c r="D455" s="84">
        <v>1470.6227649299999</v>
      </c>
      <c r="E455" s="84">
        <v>264.40412536999997</v>
      </c>
      <c r="F455" s="84">
        <v>264.40412536999997</v>
      </c>
    </row>
    <row r="456" spans="1:6" ht="12.75" customHeight="1" x14ac:dyDescent="0.2">
      <c r="A456" s="83" t="s">
        <v>178</v>
      </c>
      <c r="B456" s="83">
        <v>10</v>
      </c>
      <c r="C456" s="84">
        <v>1473.7094604399999</v>
      </c>
      <c r="D456" s="84">
        <v>1455.19962652</v>
      </c>
      <c r="E456" s="84">
        <v>261.63119031999997</v>
      </c>
      <c r="F456" s="84">
        <v>261.63119031999997</v>
      </c>
    </row>
    <row r="457" spans="1:6" ht="12.75" customHeight="1" x14ac:dyDescent="0.2">
      <c r="A457" s="83" t="s">
        <v>178</v>
      </c>
      <c r="B457" s="83">
        <v>11</v>
      </c>
      <c r="C457" s="84">
        <v>1478.94051917</v>
      </c>
      <c r="D457" s="84">
        <v>1457.51513262</v>
      </c>
      <c r="E457" s="84">
        <v>262.04749650999997</v>
      </c>
      <c r="F457" s="84">
        <v>262.04749650999997</v>
      </c>
    </row>
    <row r="458" spans="1:6" ht="12.75" customHeight="1" x14ac:dyDescent="0.2">
      <c r="A458" s="83" t="s">
        <v>178</v>
      </c>
      <c r="B458" s="83">
        <v>12</v>
      </c>
      <c r="C458" s="84">
        <v>1511.93347262</v>
      </c>
      <c r="D458" s="84">
        <v>1492.31721649</v>
      </c>
      <c r="E458" s="84">
        <v>268.30458348000002</v>
      </c>
      <c r="F458" s="84">
        <v>268.30458348000002</v>
      </c>
    </row>
    <row r="459" spans="1:6" ht="12.75" customHeight="1" x14ac:dyDescent="0.2">
      <c r="A459" s="83" t="s">
        <v>178</v>
      </c>
      <c r="B459" s="83">
        <v>13</v>
      </c>
      <c r="C459" s="84">
        <v>1544.1782759299999</v>
      </c>
      <c r="D459" s="84">
        <v>1521.96354271</v>
      </c>
      <c r="E459" s="84">
        <v>273.63471378000003</v>
      </c>
      <c r="F459" s="84">
        <v>273.63471378000003</v>
      </c>
    </row>
    <row r="460" spans="1:6" ht="12.75" customHeight="1" x14ac:dyDescent="0.2">
      <c r="A460" s="83" t="s">
        <v>178</v>
      </c>
      <c r="B460" s="83">
        <v>14</v>
      </c>
      <c r="C460" s="84">
        <v>1543.50372042</v>
      </c>
      <c r="D460" s="84">
        <v>1514.32346312</v>
      </c>
      <c r="E460" s="84">
        <v>272.26109940999999</v>
      </c>
      <c r="F460" s="84">
        <v>272.26109940999999</v>
      </c>
    </row>
    <row r="461" spans="1:6" ht="12.75" customHeight="1" x14ac:dyDescent="0.2">
      <c r="A461" s="83" t="s">
        <v>178</v>
      </c>
      <c r="B461" s="83">
        <v>15</v>
      </c>
      <c r="C461" s="84">
        <v>1538.1304700200001</v>
      </c>
      <c r="D461" s="84">
        <v>1517.62817193</v>
      </c>
      <c r="E461" s="84">
        <v>272.85525494000001</v>
      </c>
      <c r="F461" s="84">
        <v>272.85525494000001</v>
      </c>
    </row>
    <row r="462" spans="1:6" ht="12.75" customHeight="1" x14ac:dyDescent="0.2">
      <c r="A462" s="83" t="s">
        <v>178</v>
      </c>
      <c r="B462" s="83">
        <v>16</v>
      </c>
      <c r="C462" s="84">
        <v>1567.9303573499999</v>
      </c>
      <c r="D462" s="84">
        <v>1537.57309852</v>
      </c>
      <c r="E462" s="84">
        <v>276.44116493000001</v>
      </c>
      <c r="F462" s="84">
        <v>276.44116493000001</v>
      </c>
    </row>
    <row r="463" spans="1:6" ht="12.75" customHeight="1" x14ac:dyDescent="0.2">
      <c r="A463" s="83" t="s">
        <v>178</v>
      </c>
      <c r="B463" s="83">
        <v>17</v>
      </c>
      <c r="C463" s="84">
        <v>1570.2375101499999</v>
      </c>
      <c r="D463" s="84">
        <v>1537.7765361199999</v>
      </c>
      <c r="E463" s="84">
        <v>276.4777411</v>
      </c>
      <c r="F463" s="84">
        <v>276.4777411</v>
      </c>
    </row>
    <row r="464" spans="1:6" ht="12.75" customHeight="1" x14ac:dyDescent="0.2">
      <c r="A464" s="83" t="s">
        <v>178</v>
      </c>
      <c r="B464" s="83">
        <v>18</v>
      </c>
      <c r="C464" s="84">
        <v>1544.56414741</v>
      </c>
      <c r="D464" s="84">
        <v>1512.1426038499999</v>
      </c>
      <c r="E464" s="84">
        <v>271.86900144999998</v>
      </c>
      <c r="F464" s="84">
        <v>271.86900144999998</v>
      </c>
    </row>
    <row r="465" spans="1:6" ht="12.75" customHeight="1" x14ac:dyDescent="0.2">
      <c r="A465" s="83" t="s">
        <v>178</v>
      </c>
      <c r="B465" s="83">
        <v>19</v>
      </c>
      <c r="C465" s="84">
        <v>1470.1638287200001</v>
      </c>
      <c r="D465" s="84">
        <v>1439.41441095</v>
      </c>
      <c r="E465" s="84">
        <v>258.79315718999999</v>
      </c>
      <c r="F465" s="84">
        <v>258.79315718999999</v>
      </c>
    </row>
    <row r="466" spans="1:6" ht="12.75" customHeight="1" x14ac:dyDescent="0.2">
      <c r="A466" s="83" t="s">
        <v>178</v>
      </c>
      <c r="B466" s="83">
        <v>20</v>
      </c>
      <c r="C466" s="84">
        <v>1467.7160557</v>
      </c>
      <c r="D466" s="84">
        <v>1436.1952938699999</v>
      </c>
      <c r="E466" s="84">
        <v>258.21439026000002</v>
      </c>
      <c r="F466" s="84">
        <v>258.21439026000002</v>
      </c>
    </row>
    <row r="467" spans="1:6" ht="12.75" customHeight="1" x14ac:dyDescent="0.2">
      <c r="A467" s="83" t="s">
        <v>178</v>
      </c>
      <c r="B467" s="83">
        <v>21</v>
      </c>
      <c r="C467" s="84">
        <v>1479.2345282599999</v>
      </c>
      <c r="D467" s="84">
        <v>1459.74498954</v>
      </c>
      <c r="E467" s="84">
        <v>262.44840378999999</v>
      </c>
      <c r="F467" s="84">
        <v>262.44840378999999</v>
      </c>
    </row>
    <row r="468" spans="1:6" ht="12.75" customHeight="1" x14ac:dyDescent="0.2">
      <c r="A468" s="83" t="s">
        <v>178</v>
      </c>
      <c r="B468" s="83">
        <v>22</v>
      </c>
      <c r="C468" s="84">
        <v>1510.7771502400001</v>
      </c>
      <c r="D468" s="84">
        <v>1483.2094691899999</v>
      </c>
      <c r="E468" s="84">
        <v>266.66709628000001</v>
      </c>
      <c r="F468" s="84">
        <v>266.66709628000001</v>
      </c>
    </row>
    <row r="469" spans="1:6" ht="12.75" customHeight="1" x14ac:dyDescent="0.2">
      <c r="A469" s="83" t="s">
        <v>178</v>
      </c>
      <c r="B469" s="83">
        <v>23</v>
      </c>
      <c r="C469" s="84">
        <v>1530.2355239399999</v>
      </c>
      <c r="D469" s="84">
        <v>1499.61903383</v>
      </c>
      <c r="E469" s="84">
        <v>269.61738149000001</v>
      </c>
      <c r="F469" s="84">
        <v>269.61738149000001</v>
      </c>
    </row>
    <row r="470" spans="1:6" ht="12.75" customHeight="1" x14ac:dyDescent="0.2">
      <c r="A470" s="83" t="s">
        <v>178</v>
      </c>
      <c r="B470" s="83">
        <v>24</v>
      </c>
      <c r="C470" s="84">
        <v>1544.70697567</v>
      </c>
      <c r="D470" s="84">
        <v>1514.4574630499999</v>
      </c>
      <c r="E470" s="84">
        <v>272.28519133999998</v>
      </c>
      <c r="F470" s="84">
        <v>272.28519133999998</v>
      </c>
    </row>
    <row r="471" spans="1:6" ht="12.75" customHeight="1" x14ac:dyDescent="0.2">
      <c r="A471" s="83" t="s">
        <v>179</v>
      </c>
      <c r="B471" s="83">
        <v>1</v>
      </c>
      <c r="C471" s="84">
        <v>1613.4891783800001</v>
      </c>
      <c r="D471" s="84">
        <v>1582.9790959100001</v>
      </c>
      <c r="E471" s="84">
        <v>284.60473571</v>
      </c>
      <c r="F471" s="84">
        <v>284.60473571</v>
      </c>
    </row>
    <row r="472" spans="1:6" ht="12.75" customHeight="1" x14ac:dyDescent="0.2">
      <c r="A472" s="83" t="s">
        <v>179</v>
      </c>
      <c r="B472" s="83">
        <v>2</v>
      </c>
      <c r="C472" s="84">
        <v>1649.6344286000001</v>
      </c>
      <c r="D472" s="84">
        <v>1619.05492177</v>
      </c>
      <c r="E472" s="84">
        <v>291.09082949999998</v>
      </c>
      <c r="F472" s="84">
        <v>291.09082949999998</v>
      </c>
    </row>
    <row r="473" spans="1:6" ht="12.75" customHeight="1" x14ac:dyDescent="0.2">
      <c r="A473" s="83" t="s">
        <v>179</v>
      </c>
      <c r="B473" s="83">
        <v>3</v>
      </c>
      <c r="C473" s="84">
        <v>1678.57463594</v>
      </c>
      <c r="D473" s="84">
        <v>1648.3851964400001</v>
      </c>
      <c r="E473" s="84">
        <v>296.36413670000002</v>
      </c>
      <c r="F473" s="84">
        <v>296.36413670000002</v>
      </c>
    </row>
    <row r="474" spans="1:6" ht="12.75" customHeight="1" x14ac:dyDescent="0.2">
      <c r="A474" s="83" t="s">
        <v>179</v>
      </c>
      <c r="B474" s="83">
        <v>4</v>
      </c>
      <c r="C474" s="84">
        <v>1685.6426283400001</v>
      </c>
      <c r="D474" s="84">
        <v>1654.3339932700001</v>
      </c>
      <c r="E474" s="84">
        <v>297.43367436</v>
      </c>
      <c r="F474" s="84">
        <v>297.43367436</v>
      </c>
    </row>
    <row r="475" spans="1:6" ht="12.75" customHeight="1" x14ac:dyDescent="0.2">
      <c r="A475" s="83" t="s">
        <v>179</v>
      </c>
      <c r="B475" s="83">
        <v>5</v>
      </c>
      <c r="C475" s="84">
        <v>1725.95654754</v>
      </c>
      <c r="D475" s="84">
        <v>1693.74798977</v>
      </c>
      <c r="E475" s="84">
        <v>304.51993979999997</v>
      </c>
      <c r="F475" s="84">
        <v>304.51993979999997</v>
      </c>
    </row>
    <row r="476" spans="1:6" ht="12.75" customHeight="1" x14ac:dyDescent="0.2">
      <c r="A476" s="83" t="s">
        <v>179</v>
      </c>
      <c r="B476" s="83">
        <v>6</v>
      </c>
      <c r="C476" s="84">
        <v>1571.5303228800001</v>
      </c>
      <c r="D476" s="84">
        <v>1540.7534669199999</v>
      </c>
      <c r="E476" s="84">
        <v>277.01296522000001</v>
      </c>
      <c r="F476" s="84">
        <v>277.01296522000001</v>
      </c>
    </row>
    <row r="477" spans="1:6" ht="12.75" customHeight="1" x14ac:dyDescent="0.2">
      <c r="A477" s="83" t="s">
        <v>179</v>
      </c>
      <c r="B477" s="83">
        <v>7</v>
      </c>
      <c r="C477" s="84">
        <v>1505.14936889</v>
      </c>
      <c r="D477" s="84">
        <v>1479.86525983</v>
      </c>
      <c r="E477" s="84">
        <v>266.06583892999998</v>
      </c>
      <c r="F477" s="84">
        <v>266.06583892999998</v>
      </c>
    </row>
    <row r="478" spans="1:6" ht="12.75" customHeight="1" x14ac:dyDescent="0.2">
      <c r="A478" s="83" t="s">
        <v>179</v>
      </c>
      <c r="B478" s="83">
        <v>8</v>
      </c>
      <c r="C478" s="84">
        <v>1501.0981719199999</v>
      </c>
      <c r="D478" s="84">
        <v>1470.96366395</v>
      </c>
      <c r="E478" s="84">
        <v>264.46541581000002</v>
      </c>
      <c r="F478" s="84">
        <v>264.46541581000002</v>
      </c>
    </row>
    <row r="479" spans="1:6" ht="12.75" customHeight="1" x14ac:dyDescent="0.2">
      <c r="A479" s="83" t="s">
        <v>179</v>
      </c>
      <c r="B479" s="83">
        <v>9</v>
      </c>
      <c r="C479" s="84">
        <v>1333.12964586</v>
      </c>
      <c r="D479" s="84">
        <v>1309.0552008499999</v>
      </c>
      <c r="E479" s="84">
        <v>235.35579870999999</v>
      </c>
      <c r="F479" s="84">
        <v>235.35579870999999</v>
      </c>
    </row>
    <row r="480" spans="1:6" ht="12.75" customHeight="1" x14ac:dyDescent="0.2">
      <c r="A480" s="83" t="s">
        <v>179</v>
      </c>
      <c r="B480" s="83">
        <v>10</v>
      </c>
      <c r="C480" s="84">
        <v>1284.5337670399999</v>
      </c>
      <c r="D480" s="84">
        <v>1263.3774103799999</v>
      </c>
      <c r="E480" s="84">
        <v>227.14336209999999</v>
      </c>
      <c r="F480" s="84">
        <v>227.14336209999999</v>
      </c>
    </row>
    <row r="481" spans="1:6" ht="12.75" customHeight="1" x14ac:dyDescent="0.2">
      <c r="A481" s="83" t="s">
        <v>179</v>
      </c>
      <c r="B481" s="83">
        <v>11</v>
      </c>
      <c r="C481" s="84">
        <v>1272.79472149</v>
      </c>
      <c r="D481" s="84">
        <v>1251.9757411200001</v>
      </c>
      <c r="E481" s="84">
        <v>225.09344933</v>
      </c>
      <c r="F481" s="84">
        <v>225.09344933</v>
      </c>
    </row>
    <row r="482" spans="1:6" ht="12.75" customHeight="1" x14ac:dyDescent="0.2">
      <c r="A482" s="83" t="s">
        <v>179</v>
      </c>
      <c r="B482" s="83">
        <v>12</v>
      </c>
      <c r="C482" s="84">
        <v>1373.2302825300001</v>
      </c>
      <c r="D482" s="84">
        <v>1349.8781698800001</v>
      </c>
      <c r="E482" s="84">
        <v>242.69538415</v>
      </c>
      <c r="F482" s="84">
        <v>242.69538415</v>
      </c>
    </row>
    <row r="483" spans="1:6" ht="12.75" customHeight="1" x14ac:dyDescent="0.2">
      <c r="A483" s="83" t="s">
        <v>179</v>
      </c>
      <c r="B483" s="83">
        <v>13</v>
      </c>
      <c r="C483" s="84">
        <v>1496.37075613</v>
      </c>
      <c r="D483" s="84">
        <v>1466.00609347</v>
      </c>
      <c r="E483" s="84">
        <v>263.57409131999998</v>
      </c>
      <c r="F483" s="84">
        <v>263.57409131999998</v>
      </c>
    </row>
    <row r="484" spans="1:6" ht="12.75" customHeight="1" x14ac:dyDescent="0.2">
      <c r="A484" s="83" t="s">
        <v>179</v>
      </c>
      <c r="B484" s="83">
        <v>14</v>
      </c>
      <c r="C484" s="84">
        <v>1487.55997976</v>
      </c>
      <c r="D484" s="84">
        <v>1458.0909278700001</v>
      </c>
      <c r="E484" s="84">
        <v>262.15101907000002</v>
      </c>
      <c r="F484" s="84">
        <v>262.15101907000002</v>
      </c>
    </row>
    <row r="485" spans="1:6" ht="12.75" customHeight="1" x14ac:dyDescent="0.2">
      <c r="A485" s="83" t="s">
        <v>179</v>
      </c>
      <c r="B485" s="83">
        <v>15</v>
      </c>
      <c r="C485" s="84">
        <v>1499.9822545100001</v>
      </c>
      <c r="D485" s="84">
        <v>1470.8618041100001</v>
      </c>
      <c r="E485" s="84">
        <v>264.44710236999998</v>
      </c>
      <c r="F485" s="84">
        <v>264.44710236999998</v>
      </c>
    </row>
    <row r="486" spans="1:6" ht="12.75" customHeight="1" x14ac:dyDescent="0.2">
      <c r="A486" s="83" t="s">
        <v>179</v>
      </c>
      <c r="B486" s="83">
        <v>16</v>
      </c>
      <c r="C486" s="84">
        <v>1503.17044005</v>
      </c>
      <c r="D486" s="84">
        <v>1474.1409773400001</v>
      </c>
      <c r="E486" s="84">
        <v>265.03666684000001</v>
      </c>
      <c r="F486" s="84">
        <v>265.03666684000001</v>
      </c>
    </row>
    <row r="487" spans="1:6" ht="12.75" customHeight="1" x14ac:dyDescent="0.2">
      <c r="A487" s="83" t="s">
        <v>179</v>
      </c>
      <c r="B487" s="83">
        <v>17</v>
      </c>
      <c r="C487" s="84">
        <v>1408.57177101</v>
      </c>
      <c r="D487" s="84">
        <v>1381.0811710800001</v>
      </c>
      <c r="E487" s="84">
        <v>248.30538995000001</v>
      </c>
      <c r="F487" s="84">
        <v>248.30538995000001</v>
      </c>
    </row>
    <row r="488" spans="1:6" ht="12.75" customHeight="1" x14ac:dyDescent="0.2">
      <c r="A488" s="83" t="s">
        <v>179</v>
      </c>
      <c r="B488" s="83">
        <v>18</v>
      </c>
      <c r="C488" s="84">
        <v>1333.9746729799999</v>
      </c>
      <c r="D488" s="84">
        <v>1303.27442056</v>
      </c>
      <c r="E488" s="84">
        <v>234.31646885000001</v>
      </c>
      <c r="F488" s="84">
        <v>234.31646885000001</v>
      </c>
    </row>
    <row r="489" spans="1:6" ht="12.75" customHeight="1" x14ac:dyDescent="0.2">
      <c r="A489" s="83" t="s">
        <v>179</v>
      </c>
      <c r="B489" s="83">
        <v>19</v>
      </c>
      <c r="C489" s="84">
        <v>1202.5369766700001</v>
      </c>
      <c r="D489" s="84">
        <v>1175.05403729</v>
      </c>
      <c r="E489" s="84">
        <v>211.26365129999999</v>
      </c>
      <c r="F489" s="84">
        <v>211.26365129999999</v>
      </c>
    </row>
    <row r="490" spans="1:6" ht="12.75" customHeight="1" x14ac:dyDescent="0.2">
      <c r="A490" s="83" t="s">
        <v>179</v>
      </c>
      <c r="B490" s="83">
        <v>20</v>
      </c>
      <c r="C490" s="84">
        <v>1203.7676121</v>
      </c>
      <c r="D490" s="84">
        <v>1176.2024635</v>
      </c>
      <c r="E490" s="84">
        <v>211.47012751</v>
      </c>
      <c r="F490" s="84">
        <v>211.47012751</v>
      </c>
    </row>
    <row r="491" spans="1:6" ht="12.75" customHeight="1" x14ac:dyDescent="0.2">
      <c r="A491" s="83" t="s">
        <v>179</v>
      </c>
      <c r="B491" s="83">
        <v>21</v>
      </c>
      <c r="C491" s="84">
        <v>1215.2298046000001</v>
      </c>
      <c r="D491" s="84">
        <v>1187.7448207100001</v>
      </c>
      <c r="E491" s="84">
        <v>213.54533465</v>
      </c>
      <c r="F491" s="84">
        <v>213.54533465</v>
      </c>
    </row>
    <row r="492" spans="1:6" ht="12.75" customHeight="1" x14ac:dyDescent="0.2">
      <c r="A492" s="83" t="s">
        <v>179</v>
      </c>
      <c r="B492" s="83">
        <v>22</v>
      </c>
      <c r="C492" s="84">
        <v>1241.7265581900001</v>
      </c>
      <c r="D492" s="84">
        <v>1214.20131309</v>
      </c>
      <c r="E492" s="84">
        <v>218.30196286</v>
      </c>
      <c r="F492" s="84">
        <v>218.30196286</v>
      </c>
    </row>
    <row r="493" spans="1:6" ht="12.75" customHeight="1" x14ac:dyDescent="0.2">
      <c r="A493" s="83" t="s">
        <v>179</v>
      </c>
      <c r="B493" s="83">
        <v>23</v>
      </c>
      <c r="C493" s="84">
        <v>1241.4733778</v>
      </c>
      <c r="D493" s="84">
        <v>1213.83738765</v>
      </c>
      <c r="E493" s="84">
        <v>218.23653250000001</v>
      </c>
      <c r="F493" s="84">
        <v>218.23653250000001</v>
      </c>
    </row>
    <row r="494" spans="1:6" ht="12.75" customHeight="1" x14ac:dyDescent="0.2">
      <c r="A494" s="83" t="s">
        <v>179</v>
      </c>
      <c r="B494" s="83">
        <v>24</v>
      </c>
      <c r="C494" s="84">
        <v>1247.19006915</v>
      </c>
      <c r="D494" s="84">
        <v>1219.51935254</v>
      </c>
      <c r="E494" s="84">
        <v>219.25809627999999</v>
      </c>
      <c r="F494" s="84">
        <v>219.25809627999999</v>
      </c>
    </row>
    <row r="495" spans="1:6" ht="12.75" customHeight="1" x14ac:dyDescent="0.2">
      <c r="A495" s="83" t="s">
        <v>180</v>
      </c>
      <c r="B495" s="83">
        <v>1</v>
      </c>
      <c r="C495" s="84">
        <v>1622.3056699199999</v>
      </c>
      <c r="D495" s="84">
        <v>1591.7489458</v>
      </c>
      <c r="E495" s="84">
        <v>286.18147213999998</v>
      </c>
      <c r="F495" s="84">
        <v>286.18147213999998</v>
      </c>
    </row>
    <row r="496" spans="1:6" ht="12.75" customHeight="1" x14ac:dyDescent="0.2">
      <c r="A496" s="83" t="s">
        <v>180</v>
      </c>
      <c r="B496" s="83">
        <v>2</v>
      </c>
      <c r="C496" s="84">
        <v>1673.7814235000001</v>
      </c>
      <c r="D496" s="84">
        <v>1642.7888750499999</v>
      </c>
      <c r="E496" s="84">
        <v>295.35797080999998</v>
      </c>
      <c r="F496" s="84">
        <v>295.35797080999998</v>
      </c>
    </row>
    <row r="497" spans="1:6" ht="12.75" customHeight="1" x14ac:dyDescent="0.2">
      <c r="A497" s="83" t="s">
        <v>180</v>
      </c>
      <c r="B497" s="83">
        <v>3</v>
      </c>
      <c r="C497" s="84">
        <v>1684.1709656200001</v>
      </c>
      <c r="D497" s="84">
        <v>1652.4700084200001</v>
      </c>
      <c r="E497" s="84">
        <v>297.09854743</v>
      </c>
      <c r="F497" s="84">
        <v>297.09854743</v>
      </c>
    </row>
    <row r="498" spans="1:6" ht="12.75" customHeight="1" x14ac:dyDescent="0.2">
      <c r="A498" s="83" t="s">
        <v>180</v>
      </c>
      <c r="B498" s="83">
        <v>4</v>
      </c>
      <c r="C498" s="84">
        <v>1654.9330735799999</v>
      </c>
      <c r="D498" s="84">
        <v>1631.21251388</v>
      </c>
      <c r="E498" s="84">
        <v>293.27665008000002</v>
      </c>
      <c r="F498" s="84">
        <v>293.27665008000002</v>
      </c>
    </row>
    <row r="499" spans="1:6" ht="12.75" customHeight="1" x14ac:dyDescent="0.2">
      <c r="A499" s="83" t="s">
        <v>180</v>
      </c>
      <c r="B499" s="83">
        <v>5</v>
      </c>
      <c r="C499" s="84">
        <v>1678.5806828</v>
      </c>
      <c r="D499" s="84">
        <v>1660.3040439599999</v>
      </c>
      <c r="E499" s="84">
        <v>298.50703326000001</v>
      </c>
      <c r="F499" s="84">
        <v>298.50703326000001</v>
      </c>
    </row>
    <row r="500" spans="1:6" ht="12.75" customHeight="1" x14ac:dyDescent="0.2">
      <c r="A500" s="83" t="s">
        <v>180</v>
      </c>
      <c r="B500" s="83">
        <v>6</v>
      </c>
      <c r="C500" s="84">
        <v>1670.6849474600001</v>
      </c>
      <c r="D500" s="84">
        <v>1652.5746182400001</v>
      </c>
      <c r="E500" s="84">
        <v>297.11735528999998</v>
      </c>
      <c r="F500" s="84">
        <v>297.11735528999998</v>
      </c>
    </row>
    <row r="501" spans="1:6" ht="12.75" customHeight="1" x14ac:dyDescent="0.2">
      <c r="A501" s="83" t="s">
        <v>180</v>
      </c>
      <c r="B501" s="83">
        <v>7</v>
      </c>
      <c r="C501" s="84">
        <v>1667.8958745899999</v>
      </c>
      <c r="D501" s="84">
        <v>1639.78423064</v>
      </c>
      <c r="E501" s="84">
        <v>294.81776403999999</v>
      </c>
      <c r="F501" s="84">
        <v>294.81776403999999</v>
      </c>
    </row>
    <row r="502" spans="1:6" ht="12.75" customHeight="1" x14ac:dyDescent="0.2">
      <c r="A502" s="83" t="s">
        <v>180</v>
      </c>
      <c r="B502" s="83">
        <v>8</v>
      </c>
      <c r="C502" s="84">
        <v>1680.4977068799999</v>
      </c>
      <c r="D502" s="84">
        <v>1654.1416733999999</v>
      </c>
      <c r="E502" s="84">
        <v>297.39909705999997</v>
      </c>
      <c r="F502" s="84">
        <v>297.39909705999997</v>
      </c>
    </row>
    <row r="503" spans="1:6" ht="12.75" customHeight="1" x14ac:dyDescent="0.2">
      <c r="A503" s="83" t="s">
        <v>180</v>
      </c>
      <c r="B503" s="83">
        <v>9</v>
      </c>
      <c r="C503" s="84">
        <v>1613.9060791300001</v>
      </c>
      <c r="D503" s="84">
        <v>1589.98562171</v>
      </c>
      <c r="E503" s="84">
        <v>285.86444306999999</v>
      </c>
      <c r="F503" s="84">
        <v>285.86444306999999</v>
      </c>
    </row>
    <row r="504" spans="1:6" ht="12.75" customHeight="1" x14ac:dyDescent="0.2">
      <c r="A504" s="83" t="s">
        <v>180</v>
      </c>
      <c r="B504" s="83">
        <v>10</v>
      </c>
      <c r="C504" s="84">
        <v>1540.6156193700001</v>
      </c>
      <c r="D504" s="84">
        <v>1519.8864221700001</v>
      </c>
      <c r="E504" s="84">
        <v>273.26126706999997</v>
      </c>
      <c r="F504" s="84">
        <v>273.26126706999997</v>
      </c>
    </row>
    <row r="505" spans="1:6" ht="12.75" customHeight="1" x14ac:dyDescent="0.2">
      <c r="A505" s="83" t="s">
        <v>180</v>
      </c>
      <c r="B505" s="83">
        <v>11</v>
      </c>
      <c r="C505" s="84">
        <v>1524.91162439</v>
      </c>
      <c r="D505" s="84">
        <v>1506.38429866</v>
      </c>
      <c r="E505" s="84">
        <v>270.83371240000002</v>
      </c>
      <c r="F505" s="84">
        <v>270.83371240000002</v>
      </c>
    </row>
    <row r="506" spans="1:6" ht="12.75" customHeight="1" x14ac:dyDescent="0.2">
      <c r="A506" s="83" t="s">
        <v>180</v>
      </c>
      <c r="B506" s="83">
        <v>12</v>
      </c>
      <c r="C506" s="84">
        <v>1552.01101571</v>
      </c>
      <c r="D506" s="84">
        <v>1525.2561430200001</v>
      </c>
      <c r="E506" s="84">
        <v>274.22669230999998</v>
      </c>
      <c r="F506" s="84">
        <v>274.22669230999998</v>
      </c>
    </row>
    <row r="507" spans="1:6" ht="12.75" customHeight="1" x14ac:dyDescent="0.2">
      <c r="A507" s="83" t="s">
        <v>180</v>
      </c>
      <c r="B507" s="83">
        <v>13</v>
      </c>
      <c r="C507" s="84">
        <v>1573.0269755100001</v>
      </c>
      <c r="D507" s="84">
        <v>1542.5743189699999</v>
      </c>
      <c r="E507" s="84">
        <v>277.34033728000003</v>
      </c>
      <c r="F507" s="84">
        <v>277.34033728000003</v>
      </c>
    </row>
    <row r="508" spans="1:6" ht="12.75" customHeight="1" x14ac:dyDescent="0.2">
      <c r="A508" s="83" t="s">
        <v>180</v>
      </c>
      <c r="B508" s="83">
        <v>14</v>
      </c>
      <c r="C508" s="84">
        <v>1569.7429904099999</v>
      </c>
      <c r="D508" s="84">
        <v>1539.4130316400001</v>
      </c>
      <c r="E508" s="84">
        <v>276.77196758000002</v>
      </c>
      <c r="F508" s="84">
        <v>276.77196758000002</v>
      </c>
    </row>
    <row r="509" spans="1:6" ht="12.75" customHeight="1" x14ac:dyDescent="0.2">
      <c r="A509" s="83" t="s">
        <v>180</v>
      </c>
      <c r="B509" s="83">
        <v>15</v>
      </c>
      <c r="C509" s="84">
        <v>1579.50711669</v>
      </c>
      <c r="D509" s="84">
        <v>1553.82410712</v>
      </c>
      <c r="E509" s="84">
        <v>279.36294326000001</v>
      </c>
      <c r="F509" s="84">
        <v>279.36294326000001</v>
      </c>
    </row>
    <row r="510" spans="1:6" ht="12.75" customHeight="1" x14ac:dyDescent="0.2">
      <c r="A510" s="83" t="s">
        <v>180</v>
      </c>
      <c r="B510" s="83">
        <v>16</v>
      </c>
      <c r="C510" s="84">
        <v>1589.62786861</v>
      </c>
      <c r="D510" s="84">
        <v>1559.8582454</v>
      </c>
      <c r="E510" s="84">
        <v>280.44782450000002</v>
      </c>
      <c r="F510" s="84">
        <v>280.44782450000002</v>
      </c>
    </row>
    <row r="511" spans="1:6" ht="12.75" customHeight="1" x14ac:dyDescent="0.2">
      <c r="A511" s="83" t="s">
        <v>180</v>
      </c>
      <c r="B511" s="83">
        <v>17</v>
      </c>
      <c r="C511" s="84">
        <v>1569.53285697</v>
      </c>
      <c r="D511" s="84">
        <v>1540.2259362499999</v>
      </c>
      <c r="E511" s="84">
        <v>276.91812018000002</v>
      </c>
      <c r="F511" s="84">
        <v>276.91812018000002</v>
      </c>
    </row>
    <row r="512" spans="1:6" ht="12.75" customHeight="1" x14ac:dyDescent="0.2">
      <c r="A512" s="83" t="s">
        <v>180</v>
      </c>
      <c r="B512" s="83">
        <v>18</v>
      </c>
      <c r="C512" s="84">
        <v>1564.6684476400001</v>
      </c>
      <c r="D512" s="84">
        <v>1534.4682963400001</v>
      </c>
      <c r="E512" s="84">
        <v>275.88295074000001</v>
      </c>
      <c r="F512" s="84">
        <v>275.88295074000001</v>
      </c>
    </row>
    <row r="513" spans="1:6" ht="12.75" customHeight="1" x14ac:dyDescent="0.2">
      <c r="A513" s="83" t="s">
        <v>180</v>
      </c>
      <c r="B513" s="83">
        <v>19</v>
      </c>
      <c r="C513" s="84">
        <v>1477.6398470900001</v>
      </c>
      <c r="D513" s="84">
        <v>1448.5654904999999</v>
      </c>
      <c r="E513" s="84">
        <v>260.43843513000002</v>
      </c>
      <c r="F513" s="84">
        <v>260.43843513000002</v>
      </c>
    </row>
    <row r="514" spans="1:6" ht="12.75" customHeight="1" x14ac:dyDescent="0.2">
      <c r="A514" s="83" t="s">
        <v>180</v>
      </c>
      <c r="B514" s="83">
        <v>20</v>
      </c>
      <c r="C514" s="84">
        <v>1485.81043785</v>
      </c>
      <c r="D514" s="84">
        <v>1455.6628465599999</v>
      </c>
      <c r="E514" s="84">
        <v>261.71447291999999</v>
      </c>
      <c r="F514" s="84">
        <v>261.71447291999999</v>
      </c>
    </row>
    <row r="515" spans="1:6" ht="12.75" customHeight="1" x14ac:dyDescent="0.2">
      <c r="A515" s="83" t="s">
        <v>180</v>
      </c>
      <c r="B515" s="83">
        <v>21</v>
      </c>
      <c r="C515" s="84">
        <v>1501.4971107199999</v>
      </c>
      <c r="D515" s="84">
        <v>1473.6248269499999</v>
      </c>
      <c r="E515" s="84">
        <v>264.94386786000001</v>
      </c>
      <c r="F515" s="84">
        <v>264.94386786000001</v>
      </c>
    </row>
    <row r="516" spans="1:6" ht="12.75" customHeight="1" x14ac:dyDescent="0.2">
      <c r="A516" s="83" t="s">
        <v>180</v>
      </c>
      <c r="B516" s="83">
        <v>22</v>
      </c>
      <c r="C516" s="84">
        <v>1528.53798691</v>
      </c>
      <c r="D516" s="84">
        <v>1501.4509521699999</v>
      </c>
      <c r="E516" s="84">
        <v>269.94674314999997</v>
      </c>
      <c r="F516" s="84">
        <v>269.94674314999997</v>
      </c>
    </row>
    <row r="517" spans="1:6" ht="12.75" customHeight="1" x14ac:dyDescent="0.2">
      <c r="A517" s="83" t="s">
        <v>180</v>
      </c>
      <c r="B517" s="83">
        <v>23</v>
      </c>
      <c r="C517" s="84">
        <v>1542.0903272099999</v>
      </c>
      <c r="D517" s="84">
        <v>1520.4858039000001</v>
      </c>
      <c r="E517" s="84">
        <v>273.36903025999999</v>
      </c>
      <c r="F517" s="84">
        <v>273.36903025999999</v>
      </c>
    </row>
    <row r="518" spans="1:6" ht="12.75" customHeight="1" x14ac:dyDescent="0.2">
      <c r="A518" s="83" t="s">
        <v>180</v>
      </c>
      <c r="B518" s="83">
        <v>24</v>
      </c>
      <c r="C518" s="84">
        <v>1584.7939592499999</v>
      </c>
      <c r="D518" s="84">
        <v>1554.02564282</v>
      </c>
      <c r="E518" s="84">
        <v>279.39917747999999</v>
      </c>
      <c r="F518" s="84">
        <v>279.39917747999999</v>
      </c>
    </row>
    <row r="519" spans="1:6" ht="12.75" customHeight="1" x14ac:dyDescent="0.2">
      <c r="A519" s="83" t="s">
        <v>181</v>
      </c>
      <c r="B519" s="83">
        <v>1</v>
      </c>
      <c r="C519" s="84">
        <v>1658.9565245900001</v>
      </c>
      <c r="D519" s="84">
        <v>1639.4879600199999</v>
      </c>
      <c r="E519" s="84">
        <v>294.76449737000002</v>
      </c>
      <c r="F519" s="84">
        <v>294.76449737000002</v>
      </c>
    </row>
    <row r="520" spans="1:6" ht="12.75" customHeight="1" x14ac:dyDescent="0.2">
      <c r="A520" s="83" t="s">
        <v>181</v>
      </c>
      <c r="B520" s="83">
        <v>2</v>
      </c>
      <c r="C520" s="84">
        <v>1693.8529865999999</v>
      </c>
      <c r="D520" s="84">
        <v>1663.48348753</v>
      </c>
      <c r="E520" s="84">
        <v>299.07866726999998</v>
      </c>
      <c r="F520" s="84">
        <v>299.07866726999998</v>
      </c>
    </row>
    <row r="521" spans="1:6" ht="12.75" customHeight="1" x14ac:dyDescent="0.2">
      <c r="A521" s="83" t="s">
        <v>181</v>
      </c>
      <c r="B521" s="83">
        <v>3</v>
      </c>
      <c r="C521" s="84">
        <v>1723.3634270299999</v>
      </c>
      <c r="D521" s="84">
        <v>1692.37101233</v>
      </c>
      <c r="E521" s="84">
        <v>304.27237222000002</v>
      </c>
      <c r="F521" s="84">
        <v>304.27237222000002</v>
      </c>
    </row>
    <row r="522" spans="1:6" ht="12.75" customHeight="1" x14ac:dyDescent="0.2">
      <c r="A522" s="83" t="s">
        <v>181</v>
      </c>
      <c r="B522" s="83">
        <v>4</v>
      </c>
      <c r="C522" s="84">
        <v>1732.8497663099999</v>
      </c>
      <c r="D522" s="84">
        <v>1700.48640843</v>
      </c>
      <c r="E522" s="84">
        <v>305.73144402000003</v>
      </c>
      <c r="F522" s="84">
        <v>305.73144402000003</v>
      </c>
    </row>
    <row r="523" spans="1:6" ht="12.75" customHeight="1" x14ac:dyDescent="0.2">
      <c r="A523" s="83" t="s">
        <v>181</v>
      </c>
      <c r="B523" s="83">
        <v>5</v>
      </c>
      <c r="C523" s="84">
        <v>1765.41629489</v>
      </c>
      <c r="D523" s="84">
        <v>1731.0041377099999</v>
      </c>
      <c r="E523" s="84">
        <v>311.21824437999999</v>
      </c>
      <c r="F523" s="84">
        <v>311.21824437999999</v>
      </c>
    </row>
    <row r="524" spans="1:6" ht="12.75" customHeight="1" x14ac:dyDescent="0.2">
      <c r="A524" s="83" t="s">
        <v>181</v>
      </c>
      <c r="B524" s="83">
        <v>6</v>
      </c>
      <c r="C524" s="84">
        <v>1740.4530646400001</v>
      </c>
      <c r="D524" s="84">
        <v>1709.1541285400001</v>
      </c>
      <c r="E524" s="84">
        <v>307.28981848000001</v>
      </c>
      <c r="F524" s="84">
        <v>307.28981848000001</v>
      </c>
    </row>
    <row r="525" spans="1:6" ht="12.75" customHeight="1" x14ac:dyDescent="0.2">
      <c r="A525" s="83" t="s">
        <v>181</v>
      </c>
      <c r="B525" s="83">
        <v>7</v>
      </c>
      <c r="C525" s="84">
        <v>1666.8950252100001</v>
      </c>
      <c r="D525" s="84">
        <v>1635.3520954099999</v>
      </c>
      <c r="E525" s="84">
        <v>294.02090786000002</v>
      </c>
      <c r="F525" s="84">
        <v>294.02090786000002</v>
      </c>
    </row>
    <row r="526" spans="1:6" ht="12.75" customHeight="1" x14ac:dyDescent="0.2">
      <c r="A526" s="83" t="s">
        <v>181</v>
      </c>
      <c r="B526" s="83">
        <v>8</v>
      </c>
      <c r="C526" s="84">
        <v>1596.84080877</v>
      </c>
      <c r="D526" s="84">
        <v>1566.0824325599999</v>
      </c>
      <c r="E526" s="84">
        <v>281.56687474</v>
      </c>
      <c r="F526" s="84">
        <v>281.56687474</v>
      </c>
    </row>
    <row r="527" spans="1:6" ht="12.75" customHeight="1" x14ac:dyDescent="0.2">
      <c r="A527" s="83" t="s">
        <v>181</v>
      </c>
      <c r="B527" s="83">
        <v>9</v>
      </c>
      <c r="C527" s="84">
        <v>1563.0528986899999</v>
      </c>
      <c r="D527" s="84">
        <v>1532.26215643</v>
      </c>
      <c r="E527" s="84">
        <v>275.48630754999999</v>
      </c>
      <c r="F527" s="84">
        <v>275.48630754999999</v>
      </c>
    </row>
    <row r="528" spans="1:6" ht="12.75" customHeight="1" x14ac:dyDescent="0.2">
      <c r="A528" s="83" t="s">
        <v>181</v>
      </c>
      <c r="B528" s="83">
        <v>10</v>
      </c>
      <c r="C528" s="84">
        <v>1576.7514505500001</v>
      </c>
      <c r="D528" s="84">
        <v>1545.8019647900001</v>
      </c>
      <c r="E528" s="84">
        <v>277.92063760000002</v>
      </c>
      <c r="F528" s="84">
        <v>277.92063760000002</v>
      </c>
    </row>
    <row r="529" spans="1:6" ht="12.75" customHeight="1" x14ac:dyDescent="0.2">
      <c r="A529" s="83" t="s">
        <v>181</v>
      </c>
      <c r="B529" s="83">
        <v>11</v>
      </c>
      <c r="C529" s="84">
        <v>1573.9060854500001</v>
      </c>
      <c r="D529" s="84">
        <v>1542.9286332700001</v>
      </c>
      <c r="E529" s="84">
        <v>277.40403965000002</v>
      </c>
      <c r="F529" s="84">
        <v>277.40403965000002</v>
      </c>
    </row>
    <row r="530" spans="1:6" ht="12.75" customHeight="1" x14ac:dyDescent="0.2">
      <c r="A530" s="83" t="s">
        <v>181</v>
      </c>
      <c r="B530" s="83">
        <v>12</v>
      </c>
      <c r="C530" s="84">
        <v>1571.69836528</v>
      </c>
      <c r="D530" s="84">
        <v>1540.83117406</v>
      </c>
      <c r="E530" s="84">
        <v>277.02693624</v>
      </c>
      <c r="F530" s="84">
        <v>277.02693624</v>
      </c>
    </row>
    <row r="531" spans="1:6" ht="12.75" customHeight="1" x14ac:dyDescent="0.2">
      <c r="A531" s="83" t="s">
        <v>181</v>
      </c>
      <c r="B531" s="83">
        <v>13</v>
      </c>
      <c r="C531" s="84">
        <v>1588.6037004899999</v>
      </c>
      <c r="D531" s="84">
        <v>1557.90817208</v>
      </c>
      <c r="E531" s="84">
        <v>280.09721968000002</v>
      </c>
      <c r="F531" s="84">
        <v>280.09721968000002</v>
      </c>
    </row>
    <row r="532" spans="1:6" ht="12.75" customHeight="1" x14ac:dyDescent="0.2">
      <c r="A532" s="83" t="s">
        <v>181</v>
      </c>
      <c r="B532" s="83">
        <v>14</v>
      </c>
      <c r="C532" s="84">
        <v>1582.64347021</v>
      </c>
      <c r="D532" s="84">
        <v>1551.97852573</v>
      </c>
      <c r="E532" s="84">
        <v>279.0311251</v>
      </c>
      <c r="F532" s="84">
        <v>279.0311251</v>
      </c>
    </row>
    <row r="533" spans="1:6" ht="12.75" customHeight="1" x14ac:dyDescent="0.2">
      <c r="A533" s="83" t="s">
        <v>181</v>
      </c>
      <c r="B533" s="83">
        <v>15</v>
      </c>
      <c r="C533" s="84">
        <v>1597.6314981200001</v>
      </c>
      <c r="D533" s="84">
        <v>1566.52520951</v>
      </c>
      <c r="E533" s="84">
        <v>281.64648187</v>
      </c>
      <c r="F533" s="84">
        <v>281.64648187</v>
      </c>
    </row>
    <row r="534" spans="1:6" ht="12.75" customHeight="1" x14ac:dyDescent="0.2">
      <c r="A534" s="83" t="s">
        <v>181</v>
      </c>
      <c r="B534" s="83">
        <v>16</v>
      </c>
      <c r="C534" s="84">
        <v>1595.2480889399999</v>
      </c>
      <c r="D534" s="84">
        <v>1564.72606498</v>
      </c>
      <c r="E534" s="84">
        <v>281.32301261999999</v>
      </c>
      <c r="F534" s="84">
        <v>281.32301261999999</v>
      </c>
    </row>
    <row r="535" spans="1:6" ht="12.75" customHeight="1" x14ac:dyDescent="0.2">
      <c r="A535" s="83" t="s">
        <v>181</v>
      </c>
      <c r="B535" s="83">
        <v>17</v>
      </c>
      <c r="C535" s="84">
        <v>1574.9026737900001</v>
      </c>
      <c r="D535" s="84">
        <v>1545.2887039499999</v>
      </c>
      <c r="E535" s="84">
        <v>277.82835813999998</v>
      </c>
      <c r="F535" s="84">
        <v>277.82835813999998</v>
      </c>
    </row>
    <row r="536" spans="1:6" ht="12.75" customHeight="1" x14ac:dyDescent="0.2">
      <c r="A536" s="83" t="s">
        <v>181</v>
      </c>
      <c r="B536" s="83">
        <v>18</v>
      </c>
      <c r="C536" s="84">
        <v>1593.94386538</v>
      </c>
      <c r="D536" s="84">
        <v>1563.76213306</v>
      </c>
      <c r="E536" s="84">
        <v>281.14970674</v>
      </c>
      <c r="F536" s="84">
        <v>281.14970674</v>
      </c>
    </row>
    <row r="537" spans="1:6" ht="12.75" customHeight="1" x14ac:dyDescent="0.2">
      <c r="A537" s="83" t="s">
        <v>181</v>
      </c>
      <c r="B537" s="83">
        <v>19</v>
      </c>
      <c r="C537" s="84">
        <v>1569.6815875</v>
      </c>
      <c r="D537" s="84">
        <v>1539.3756652100001</v>
      </c>
      <c r="E537" s="84">
        <v>276.76524945</v>
      </c>
      <c r="F537" s="84">
        <v>276.76524945</v>
      </c>
    </row>
    <row r="538" spans="1:6" ht="12.75" customHeight="1" x14ac:dyDescent="0.2">
      <c r="A538" s="83" t="s">
        <v>181</v>
      </c>
      <c r="B538" s="83">
        <v>20</v>
      </c>
      <c r="C538" s="84">
        <v>1570.7923852500001</v>
      </c>
      <c r="D538" s="84">
        <v>1543.90358279</v>
      </c>
      <c r="E538" s="84">
        <v>277.57932639000001</v>
      </c>
      <c r="F538" s="84">
        <v>277.57932639000001</v>
      </c>
    </row>
    <row r="539" spans="1:6" ht="12.75" customHeight="1" x14ac:dyDescent="0.2">
      <c r="A539" s="83" t="s">
        <v>181</v>
      </c>
      <c r="B539" s="83">
        <v>21</v>
      </c>
      <c r="C539" s="84">
        <v>1573.79818166</v>
      </c>
      <c r="D539" s="84">
        <v>1540.12678482</v>
      </c>
      <c r="E539" s="84">
        <v>276.90029368</v>
      </c>
      <c r="F539" s="84">
        <v>276.90029368</v>
      </c>
    </row>
    <row r="540" spans="1:6" ht="12.75" customHeight="1" x14ac:dyDescent="0.2">
      <c r="A540" s="83" t="s">
        <v>181</v>
      </c>
      <c r="B540" s="83">
        <v>22</v>
      </c>
      <c r="C540" s="84">
        <v>1597.07320574</v>
      </c>
      <c r="D540" s="84">
        <v>1563.2365131700001</v>
      </c>
      <c r="E540" s="84">
        <v>281.05520523000001</v>
      </c>
      <c r="F540" s="84">
        <v>281.05520523000001</v>
      </c>
    </row>
    <row r="541" spans="1:6" ht="12.75" customHeight="1" x14ac:dyDescent="0.2">
      <c r="A541" s="83" t="s">
        <v>181</v>
      </c>
      <c r="B541" s="83">
        <v>23</v>
      </c>
      <c r="C541" s="84">
        <v>1614.41161341</v>
      </c>
      <c r="D541" s="84">
        <v>1589.1236039200001</v>
      </c>
      <c r="E541" s="84">
        <v>285.70946039</v>
      </c>
      <c r="F541" s="84">
        <v>285.70946039</v>
      </c>
    </row>
    <row r="542" spans="1:6" ht="12.75" customHeight="1" x14ac:dyDescent="0.2">
      <c r="A542" s="83" t="s">
        <v>181</v>
      </c>
      <c r="B542" s="83">
        <v>24</v>
      </c>
      <c r="C542" s="84">
        <v>1665.8023068299999</v>
      </c>
      <c r="D542" s="84">
        <v>1634.1403274300001</v>
      </c>
      <c r="E542" s="84">
        <v>293.80304339000003</v>
      </c>
      <c r="F542" s="84">
        <v>293.80304339000003</v>
      </c>
    </row>
    <row r="543" spans="1:6" ht="12.75" customHeight="1" x14ac:dyDescent="0.2">
      <c r="A543" s="83" t="s">
        <v>182</v>
      </c>
      <c r="B543" s="83">
        <v>1</v>
      </c>
      <c r="C543" s="84">
        <v>1594.6890924899999</v>
      </c>
      <c r="D543" s="84">
        <v>1567.02964423</v>
      </c>
      <c r="E543" s="84">
        <v>281.73717448000002</v>
      </c>
      <c r="F543" s="84">
        <v>281.73717448000002</v>
      </c>
    </row>
    <row r="544" spans="1:6" ht="12.75" customHeight="1" x14ac:dyDescent="0.2">
      <c r="A544" s="83" t="s">
        <v>182</v>
      </c>
      <c r="B544" s="83">
        <v>2</v>
      </c>
      <c r="C544" s="84">
        <v>1633.97572838</v>
      </c>
      <c r="D544" s="84">
        <v>1603.2940812700001</v>
      </c>
      <c r="E544" s="84">
        <v>288.25717879000001</v>
      </c>
      <c r="F544" s="84">
        <v>288.25717879000001</v>
      </c>
    </row>
    <row r="545" spans="1:6" ht="12.75" customHeight="1" x14ac:dyDescent="0.2">
      <c r="A545" s="83" t="s">
        <v>182</v>
      </c>
      <c r="B545" s="83">
        <v>3</v>
      </c>
      <c r="C545" s="84">
        <v>1627.5806964999999</v>
      </c>
      <c r="D545" s="84">
        <v>1597.1946358</v>
      </c>
      <c r="E545" s="84">
        <v>287.16055591999998</v>
      </c>
      <c r="F545" s="84">
        <v>287.16055591999998</v>
      </c>
    </row>
    <row r="546" spans="1:6" ht="12.75" customHeight="1" x14ac:dyDescent="0.2">
      <c r="A546" s="83" t="s">
        <v>182</v>
      </c>
      <c r="B546" s="83">
        <v>4</v>
      </c>
      <c r="C546" s="84">
        <v>1617.5686103099999</v>
      </c>
      <c r="D546" s="84">
        <v>1587.3068146200001</v>
      </c>
      <c r="E546" s="84">
        <v>285.38281877999998</v>
      </c>
      <c r="F546" s="84">
        <v>285.38281877999998</v>
      </c>
    </row>
    <row r="547" spans="1:6" ht="12.75" customHeight="1" x14ac:dyDescent="0.2">
      <c r="A547" s="83" t="s">
        <v>182</v>
      </c>
      <c r="B547" s="83">
        <v>5</v>
      </c>
      <c r="C547" s="84">
        <v>1684.2816161999999</v>
      </c>
      <c r="D547" s="84">
        <v>1662.7862565200001</v>
      </c>
      <c r="E547" s="84">
        <v>298.95331169999997</v>
      </c>
      <c r="F547" s="84">
        <v>298.95331169999997</v>
      </c>
    </row>
    <row r="548" spans="1:6" ht="12.75" customHeight="1" x14ac:dyDescent="0.2">
      <c r="A548" s="83" t="s">
        <v>182</v>
      </c>
      <c r="B548" s="83">
        <v>6</v>
      </c>
      <c r="C548" s="84">
        <v>1631.2879557000001</v>
      </c>
      <c r="D548" s="84">
        <v>1600.4729447300001</v>
      </c>
      <c r="E548" s="84">
        <v>287.74996499999997</v>
      </c>
      <c r="F548" s="84">
        <v>287.74996499999997</v>
      </c>
    </row>
    <row r="549" spans="1:6" ht="12.75" customHeight="1" x14ac:dyDescent="0.2">
      <c r="A549" s="83" t="s">
        <v>182</v>
      </c>
      <c r="B549" s="83">
        <v>7</v>
      </c>
      <c r="C549" s="84">
        <v>1613.4574224400001</v>
      </c>
      <c r="D549" s="84">
        <v>1582.7637078</v>
      </c>
      <c r="E549" s="84">
        <v>284.56601095000002</v>
      </c>
      <c r="F549" s="84">
        <v>284.56601095000002</v>
      </c>
    </row>
    <row r="550" spans="1:6" ht="12.75" customHeight="1" x14ac:dyDescent="0.2">
      <c r="A550" s="83" t="s">
        <v>182</v>
      </c>
      <c r="B550" s="83">
        <v>8</v>
      </c>
      <c r="C550" s="84">
        <v>1606.62578545</v>
      </c>
      <c r="D550" s="84">
        <v>1576.0037101200001</v>
      </c>
      <c r="E550" s="84">
        <v>283.35062703</v>
      </c>
      <c r="F550" s="84">
        <v>283.35062703</v>
      </c>
    </row>
    <row r="551" spans="1:6" ht="12.75" customHeight="1" x14ac:dyDescent="0.2">
      <c r="A551" s="83" t="s">
        <v>182</v>
      </c>
      <c r="B551" s="83">
        <v>9</v>
      </c>
      <c r="C551" s="84">
        <v>1593.99142155</v>
      </c>
      <c r="D551" s="84">
        <v>1562.92699012</v>
      </c>
      <c r="E551" s="84">
        <v>280.99955590000002</v>
      </c>
      <c r="F551" s="84">
        <v>280.99955590000002</v>
      </c>
    </row>
    <row r="552" spans="1:6" ht="12.75" customHeight="1" x14ac:dyDescent="0.2">
      <c r="A552" s="83" t="s">
        <v>182</v>
      </c>
      <c r="B552" s="83">
        <v>10</v>
      </c>
      <c r="C552" s="84">
        <v>1554.5820360600001</v>
      </c>
      <c r="D552" s="84">
        <v>1524.1860497499999</v>
      </c>
      <c r="E552" s="84">
        <v>274.03429962000001</v>
      </c>
      <c r="F552" s="84">
        <v>274.03429962000001</v>
      </c>
    </row>
    <row r="553" spans="1:6" ht="12.75" customHeight="1" x14ac:dyDescent="0.2">
      <c r="A553" s="83" t="s">
        <v>182</v>
      </c>
      <c r="B553" s="83">
        <v>11</v>
      </c>
      <c r="C553" s="84">
        <v>1561.4483152099999</v>
      </c>
      <c r="D553" s="84">
        <v>1531.44453845</v>
      </c>
      <c r="E553" s="84">
        <v>275.33930753999999</v>
      </c>
      <c r="F553" s="84">
        <v>275.33930753999999</v>
      </c>
    </row>
    <row r="554" spans="1:6" ht="12.75" customHeight="1" x14ac:dyDescent="0.2">
      <c r="A554" s="83" t="s">
        <v>182</v>
      </c>
      <c r="B554" s="83">
        <v>12</v>
      </c>
      <c r="C554" s="84">
        <v>1568.13131681</v>
      </c>
      <c r="D554" s="84">
        <v>1537.9947980699999</v>
      </c>
      <c r="E554" s="84">
        <v>276.51698254000001</v>
      </c>
      <c r="F554" s="84">
        <v>276.51698254000001</v>
      </c>
    </row>
    <row r="555" spans="1:6" ht="12.75" customHeight="1" x14ac:dyDescent="0.2">
      <c r="A555" s="83" t="s">
        <v>182</v>
      </c>
      <c r="B555" s="83">
        <v>13</v>
      </c>
      <c r="C555" s="84">
        <v>1612.28969749</v>
      </c>
      <c r="D555" s="84">
        <v>1581.24307879</v>
      </c>
      <c r="E555" s="84">
        <v>284.29261617999998</v>
      </c>
      <c r="F555" s="84">
        <v>284.29261617999998</v>
      </c>
    </row>
    <row r="556" spans="1:6" ht="12.75" customHeight="1" x14ac:dyDescent="0.2">
      <c r="A556" s="83" t="s">
        <v>182</v>
      </c>
      <c r="B556" s="83">
        <v>14</v>
      </c>
      <c r="C556" s="84">
        <v>1561.75106994</v>
      </c>
      <c r="D556" s="84">
        <v>1531.7031244499999</v>
      </c>
      <c r="E556" s="84">
        <v>275.38579886999997</v>
      </c>
      <c r="F556" s="84">
        <v>275.38579886999997</v>
      </c>
    </row>
    <row r="557" spans="1:6" ht="12.75" customHeight="1" x14ac:dyDescent="0.2">
      <c r="A557" s="83" t="s">
        <v>182</v>
      </c>
      <c r="B557" s="83">
        <v>15</v>
      </c>
      <c r="C557" s="84">
        <v>1565.3620924899999</v>
      </c>
      <c r="D557" s="84">
        <v>1537.03751818</v>
      </c>
      <c r="E557" s="84">
        <v>276.34487263</v>
      </c>
      <c r="F557" s="84">
        <v>276.34487263</v>
      </c>
    </row>
    <row r="558" spans="1:6" ht="12.75" customHeight="1" x14ac:dyDescent="0.2">
      <c r="A558" s="83" t="s">
        <v>182</v>
      </c>
      <c r="B558" s="83">
        <v>16</v>
      </c>
      <c r="C558" s="84">
        <v>1599.250902</v>
      </c>
      <c r="D558" s="84">
        <v>1568.3105382199999</v>
      </c>
      <c r="E558" s="84">
        <v>281.96746716000001</v>
      </c>
      <c r="F558" s="84">
        <v>281.96746716000001</v>
      </c>
    </row>
    <row r="559" spans="1:6" ht="12.75" customHeight="1" x14ac:dyDescent="0.2">
      <c r="A559" s="83" t="s">
        <v>182</v>
      </c>
      <c r="B559" s="83">
        <v>17</v>
      </c>
      <c r="C559" s="84">
        <v>1592.4134321700001</v>
      </c>
      <c r="D559" s="84">
        <v>1561.16826653</v>
      </c>
      <c r="E559" s="84">
        <v>280.68335395999998</v>
      </c>
      <c r="F559" s="84">
        <v>280.68335395999998</v>
      </c>
    </row>
    <row r="560" spans="1:6" ht="12.75" customHeight="1" x14ac:dyDescent="0.2">
      <c r="A560" s="83" t="s">
        <v>182</v>
      </c>
      <c r="B560" s="83">
        <v>18</v>
      </c>
      <c r="C560" s="84">
        <v>1588.77253726</v>
      </c>
      <c r="D560" s="84">
        <v>1565.32508355</v>
      </c>
      <c r="E560" s="84">
        <v>281.43071051999999</v>
      </c>
      <c r="F560" s="84">
        <v>281.43071051999999</v>
      </c>
    </row>
    <row r="561" spans="1:6" ht="12.75" customHeight="1" x14ac:dyDescent="0.2">
      <c r="A561" s="83" t="s">
        <v>182</v>
      </c>
      <c r="B561" s="83">
        <v>19</v>
      </c>
      <c r="C561" s="84">
        <v>1519.2108444400001</v>
      </c>
      <c r="D561" s="84">
        <v>1497.87153319</v>
      </c>
      <c r="E561" s="84">
        <v>269.30319732999999</v>
      </c>
      <c r="F561" s="84">
        <v>269.30319732999999</v>
      </c>
    </row>
    <row r="562" spans="1:6" ht="12.75" customHeight="1" x14ac:dyDescent="0.2">
      <c r="A562" s="83" t="s">
        <v>182</v>
      </c>
      <c r="B562" s="83">
        <v>20</v>
      </c>
      <c r="C562" s="84">
        <v>1516.9194705899999</v>
      </c>
      <c r="D562" s="84">
        <v>1487.1379663800001</v>
      </c>
      <c r="E562" s="84">
        <v>267.37340308</v>
      </c>
      <c r="F562" s="84">
        <v>267.37340308</v>
      </c>
    </row>
    <row r="563" spans="1:6" ht="12.75" customHeight="1" x14ac:dyDescent="0.2">
      <c r="A563" s="83" t="s">
        <v>182</v>
      </c>
      <c r="B563" s="83">
        <v>21</v>
      </c>
      <c r="C563" s="84">
        <v>1540.4298100200001</v>
      </c>
      <c r="D563" s="84">
        <v>1509.6656504099999</v>
      </c>
      <c r="E563" s="84">
        <v>271.42366855</v>
      </c>
      <c r="F563" s="84">
        <v>271.42366855</v>
      </c>
    </row>
    <row r="564" spans="1:6" ht="12.75" customHeight="1" x14ac:dyDescent="0.2">
      <c r="A564" s="83" t="s">
        <v>182</v>
      </c>
      <c r="B564" s="83">
        <v>22</v>
      </c>
      <c r="C564" s="84">
        <v>1533.6313041200001</v>
      </c>
      <c r="D564" s="84">
        <v>1501.2567048599999</v>
      </c>
      <c r="E564" s="84">
        <v>269.91181932000001</v>
      </c>
      <c r="F564" s="84">
        <v>269.91181932000001</v>
      </c>
    </row>
    <row r="565" spans="1:6" ht="12.75" customHeight="1" x14ac:dyDescent="0.2">
      <c r="A565" s="83" t="s">
        <v>182</v>
      </c>
      <c r="B565" s="83">
        <v>23</v>
      </c>
      <c r="C565" s="84">
        <v>1560.05708093</v>
      </c>
      <c r="D565" s="84">
        <v>1532.2436856100001</v>
      </c>
      <c r="E565" s="84">
        <v>275.48298667</v>
      </c>
      <c r="F565" s="84">
        <v>275.48298667</v>
      </c>
    </row>
    <row r="566" spans="1:6" ht="12.75" customHeight="1" x14ac:dyDescent="0.2">
      <c r="A566" s="83" t="s">
        <v>182</v>
      </c>
      <c r="B566" s="83">
        <v>24</v>
      </c>
      <c r="C566" s="84">
        <v>1576.5416804500001</v>
      </c>
      <c r="D566" s="84">
        <v>1545.76712873</v>
      </c>
      <c r="E566" s="84">
        <v>277.91437440999999</v>
      </c>
      <c r="F566" s="84">
        <v>277.91437440999999</v>
      </c>
    </row>
    <row r="567" spans="1:6" ht="12.75" customHeight="1" x14ac:dyDescent="0.2">
      <c r="A567" s="83" t="s">
        <v>183</v>
      </c>
      <c r="B567" s="83">
        <v>1</v>
      </c>
      <c r="C567" s="84">
        <v>1573.4305138300001</v>
      </c>
      <c r="D567" s="84">
        <v>1550.9637991500001</v>
      </c>
      <c r="E567" s="84">
        <v>278.84868682000001</v>
      </c>
      <c r="F567" s="84">
        <v>278.84868682000001</v>
      </c>
    </row>
    <row r="568" spans="1:6" ht="12.75" customHeight="1" x14ac:dyDescent="0.2">
      <c r="A568" s="83" t="s">
        <v>183</v>
      </c>
      <c r="B568" s="83">
        <v>2</v>
      </c>
      <c r="C568" s="84">
        <v>1607.98387959</v>
      </c>
      <c r="D568" s="84">
        <v>1580.0162404</v>
      </c>
      <c r="E568" s="84">
        <v>284.07204218999999</v>
      </c>
      <c r="F568" s="84">
        <v>284.07204218999999</v>
      </c>
    </row>
    <row r="569" spans="1:6" ht="12.75" customHeight="1" x14ac:dyDescent="0.2">
      <c r="A569" s="83" t="s">
        <v>183</v>
      </c>
      <c r="B569" s="83">
        <v>3</v>
      </c>
      <c r="C569" s="84">
        <v>1648.59126365</v>
      </c>
      <c r="D569" s="84">
        <v>1628.4172634900001</v>
      </c>
      <c r="E569" s="84">
        <v>292.77409038000002</v>
      </c>
      <c r="F569" s="84">
        <v>292.77409038000002</v>
      </c>
    </row>
    <row r="570" spans="1:6" ht="12.75" customHeight="1" x14ac:dyDescent="0.2">
      <c r="A570" s="83" t="s">
        <v>183</v>
      </c>
      <c r="B570" s="83">
        <v>4</v>
      </c>
      <c r="C570" s="84">
        <v>1657.9603080700001</v>
      </c>
      <c r="D570" s="84">
        <v>1635.70737644</v>
      </c>
      <c r="E570" s="84">
        <v>294.08478403999999</v>
      </c>
      <c r="F570" s="84">
        <v>294.08478403999999</v>
      </c>
    </row>
    <row r="571" spans="1:6" ht="12.75" customHeight="1" x14ac:dyDescent="0.2">
      <c r="A571" s="83" t="s">
        <v>183</v>
      </c>
      <c r="B571" s="83">
        <v>5</v>
      </c>
      <c r="C571" s="84">
        <v>1702.1094150700001</v>
      </c>
      <c r="D571" s="84">
        <v>1680.3572881800001</v>
      </c>
      <c r="E571" s="84">
        <v>302.11241774000001</v>
      </c>
      <c r="F571" s="84">
        <v>302.11241774000001</v>
      </c>
    </row>
    <row r="572" spans="1:6" ht="12.75" customHeight="1" x14ac:dyDescent="0.2">
      <c r="A572" s="83" t="s">
        <v>183</v>
      </c>
      <c r="B572" s="83">
        <v>6</v>
      </c>
      <c r="C572" s="84">
        <v>1684.5432180400001</v>
      </c>
      <c r="D572" s="84">
        <v>1656.3256511899999</v>
      </c>
      <c r="E572" s="84">
        <v>297.79175570000001</v>
      </c>
      <c r="F572" s="84">
        <v>297.79175570000001</v>
      </c>
    </row>
    <row r="573" spans="1:6" ht="12.75" customHeight="1" x14ac:dyDescent="0.2">
      <c r="A573" s="83" t="s">
        <v>183</v>
      </c>
      <c r="B573" s="83">
        <v>7</v>
      </c>
      <c r="C573" s="84">
        <v>1613.40764208</v>
      </c>
      <c r="D573" s="84">
        <v>1582.99482648</v>
      </c>
      <c r="E573" s="84">
        <v>284.60756392000002</v>
      </c>
      <c r="F573" s="84">
        <v>284.60756392000002</v>
      </c>
    </row>
    <row r="574" spans="1:6" ht="12.75" customHeight="1" x14ac:dyDescent="0.2">
      <c r="A574" s="83" t="s">
        <v>183</v>
      </c>
      <c r="B574" s="83">
        <v>8</v>
      </c>
      <c r="C574" s="84">
        <v>1565.88969041</v>
      </c>
      <c r="D574" s="84">
        <v>1536.1503670300001</v>
      </c>
      <c r="E574" s="84">
        <v>276.18537121000003</v>
      </c>
      <c r="F574" s="84">
        <v>276.18537121000003</v>
      </c>
    </row>
    <row r="575" spans="1:6" ht="12.75" customHeight="1" x14ac:dyDescent="0.2">
      <c r="A575" s="83" t="s">
        <v>183</v>
      </c>
      <c r="B575" s="83">
        <v>9</v>
      </c>
      <c r="C575" s="84">
        <v>1536.34126406</v>
      </c>
      <c r="D575" s="84">
        <v>1507.0943089800001</v>
      </c>
      <c r="E575" s="84">
        <v>270.96136557</v>
      </c>
      <c r="F575" s="84">
        <v>270.96136557</v>
      </c>
    </row>
    <row r="576" spans="1:6" ht="12.75" customHeight="1" x14ac:dyDescent="0.2">
      <c r="A576" s="83" t="s">
        <v>183</v>
      </c>
      <c r="B576" s="83">
        <v>10</v>
      </c>
      <c r="C576" s="84">
        <v>1590.0630250700001</v>
      </c>
      <c r="D576" s="84">
        <v>1559.4091959100001</v>
      </c>
      <c r="E576" s="84">
        <v>280.36708963000001</v>
      </c>
      <c r="F576" s="84">
        <v>280.36708963000001</v>
      </c>
    </row>
    <row r="577" spans="1:6" ht="12.75" customHeight="1" x14ac:dyDescent="0.2">
      <c r="A577" s="83" t="s">
        <v>183</v>
      </c>
      <c r="B577" s="83">
        <v>11</v>
      </c>
      <c r="C577" s="84">
        <v>1624.85031086</v>
      </c>
      <c r="D577" s="84">
        <v>1593.9551557499999</v>
      </c>
      <c r="E577" s="84">
        <v>286.57812790999998</v>
      </c>
      <c r="F577" s="84">
        <v>286.57812790999998</v>
      </c>
    </row>
    <row r="578" spans="1:6" ht="12.75" customHeight="1" x14ac:dyDescent="0.2">
      <c r="A578" s="83" t="s">
        <v>183</v>
      </c>
      <c r="B578" s="83">
        <v>12</v>
      </c>
      <c r="C578" s="84">
        <v>1623.1412833100001</v>
      </c>
      <c r="D578" s="84">
        <v>1592.7989225399999</v>
      </c>
      <c r="E578" s="84">
        <v>286.37024807</v>
      </c>
      <c r="F578" s="84">
        <v>286.37024807</v>
      </c>
    </row>
    <row r="579" spans="1:6" ht="12.75" customHeight="1" x14ac:dyDescent="0.2">
      <c r="A579" s="83" t="s">
        <v>183</v>
      </c>
      <c r="B579" s="83">
        <v>13</v>
      </c>
      <c r="C579" s="84">
        <v>1651.9988570099999</v>
      </c>
      <c r="D579" s="84">
        <v>1621.7640561799999</v>
      </c>
      <c r="E579" s="84">
        <v>291.57790635999999</v>
      </c>
      <c r="F579" s="84">
        <v>291.57790635999999</v>
      </c>
    </row>
    <row r="580" spans="1:6" ht="12.75" customHeight="1" x14ac:dyDescent="0.2">
      <c r="A580" s="83" t="s">
        <v>183</v>
      </c>
      <c r="B580" s="83">
        <v>14</v>
      </c>
      <c r="C580" s="84">
        <v>1668.1746584800001</v>
      </c>
      <c r="D580" s="84">
        <v>1638.12100356</v>
      </c>
      <c r="E580" s="84">
        <v>294.51873146999998</v>
      </c>
      <c r="F580" s="84">
        <v>294.51873146999998</v>
      </c>
    </row>
    <row r="581" spans="1:6" ht="12.75" customHeight="1" x14ac:dyDescent="0.2">
      <c r="A581" s="83" t="s">
        <v>183</v>
      </c>
      <c r="B581" s="83">
        <v>15</v>
      </c>
      <c r="C581" s="84">
        <v>1687.78630004</v>
      </c>
      <c r="D581" s="84">
        <v>1653.74293109</v>
      </c>
      <c r="E581" s="84">
        <v>297.32740694</v>
      </c>
      <c r="F581" s="84">
        <v>297.32740694</v>
      </c>
    </row>
    <row r="582" spans="1:6" ht="12.75" customHeight="1" x14ac:dyDescent="0.2">
      <c r="A582" s="83" t="s">
        <v>183</v>
      </c>
      <c r="B582" s="83">
        <v>16</v>
      </c>
      <c r="C582" s="84">
        <v>1672.03196226</v>
      </c>
      <c r="D582" s="84">
        <v>1640.87479347</v>
      </c>
      <c r="E582" s="84">
        <v>295.01383697</v>
      </c>
      <c r="F582" s="84">
        <v>295.01383697</v>
      </c>
    </row>
    <row r="583" spans="1:6" ht="12.75" customHeight="1" x14ac:dyDescent="0.2">
      <c r="A583" s="83" t="s">
        <v>183</v>
      </c>
      <c r="B583" s="83">
        <v>17</v>
      </c>
      <c r="C583" s="84">
        <v>1674.89165529</v>
      </c>
      <c r="D583" s="84">
        <v>1644.1139101700001</v>
      </c>
      <c r="E583" s="84">
        <v>295.59619965000002</v>
      </c>
      <c r="F583" s="84">
        <v>295.59619965000002</v>
      </c>
    </row>
    <row r="584" spans="1:6" ht="12.75" customHeight="1" x14ac:dyDescent="0.2">
      <c r="A584" s="83" t="s">
        <v>183</v>
      </c>
      <c r="B584" s="83">
        <v>18</v>
      </c>
      <c r="C584" s="84">
        <v>1649.1692884300001</v>
      </c>
      <c r="D584" s="84">
        <v>1618.73655676</v>
      </c>
      <c r="E584" s="84">
        <v>291.03359046999998</v>
      </c>
      <c r="F584" s="84">
        <v>291.03359046999998</v>
      </c>
    </row>
    <row r="585" spans="1:6" ht="12.75" customHeight="1" x14ac:dyDescent="0.2">
      <c r="A585" s="83" t="s">
        <v>183</v>
      </c>
      <c r="B585" s="83">
        <v>19</v>
      </c>
      <c r="C585" s="84">
        <v>1581.3680200599999</v>
      </c>
      <c r="D585" s="84">
        <v>1551.33192596</v>
      </c>
      <c r="E585" s="84">
        <v>278.91487254999998</v>
      </c>
      <c r="F585" s="84">
        <v>278.91487254999998</v>
      </c>
    </row>
    <row r="586" spans="1:6" ht="12.75" customHeight="1" x14ac:dyDescent="0.2">
      <c r="A586" s="83" t="s">
        <v>183</v>
      </c>
      <c r="B586" s="83">
        <v>20</v>
      </c>
      <c r="C586" s="84">
        <v>1554.9849114000001</v>
      </c>
      <c r="D586" s="84">
        <v>1524.5647471</v>
      </c>
      <c r="E586" s="84">
        <v>274.10238584000001</v>
      </c>
      <c r="F586" s="84">
        <v>274.10238584000001</v>
      </c>
    </row>
    <row r="587" spans="1:6" ht="12.75" customHeight="1" x14ac:dyDescent="0.2">
      <c r="A587" s="83" t="s">
        <v>183</v>
      </c>
      <c r="B587" s="83">
        <v>21</v>
      </c>
      <c r="C587" s="84">
        <v>1534.9781657200001</v>
      </c>
      <c r="D587" s="84">
        <v>1505.11299022</v>
      </c>
      <c r="E587" s="84">
        <v>270.60514310999997</v>
      </c>
      <c r="F587" s="84">
        <v>270.60514310999997</v>
      </c>
    </row>
    <row r="588" spans="1:6" ht="12.75" customHeight="1" x14ac:dyDescent="0.2">
      <c r="A588" s="83" t="s">
        <v>183</v>
      </c>
      <c r="B588" s="83">
        <v>22</v>
      </c>
      <c r="C588" s="84">
        <v>1544.5317589199999</v>
      </c>
      <c r="D588" s="84">
        <v>1526.6465492100001</v>
      </c>
      <c r="E588" s="84">
        <v>274.47667424999997</v>
      </c>
      <c r="F588" s="84">
        <v>274.47667424999997</v>
      </c>
    </row>
    <row r="589" spans="1:6" ht="12.75" customHeight="1" x14ac:dyDescent="0.2">
      <c r="A589" s="83" t="s">
        <v>183</v>
      </c>
      <c r="B589" s="83">
        <v>23</v>
      </c>
      <c r="C589" s="84">
        <v>1546.7601116200001</v>
      </c>
      <c r="D589" s="84">
        <v>1526.3926545700001</v>
      </c>
      <c r="E589" s="84">
        <v>274.43102639</v>
      </c>
      <c r="F589" s="84">
        <v>274.43102639</v>
      </c>
    </row>
    <row r="590" spans="1:6" ht="12.75" customHeight="1" x14ac:dyDescent="0.2">
      <c r="A590" s="83" t="s">
        <v>183</v>
      </c>
      <c r="B590" s="83">
        <v>24</v>
      </c>
      <c r="C590" s="84">
        <v>1574.3133529500001</v>
      </c>
      <c r="D590" s="84">
        <v>1542.72812387</v>
      </c>
      <c r="E590" s="84">
        <v>277.36798994999998</v>
      </c>
      <c r="F590" s="84">
        <v>277.36798994999998</v>
      </c>
    </row>
    <row r="591" spans="1:6" ht="12.75" customHeight="1" x14ac:dyDescent="0.2">
      <c r="A591" s="83" t="s">
        <v>184</v>
      </c>
      <c r="B591" s="83">
        <v>1</v>
      </c>
      <c r="C591" s="84">
        <v>1684.30161632</v>
      </c>
      <c r="D591" s="84">
        <v>1660.0601629800001</v>
      </c>
      <c r="E591" s="84">
        <v>298.46318574999998</v>
      </c>
      <c r="F591" s="84">
        <v>298.46318574999998</v>
      </c>
    </row>
    <row r="592" spans="1:6" ht="12.75" customHeight="1" x14ac:dyDescent="0.2">
      <c r="A592" s="83" t="s">
        <v>184</v>
      </c>
      <c r="B592" s="83">
        <v>2</v>
      </c>
      <c r="C592" s="84">
        <v>1717.2327410600001</v>
      </c>
      <c r="D592" s="84">
        <v>1699.3310791500001</v>
      </c>
      <c r="E592" s="84">
        <v>305.5237267</v>
      </c>
      <c r="F592" s="84">
        <v>305.5237267</v>
      </c>
    </row>
    <row r="593" spans="1:6" ht="12.75" customHeight="1" x14ac:dyDescent="0.2">
      <c r="A593" s="83" t="s">
        <v>184</v>
      </c>
      <c r="B593" s="83">
        <v>3</v>
      </c>
      <c r="C593" s="84">
        <v>1727.4014282799999</v>
      </c>
      <c r="D593" s="84">
        <v>1705.9591048100001</v>
      </c>
      <c r="E593" s="84">
        <v>306.71538329999998</v>
      </c>
      <c r="F593" s="84">
        <v>306.71538329999998</v>
      </c>
    </row>
    <row r="594" spans="1:6" ht="12.75" customHeight="1" x14ac:dyDescent="0.2">
      <c r="A594" s="83" t="s">
        <v>184</v>
      </c>
      <c r="B594" s="83">
        <v>4</v>
      </c>
      <c r="C594" s="84">
        <v>1747.06245569</v>
      </c>
      <c r="D594" s="84">
        <v>1715.3000172899999</v>
      </c>
      <c r="E594" s="84">
        <v>308.39479140999998</v>
      </c>
      <c r="F594" s="84">
        <v>308.39479140999998</v>
      </c>
    </row>
    <row r="595" spans="1:6" ht="12.75" customHeight="1" x14ac:dyDescent="0.2">
      <c r="A595" s="83" t="s">
        <v>184</v>
      </c>
      <c r="B595" s="83">
        <v>5</v>
      </c>
      <c r="C595" s="84">
        <v>1760.0246210099999</v>
      </c>
      <c r="D595" s="84">
        <v>1727.7571027399999</v>
      </c>
      <c r="E595" s="84">
        <v>310.63445806999999</v>
      </c>
      <c r="F595" s="84">
        <v>310.63445806999999</v>
      </c>
    </row>
    <row r="596" spans="1:6" ht="12.75" customHeight="1" x14ac:dyDescent="0.2">
      <c r="A596" s="83" t="s">
        <v>184</v>
      </c>
      <c r="B596" s="83">
        <v>6</v>
      </c>
      <c r="C596" s="84">
        <v>1756.7672101400001</v>
      </c>
      <c r="D596" s="84">
        <v>1724.62275273</v>
      </c>
      <c r="E596" s="84">
        <v>310.07093144999999</v>
      </c>
      <c r="F596" s="84">
        <v>310.07093144999999</v>
      </c>
    </row>
    <row r="597" spans="1:6" ht="12.75" customHeight="1" x14ac:dyDescent="0.2">
      <c r="A597" s="83" t="s">
        <v>184</v>
      </c>
      <c r="B597" s="83">
        <v>7</v>
      </c>
      <c r="C597" s="84">
        <v>1731.0170213599999</v>
      </c>
      <c r="D597" s="84">
        <v>1706.8729488199999</v>
      </c>
      <c r="E597" s="84">
        <v>306.87968384999999</v>
      </c>
      <c r="F597" s="84">
        <v>306.87968384999999</v>
      </c>
    </row>
    <row r="598" spans="1:6" ht="12.75" customHeight="1" x14ac:dyDescent="0.2">
      <c r="A598" s="83" t="s">
        <v>184</v>
      </c>
      <c r="B598" s="83">
        <v>8</v>
      </c>
      <c r="C598" s="84">
        <v>1670.4614819400001</v>
      </c>
      <c r="D598" s="84">
        <v>1651.61819066</v>
      </c>
      <c r="E598" s="84">
        <v>296.94539861999999</v>
      </c>
      <c r="F598" s="84">
        <v>296.94539861999999</v>
      </c>
    </row>
    <row r="599" spans="1:6" ht="12.75" customHeight="1" x14ac:dyDescent="0.2">
      <c r="A599" s="83" t="s">
        <v>184</v>
      </c>
      <c r="B599" s="83">
        <v>9</v>
      </c>
      <c r="C599" s="84">
        <v>1627.1537397500001</v>
      </c>
      <c r="D599" s="84">
        <v>1595.7085337200001</v>
      </c>
      <c r="E599" s="84">
        <v>286.89336875999999</v>
      </c>
      <c r="F599" s="84">
        <v>286.89336875999999</v>
      </c>
    </row>
    <row r="600" spans="1:6" ht="12.75" customHeight="1" x14ac:dyDescent="0.2">
      <c r="A600" s="83" t="s">
        <v>184</v>
      </c>
      <c r="B600" s="83">
        <v>10</v>
      </c>
      <c r="C600" s="84">
        <v>1700.6516036200001</v>
      </c>
      <c r="D600" s="84">
        <v>1675.32314787</v>
      </c>
      <c r="E600" s="84">
        <v>301.20732672000003</v>
      </c>
      <c r="F600" s="84">
        <v>301.20732672000003</v>
      </c>
    </row>
    <row r="601" spans="1:6" ht="12.75" customHeight="1" x14ac:dyDescent="0.2">
      <c r="A601" s="83" t="s">
        <v>184</v>
      </c>
      <c r="B601" s="83">
        <v>11</v>
      </c>
      <c r="C601" s="84">
        <v>1791.3990621600001</v>
      </c>
      <c r="D601" s="84">
        <v>1759.03664983</v>
      </c>
      <c r="E601" s="84">
        <v>316.2582261</v>
      </c>
      <c r="F601" s="84">
        <v>316.2582261</v>
      </c>
    </row>
    <row r="602" spans="1:6" ht="12.75" customHeight="1" x14ac:dyDescent="0.2">
      <c r="A602" s="83" t="s">
        <v>184</v>
      </c>
      <c r="B602" s="83">
        <v>12</v>
      </c>
      <c r="C602" s="84">
        <v>1791.5581327899999</v>
      </c>
      <c r="D602" s="84">
        <v>1760.4565845</v>
      </c>
      <c r="E602" s="84">
        <v>316.51351698000002</v>
      </c>
      <c r="F602" s="84">
        <v>316.51351698000002</v>
      </c>
    </row>
    <row r="603" spans="1:6" ht="12.75" customHeight="1" x14ac:dyDescent="0.2">
      <c r="A603" s="83" t="s">
        <v>184</v>
      </c>
      <c r="B603" s="83">
        <v>13</v>
      </c>
      <c r="C603" s="84">
        <v>1823.9724113899999</v>
      </c>
      <c r="D603" s="84">
        <v>1796.34509525</v>
      </c>
      <c r="E603" s="84">
        <v>322.96593328</v>
      </c>
      <c r="F603" s="84">
        <v>322.96593328</v>
      </c>
    </row>
    <row r="604" spans="1:6" ht="12.75" customHeight="1" x14ac:dyDescent="0.2">
      <c r="A604" s="83" t="s">
        <v>184</v>
      </c>
      <c r="B604" s="83">
        <v>14</v>
      </c>
      <c r="C604" s="84">
        <v>1833.8498526799999</v>
      </c>
      <c r="D604" s="84">
        <v>1801.0766540100001</v>
      </c>
      <c r="E604" s="84">
        <v>323.81662298999998</v>
      </c>
      <c r="F604" s="84">
        <v>323.81662298999998</v>
      </c>
    </row>
    <row r="605" spans="1:6" ht="12.75" customHeight="1" x14ac:dyDescent="0.2">
      <c r="A605" s="83" t="s">
        <v>184</v>
      </c>
      <c r="B605" s="83">
        <v>15</v>
      </c>
      <c r="C605" s="84">
        <v>1835.32418381</v>
      </c>
      <c r="D605" s="84">
        <v>1810.3274540499999</v>
      </c>
      <c r="E605" s="84">
        <v>325.47982973000001</v>
      </c>
      <c r="F605" s="84">
        <v>325.47982973000001</v>
      </c>
    </row>
    <row r="606" spans="1:6" ht="12.75" customHeight="1" x14ac:dyDescent="0.2">
      <c r="A606" s="83" t="s">
        <v>184</v>
      </c>
      <c r="B606" s="83">
        <v>16</v>
      </c>
      <c r="C606" s="84">
        <v>1841.6816984899999</v>
      </c>
      <c r="D606" s="84">
        <v>1808.32635304</v>
      </c>
      <c r="E606" s="84">
        <v>325.12005061000002</v>
      </c>
      <c r="F606" s="84">
        <v>325.12005061000002</v>
      </c>
    </row>
    <row r="607" spans="1:6" ht="12.75" customHeight="1" x14ac:dyDescent="0.2">
      <c r="A607" s="83" t="s">
        <v>184</v>
      </c>
      <c r="B607" s="83">
        <v>17</v>
      </c>
      <c r="C607" s="84">
        <v>1834.1656261200001</v>
      </c>
      <c r="D607" s="84">
        <v>1800.9604890999999</v>
      </c>
      <c r="E607" s="84">
        <v>323.79573764000003</v>
      </c>
      <c r="F607" s="84">
        <v>323.79573764000003</v>
      </c>
    </row>
    <row r="608" spans="1:6" ht="12.75" customHeight="1" x14ac:dyDescent="0.2">
      <c r="A608" s="83" t="s">
        <v>184</v>
      </c>
      <c r="B608" s="83">
        <v>18</v>
      </c>
      <c r="C608" s="84">
        <v>1769.8745942800001</v>
      </c>
      <c r="D608" s="84">
        <v>1735.0851777800001</v>
      </c>
      <c r="E608" s="84">
        <v>311.95197696000002</v>
      </c>
      <c r="F608" s="84">
        <v>311.95197696000002</v>
      </c>
    </row>
    <row r="609" spans="1:6" ht="12.75" customHeight="1" x14ac:dyDescent="0.2">
      <c r="A609" s="83" t="s">
        <v>184</v>
      </c>
      <c r="B609" s="83">
        <v>19</v>
      </c>
      <c r="C609" s="84">
        <v>1692.97835616</v>
      </c>
      <c r="D609" s="84">
        <v>1657.2334181199999</v>
      </c>
      <c r="E609" s="84">
        <v>297.95496364000002</v>
      </c>
      <c r="F609" s="84">
        <v>297.95496364000002</v>
      </c>
    </row>
    <row r="610" spans="1:6" ht="12.75" customHeight="1" x14ac:dyDescent="0.2">
      <c r="A610" s="83" t="s">
        <v>184</v>
      </c>
      <c r="B610" s="83">
        <v>20</v>
      </c>
      <c r="C610" s="84">
        <v>1632.62274469</v>
      </c>
      <c r="D610" s="84">
        <v>1598.32539453</v>
      </c>
      <c r="E610" s="84">
        <v>287.36385569999999</v>
      </c>
      <c r="F610" s="84">
        <v>287.36385569999999</v>
      </c>
    </row>
    <row r="611" spans="1:6" ht="12.75" customHeight="1" x14ac:dyDescent="0.2">
      <c r="A611" s="83" t="s">
        <v>184</v>
      </c>
      <c r="B611" s="83">
        <v>21</v>
      </c>
      <c r="C611" s="84">
        <v>1618.68177363</v>
      </c>
      <c r="D611" s="84">
        <v>1596.8386216199999</v>
      </c>
      <c r="E611" s="84">
        <v>287.09654792999999</v>
      </c>
      <c r="F611" s="84">
        <v>287.09654792999999</v>
      </c>
    </row>
    <row r="612" spans="1:6" ht="12.75" customHeight="1" x14ac:dyDescent="0.2">
      <c r="A612" s="83" t="s">
        <v>184</v>
      </c>
      <c r="B612" s="83">
        <v>22</v>
      </c>
      <c r="C612" s="84">
        <v>1635.3334640600001</v>
      </c>
      <c r="D612" s="84">
        <v>1616.32227455</v>
      </c>
      <c r="E612" s="84">
        <v>290.59952526000001</v>
      </c>
      <c r="F612" s="84">
        <v>290.59952526000001</v>
      </c>
    </row>
    <row r="613" spans="1:6" ht="12.75" customHeight="1" x14ac:dyDescent="0.2">
      <c r="A613" s="83" t="s">
        <v>184</v>
      </c>
      <c r="B613" s="83">
        <v>23</v>
      </c>
      <c r="C613" s="84">
        <v>1657.6552555599999</v>
      </c>
      <c r="D613" s="84">
        <v>1628.4217074799999</v>
      </c>
      <c r="E613" s="84">
        <v>292.77488936999998</v>
      </c>
      <c r="F613" s="84">
        <v>292.77488936999998</v>
      </c>
    </row>
    <row r="614" spans="1:6" ht="12.75" customHeight="1" x14ac:dyDescent="0.2">
      <c r="A614" s="83" t="s">
        <v>184</v>
      </c>
      <c r="B614" s="83">
        <v>24</v>
      </c>
      <c r="C614" s="84">
        <v>1694.0015781499999</v>
      </c>
      <c r="D614" s="84">
        <v>1662.0525135</v>
      </c>
      <c r="E614" s="84">
        <v>298.82139161999999</v>
      </c>
      <c r="F614" s="84">
        <v>298.82139161999999</v>
      </c>
    </row>
    <row r="615" spans="1:6" ht="12.75" customHeight="1" x14ac:dyDescent="0.2">
      <c r="A615" s="83" t="s">
        <v>185</v>
      </c>
      <c r="B615" s="83">
        <v>1</v>
      </c>
      <c r="C615" s="84">
        <v>1576.8884312299999</v>
      </c>
      <c r="D615" s="84">
        <v>1548.8959373299999</v>
      </c>
      <c r="E615" s="84">
        <v>278.47690473</v>
      </c>
      <c r="F615" s="84">
        <v>278.47690473</v>
      </c>
    </row>
    <row r="616" spans="1:6" ht="12.75" customHeight="1" x14ac:dyDescent="0.2">
      <c r="A616" s="83" t="s">
        <v>185</v>
      </c>
      <c r="B616" s="83">
        <v>2</v>
      </c>
      <c r="C616" s="84">
        <v>1667.75798403</v>
      </c>
      <c r="D616" s="84">
        <v>1636.01758124</v>
      </c>
      <c r="E616" s="84">
        <v>294.14055595000002</v>
      </c>
      <c r="F616" s="84">
        <v>294.14055595000002</v>
      </c>
    </row>
    <row r="617" spans="1:6" ht="12.75" customHeight="1" x14ac:dyDescent="0.2">
      <c r="A617" s="83" t="s">
        <v>185</v>
      </c>
      <c r="B617" s="83">
        <v>3</v>
      </c>
      <c r="C617" s="84">
        <v>1750.37656008</v>
      </c>
      <c r="D617" s="84">
        <v>1714.8309757300001</v>
      </c>
      <c r="E617" s="84">
        <v>308.31046214999998</v>
      </c>
      <c r="F617" s="84">
        <v>308.31046214999998</v>
      </c>
    </row>
    <row r="618" spans="1:6" ht="12.75" customHeight="1" x14ac:dyDescent="0.2">
      <c r="A618" s="83" t="s">
        <v>185</v>
      </c>
      <c r="B618" s="83">
        <v>4</v>
      </c>
      <c r="C618" s="84">
        <v>1774.20537706</v>
      </c>
      <c r="D618" s="84">
        <v>1739.44181536</v>
      </c>
      <c r="E618" s="84">
        <v>312.73525936999999</v>
      </c>
      <c r="F618" s="84">
        <v>312.73525936999999</v>
      </c>
    </row>
    <row r="619" spans="1:6" ht="12.75" customHeight="1" x14ac:dyDescent="0.2">
      <c r="A619" s="83" t="s">
        <v>185</v>
      </c>
      <c r="B619" s="83">
        <v>5</v>
      </c>
      <c r="C619" s="84">
        <v>1764.70794742</v>
      </c>
      <c r="D619" s="84">
        <v>1738.76396972</v>
      </c>
      <c r="E619" s="84">
        <v>312.61338911000001</v>
      </c>
      <c r="F619" s="84">
        <v>312.61338911000001</v>
      </c>
    </row>
    <row r="620" spans="1:6" ht="12.75" customHeight="1" x14ac:dyDescent="0.2">
      <c r="A620" s="83" t="s">
        <v>185</v>
      </c>
      <c r="B620" s="83">
        <v>6</v>
      </c>
      <c r="C620" s="84">
        <v>1742.5651486300001</v>
      </c>
      <c r="D620" s="84">
        <v>1723.0205598099999</v>
      </c>
      <c r="E620" s="84">
        <v>309.78287225000003</v>
      </c>
      <c r="F620" s="84">
        <v>309.78287225000003</v>
      </c>
    </row>
    <row r="621" spans="1:6" ht="12.75" customHeight="1" x14ac:dyDescent="0.2">
      <c r="A621" s="83" t="s">
        <v>185</v>
      </c>
      <c r="B621" s="83">
        <v>7</v>
      </c>
      <c r="C621" s="84">
        <v>1707.78771674</v>
      </c>
      <c r="D621" s="84">
        <v>1675.7124851599999</v>
      </c>
      <c r="E621" s="84">
        <v>301.27732588999999</v>
      </c>
      <c r="F621" s="84">
        <v>301.27732588999999</v>
      </c>
    </row>
    <row r="622" spans="1:6" ht="12.75" customHeight="1" x14ac:dyDescent="0.2">
      <c r="A622" s="83" t="s">
        <v>185</v>
      </c>
      <c r="B622" s="83">
        <v>8</v>
      </c>
      <c r="C622" s="84">
        <v>1642.0653181099999</v>
      </c>
      <c r="D622" s="84">
        <v>1611.3161497000001</v>
      </c>
      <c r="E622" s="84">
        <v>289.69947115000002</v>
      </c>
      <c r="F622" s="84">
        <v>289.69947115000002</v>
      </c>
    </row>
    <row r="623" spans="1:6" ht="12.75" customHeight="1" x14ac:dyDescent="0.2">
      <c r="A623" s="83" t="s">
        <v>185</v>
      </c>
      <c r="B623" s="83">
        <v>9</v>
      </c>
      <c r="C623" s="84">
        <v>1585.86805041</v>
      </c>
      <c r="D623" s="84">
        <v>1556.02828656</v>
      </c>
      <c r="E623" s="84">
        <v>279.75923396000002</v>
      </c>
      <c r="F623" s="84">
        <v>279.75923396000002</v>
      </c>
    </row>
    <row r="624" spans="1:6" ht="12.75" customHeight="1" x14ac:dyDescent="0.2">
      <c r="A624" s="83" t="s">
        <v>185</v>
      </c>
      <c r="B624" s="83">
        <v>10</v>
      </c>
      <c r="C624" s="84">
        <v>1618.01112627</v>
      </c>
      <c r="D624" s="84">
        <v>1586.9152947600001</v>
      </c>
      <c r="E624" s="84">
        <v>285.3124272</v>
      </c>
      <c r="F624" s="84">
        <v>285.3124272</v>
      </c>
    </row>
    <row r="625" spans="1:6" ht="12.75" customHeight="1" x14ac:dyDescent="0.2">
      <c r="A625" s="83" t="s">
        <v>185</v>
      </c>
      <c r="B625" s="83">
        <v>11</v>
      </c>
      <c r="C625" s="84">
        <v>1595.3650202900001</v>
      </c>
      <c r="D625" s="84">
        <v>1573.1484769199999</v>
      </c>
      <c r="E625" s="84">
        <v>282.83728298</v>
      </c>
      <c r="F625" s="84">
        <v>282.83728298</v>
      </c>
    </row>
    <row r="626" spans="1:6" ht="12.75" customHeight="1" x14ac:dyDescent="0.2">
      <c r="A626" s="83" t="s">
        <v>185</v>
      </c>
      <c r="B626" s="83">
        <v>12</v>
      </c>
      <c r="C626" s="84">
        <v>1616.291561</v>
      </c>
      <c r="D626" s="84">
        <v>1596.5420920900001</v>
      </c>
      <c r="E626" s="84">
        <v>287.04323470999998</v>
      </c>
      <c r="F626" s="84">
        <v>287.04323470999998</v>
      </c>
    </row>
    <row r="627" spans="1:6" ht="12.75" customHeight="1" x14ac:dyDescent="0.2">
      <c r="A627" s="83" t="s">
        <v>185</v>
      </c>
      <c r="B627" s="83">
        <v>13</v>
      </c>
      <c r="C627" s="84">
        <v>1643.20443071</v>
      </c>
      <c r="D627" s="84">
        <v>1624.2095458399999</v>
      </c>
      <c r="E627" s="84">
        <v>292.01758237000001</v>
      </c>
      <c r="F627" s="84">
        <v>292.01758237000001</v>
      </c>
    </row>
    <row r="628" spans="1:6" ht="12.75" customHeight="1" x14ac:dyDescent="0.2">
      <c r="A628" s="83" t="s">
        <v>185</v>
      </c>
      <c r="B628" s="83">
        <v>14</v>
      </c>
      <c r="C628" s="84">
        <v>1632.78861779</v>
      </c>
      <c r="D628" s="84">
        <v>1607.29397767</v>
      </c>
      <c r="E628" s="84">
        <v>288.97632248999997</v>
      </c>
      <c r="F628" s="84">
        <v>288.97632248999997</v>
      </c>
    </row>
    <row r="629" spans="1:6" ht="12.75" customHeight="1" x14ac:dyDescent="0.2">
      <c r="A629" s="83" t="s">
        <v>185</v>
      </c>
      <c r="B629" s="83">
        <v>15</v>
      </c>
      <c r="C629" s="84">
        <v>1647.7920011599999</v>
      </c>
      <c r="D629" s="84">
        <v>1616.25814866</v>
      </c>
      <c r="E629" s="84">
        <v>290.58799603</v>
      </c>
      <c r="F629" s="84">
        <v>290.58799603</v>
      </c>
    </row>
    <row r="630" spans="1:6" ht="12.75" customHeight="1" x14ac:dyDescent="0.2">
      <c r="A630" s="83" t="s">
        <v>185</v>
      </c>
      <c r="B630" s="83">
        <v>16</v>
      </c>
      <c r="C630" s="84">
        <v>1678.4674505999999</v>
      </c>
      <c r="D630" s="84">
        <v>1659.51368284</v>
      </c>
      <c r="E630" s="84">
        <v>298.36493376999999</v>
      </c>
      <c r="F630" s="84">
        <v>298.36493376999999</v>
      </c>
    </row>
    <row r="631" spans="1:6" ht="12.75" customHeight="1" x14ac:dyDescent="0.2">
      <c r="A631" s="83" t="s">
        <v>185</v>
      </c>
      <c r="B631" s="83">
        <v>17</v>
      </c>
      <c r="C631" s="84">
        <v>1662.0356715800001</v>
      </c>
      <c r="D631" s="84">
        <v>1637.3463497499999</v>
      </c>
      <c r="E631" s="84">
        <v>294.37945601000001</v>
      </c>
      <c r="F631" s="84">
        <v>294.37945601000001</v>
      </c>
    </row>
    <row r="632" spans="1:6" ht="12.75" customHeight="1" x14ac:dyDescent="0.2">
      <c r="A632" s="83" t="s">
        <v>185</v>
      </c>
      <c r="B632" s="83">
        <v>18</v>
      </c>
      <c r="C632" s="84">
        <v>1582.5181078799999</v>
      </c>
      <c r="D632" s="84">
        <v>1549.60544673</v>
      </c>
      <c r="E632" s="84">
        <v>278.60446783999998</v>
      </c>
      <c r="F632" s="84">
        <v>278.60446783999998</v>
      </c>
    </row>
    <row r="633" spans="1:6" ht="12.75" customHeight="1" x14ac:dyDescent="0.2">
      <c r="A633" s="83" t="s">
        <v>185</v>
      </c>
      <c r="B633" s="83">
        <v>19</v>
      </c>
      <c r="C633" s="84">
        <v>1561.9942927100001</v>
      </c>
      <c r="D633" s="84">
        <v>1529.41521156</v>
      </c>
      <c r="E633" s="84">
        <v>274.97445367</v>
      </c>
      <c r="F633" s="84">
        <v>274.97445367</v>
      </c>
    </row>
    <row r="634" spans="1:6" ht="12.75" customHeight="1" x14ac:dyDescent="0.2">
      <c r="A634" s="83" t="s">
        <v>185</v>
      </c>
      <c r="B634" s="83">
        <v>20</v>
      </c>
      <c r="C634" s="84">
        <v>1577.0417609599999</v>
      </c>
      <c r="D634" s="84">
        <v>1544.16195999</v>
      </c>
      <c r="E634" s="84">
        <v>277.62578017999999</v>
      </c>
      <c r="F634" s="84">
        <v>277.62578017999999</v>
      </c>
    </row>
    <row r="635" spans="1:6" ht="12.75" customHeight="1" x14ac:dyDescent="0.2">
      <c r="A635" s="83" t="s">
        <v>185</v>
      </c>
      <c r="B635" s="83">
        <v>21</v>
      </c>
      <c r="C635" s="84">
        <v>1593.1770789499999</v>
      </c>
      <c r="D635" s="84">
        <v>1567.83768478</v>
      </c>
      <c r="E635" s="84">
        <v>281.88245255999999</v>
      </c>
      <c r="F635" s="84">
        <v>281.88245255999999</v>
      </c>
    </row>
    <row r="636" spans="1:6" ht="12.75" customHeight="1" x14ac:dyDescent="0.2">
      <c r="A636" s="83" t="s">
        <v>185</v>
      </c>
      <c r="B636" s="83">
        <v>22</v>
      </c>
      <c r="C636" s="84">
        <v>1612.1339338499999</v>
      </c>
      <c r="D636" s="84">
        <v>1581.32171023</v>
      </c>
      <c r="E636" s="84">
        <v>284.30675337000002</v>
      </c>
      <c r="F636" s="84">
        <v>284.30675337000002</v>
      </c>
    </row>
    <row r="637" spans="1:6" ht="12.75" customHeight="1" x14ac:dyDescent="0.2">
      <c r="A637" s="83" t="s">
        <v>185</v>
      </c>
      <c r="B637" s="83">
        <v>23</v>
      </c>
      <c r="C637" s="84">
        <v>1620.8269678900001</v>
      </c>
      <c r="D637" s="84">
        <v>1593.76537904</v>
      </c>
      <c r="E637" s="84">
        <v>286.54400785000001</v>
      </c>
      <c r="F637" s="84">
        <v>286.54400785000001</v>
      </c>
    </row>
    <row r="638" spans="1:6" ht="12.75" customHeight="1" x14ac:dyDescent="0.2">
      <c r="A638" s="83" t="s">
        <v>185</v>
      </c>
      <c r="B638" s="83">
        <v>24</v>
      </c>
      <c r="C638" s="84">
        <v>1656.6701944399999</v>
      </c>
      <c r="D638" s="84">
        <v>1637.82864943</v>
      </c>
      <c r="E638" s="84">
        <v>294.46616895</v>
      </c>
      <c r="F638" s="84">
        <v>294.46616895</v>
      </c>
    </row>
    <row r="639" spans="1:6" ht="12.75" customHeight="1" x14ac:dyDescent="0.2">
      <c r="A639" s="83" t="s">
        <v>186</v>
      </c>
      <c r="B639" s="83">
        <v>1</v>
      </c>
      <c r="C639" s="84">
        <v>1677.64606979</v>
      </c>
      <c r="D639" s="84">
        <v>1652.18150633</v>
      </c>
      <c r="E639" s="84">
        <v>297.04667747000002</v>
      </c>
      <c r="F639" s="84">
        <v>297.04667747000002</v>
      </c>
    </row>
    <row r="640" spans="1:6" ht="12.75" customHeight="1" x14ac:dyDescent="0.2">
      <c r="A640" s="83" t="s">
        <v>186</v>
      </c>
      <c r="B640" s="83">
        <v>2</v>
      </c>
      <c r="C640" s="84">
        <v>1707.3857329800001</v>
      </c>
      <c r="D640" s="84">
        <v>1680.7827477400001</v>
      </c>
      <c r="E640" s="84">
        <v>302.18891136000002</v>
      </c>
      <c r="F640" s="84">
        <v>302.18891136000002</v>
      </c>
    </row>
    <row r="641" spans="1:6" ht="12.75" customHeight="1" x14ac:dyDescent="0.2">
      <c r="A641" s="83" t="s">
        <v>186</v>
      </c>
      <c r="B641" s="83">
        <v>3</v>
      </c>
      <c r="C641" s="84">
        <v>1709.4411079700001</v>
      </c>
      <c r="D641" s="84">
        <v>1685.67171246</v>
      </c>
      <c r="E641" s="84">
        <v>303.06790117999998</v>
      </c>
      <c r="F641" s="84">
        <v>303.06790117999998</v>
      </c>
    </row>
    <row r="642" spans="1:6" ht="12.75" customHeight="1" x14ac:dyDescent="0.2">
      <c r="A642" s="83" t="s">
        <v>186</v>
      </c>
      <c r="B642" s="83">
        <v>4</v>
      </c>
      <c r="C642" s="84">
        <v>1712.9877226999999</v>
      </c>
      <c r="D642" s="84">
        <v>1691.3480826499999</v>
      </c>
      <c r="E642" s="84">
        <v>304.08845909000001</v>
      </c>
      <c r="F642" s="84">
        <v>304.08845909000001</v>
      </c>
    </row>
    <row r="643" spans="1:6" ht="12.75" customHeight="1" x14ac:dyDescent="0.2">
      <c r="A643" s="83" t="s">
        <v>186</v>
      </c>
      <c r="B643" s="83">
        <v>5</v>
      </c>
      <c r="C643" s="84">
        <v>1728.87376563</v>
      </c>
      <c r="D643" s="84">
        <v>1696.5724331199999</v>
      </c>
      <c r="E643" s="84">
        <v>305.02774812000001</v>
      </c>
      <c r="F643" s="84">
        <v>305.02774812000001</v>
      </c>
    </row>
    <row r="644" spans="1:6" ht="12.75" customHeight="1" x14ac:dyDescent="0.2">
      <c r="A644" s="83" t="s">
        <v>186</v>
      </c>
      <c r="B644" s="83">
        <v>6</v>
      </c>
      <c r="C644" s="84">
        <v>1701.61390443</v>
      </c>
      <c r="D644" s="84">
        <v>1672.40044747</v>
      </c>
      <c r="E644" s="84">
        <v>300.68185269999998</v>
      </c>
      <c r="F644" s="84">
        <v>300.68185269999998</v>
      </c>
    </row>
    <row r="645" spans="1:6" ht="12.75" customHeight="1" x14ac:dyDescent="0.2">
      <c r="A645" s="83" t="s">
        <v>186</v>
      </c>
      <c r="B645" s="83">
        <v>7</v>
      </c>
      <c r="C645" s="84">
        <v>1685.9699619400001</v>
      </c>
      <c r="D645" s="84">
        <v>1658.73777537</v>
      </c>
      <c r="E645" s="84">
        <v>298.22543290999999</v>
      </c>
      <c r="F645" s="84">
        <v>298.22543290999999</v>
      </c>
    </row>
    <row r="646" spans="1:6" ht="12.75" customHeight="1" x14ac:dyDescent="0.2">
      <c r="A646" s="83" t="s">
        <v>186</v>
      </c>
      <c r="B646" s="83">
        <v>8</v>
      </c>
      <c r="C646" s="84">
        <v>1679.46747205</v>
      </c>
      <c r="D646" s="84">
        <v>1645.9709011299999</v>
      </c>
      <c r="E646" s="84">
        <v>295.93006914</v>
      </c>
      <c r="F646" s="84">
        <v>295.93006914</v>
      </c>
    </row>
    <row r="647" spans="1:6" ht="12.75" customHeight="1" x14ac:dyDescent="0.2">
      <c r="A647" s="83" t="s">
        <v>186</v>
      </c>
      <c r="B647" s="83">
        <v>9</v>
      </c>
      <c r="C647" s="84">
        <v>1628.5856687600001</v>
      </c>
      <c r="D647" s="84">
        <v>1604.6184448500001</v>
      </c>
      <c r="E647" s="84">
        <v>288.49528688999999</v>
      </c>
      <c r="F647" s="84">
        <v>288.49528688999999</v>
      </c>
    </row>
    <row r="648" spans="1:6" ht="12.75" customHeight="1" x14ac:dyDescent="0.2">
      <c r="A648" s="83" t="s">
        <v>186</v>
      </c>
      <c r="B648" s="83">
        <v>10</v>
      </c>
      <c r="C648" s="84">
        <v>1589.5111899599999</v>
      </c>
      <c r="D648" s="84">
        <v>1569.16723174</v>
      </c>
      <c r="E648" s="84">
        <v>282.12149259</v>
      </c>
      <c r="F648" s="84">
        <v>282.12149259</v>
      </c>
    </row>
    <row r="649" spans="1:6" ht="12.75" customHeight="1" x14ac:dyDescent="0.2">
      <c r="A649" s="83" t="s">
        <v>186</v>
      </c>
      <c r="B649" s="83">
        <v>11</v>
      </c>
      <c r="C649" s="84">
        <v>1590.7641655800001</v>
      </c>
      <c r="D649" s="84">
        <v>1572.11089107</v>
      </c>
      <c r="E649" s="84">
        <v>282.65073482000003</v>
      </c>
      <c r="F649" s="84">
        <v>282.65073482000003</v>
      </c>
    </row>
    <row r="650" spans="1:6" ht="12.75" customHeight="1" x14ac:dyDescent="0.2">
      <c r="A650" s="83" t="s">
        <v>186</v>
      </c>
      <c r="B650" s="83">
        <v>12</v>
      </c>
      <c r="C650" s="84">
        <v>1629.7867235799999</v>
      </c>
      <c r="D650" s="84">
        <v>1602.09693984</v>
      </c>
      <c r="E650" s="84">
        <v>288.04194403000002</v>
      </c>
      <c r="F650" s="84">
        <v>288.04194403000002</v>
      </c>
    </row>
    <row r="651" spans="1:6" ht="12.75" customHeight="1" x14ac:dyDescent="0.2">
      <c r="A651" s="83" t="s">
        <v>186</v>
      </c>
      <c r="B651" s="83">
        <v>13</v>
      </c>
      <c r="C651" s="84">
        <v>1677.0337222200001</v>
      </c>
      <c r="D651" s="84">
        <v>1642.95334226</v>
      </c>
      <c r="E651" s="84">
        <v>295.38754046999998</v>
      </c>
      <c r="F651" s="84">
        <v>295.38754046999998</v>
      </c>
    </row>
    <row r="652" spans="1:6" ht="12.75" customHeight="1" x14ac:dyDescent="0.2">
      <c r="A652" s="83" t="s">
        <v>186</v>
      </c>
      <c r="B652" s="83">
        <v>14</v>
      </c>
      <c r="C652" s="84">
        <v>1675.08811722</v>
      </c>
      <c r="D652" s="84">
        <v>1641.2630395199999</v>
      </c>
      <c r="E652" s="84">
        <v>295.08363995000002</v>
      </c>
      <c r="F652" s="84">
        <v>295.08363995000002</v>
      </c>
    </row>
    <row r="653" spans="1:6" ht="12.75" customHeight="1" x14ac:dyDescent="0.2">
      <c r="A653" s="83" t="s">
        <v>186</v>
      </c>
      <c r="B653" s="83">
        <v>15</v>
      </c>
      <c r="C653" s="84">
        <v>1691.57068213</v>
      </c>
      <c r="D653" s="84">
        <v>1660.4437031800001</v>
      </c>
      <c r="E653" s="84">
        <v>298.53214266999998</v>
      </c>
      <c r="F653" s="84">
        <v>298.53214266999998</v>
      </c>
    </row>
    <row r="654" spans="1:6" ht="12.75" customHeight="1" x14ac:dyDescent="0.2">
      <c r="A654" s="83" t="s">
        <v>186</v>
      </c>
      <c r="B654" s="83">
        <v>16</v>
      </c>
      <c r="C654" s="84">
        <v>1695.7162182100001</v>
      </c>
      <c r="D654" s="84">
        <v>1660.52355429</v>
      </c>
      <c r="E654" s="84">
        <v>298.54649914999999</v>
      </c>
      <c r="F654" s="84">
        <v>298.54649914999999</v>
      </c>
    </row>
    <row r="655" spans="1:6" ht="12.75" customHeight="1" x14ac:dyDescent="0.2">
      <c r="A655" s="83" t="s">
        <v>186</v>
      </c>
      <c r="B655" s="83">
        <v>17</v>
      </c>
      <c r="C655" s="84">
        <v>1654.29492435</v>
      </c>
      <c r="D655" s="84">
        <v>1619.68680915</v>
      </c>
      <c r="E655" s="84">
        <v>291.20443690000002</v>
      </c>
      <c r="F655" s="84">
        <v>291.20443690000002</v>
      </c>
    </row>
    <row r="656" spans="1:6" ht="12.75" customHeight="1" x14ac:dyDescent="0.2">
      <c r="A656" s="83" t="s">
        <v>186</v>
      </c>
      <c r="B656" s="83">
        <v>18</v>
      </c>
      <c r="C656" s="84">
        <v>1615.2311628800001</v>
      </c>
      <c r="D656" s="84">
        <v>1582.3551801599999</v>
      </c>
      <c r="E656" s="84">
        <v>284.49256152999999</v>
      </c>
      <c r="F656" s="84">
        <v>284.49256152999999</v>
      </c>
    </row>
    <row r="657" spans="1:6" ht="12.75" customHeight="1" x14ac:dyDescent="0.2">
      <c r="A657" s="83" t="s">
        <v>186</v>
      </c>
      <c r="B657" s="83">
        <v>19</v>
      </c>
      <c r="C657" s="84">
        <v>1592.9876828599999</v>
      </c>
      <c r="D657" s="84">
        <v>1570.90520758</v>
      </c>
      <c r="E657" s="84">
        <v>282.43396428</v>
      </c>
      <c r="F657" s="84">
        <v>282.43396428</v>
      </c>
    </row>
    <row r="658" spans="1:6" ht="12.75" customHeight="1" x14ac:dyDescent="0.2">
      <c r="A658" s="83" t="s">
        <v>186</v>
      </c>
      <c r="B658" s="83">
        <v>20</v>
      </c>
      <c r="C658" s="84">
        <v>1590.61747504</v>
      </c>
      <c r="D658" s="84">
        <v>1563.4812711</v>
      </c>
      <c r="E658" s="84">
        <v>281.0992104</v>
      </c>
      <c r="F658" s="84">
        <v>281.0992104</v>
      </c>
    </row>
    <row r="659" spans="1:6" ht="12.75" customHeight="1" x14ac:dyDescent="0.2">
      <c r="A659" s="83" t="s">
        <v>186</v>
      </c>
      <c r="B659" s="83">
        <v>21</v>
      </c>
      <c r="C659" s="84">
        <v>1636.80762899</v>
      </c>
      <c r="D659" s="84">
        <v>1605.6949886899999</v>
      </c>
      <c r="E659" s="84">
        <v>288.68883933000001</v>
      </c>
      <c r="F659" s="84">
        <v>288.68883933000001</v>
      </c>
    </row>
    <row r="660" spans="1:6" ht="12.75" customHeight="1" x14ac:dyDescent="0.2">
      <c r="A660" s="83" t="s">
        <v>186</v>
      </c>
      <c r="B660" s="83">
        <v>22</v>
      </c>
      <c r="C660" s="84">
        <v>1663.91824238</v>
      </c>
      <c r="D660" s="84">
        <v>1633.5924274900001</v>
      </c>
      <c r="E660" s="84">
        <v>293.70453614000002</v>
      </c>
      <c r="F660" s="84">
        <v>293.70453614000002</v>
      </c>
    </row>
    <row r="661" spans="1:6" ht="12.75" customHeight="1" x14ac:dyDescent="0.2">
      <c r="A661" s="83" t="s">
        <v>186</v>
      </c>
      <c r="B661" s="83">
        <v>23</v>
      </c>
      <c r="C661" s="84">
        <v>1698.03639193</v>
      </c>
      <c r="D661" s="84">
        <v>1666.08875283</v>
      </c>
      <c r="E661" s="84">
        <v>299.54706943999997</v>
      </c>
      <c r="F661" s="84">
        <v>299.54706943999997</v>
      </c>
    </row>
    <row r="662" spans="1:6" ht="12.75" customHeight="1" x14ac:dyDescent="0.2">
      <c r="A662" s="83" t="s">
        <v>186</v>
      </c>
      <c r="B662" s="83">
        <v>24</v>
      </c>
      <c r="C662" s="84">
        <v>1700.38844116</v>
      </c>
      <c r="D662" s="84">
        <v>1682.31851362</v>
      </c>
      <c r="E662" s="84">
        <v>302.46502760999999</v>
      </c>
      <c r="F662" s="84">
        <v>302.46502760999999</v>
      </c>
    </row>
    <row r="663" spans="1:6" ht="12.75" customHeight="1" x14ac:dyDescent="0.2">
      <c r="A663" s="83" t="s">
        <v>187</v>
      </c>
      <c r="B663" s="83">
        <v>1</v>
      </c>
      <c r="C663" s="84">
        <v>1750.83407373</v>
      </c>
      <c r="D663" s="84">
        <v>1726.3959085700001</v>
      </c>
      <c r="E663" s="84">
        <v>310.38972818000002</v>
      </c>
      <c r="F663" s="84">
        <v>310.38972818000002</v>
      </c>
    </row>
    <row r="664" spans="1:6" ht="12.75" customHeight="1" x14ac:dyDescent="0.2">
      <c r="A664" s="83" t="s">
        <v>187</v>
      </c>
      <c r="B664" s="83">
        <v>2</v>
      </c>
      <c r="C664" s="84">
        <v>1738.71754343</v>
      </c>
      <c r="D664" s="84">
        <v>1713.55375263</v>
      </c>
      <c r="E664" s="84">
        <v>308.08082946000002</v>
      </c>
      <c r="F664" s="84">
        <v>308.08082946000002</v>
      </c>
    </row>
    <row r="665" spans="1:6" ht="12.75" customHeight="1" x14ac:dyDescent="0.2">
      <c r="A665" s="83" t="s">
        <v>187</v>
      </c>
      <c r="B665" s="83">
        <v>3</v>
      </c>
      <c r="C665" s="84">
        <v>1745.3944631100001</v>
      </c>
      <c r="D665" s="84">
        <v>1711.7364711299999</v>
      </c>
      <c r="E665" s="84">
        <v>307.75409936</v>
      </c>
      <c r="F665" s="84">
        <v>307.75409936</v>
      </c>
    </row>
    <row r="666" spans="1:6" ht="12.75" customHeight="1" x14ac:dyDescent="0.2">
      <c r="A666" s="83" t="s">
        <v>187</v>
      </c>
      <c r="B666" s="83">
        <v>4</v>
      </c>
      <c r="C666" s="84">
        <v>1741.08683733</v>
      </c>
      <c r="D666" s="84">
        <v>1718.27980052</v>
      </c>
      <c r="E666" s="84">
        <v>308.93052836999999</v>
      </c>
      <c r="F666" s="84">
        <v>308.93052836999999</v>
      </c>
    </row>
    <row r="667" spans="1:6" ht="12.75" customHeight="1" x14ac:dyDescent="0.2">
      <c r="A667" s="83" t="s">
        <v>187</v>
      </c>
      <c r="B667" s="83">
        <v>5</v>
      </c>
      <c r="C667" s="84">
        <v>1781.2180645999999</v>
      </c>
      <c r="D667" s="84">
        <v>1754.6139254</v>
      </c>
      <c r="E667" s="84">
        <v>315.46306189000001</v>
      </c>
      <c r="F667" s="84">
        <v>315.46306189000001</v>
      </c>
    </row>
    <row r="668" spans="1:6" ht="12.75" customHeight="1" x14ac:dyDescent="0.2">
      <c r="A668" s="83" t="s">
        <v>187</v>
      </c>
      <c r="B668" s="83">
        <v>6</v>
      </c>
      <c r="C668" s="84">
        <v>1768.74385932</v>
      </c>
      <c r="D668" s="84">
        <v>1742.3258483</v>
      </c>
      <c r="E668" s="84">
        <v>313.25378133999999</v>
      </c>
      <c r="F668" s="84">
        <v>313.25378133999999</v>
      </c>
    </row>
    <row r="669" spans="1:6" ht="12.75" customHeight="1" x14ac:dyDescent="0.2">
      <c r="A669" s="83" t="s">
        <v>187</v>
      </c>
      <c r="B669" s="83">
        <v>7</v>
      </c>
      <c r="C669" s="84">
        <v>1746.8511818100001</v>
      </c>
      <c r="D669" s="84">
        <v>1724.17525619</v>
      </c>
      <c r="E669" s="84">
        <v>309.99047579</v>
      </c>
      <c r="F669" s="84">
        <v>309.99047579</v>
      </c>
    </row>
    <row r="670" spans="1:6" ht="12.75" customHeight="1" x14ac:dyDescent="0.2">
      <c r="A670" s="83" t="s">
        <v>187</v>
      </c>
      <c r="B670" s="83">
        <v>8</v>
      </c>
      <c r="C670" s="84">
        <v>1735.4299200600001</v>
      </c>
      <c r="D670" s="84">
        <v>1708.4106990600001</v>
      </c>
      <c r="E670" s="84">
        <v>307.15615686000001</v>
      </c>
      <c r="F670" s="84">
        <v>307.15615686000001</v>
      </c>
    </row>
    <row r="671" spans="1:6" ht="12.75" customHeight="1" x14ac:dyDescent="0.2">
      <c r="A671" s="83" t="s">
        <v>187</v>
      </c>
      <c r="B671" s="83">
        <v>9</v>
      </c>
      <c r="C671" s="84">
        <v>1737.9575003499999</v>
      </c>
      <c r="D671" s="84">
        <v>1719.65405216</v>
      </c>
      <c r="E671" s="84">
        <v>309.17760587999999</v>
      </c>
      <c r="F671" s="84">
        <v>309.17760587999999</v>
      </c>
    </row>
    <row r="672" spans="1:6" ht="12.75" customHeight="1" x14ac:dyDescent="0.2">
      <c r="A672" s="83" t="s">
        <v>187</v>
      </c>
      <c r="B672" s="83">
        <v>10</v>
      </c>
      <c r="C672" s="84">
        <v>1669.4691845100001</v>
      </c>
      <c r="D672" s="84">
        <v>1644.3314794299999</v>
      </c>
      <c r="E672" s="84">
        <v>295.63531655999998</v>
      </c>
      <c r="F672" s="84">
        <v>295.63531655999998</v>
      </c>
    </row>
    <row r="673" spans="1:6" ht="12.75" customHeight="1" x14ac:dyDescent="0.2">
      <c r="A673" s="83" t="s">
        <v>187</v>
      </c>
      <c r="B673" s="83">
        <v>11</v>
      </c>
      <c r="C673" s="84">
        <v>1606.40936293</v>
      </c>
      <c r="D673" s="84">
        <v>1583.5735238</v>
      </c>
      <c r="E673" s="84">
        <v>284.71160824999998</v>
      </c>
      <c r="F673" s="84">
        <v>284.71160824999998</v>
      </c>
    </row>
    <row r="674" spans="1:6" ht="12.75" customHeight="1" x14ac:dyDescent="0.2">
      <c r="A674" s="83" t="s">
        <v>187</v>
      </c>
      <c r="B674" s="83">
        <v>12</v>
      </c>
      <c r="C674" s="84">
        <v>1639.99601517</v>
      </c>
      <c r="D674" s="84">
        <v>1610.2654343199999</v>
      </c>
      <c r="E674" s="84">
        <v>289.51056241999999</v>
      </c>
      <c r="F674" s="84">
        <v>289.51056241999999</v>
      </c>
    </row>
    <row r="675" spans="1:6" ht="12.75" customHeight="1" x14ac:dyDescent="0.2">
      <c r="A675" s="83" t="s">
        <v>187</v>
      </c>
      <c r="B675" s="83">
        <v>13</v>
      </c>
      <c r="C675" s="84">
        <v>1665.9028971499999</v>
      </c>
      <c r="D675" s="84">
        <v>1634.49105375</v>
      </c>
      <c r="E675" s="84">
        <v>293.86610067999999</v>
      </c>
      <c r="F675" s="84">
        <v>293.86610067999999</v>
      </c>
    </row>
    <row r="676" spans="1:6" ht="12.75" customHeight="1" x14ac:dyDescent="0.2">
      <c r="A676" s="83" t="s">
        <v>187</v>
      </c>
      <c r="B676" s="83">
        <v>14</v>
      </c>
      <c r="C676" s="84">
        <v>1694.97945123</v>
      </c>
      <c r="D676" s="84">
        <v>1663.44636881</v>
      </c>
      <c r="E676" s="84">
        <v>299.07199367999999</v>
      </c>
      <c r="F676" s="84">
        <v>299.07199367999999</v>
      </c>
    </row>
    <row r="677" spans="1:6" ht="12.75" customHeight="1" x14ac:dyDescent="0.2">
      <c r="A677" s="83" t="s">
        <v>187</v>
      </c>
      <c r="B677" s="83">
        <v>15</v>
      </c>
      <c r="C677" s="84">
        <v>1706.1567485999999</v>
      </c>
      <c r="D677" s="84">
        <v>1675.0622563899999</v>
      </c>
      <c r="E677" s="84">
        <v>301.16042088</v>
      </c>
      <c r="F677" s="84">
        <v>301.16042088</v>
      </c>
    </row>
    <row r="678" spans="1:6" ht="12.75" customHeight="1" x14ac:dyDescent="0.2">
      <c r="A678" s="83" t="s">
        <v>187</v>
      </c>
      <c r="B678" s="83">
        <v>16</v>
      </c>
      <c r="C678" s="84">
        <v>1703.04193639</v>
      </c>
      <c r="D678" s="84">
        <v>1675.9670168099999</v>
      </c>
      <c r="E678" s="84">
        <v>301.32308828999999</v>
      </c>
      <c r="F678" s="84">
        <v>301.32308828999999</v>
      </c>
    </row>
    <row r="679" spans="1:6" ht="12.75" customHeight="1" x14ac:dyDescent="0.2">
      <c r="A679" s="83" t="s">
        <v>187</v>
      </c>
      <c r="B679" s="83">
        <v>17</v>
      </c>
      <c r="C679" s="84">
        <v>1701.20179224</v>
      </c>
      <c r="D679" s="84">
        <v>1672.2195156099999</v>
      </c>
      <c r="E679" s="84">
        <v>300.64932285999998</v>
      </c>
      <c r="F679" s="84">
        <v>300.64932285999998</v>
      </c>
    </row>
    <row r="680" spans="1:6" ht="12.75" customHeight="1" x14ac:dyDescent="0.2">
      <c r="A680" s="83" t="s">
        <v>187</v>
      </c>
      <c r="B680" s="83">
        <v>18</v>
      </c>
      <c r="C680" s="84">
        <v>1613.7174860600001</v>
      </c>
      <c r="D680" s="84">
        <v>1583.60147674</v>
      </c>
      <c r="E680" s="84">
        <v>284.71663391999999</v>
      </c>
      <c r="F680" s="84">
        <v>284.71663391999999</v>
      </c>
    </row>
    <row r="681" spans="1:6" ht="12.75" customHeight="1" x14ac:dyDescent="0.2">
      <c r="A681" s="83" t="s">
        <v>187</v>
      </c>
      <c r="B681" s="83">
        <v>19</v>
      </c>
      <c r="C681" s="84">
        <v>1590.30775909</v>
      </c>
      <c r="D681" s="84">
        <v>1560.14685646</v>
      </c>
      <c r="E681" s="84">
        <v>280.49971405000002</v>
      </c>
      <c r="F681" s="84">
        <v>280.49971405000002</v>
      </c>
    </row>
    <row r="682" spans="1:6" ht="12.75" customHeight="1" x14ac:dyDescent="0.2">
      <c r="A682" s="83" t="s">
        <v>187</v>
      </c>
      <c r="B682" s="83">
        <v>20</v>
      </c>
      <c r="C682" s="84">
        <v>1620.8377266099999</v>
      </c>
      <c r="D682" s="84">
        <v>1590.03062626</v>
      </c>
      <c r="E682" s="84">
        <v>285.87253447000001</v>
      </c>
      <c r="F682" s="84">
        <v>285.87253447000001</v>
      </c>
    </row>
    <row r="683" spans="1:6" ht="12.75" customHeight="1" x14ac:dyDescent="0.2">
      <c r="A683" s="83" t="s">
        <v>187</v>
      </c>
      <c r="B683" s="83">
        <v>21</v>
      </c>
      <c r="C683" s="84">
        <v>1636.4620947999999</v>
      </c>
      <c r="D683" s="84">
        <v>1606.4201481600001</v>
      </c>
      <c r="E683" s="84">
        <v>288.81921618000001</v>
      </c>
      <c r="F683" s="84">
        <v>288.81921618000001</v>
      </c>
    </row>
    <row r="684" spans="1:6" ht="12.75" customHeight="1" x14ac:dyDescent="0.2">
      <c r="A684" s="83" t="s">
        <v>187</v>
      </c>
      <c r="B684" s="83">
        <v>22</v>
      </c>
      <c r="C684" s="84">
        <v>1661.6665916300001</v>
      </c>
      <c r="D684" s="84">
        <v>1632.1454789100001</v>
      </c>
      <c r="E684" s="84">
        <v>293.44438840999999</v>
      </c>
      <c r="F684" s="84">
        <v>293.44438840999999</v>
      </c>
    </row>
    <row r="685" spans="1:6" ht="12.75" customHeight="1" x14ac:dyDescent="0.2">
      <c r="A685" s="83" t="s">
        <v>187</v>
      </c>
      <c r="B685" s="83">
        <v>23</v>
      </c>
      <c r="C685" s="84">
        <v>1658.10023043</v>
      </c>
      <c r="D685" s="84">
        <v>1628.23736199</v>
      </c>
      <c r="E685" s="84">
        <v>292.74174578999998</v>
      </c>
      <c r="F685" s="84">
        <v>292.74174578999998</v>
      </c>
    </row>
    <row r="686" spans="1:6" ht="12.75" customHeight="1" x14ac:dyDescent="0.2">
      <c r="A686" s="83" t="s">
        <v>187</v>
      </c>
      <c r="B686" s="83">
        <v>24</v>
      </c>
      <c r="C686" s="84">
        <v>1753.18372432</v>
      </c>
      <c r="D686" s="84">
        <v>1721.7742849000001</v>
      </c>
      <c r="E686" s="84">
        <v>309.55880375999999</v>
      </c>
      <c r="F686" s="84">
        <v>309.55880375999999</v>
      </c>
    </row>
    <row r="687" spans="1:6" ht="12.75" customHeight="1" x14ac:dyDescent="0.2">
      <c r="A687" s="83" t="s">
        <v>188</v>
      </c>
      <c r="B687" s="83">
        <v>1</v>
      </c>
      <c r="C687" s="84">
        <v>1690.8509211400001</v>
      </c>
      <c r="D687" s="84">
        <v>1660.0925756500001</v>
      </c>
      <c r="E687" s="84">
        <v>298.46901324999999</v>
      </c>
      <c r="F687" s="84">
        <v>298.46901324999999</v>
      </c>
    </row>
    <row r="688" spans="1:6" ht="12.75" customHeight="1" x14ac:dyDescent="0.2">
      <c r="A688" s="83" t="s">
        <v>188</v>
      </c>
      <c r="B688" s="83">
        <v>2</v>
      </c>
      <c r="C688" s="84">
        <v>1718.1278560600001</v>
      </c>
      <c r="D688" s="84">
        <v>1687.3986517000001</v>
      </c>
      <c r="E688" s="84">
        <v>303.37838859999999</v>
      </c>
      <c r="F688" s="84">
        <v>303.37838859999999</v>
      </c>
    </row>
    <row r="689" spans="1:6" ht="12.75" customHeight="1" x14ac:dyDescent="0.2">
      <c r="A689" s="83" t="s">
        <v>188</v>
      </c>
      <c r="B689" s="83">
        <v>3</v>
      </c>
      <c r="C689" s="84">
        <v>1716.92170149</v>
      </c>
      <c r="D689" s="84">
        <v>1686.0713185100001</v>
      </c>
      <c r="E689" s="84">
        <v>303.13974659000002</v>
      </c>
      <c r="F689" s="84">
        <v>303.13974659000002</v>
      </c>
    </row>
    <row r="690" spans="1:6" ht="12.75" customHeight="1" x14ac:dyDescent="0.2">
      <c r="A690" s="83" t="s">
        <v>188</v>
      </c>
      <c r="B690" s="83">
        <v>4</v>
      </c>
      <c r="C690" s="84">
        <v>1718.828244</v>
      </c>
      <c r="D690" s="84">
        <v>1687.08777682</v>
      </c>
      <c r="E690" s="84">
        <v>303.32249622</v>
      </c>
      <c r="F690" s="84">
        <v>303.32249622</v>
      </c>
    </row>
    <row r="691" spans="1:6" ht="12.75" customHeight="1" x14ac:dyDescent="0.2">
      <c r="A691" s="83" t="s">
        <v>188</v>
      </c>
      <c r="B691" s="83">
        <v>5</v>
      </c>
      <c r="C691" s="84">
        <v>1737.0722926599999</v>
      </c>
      <c r="D691" s="84">
        <v>1705.67460314</v>
      </c>
      <c r="E691" s="84">
        <v>306.66423257999998</v>
      </c>
      <c r="F691" s="84">
        <v>306.66423257999998</v>
      </c>
    </row>
    <row r="692" spans="1:6" ht="12.75" customHeight="1" x14ac:dyDescent="0.2">
      <c r="A692" s="83" t="s">
        <v>188</v>
      </c>
      <c r="B692" s="83">
        <v>6</v>
      </c>
      <c r="C692" s="84">
        <v>1731.88568059</v>
      </c>
      <c r="D692" s="84">
        <v>1700.28506915</v>
      </c>
      <c r="E692" s="84">
        <v>305.69524510999997</v>
      </c>
      <c r="F692" s="84">
        <v>305.69524510999997</v>
      </c>
    </row>
    <row r="693" spans="1:6" ht="12.75" customHeight="1" x14ac:dyDescent="0.2">
      <c r="A693" s="83" t="s">
        <v>188</v>
      </c>
      <c r="B693" s="83">
        <v>7</v>
      </c>
      <c r="C693" s="84">
        <v>1615.72667849</v>
      </c>
      <c r="D693" s="84">
        <v>1584.96755951</v>
      </c>
      <c r="E693" s="84">
        <v>284.96224274000002</v>
      </c>
      <c r="F693" s="84">
        <v>284.96224274000002</v>
      </c>
    </row>
    <row r="694" spans="1:6" ht="12.75" customHeight="1" x14ac:dyDescent="0.2">
      <c r="A694" s="83" t="s">
        <v>188</v>
      </c>
      <c r="B694" s="83">
        <v>8</v>
      </c>
      <c r="C694" s="84">
        <v>1587.82485109</v>
      </c>
      <c r="D694" s="84">
        <v>1564.1850752400001</v>
      </c>
      <c r="E694" s="84">
        <v>281.22574775999999</v>
      </c>
      <c r="F694" s="84">
        <v>281.22574775999999</v>
      </c>
    </row>
    <row r="695" spans="1:6" ht="12.75" customHeight="1" x14ac:dyDescent="0.2">
      <c r="A695" s="83" t="s">
        <v>188</v>
      </c>
      <c r="B695" s="83">
        <v>9</v>
      </c>
      <c r="C695" s="84">
        <v>1572.2995659400001</v>
      </c>
      <c r="D695" s="84">
        <v>1541.2741269999999</v>
      </c>
      <c r="E695" s="84">
        <v>277.10657500000002</v>
      </c>
      <c r="F695" s="84">
        <v>277.10657500000002</v>
      </c>
    </row>
    <row r="696" spans="1:6" ht="12.75" customHeight="1" x14ac:dyDescent="0.2">
      <c r="A696" s="83" t="s">
        <v>188</v>
      </c>
      <c r="B696" s="83">
        <v>10</v>
      </c>
      <c r="C696" s="84">
        <v>1528.48266532</v>
      </c>
      <c r="D696" s="84">
        <v>1499.34363231</v>
      </c>
      <c r="E696" s="84">
        <v>269.56786689</v>
      </c>
      <c r="F696" s="84">
        <v>269.56786689</v>
      </c>
    </row>
    <row r="697" spans="1:6" ht="12.75" customHeight="1" x14ac:dyDescent="0.2">
      <c r="A697" s="83" t="s">
        <v>188</v>
      </c>
      <c r="B697" s="83">
        <v>11</v>
      </c>
      <c r="C697" s="84">
        <v>1564.82559631</v>
      </c>
      <c r="D697" s="84">
        <v>1540.5348121100001</v>
      </c>
      <c r="E697" s="84">
        <v>276.97365315000002</v>
      </c>
      <c r="F697" s="84">
        <v>276.97365315000002</v>
      </c>
    </row>
    <row r="698" spans="1:6" ht="12.75" customHeight="1" x14ac:dyDescent="0.2">
      <c r="A698" s="83" t="s">
        <v>188</v>
      </c>
      <c r="B698" s="83">
        <v>12</v>
      </c>
      <c r="C698" s="84">
        <v>1596.30500011</v>
      </c>
      <c r="D698" s="84">
        <v>1573.3741613499999</v>
      </c>
      <c r="E698" s="84">
        <v>282.87785891999999</v>
      </c>
      <c r="F698" s="84">
        <v>282.87785891999999</v>
      </c>
    </row>
    <row r="699" spans="1:6" ht="12.75" customHeight="1" x14ac:dyDescent="0.2">
      <c r="A699" s="83" t="s">
        <v>188</v>
      </c>
      <c r="B699" s="83">
        <v>13</v>
      </c>
      <c r="C699" s="84">
        <v>1608.80263885</v>
      </c>
      <c r="D699" s="84">
        <v>1589.5893182</v>
      </c>
      <c r="E699" s="84">
        <v>285.79319142999998</v>
      </c>
      <c r="F699" s="84">
        <v>285.79319142999998</v>
      </c>
    </row>
    <row r="700" spans="1:6" ht="12.75" customHeight="1" x14ac:dyDescent="0.2">
      <c r="A700" s="83" t="s">
        <v>188</v>
      </c>
      <c r="B700" s="83">
        <v>14</v>
      </c>
      <c r="C700" s="84">
        <v>1630.57130166</v>
      </c>
      <c r="D700" s="84">
        <v>1606.6378866499999</v>
      </c>
      <c r="E700" s="84">
        <v>288.85836351</v>
      </c>
      <c r="F700" s="84">
        <v>288.85836351</v>
      </c>
    </row>
    <row r="701" spans="1:6" ht="12.75" customHeight="1" x14ac:dyDescent="0.2">
      <c r="A701" s="83" t="s">
        <v>188</v>
      </c>
      <c r="B701" s="83">
        <v>15</v>
      </c>
      <c r="C701" s="84">
        <v>1644.9626924700001</v>
      </c>
      <c r="D701" s="84">
        <v>1614.0085888900001</v>
      </c>
      <c r="E701" s="84">
        <v>290.18354635999998</v>
      </c>
      <c r="F701" s="84">
        <v>290.18354635999998</v>
      </c>
    </row>
    <row r="702" spans="1:6" ht="12.75" customHeight="1" x14ac:dyDescent="0.2">
      <c r="A702" s="83" t="s">
        <v>188</v>
      </c>
      <c r="B702" s="83">
        <v>16</v>
      </c>
      <c r="C702" s="84">
        <v>1597.3640764899999</v>
      </c>
      <c r="D702" s="84">
        <v>1577.6581079499999</v>
      </c>
      <c r="E702" s="84">
        <v>283.64807217999999</v>
      </c>
      <c r="F702" s="84">
        <v>283.64807217999999</v>
      </c>
    </row>
    <row r="703" spans="1:6" ht="12.75" customHeight="1" x14ac:dyDescent="0.2">
      <c r="A703" s="83" t="s">
        <v>188</v>
      </c>
      <c r="B703" s="83">
        <v>17</v>
      </c>
      <c r="C703" s="84">
        <v>1580.46508202</v>
      </c>
      <c r="D703" s="84">
        <v>1550.36999386</v>
      </c>
      <c r="E703" s="84">
        <v>278.74192621999998</v>
      </c>
      <c r="F703" s="84">
        <v>278.74192621999998</v>
      </c>
    </row>
    <row r="704" spans="1:6" ht="12.75" customHeight="1" x14ac:dyDescent="0.2">
      <c r="A704" s="83" t="s">
        <v>188</v>
      </c>
      <c r="B704" s="83">
        <v>18</v>
      </c>
      <c r="C704" s="84">
        <v>1518.91587265</v>
      </c>
      <c r="D704" s="84">
        <v>1490.20027987</v>
      </c>
      <c r="E704" s="84">
        <v>267.92397820999997</v>
      </c>
      <c r="F704" s="84">
        <v>267.92397820999997</v>
      </c>
    </row>
    <row r="705" spans="1:6" ht="12.75" customHeight="1" x14ac:dyDescent="0.2">
      <c r="A705" s="83" t="s">
        <v>188</v>
      </c>
      <c r="B705" s="83">
        <v>19</v>
      </c>
      <c r="C705" s="84">
        <v>1511.6258390400001</v>
      </c>
      <c r="D705" s="84">
        <v>1482.6183178700001</v>
      </c>
      <c r="E705" s="84">
        <v>266.56081283999998</v>
      </c>
      <c r="F705" s="84">
        <v>266.56081283999998</v>
      </c>
    </row>
    <row r="706" spans="1:6" ht="12.75" customHeight="1" x14ac:dyDescent="0.2">
      <c r="A706" s="83" t="s">
        <v>188</v>
      </c>
      <c r="B706" s="83">
        <v>20</v>
      </c>
      <c r="C706" s="84">
        <v>1522.8937172399999</v>
      </c>
      <c r="D706" s="84">
        <v>1493.9725725599999</v>
      </c>
      <c r="E706" s="84">
        <v>268.60220091999997</v>
      </c>
      <c r="F706" s="84">
        <v>268.60220091999997</v>
      </c>
    </row>
    <row r="707" spans="1:6" ht="12.75" customHeight="1" x14ac:dyDescent="0.2">
      <c r="A707" s="83" t="s">
        <v>188</v>
      </c>
      <c r="B707" s="83">
        <v>21</v>
      </c>
      <c r="C707" s="84">
        <v>1543.3322391900001</v>
      </c>
      <c r="D707" s="84">
        <v>1514.34735176</v>
      </c>
      <c r="E707" s="84">
        <v>272.26539436000002</v>
      </c>
      <c r="F707" s="84">
        <v>272.26539436000002</v>
      </c>
    </row>
    <row r="708" spans="1:6" ht="12.75" customHeight="1" x14ac:dyDescent="0.2">
      <c r="A708" s="83" t="s">
        <v>188</v>
      </c>
      <c r="B708" s="83">
        <v>22</v>
      </c>
      <c r="C708" s="84">
        <v>1581.34676143</v>
      </c>
      <c r="D708" s="84">
        <v>1552.25360125</v>
      </c>
      <c r="E708" s="84">
        <v>279.08058109000001</v>
      </c>
      <c r="F708" s="84">
        <v>279.08058109000001</v>
      </c>
    </row>
    <row r="709" spans="1:6" ht="12.75" customHeight="1" x14ac:dyDescent="0.2">
      <c r="A709" s="83" t="s">
        <v>188</v>
      </c>
      <c r="B709" s="83">
        <v>23</v>
      </c>
      <c r="C709" s="84">
        <v>1612.0456280400001</v>
      </c>
      <c r="D709" s="84">
        <v>1581.82578476</v>
      </c>
      <c r="E709" s="84">
        <v>284.39738122</v>
      </c>
      <c r="F709" s="84">
        <v>284.39738122</v>
      </c>
    </row>
    <row r="710" spans="1:6" ht="12.75" customHeight="1" x14ac:dyDescent="0.2">
      <c r="A710" s="83" t="s">
        <v>188</v>
      </c>
      <c r="B710" s="83">
        <v>24</v>
      </c>
      <c r="C710" s="84">
        <v>1620.9575870399999</v>
      </c>
      <c r="D710" s="84">
        <v>1590.6227911799999</v>
      </c>
      <c r="E710" s="84">
        <v>285.97900013999998</v>
      </c>
      <c r="F710" s="84">
        <v>285.97900013999998</v>
      </c>
    </row>
    <row r="711" spans="1:6" ht="12.75" customHeight="1" x14ac:dyDescent="0.2">
      <c r="A711" s="83" t="s">
        <v>189</v>
      </c>
      <c r="B711" s="83">
        <v>1</v>
      </c>
      <c r="C711" s="84">
        <v>1646.54069015</v>
      </c>
      <c r="D711" s="84">
        <v>1616.0529382300001</v>
      </c>
      <c r="E711" s="84">
        <v>290.55110113000001</v>
      </c>
      <c r="F711" s="84">
        <v>290.55110113000001</v>
      </c>
    </row>
    <row r="712" spans="1:6" ht="12.75" customHeight="1" x14ac:dyDescent="0.2">
      <c r="A712" s="83" t="s">
        <v>189</v>
      </c>
      <c r="B712" s="83">
        <v>2</v>
      </c>
      <c r="C712" s="84">
        <v>1675.0247686800001</v>
      </c>
      <c r="D712" s="84">
        <v>1643.9166476099999</v>
      </c>
      <c r="E712" s="84">
        <v>295.56073370000001</v>
      </c>
      <c r="F712" s="84">
        <v>295.56073370000001</v>
      </c>
    </row>
    <row r="713" spans="1:6" ht="12.75" customHeight="1" x14ac:dyDescent="0.2">
      <c r="A713" s="83" t="s">
        <v>189</v>
      </c>
      <c r="B713" s="83">
        <v>3</v>
      </c>
      <c r="C713" s="84">
        <v>1707.02627304</v>
      </c>
      <c r="D713" s="84">
        <v>1674.9454841300001</v>
      </c>
      <c r="E713" s="84">
        <v>301.13942632999999</v>
      </c>
      <c r="F713" s="84">
        <v>301.13942632999999</v>
      </c>
    </row>
    <row r="714" spans="1:6" ht="12.75" customHeight="1" x14ac:dyDescent="0.2">
      <c r="A714" s="83" t="s">
        <v>189</v>
      </c>
      <c r="B714" s="83">
        <v>4</v>
      </c>
      <c r="C714" s="84">
        <v>1570.8211447399999</v>
      </c>
      <c r="D714" s="84">
        <v>1547.0290193000001</v>
      </c>
      <c r="E714" s="84">
        <v>278.14125044999997</v>
      </c>
      <c r="F714" s="84">
        <v>278.14125044999997</v>
      </c>
    </row>
    <row r="715" spans="1:6" ht="12.75" customHeight="1" x14ac:dyDescent="0.2">
      <c r="A715" s="83" t="s">
        <v>189</v>
      </c>
      <c r="B715" s="83">
        <v>5</v>
      </c>
      <c r="C715" s="84">
        <v>1523.2081229999999</v>
      </c>
      <c r="D715" s="84">
        <v>1500.21721875</v>
      </c>
      <c r="E715" s="84">
        <v>269.72492949999997</v>
      </c>
      <c r="F715" s="84">
        <v>269.72492949999997</v>
      </c>
    </row>
    <row r="716" spans="1:6" ht="12.75" customHeight="1" x14ac:dyDescent="0.2">
      <c r="A716" s="83" t="s">
        <v>189</v>
      </c>
      <c r="B716" s="83">
        <v>6</v>
      </c>
      <c r="C716" s="84">
        <v>1500.1428222100001</v>
      </c>
      <c r="D716" s="84">
        <v>1470.06487343</v>
      </c>
      <c r="E716" s="84">
        <v>264.30382173999999</v>
      </c>
      <c r="F716" s="84">
        <v>264.30382173999999</v>
      </c>
    </row>
    <row r="717" spans="1:6" ht="12.75" customHeight="1" x14ac:dyDescent="0.2">
      <c r="A717" s="83" t="s">
        <v>189</v>
      </c>
      <c r="B717" s="83">
        <v>7</v>
      </c>
      <c r="C717" s="84">
        <v>1435.92621009</v>
      </c>
      <c r="D717" s="84">
        <v>1407.27369877</v>
      </c>
      <c r="E717" s="84">
        <v>253.01455978999999</v>
      </c>
      <c r="F717" s="84">
        <v>253.01455978999999</v>
      </c>
    </row>
    <row r="718" spans="1:6" ht="12.75" customHeight="1" x14ac:dyDescent="0.2">
      <c r="A718" s="83" t="s">
        <v>189</v>
      </c>
      <c r="B718" s="83">
        <v>8</v>
      </c>
      <c r="C718" s="84">
        <v>1442.59473867</v>
      </c>
      <c r="D718" s="84">
        <v>1413.6886380599999</v>
      </c>
      <c r="E718" s="84">
        <v>254.16790546999999</v>
      </c>
      <c r="F718" s="84">
        <v>254.16790546999999</v>
      </c>
    </row>
    <row r="719" spans="1:6" ht="12.75" customHeight="1" x14ac:dyDescent="0.2">
      <c r="A719" s="83" t="s">
        <v>189</v>
      </c>
      <c r="B719" s="83">
        <v>9</v>
      </c>
      <c r="C719" s="84">
        <v>1310.85592081</v>
      </c>
      <c r="D719" s="84">
        <v>1282.7892831900001</v>
      </c>
      <c r="E719" s="84">
        <v>230.63343405000001</v>
      </c>
      <c r="F719" s="84">
        <v>230.63343405000001</v>
      </c>
    </row>
    <row r="720" spans="1:6" ht="12.75" customHeight="1" x14ac:dyDescent="0.2">
      <c r="A720" s="83" t="s">
        <v>189</v>
      </c>
      <c r="B720" s="83">
        <v>10</v>
      </c>
      <c r="C720" s="84">
        <v>1306.9608164599999</v>
      </c>
      <c r="D720" s="84">
        <v>1283.2563837</v>
      </c>
      <c r="E720" s="84">
        <v>230.71741431999999</v>
      </c>
      <c r="F720" s="84">
        <v>230.71741431999999</v>
      </c>
    </row>
    <row r="721" spans="1:6" ht="12.75" customHeight="1" x14ac:dyDescent="0.2">
      <c r="A721" s="83" t="s">
        <v>189</v>
      </c>
      <c r="B721" s="83">
        <v>11</v>
      </c>
      <c r="C721" s="84">
        <v>1301.7306701699999</v>
      </c>
      <c r="D721" s="84">
        <v>1280.57076239</v>
      </c>
      <c r="E721" s="84">
        <v>230.23456490000001</v>
      </c>
      <c r="F721" s="84">
        <v>230.23456490000001</v>
      </c>
    </row>
    <row r="722" spans="1:6" ht="12.75" customHeight="1" x14ac:dyDescent="0.2">
      <c r="A722" s="83" t="s">
        <v>189</v>
      </c>
      <c r="B722" s="83">
        <v>12</v>
      </c>
      <c r="C722" s="84">
        <v>1419.9704794899999</v>
      </c>
      <c r="D722" s="84">
        <v>1390.3646847099999</v>
      </c>
      <c r="E722" s="84">
        <v>249.97447828</v>
      </c>
      <c r="F722" s="84">
        <v>249.97447828</v>
      </c>
    </row>
    <row r="723" spans="1:6" ht="12.75" customHeight="1" x14ac:dyDescent="0.2">
      <c r="A723" s="83" t="s">
        <v>189</v>
      </c>
      <c r="B723" s="83">
        <v>13</v>
      </c>
      <c r="C723" s="84">
        <v>1534.1030822800001</v>
      </c>
      <c r="D723" s="84">
        <v>1503.6442646999999</v>
      </c>
      <c r="E723" s="84">
        <v>270.34108008999999</v>
      </c>
      <c r="F723" s="84">
        <v>270.34108008999999</v>
      </c>
    </row>
    <row r="724" spans="1:6" ht="12.75" customHeight="1" x14ac:dyDescent="0.2">
      <c r="A724" s="83" t="s">
        <v>189</v>
      </c>
      <c r="B724" s="83">
        <v>14</v>
      </c>
      <c r="C724" s="84">
        <v>1531.1545324000001</v>
      </c>
      <c r="D724" s="84">
        <v>1500.6252289199999</v>
      </c>
      <c r="E724" s="84">
        <v>269.79828588999999</v>
      </c>
      <c r="F724" s="84">
        <v>269.79828588999999</v>
      </c>
    </row>
    <row r="725" spans="1:6" ht="12.75" customHeight="1" x14ac:dyDescent="0.2">
      <c r="A725" s="83" t="s">
        <v>189</v>
      </c>
      <c r="B725" s="83">
        <v>15</v>
      </c>
      <c r="C725" s="84">
        <v>1534.7906331300001</v>
      </c>
      <c r="D725" s="84">
        <v>1506.24839402</v>
      </c>
      <c r="E725" s="84">
        <v>270.80927802000002</v>
      </c>
      <c r="F725" s="84">
        <v>270.80927802000002</v>
      </c>
    </row>
    <row r="726" spans="1:6" ht="12.75" customHeight="1" x14ac:dyDescent="0.2">
      <c r="A726" s="83" t="s">
        <v>189</v>
      </c>
      <c r="B726" s="83">
        <v>16</v>
      </c>
      <c r="C726" s="84">
        <v>1529.0788741599999</v>
      </c>
      <c r="D726" s="84">
        <v>1499.2466144</v>
      </c>
      <c r="E726" s="84">
        <v>269.55042398000001</v>
      </c>
      <c r="F726" s="84">
        <v>269.55042398000001</v>
      </c>
    </row>
    <row r="727" spans="1:6" ht="12.75" customHeight="1" x14ac:dyDescent="0.2">
      <c r="A727" s="83" t="s">
        <v>189</v>
      </c>
      <c r="B727" s="83">
        <v>17</v>
      </c>
      <c r="C727" s="84">
        <v>1399.42843279</v>
      </c>
      <c r="D727" s="84">
        <v>1377.93234669</v>
      </c>
      <c r="E727" s="84">
        <v>247.73926097</v>
      </c>
      <c r="F727" s="84">
        <v>247.73926097</v>
      </c>
    </row>
    <row r="728" spans="1:6" ht="12.75" customHeight="1" x14ac:dyDescent="0.2">
      <c r="A728" s="83" t="s">
        <v>189</v>
      </c>
      <c r="B728" s="83">
        <v>18</v>
      </c>
      <c r="C728" s="84">
        <v>1287.2832584800001</v>
      </c>
      <c r="D728" s="84">
        <v>1259.54220126</v>
      </c>
      <c r="E728" s="84">
        <v>226.45382762</v>
      </c>
      <c r="F728" s="84">
        <v>226.45382762</v>
      </c>
    </row>
    <row r="729" spans="1:6" ht="12.75" customHeight="1" x14ac:dyDescent="0.2">
      <c r="A729" s="83" t="s">
        <v>189</v>
      </c>
      <c r="B729" s="83">
        <v>19</v>
      </c>
      <c r="C729" s="84">
        <v>1187.74863119</v>
      </c>
      <c r="D729" s="84">
        <v>1160.63114208</v>
      </c>
      <c r="E729" s="84">
        <v>208.67055055</v>
      </c>
      <c r="F729" s="84">
        <v>208.67055055</v>
      </c>
    </row>
    <row r="730" spans="1:6" ht="12.75" customHeight="1" x14ac:dyDescent="0.2">
      <c r="A730" s="83" t="s">
        <v>189</v>
      </c>
      <c r="B730" s="83">
        <v>20</v>
      </c>
      <c r="C730" s="84">
        <v>1220.5553908899999</v>
      </c>
      <c r="D730" s="84">
        <v>1193.58198558</v>
      </c>
      <c r="E730" s="84">
        <v>214.59480192999999</v>
      </c>
      <c r="F730" s="84">
        <v>214.59480192999999</v>
      </c>
    </row>
    <row r="731" spans="1:6" ht="12.75" customHeight="1" x14ac:dyDescent="0.2">
      <c r="A731" s="83" t="s">
        <v>189</v>
      </c>
      <c r="B731" s="83">
        <v>21</v>
      </c>
      <c r="C731" s="84">
        <v>1245.04530099</v>
      </c>
      <c r="D731" s="84">
        <v>1218.06313608</v>
      </c>
      <c r="E731" s="84">
        <v>218.99628226999999</v>
      </c>
      <c r="F731" s="84">
        <v>218.99628226999999</v>
      </c>
    </row>
    <row r="732" spans="1:6" ht="12.75" customHeight="1" x14ac:dyDescent="0.2">
      <c r="A732" s="83" t="s">
        <v>189</v>
      </c>
      <c r="B732" s="83">
        <v>22</v>
      </c>
      <c r="C732" s="84">
        <v>1264.45966426</v>
      </c>
      <c r="D732" s="84">
        <v>1236.5958461800001</v>
      </c>
      <c r="E732" s="84">
        <v>222.32828903999999</v>
      </c>
      <c r="F732" s="84">
        <v>222.32828903999999</v>
      </c>
    </row>
    <row r="733" spans="1:6" ht="12.75" customHeight="1" x14ac:dyDescent="0.2">
      <c r="A733" s="83" t="s">
        <v>189</v>
      </c>
      <c r="B733" s="83">
        <v>23</v>
      </c>
      <c r="C733" s="84">
        <v>1286.5160292600001</v>
      </c>
      <c r="D733" s="84">
        <v>1258.79618899</v>
      </c>
      <c r="E733" s="84">
        <v>226.31970163</v>
      </c>
      <c r="F733" s="84">
        <v>226.31970163</v>
      </c>
    </row>
    <row r="734" spans="1:6" ht="12.75" customHeight="1" x14ac:dyDescent="0.2">
      <c r="A734" s="83" t="s">
        <v>189</v>
      </c>
      <c r="B734" s="83">
        <v>24</v>
      </c>
      <c r="C734" s="84">
        <v>1284.5551985899999</v>
      </c>
      <c r="D734" s="84">
        <v>1256.9277847000001</v>
      </c>
      <c r="E734" s="84">
        <v>225.98378013999999</v>
      </c>
      <c r="F734" s="84">
        <v>225.98378013999999</v>
      </c>
    </row>
    <row r="735" spans="1:6" ht="12.75" customHeight="1" x14ac:dyDescent="0.2">
      <c r="A735" s="83" t="s">
        <v>190</v>
      </c>
      <c r="B735" s="83">
        <v>1</v>
      </c>
      <c r="C735" s="84">
        <v>1533.12718397</v>
      </c>
      <c r="D735" s="84">
        <v>1503.7043425899999</v>
      </c>
      <c r="E735" s="84">
        <v>270.35188153000001</v>
      </c>
      <c r="F735" s="84">
        <v>270.35188153000001</v>
      </c>
    </row>
    <row r="736" spans="1:6" ht="12.75" customHeight="1" x14ac:dyDescent="0.2">
      <c r="A736" s="83" t="s">
        <v>190</v>
      </c>
      <c r="B736" s="83">
        <v>2</v>
      </c>
      <c r="C736" s="84">
        <v>1559.51949236</v>
      </c>
      <c r="D736" s="84">
        <v>1529.69341001</v>
      </c>
      <c r="E736" s="84">
        <v>275.02447114</v>
      </c>
      <c r="F736" s="84">
        <v>275.02447114</v>
      </c>
    </row>
    <row r="737" spans="1:6" ht="12.75" customHeight="1" x14ac:dyDescent="0.2">
      <c r="A737" s="83" t="s">
        <v>190</v>
      </c>
      <c r="B737" s="83">
        <v>3</v>
      </c>
      <c r="C737" s="84">
        <v>1624.0249255599999</v>
      </c>
      <c r="D737" s="84">
        <v>1594.5617331399999</v>
      </c>
      <c r="E737" s="84">
        <v>286.68718482000003</v>
      </c>
      <c r="F737" s="84">
        <v>286.68718482000003</v>
      </c>
    </row>
    <row r="738" spans="1:6" ht="12.75" customHeight="1" x14ac:dyDescent="0.2">
      <c r="A738" s="83" t="s">
        <v>190</v>
      </c>
      <c r="B738" s="83">
        <v>4</v>
      </c>
      <c r="C738" s="84">
        <v>1665.8585717799999</v>
      </c>
      <c r="D738" s="84">
        <v>1635.8193912199999</v>
      </c>
      <c r="E738" s="84">
        <v>294.10492325000001</v>
      </c>
      <c r="F738" s="84">
        <v>294.10492325000001</v>
      </c>
    </row>
    <row r="739" spans="1:6" ht="12.75" customHeight="1" x14ac:dyDescent="0.2">
      <c r="A739" s="83" t="s">
        <v>190</v>
      </c>
      <c r="B739" s="83">
        <v>5</v>
      </c>
      <c r="C739" s="84">
        <v>1645.18543256</v>
      </c>
      <c r="D739" s="84">
        <v>1614.29696825</v>
      </c>
      <c r="E739" s="84">
        <v>290.23539426000002</v>
      </c>
      <c r="F739" s="84">
        <v>290.23539426000002</v>
      </c>
    </row>
    <row r="740" spans="1:6" ht="12.75" customHeight="1" x14ac:dyDescent="0.2">
      <c r="A740" s="83" t="s">
        <v>190</v>
      </c>
      <c r="B740" s="83">
        <v>6</v>
      </c>
      <c r="C740" s="84">
        <v>1595.6449166299999</v>
      </c>
      <c r="D740" s="84">
        <v>1564.7141559900001</v>
      </c>
      <c r="E740" s="84">
        <v>281.32087150000001</v>
      </c>
      <c r="F740" s="84">
        <v>281.32087150000001</v>
      </c>
    </row>
    <row r="741" spans="1:6" ht="12.75" customHeight="1" x14ac:dyDescent="0.2">
      <c r="A741" s="83" t="s">
        <v>190</v>
      </c>
      <c r="B741" s="83">
        <v>7</v>
      </c>
      <c r="C741" s="84">
        <v>1551.2923291100001</v>
      </c>
      <c r="D741" s="84">
        <v>1521.0288167399999</v>
      </c>
      <c r="E741" s="84">
        <v>273.46665884999999</v>
      </c>
      <c r="F741" s="84">
        <v>273.46665884999999</v>
      </c>
    </row>
    <row r="742" spans="1:6" ht="12.75" customHeight="1" x14ac:dyDescent="0.2">
      <c r="A742" s="83" t="s">
        <v>190</v>
      </c>
      <c r="B742" s="83">
        <v>8</v>
      </c>
      <c r="C742" s="84">
        <v>1549.3261126100001</v>
      </c>
      <c r="D742" s="84">
        <v>1519.109706</v>
      </c>
      <c r="E742" s="84">
        <v>273.12162081000002</v>
      </c>
      <c r="F742" s="84">
        <v>273.12162081000002</v>
      </c>
    </row>
    <row r="743" spans="1:6" ht="12.75" customHeight="1" x14ac:dyDescent="0.2">
      <c r="A743" s="83" t="s">
        <v>190</v>
      </c>
      <c r="B743" s="83">
        <v>9</v>
      </c>
      <c r="C743" s="84">
        <v>1503.0320343999999</v>
      </c>
      <c r="D743" s="84">
        <v>1473.0147760100001</v>
      </c>
      <c r="E743" s="84">
        <v>264.83418644</v>
      </c>
      <c r="F743" s="84">
        <v>264.83418644</v>
      </c>
    </row>
    <row r="744" spans="1:6" ht="12.75" customHeight="1" x14ac:dyDescent="0.2">
      <c r="A744" s="83" t="s">
        <v>190</v>
      </c>
      <c r="B744" s="83">
        <v>10</v>
      </c>
      <c r="C744" s="84">
        <v>1458.1978007099999</v>
      </c>
      <c r="D744" s="84">
        <v>1433.52929634</v>
      </c>
      <c r="E744" s="84">
        <v>257.73506900000001</v>
      </c>
      <c r="F744" s="84">
        <v>257.73506900000001</v>
      </c>
    </row>
    <row r="745" spans="1:6" ht="12.75" customHeight="1" x14ac:dyDescent="0.2">
      <c r="A745" s="83" t="s">
        <v>190</v>
      </c>
      <c r="B745" s="83">
        <v>11</v>
      </c>
      <c r="C745" s="84">
        <v>1465.0162140800001</v>
      </c>
      <c r="D745" s="84">
        <v>1446.40540403</v>
      </c>
      <c r="E745" s="84">
        <v>260.05007191999999</v>
      </c>
      <c r="F745" s="84">
        <v>260.05007191999999</v>
      </c>
    </row>
    <row r="746" spans="1:6" ht="12.75" customHeight="1" x14ac:dyDescent="0.2">
      <c r="A746" s="83" t="s">
        <v>190</v>
      </c>
      <c r="B746" s="83">
        <v>12</v>
      </c>
      <c r="C746" s="84">
        <v>1495.92366935</v>
      </c>
      <c r="D746" s="84">
        <v>1464.14033021</v>
      </c>
      <c r="E746" s="84">
        <v>263.23864465000003</v>
      </c>
      <c r="F746" s="84">
        <v>263.23864465000003</v>
      </c>
    </row>
    <row r="747" spans="1:6" ht="12.75" customHeight="1" x14ac:dyDescent="0.2">
      <c r="A747" s="83" t="s">
        <v>190</v>
      </c>
      <c r="B747" s="83">
        <v>13</v>
      </c>
      <c r="C747" s="84">
        <v>1520.99371849</v>
      </c>
      <c r="D747" s="84">
        <v>1488.83441786</v>
      </c>
      <c r="E747" s="84">
        <v>267.67840909</v>
      </c>
      <c r="F747" s="84">
        <v>267.67840909</v>
      </c>
    </row>
    <row r="748" spans="1:6" ht="12.75" customHeight="1" x14ac:dyDescent="0.2">
      <c r="A748" s="83" t="s">
        <v>190</v>
      </c>
      <c r="B748" s="83">
        <v>14</v>
      </c>
      <c r="C748" s="84">
        <v>1540.09263753</v>
      </c>
      <c r="D748" s="84">
        <v>1507.6331757099999</v>
      </c>
      <c r="E748" s="84">
        <v>271.05824873</v>
      </c>
      <c r="F748" s="84">
        <v>271.05824873</v>
      </c>
    </row>
    <row r="749" spans="1:6" ht="12.75" customHeight="1" x14ac:dyDescent="0.2">
      <c r="A749" s="83" t="s">
        <v>190</v>
      </c>
      <c r="B749" s="83">
        <v>15</v>
      </c>
      <c r="C749" s="84">
        <v>1545.8491943399999</v>
      </c>
      <c r="D749" s="84">
        <v>1516.41744522</v>
      </c>
      <c r="E749" s="84">
        <v>272.63757767999999</v>
      </c>
      <c r="F749" s="84">
        <v>272.63757767999999</v>
      </c>
    </row>
    <row r="750" spans="1:6" ht="12.75" customHeight="1" x14ac:dyDescent="0.2">
      <c r="A750" s="83" t="s">
        <v>190</v>
      </c>
      <c r="B750" s="83">
        <v>16</v>
      </c>
      <c r="C750" s="84">
        <v>1538.5715489900001</v>
      </c>
      <c r="D750" s="84">
        <v>1509.3129798</v>
      </c>
      <c r="E750" s="84">
        <v>271.36026169000002</v>
      </c>
      <c r="F750" s="84">
        <v>271.36026169000002</v>
      </c>
    </row>
    <row r="751" spans="1:6" ht="12.75" customHeight="1" x14ac:dyDescent="0.2">
      <c r="A751" s="83" t="s">
        <v>190</v>
      </c>
      <c r="B751" s="83">
        <v>17</v>
      </c>
      <c r="C751" s="84">
        <v>1535.95615649</v>
      </c>
      <c r="D751" s="84">
        <v>1506.57683782</v>
      </c>
      <c r="E751" s="84">
        <v>270.86832913000001</v>
      </c>
      <c r="F751" s="84">
        <v>270.86832913000001</v>
      </c>
    </row>
    <row r="752" spans="1:6" ht="12.75" customHeight="1" x14ac:dyDescent="0.2">
      <c r="A752" s="83" t="s">
        <v>190</v>
      </c>
      <c r="B752" s="83">
        <v>18</v>
      </c>
      <c r="C752" s="84">
        <v>1500.20604301</v>
      </c>
      <c r="D752" s="84">
        <v>1471.0903659099999</v>
      </c>
      <c r="E752" s="84">
        <v>264.48819563000001</v>
      </c>
      <c r="F752" s="84">
        <v>264.48819563000001</v>
      </c>
    </row>
    <row r="753" spans="1:6" ht="12.75" customHeight="1" x14ac:dyDescent="0.2">
      <c r="A753" s="83" t="s">
        <v>190</v>
      </c>
      <c r="B753" s="83">
        <v>19</v>
      </c>
      <c r="C753" s="84">
        <v>1444.1294185500001</v>
      </c>
      <c r="D753" s="84">
        <v>1415.2867939499999</v>
      </c>
      <c r="E753" s="84">
        <v>254.45523885</v>
      </c>
      <c r="F753" s="84">
        <v>254.45523885</v>
      </c>
    </row>
    <row r="754" spans="1:6" ht="12.75" customHeight="1" x14ac:dyDescent="0.2">
      <c r="A754" s="83" t="s">
        <v>190</v>
      </c>
      <c r="B754" s="83">
        <v>20</v>
      </c>
      <c r="C754" s="84">
        <v>1496.77335649</v>
      </c>
      <c r="D754" s="84">
        <v>1467.69757607</v>
      </c>
      <c r="E754" s="84">
        <v>263.87820396000001</v>
      </c>
      <c r="F754" s="84">
        <v>263.87820396000001</v>
      </c>
    </row>
    <row r="755" spans="1:6" ht="12.75" customHeight="1" x14ac:dyDescent="0.2">
      <c r="A755" s="83" t="s">
        <v>190</v>
      </c>
      <c r="B755" s="83">
        <v>21</v>
      </c>
      <c r="C755" s="84">
        <v>1553.60493748</v>
      </c>
      <c r="D755" s="84">
        <v>1523.9756100100001</v>
      </c>
      <c r="E755" s="84">
        <v>273.99646453999998</v>
      </c>
      <c r="F755" s="84">
        <v>273.99646453999998</v>
      </c>
    </row>
    <row r="756" spans="1:6" ht="12.75" customHeight="1" x14ac:dyDescent="0.2">
      <c r="A756" s="83" t="s">
        <v>190</v>
      </c>
      <c r="B756" s="83">
        <v>22</v>
      </c>
      <c r="C756" s="84">
        <v>1585.1429372499999</v>
      </c>
      <c r="D756" s="84">
        <v>1554.62056383</v>
      </c>
      <c r="E756" s="84">
        <v>279.50613866999998</v>
      </c>
      <c r="F756" s="84">
        <v>279.50613866999998</v>
      </c>
    </row>
    <row r="757" spans="1:6" ht="12.75" customHeight="1" x14ac:dyDescent="0.2">
      <c r="A757" s="83" t="s">
        <v>190</v>
      </c>
      <c r="B757" s="83">
        <v>23</v>
      </c>
      <c r="C757" s="84">
        <v>1600.79751068</v>
      </c>
      <c r="D757" s="84">
        <v>1569.63896516</v>
      </c>
      <c r="E757" s="84">
        <v>282.20630581</v>
      </c>
      <c r="F757" s="84">
        <v>282.20630581</v>
      </c>
    </row>
    <row r="758" spans="1:6" ht="12.75" customHeight="1" x14ac:dyDescent="0.2">
      <c r="A758" s="83" t="s">
        <v>190</v>
      </c>
      <c r="B758" s="83">
        <v>24</v>
      </c>
      <c r="C758" s="84">
        <v>1611.1022538300001</v>
      </c>
      <c r="D758" s="84">
        <v>1580.52131687</v>
      </c>
      <c r="E758" s="84">
        <v>284.16285018000002</v>
      </c>
      <c r="F758" s="84">
        <v>284.16285018000002</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2022-12-15T10:53:07Z</dcterms:modified>
</cp:coreProperties>
</file>