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<sst xmlns="http://schemas.openxmlformats.org/spreadsheetml/2006/main" count="1029" uniqueCount="186">
  <si>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</si>
  <si>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</si>
  <si>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</si>
  <si>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</si>
  <si>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</si>
  <si>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</si>
  <si>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</si>
  <si>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</si>
  <si>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</si>
  <si>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</si>
  <si>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</si>
  <si>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</si>
  <si>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</si>
  <si>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</si>
  <si>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</si>
  <si>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</si>
  <si>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</si>
  <si>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</si>
  <si>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</si>
  <si>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</si>
  <si>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</si>
  <si>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</si>
  <si>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</si>
  <si>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</si>
  <si>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</si>
  <si>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</si>
  <si>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</si>
  <si>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</si>
  <si>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</si>
  <si>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</si>
  <si>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</si>
  <si>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</si>
  <si>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</si>
  <si>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</si>
  <si>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</si>
  <si>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</si>
  <si>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</si>
  <si>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</si>
  <si>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</si>
  <si>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</si>
  <si>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</si>
  <si>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</si>
  <si>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</si>
  <si>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</si>
  <si>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</si>
  <si>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</si>
  <si>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</si>
  <si>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</si>
  <si>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</si>
  <si>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</si>
  <si>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</si>
  <si>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</si>
  <si>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</si>
  <si>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</si>
  <si>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</si>
  <si>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</si>
  <si>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</si>
  <si>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</si>
  <si>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</si>
  <si>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</si>
  <si>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</si>
  <si>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</si>
  <si>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</si>
  <si>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</si>
  <si>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</si>
  <si>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</si>
  <si>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</si>
  <si>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</si>
  <si>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</si>
  <si>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</si>
  <si>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</si>
  <si>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</si>
  <si>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</si>
  <si>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</si>
  <si>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</si>
  <si>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</si>
  <si>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</si>
  <si>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</si>
  <si>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</si>
  <si>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</si>
  <si>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</si>
  <si>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</si>
  <si>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</si>
  <si>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</si>
  <si>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</si>
  <si>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</si>
  <si>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</si>
  <si>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</si>
  <si>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</si>
  <si>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</si>
  <si>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</si>
  <si>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</si>
  <si>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</si>
  <si>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</si>
  <si>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</si>
  <si>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</si>
  <si>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</si>
  <si>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</si>
  <si>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</si>
  <si>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</si>
  <si>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</si>
  <si>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</si>
  <si>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</si>
  <si>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</si>
  <si>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</si>
  <si>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</si>
  <si>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</si>
  <si>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</si>
  <si>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</si>
  <si>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</si>
  <si>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</si>
  <si>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</si>
  <si>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</si>
  <si>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</si>
  <si>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</si>
  <si>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</si>
  <si>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</si>
  <si>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</si>
  <si>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</si>
  <si>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</si>
  <si>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</si>
  <si>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</si>
  <si>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</si>
  <si>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</si>
  <si>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</si>
  <si>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</si>
  <si>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</si>
  <si>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</si>
  <si>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</si>
  <si>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</si>
  <si>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</si>
  <si>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</si>
  <si>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</si>
  <si>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</si>
  <si>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</si>
  <si>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</si>
  <si>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</si>
  <si>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</si>
  <si>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</si>
  <si>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</si>
  <si>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</si>
  <si>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</si>
  <si>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</si>
  <si>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</si>
  <si>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</si>
  <si>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</si>
  <si>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</si>
  <si>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Государственный комитет по ценовой политике - Региональная энергетическая комиссия Республики Саха (Якутия), №237/ от 28.12.2018</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</si>
  <si>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</si>
  <si>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</si>
  <si>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</si>
  <si>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</si>
  <si>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сентябрь 2019 года</t>
  </si>
  <si>
    <t>01.09.2019</t>
  </si>
  <si>
    <t>02.09.2019</t>
  </si>
  <si>
    <t>03.09.2019</t>
  </si>
  <si>
    <t>04.09.2019</t>
  </si>
  <si>
    <t>05.09.2019</t>
  </si>
  <si>
    <t>06.09.2019</t>
  </si>
  <si>
    <t>07.09.2019</t>
  </si>
  <si>
    <t>08.09.2019</t>
  </si>
  <si>
    <t>09.09.2019</t>
  </si>
  <si>
    <t>10.09.2019</t>
  </si>
  <si>
    <t>11.09.2019</t>
  </si>
  <si>
    <t>12.09.2019</t>
  </si>
  <si>
    <t>13.09.2019</t>
  </si>
  <si>
    <t>14.09.2019</t>
  </si>
  <si>
    <t>15.09.2019</t>
  </si>
  <si>
    <t>16.09.2019</t>
  </si>
  <si>
    <t>17.09.2019</t>
  </si>
  <si>
    <t>18.09.2019</t>
  </si>
  <si>
    <t>19.09.2019</t>
  </si>
  <si>
    <t>20.09.2019</t>
  </si>
  <si>
    <t>21.09.2019</t>
  </si>
  <si>
    <t>22.09.2019</t>
  </si>
  <si>
    <t>23.09.2019</t>
  </si>
  <si>
    <t>24.09.2019</t>
  </si>
  <si>
    <t>25.09.2019</t>
  </si>
  <si>
    <t>26.09.2019</t>
  </si>
  <si>
    <t>27.09.2019</t>
  </si>
  <si>
    <t>28.09.2019</t>
  </si>
  <si>
    <t>29.09.2019</t>
  </si>
  <si>
    <t>30.09.2019</t>
  </si>
  <si>
    <t>1213,68</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</si>
  <si>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t>
  </si>
  <si>
    <t>31.09.2019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</si>
</sst>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0" Type="http://schemas.openxmlformats.org/officeDocument/2006/relationships/oleObject" Target="../embeddings/oleObject9.bin"/><Relationship Id="rId41" Type="http://schemas.openxmlformats.org/officeDocument/2006/relationships/oleObject" Target="../embeddings/oleObject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184</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3161.4737836600002</v>
      </c>
      <c r="D7" s="4">
        <f>$F$12+'СЕТ СН'!G5+СВЦЭМ!$D$10+'СЕТ СН'!G11-'СЕТ СН'!G$18</f>
        <v>3224.1637836600003</v>
      </c>
      <c r="E7" s="4">
        <f>$F$12+'СЕТ СН'!H5+СВЦЭМ!$D$10+'СЕТ СН'!H11-'СЕТ СН'!H$18</f>
        <v>3287.5137836600002</v>
      </c>
      <c r="F7" s="4">
        <f>$F$12+'СЕТ СН'!I5+СВЦЭМ!$D$10+'СЕТ СН'!I11-'СЕТ СН'!I$18</f>
        <v>3356.0737836600001</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634.84631975000002</v>
      </c>
      <c r="H12" s="2" t="s">
        <v>41</v>
      </c>
    </row>
    <row r="13" spans="1:8" ht="31.5" x14ac:dyDescent="0.25">
      <c r="A13" s="12">
        <v>2</v>
      </c>
      <c r="B13" s="105" t="s">
        <v>48</v>
      </c>
      <c r="C13" s="105"/>
      <c r="D13" s="105"/>
      <c r="E13" s="13" t="s">
        <v>22</v>
      </c>
      <c r="F13" s="11">
        <f>СВЦЭМ!$D$11</f>
        <v>634.84631975000002</v>
      </c>
    </row>
    <row r="14" spans="1:8" ht="36" customHeight="1" x14ac:dyDescent="0.25">
      <c r="A14" s="12">
        <v>3</v>
      </c>
      <c r="B14" s="105" t="s">
        <v>49</v>
      </c>
      <c r="C14" s="105"/>
      <c r="D14" s="105"/>
      <c r="E14" s="13" t="s">
        <v>23</v>
      </c>
      <c r="F14" s="11">
        <f>СВЦЭМ!$D$12</f>
        <v>477531.23602484469</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СВЦЭМ!$D$21</f>
        <v>3.22</v>
      </c>
    </row>
    <row r="17" spans="1:6" ht="33" customHeight="1" x14ac:dyDescent="0.25">
      <c r="A17" s="12">
        <v>6</v>
      </c>
      <c r="B17" s="105" t="s">
        <v>53</v>
      </c>
      <c r="C17" s="105" t="s">
        <v>25</v>
      </c>
      <c r="D17" s="105" t="s">
        <v>6</v>
      </c>
      <c r="E17" s="13" t="s">
        <v>6</v>
      </c>
      <c r="F17" s="16">
        <f>SUM(F19:F23)</f>
        <v>3.22</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3.22</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СВЦЭМ!$D$20</f>
        <v>2132.846</v>
      </c>
    </row>
    <row r="26" spans="1:6" ht="30.75" customHeight="1" x14ac:dyDescent="0.25">
      <c r="A26" s="12">
        <v>9</v>
      </c>
      <c r="B26" s="105" t="s">
        <v>62</v>
      </c>
      <c r="C26" s="105" t="s">
        <v>27</v>
      </c>
      <c r="D26" s="105" t="s">
        <v>28</v>
      </c>
      <c r="E26" s="13" t="s">
        <v>61</v>
      </c>
      <c r="F26" s="16">
        <f>SUM(F28:F32)</f>
        <v>2132.846</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2132.846</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5" zoomScaleNormal="85"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3217.9002742500002</v>
      </c>
      <c r="C9" s="4">
        <f>СВЦЭМ!$D$14+'СЕТ СН'!G5+СВЦЭМ!$D$10+'СЕТ СН'!G11-'СЕТ СН'!G$19</f>
        <v>3280.5902742500002</v>
      </c>
      <c r="D9" s="4">
        <f>СВЦЭМ!$D$14+'СЕТ СН'!H5+СВЦЭМ!$D$10+'СЕТ СН'!H11-'СЕТ СН'!H$19</f>
        <v>3343.9402742500001</v>
      </c>
      <c r="E9" s="4">
        <f>СВЦЭМ!$D$14+'СЕТ СН'!I5+СВЦЭМ!$D$10+'СЕТ СН'!I11-'СЕТ СН'!I$19</f>
        <v>3412.5002742500001</v>
      </c>
    </row>
    <row r="10" spans="1:6" x14ac:dyDescent="0.25">
      <c r="A10" s="26" t="s">
        <v>35</v>
      </c>
      <c r="B10" s="4">
        <f>СВЦЭМ!$D$15+'СЕТ СН'!F5+СВЦЭМ!$D$10+'СЕТ СН'!F11-'СЕТ СН'!F$19</f>
        <v>3849.8240506299999</v>
      </c>
      <c r="C10" s="4">
        <f>СВЦЭМ!$D$15+'СЕТ СН'!G5+СВЦЭМ!$D$10+'СЕТ СН'!G11-'СЕТ СН'!G$19</f>
        <v>3912.5140506300004</v>
      </c>
      <c r="D10" s="4">
        <f>СВЦЭМ!$D$15+'СЕТ СН'!H5+СВЦЭМ!$D$10+'СЕТ СН'!H11-'СЕТ СН'!H$19</f>
        <v>3975.8640506299998</v>
      </c>
      <c r="E10" s="4">
        <f>СВЦЭМ!$D$15+'СЕТ СН'!I5+СВЦЭМ!$D$10+'СЕТ СН'!I11-'СЕТ СН'!I$19</f>
        <v>4044.4240506300002</v>
      </c>
    </row>
    <row r="11" spans="1:6" x14ac:dyDescent="0.25">
      <c r="A11" s="26" t="s">
        <v>36</v>
      </c>
      <c r="B11" s="4">
        <f>СВЦЭМ!$D$16+'СЕТ СН'!F5+СВЦЭМ!$D$10+'СЕТ СН'!F11-'СЕТ СН'!F$19</f>
        <v>5395.8676900499995</v>
      </c>
      <c r="C11" s="4">
        <f>СВЦЭМ!$D$16+'СЕТ СН'!G5+СВЦЭМ!$D$10+'СЕТ СН'!G11-'СЕТ СН'!G$19</f>
        <v>5458.55769005</v>
      </c>
      <c r="D11" s="4">
        <f>СВЦЭМ!$D$16+'СЕТ СН'!H5+СВЦЭМ!$D$10+'СЕТ СН'!H11-'СЕТ СН'!H$19</f>
        <v>5521.9076900500004</v>
      </c>
      <c r="E11" s="4">
        <f>СВЦЭМ!$D$16+'СЕТ СН'!I5+СВЦЭМ!$D$10+'СЕТ СН'!I11-'СЕТ СН'!I$19</f>
        <v>5590.4676900499999</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3217.9002742500002</v>
      </c>
      <c r="C16" s="28">
        <f>СВЦЭМ!$D$14+'СЕТ СН'!G5+СВЦЭМ!$D$10+'СЕТ СН'!G11-'СЕТ СН'!G$19</f>
        <v>3280.5902742500002</v>
      </c>
      <c r="D16" s="28">
        <f>СВЦЭМ!$D$14+'СЕТ СН'!H5+СВЦЭМ!$D$10+'СЕТ СН'!H11-'СЕТ СН'!H$19</f>
        <v>3343.9402742500001</v>
      </c>
      <c r="E16" s="28">
        <f>СВЦЭМ!$D$14+'СЕТ СН'!I5+СВЦЭМ!$D$10+'СЕТ СН'!I11-'СЕТ СН'!I$19</f>
        <v>3412.5002742500001</v>
      </c>
    </row>
    <row r="17" spans="1:5" x14ac:dyDescent="0.25">
      <c r="A17" s="26" t="s">
        <v>37</v>
      </c>
      <c r="B17" s="28">
        <f>СВЦЭМ!$D$17+'СЕТ СН'!F5+СВЦЭМ!$D$10+'СЕТ СН'!F11-'СЕТ СН'!F$19</f>
        <v>4236.4613316100003</v>
      </c>
      <c r="C17" s="28">
        <f>СВЦЭМ!$D$17+'СЕТ СН'!G5+СВЦЭМ!$D$10+'СЕТ СН'!G11-'СЕТ СН'!G$19</f>
        <v>4299.1513316099999</v>
      </c>
      <c r="D17" s="28">
        <f>СВЦЭМ!$D$17+'СЕТ СН'!H5+СВЦЭМ!$D$10+'СЕТ СН'!H11-'СЕТ СН'!H$19</f>
        <v>4362.5013316100003</v>
      </c>
      <c r="E17" s="28">
        <f>СВЦЭМ!$D$17+'СЕТ СН'!I5+СВЦЭМ!$D$10+'СЕТ СН'!I11-'СЕТ СН'!I$19</f>
        <v>4431.0613316099998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1" width="11.625" style="41" customWidth="1"/>
    <col min="2"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СН'!$F$12+СВЦЭМ!$D$10+'СЕТ СН'!$F$5-'СЕТ СН'!$F$20</f>
        <v>3108.06611445</v>
      </c>
      <c r="C12" s="36">
        <f>SUMIFS(СВЦЭМ!$C$33:$C$776,СВЦЭМ!$A$33:$A$776,$A12,СВЦЭМ!$B$33:$B$776,C$11)+'СЕТ СН'!$F$12+СВЦЭМ!$D$10+'СЕТ СН'!$F$5-'СЕТ СН'!$F$20</f>
        <v>3138.7669218199999</v>
      </c>
      <c r="D12" s="36">
        <f>SUMIFS(СВЦЭМ!$C$33:$C$776,СВЦЭМ!$A$33:$A$776,$A12,СВЦЭМ!$B$33:$B$776,D$11)+'СЕТ СН'!$F$12+СВЦЭМ!$D$10+'СЕТ СН'!$F$5-'СЕТ СН'!$F$20</f>
        <v>3161.38124543</v>
      </c>
      <c r="E12" s="36">
        <f>SUMIFS(СВЦЭМ!$C$33:$C$776,СВЦЭМ!$A$33:$A$776,$A12,СВЦЭМ!$B$33:$B$776,E$11)+'СЕТ СН'!$F$12+СВЦЭМ!$D$10+'СЕТ СН'!$F$5-'СЕТ СН'!$F$20</f>
        <v>3184.9466946399998</v>
      </c>
      <c r="F12" s="36">
        <f>SUMIFS(СВЦЭМ!$C$33:$C$776,СВЦЭМ!$A$33:$A$776,$A12,СВЦЭМ!$B$33:$B$776,F$11)+'СЕТ СН'!$F$12+СВЦЭМ!$D$10+'СЕТ СН'!$F$5-'СЕТ СН'!$F$20</f>
        <v>3190.58300177</v>
      </c>
      <c r="G12" s="36">
        <f>SUMIFS(СВЦЭМ!$C$33:$C$776,СВЦЭМ!$A$33:$A$776,$A12,СВЦЭМ!$B$33:$B$776,G$11)+'СЕТ СН'!$F$12+СВЦЭМ!$D$10+'СЕТ СН'!$F$5-'СЕТ СН'!$F$20</f>
        <v>3181.9958548499999</v>
      </c>
      <c r="H12" s="36">
        <f>SUMIFS(СВЦЭМ!$C$33:$C$776,СВЦЭМ!$A$33:$A$776,$A12,СВЦЭМ!$B$33:$B$776,H$11)+'СЕТ СН'!$F$12+СВЦЭМ!$D$10+'СЕТ СН'!$F$5-'СЕТ СН'!$F$20</f>
        <v>3162.8468005899999</v>
      </c>
      <c r="I12" s="36">
        <f>SUMIFS(СВЦЭМ!$C$33:$C$776,СВЦЭМ!$A$33:$A$776,$A12,СВЦЭМ!$B$33:$B$776,I$11)+'СЕТ СН'!$F$12+СВЦЭМ!$D$10+'СЕТ СН'!$F$5-'СЕТ СН'!$F$20</f>
        <v>3130.46269794</v>
      </c>
      <c r="J12" s="36">
        <f>SUMIFS(СВЦЭМ!$C$33:$C$776,СВЦЭМ!$A$33:$A$776,$A12,СВЦЭМ!$B$33:$B$776,J$11)+'СЕТ СН'!$F$12+СВЦЭМ!$D$10+'СЕТ СН'!$F$5-'СЕТ СН'!$F$20</f>
        <v>3090.1548246500001</v>
      </c>
      <c r="K12" s="36">
        <f>SUMIFS(СВЦЭМ!$C$33:$C$776,СВЦЭМ!$A$33:$A$776,$A12,СВЦЭМ!$B$33:$B$776,K$11)+'СЕТ СН'!$F$12+СВЦЭМ!$D$10+'СЕТ СН'!$F$5-'СЕТ СН'!$F$20</f>
        <v>3055.727249</v>
      </c>
      <c r="L12" s="36">
        <f>SUMIFS(СВЦЭМ!$C$33:$C$776,СВЦЭМ!$A$33:$A$776,$A12,СВЦЭМ!$B$33:$B$776,L$11)+'СЕТ СН'!$F$12+СВЦЭМ!$D$10+'СЕТ СН'!$F$5-'СЕТ СН'!$F$20</f>
        <v>3053.8035909199998</v>
      </c>
      <c r="M12" s="36">
        <f>SUMIFS(СВЦЭМ!$C$33:$C$776,СВЦЭМ!$A$33:$A$776,$A12,СВЦЭМ!$B$33:$B$776,M$11)+'СЕТ СН'!$F$12+СВЦЭМ!$D$10+'СЕТ СН'!$F$5-'СЕТ СН'!$F$20</f>
        <v>3055.05702806</v>
      </c>
      <c r="N12" s="36">
        <f>SUMIFS(СВЦЭМ!$C$33:$C$776,СВЦЭМ!$A$33:$A$776,$A12,СВЦЭМ!$B$33:$B$776,N$11)+'СЕТ СН'!$F$12+СВЦЭМ!$D$10+'СЕТ СН'!$F$5-'СЕТ СН'!$F$20</f>
        <v>3067.2445133400001</v>
      </c>
      <c r="O12" s="36">
        <f>SUMIFS(СВЦЭМ!$C$33:$C$776,СВЦЭМ!$A$33:$A$776,$A12,СВЦЭМ!$B$33:$B$776,O$11)+'СЕТ СН'!$F$12+СВЦЭМ!$D$10+'СЕТ СН'!$F$5-'СЕТ СН'!$F$20</f>
        <v>3070.5231365300001</v>
      </c>
      <c r="P12" s="36">
        <f>SUMIFS(СВЦЭМ!$C$33:$C$776,СВЦЭМ!$A$33:$A$776,$A12,СВЦЭМ!$B$33:$B$776,P$11)+'СЕТ СН'!$F$12+СВЦЭМ!$D$10+'СЕТ СН'!$F$5-'СЕТ СН'!$F$20</f>
        <v>3077.3538431400002</v>
      </c>
      <c r="Q12" s="36">
        <f>SUMIFS(СВЦЭМ!$C$33:$C$776,СВЦЭМ!$A$33:$A$776,$A12,СВЦЭМ!$B$33:$B$776,Q$11)+'СЕТ СН'!$F$12+СВЦЭМ!$D$10+'СЕТ СН'!$F$5-'СЕТ СН'!$F$20</f>
        <v>3082.65166916</v>
      </c>
      <c r="R12" s="36">
        <f>SUMIFS(СВЦЭМ!$C$33:$C$776,СВЦЭМ!$A$33:$A$776,$A12,СВЦЭМ!$B$33:$B$776,R$11)+'СЕТ СН'!$F$12+СВЦЭМ!$D$10+'СЕТ СН'!$F$5-'СЕТ СН'!$F$20</f>
        <v>3043.6529473300002</v>
      </c>
      <c r="S12" s="36">
        <f>SUMIFS(СВЦЭМ!$C$33:$C$776,СВЦЭМ!$A$33:$A$776,$A12,СВЦЭМ!$B$33:$B$776,S$11)+'СЕТ СН'!$F$12+СВЦЭМ!$D$10+'СЕТ СН'!$F$5-'СЕТ СН'!$F$20</f>
        <v>3011.1317939</v>
      </c>
      <c r="T12" s="36">
        <f>SUMIFS(СВЦЭМ!$C$33:$C$776,СВЦЭМ!$A$33:$A$776,$A12,СВЦЭМ!$B$33:$B$776,T$11)+'СЕТ СН'!$F$12+СВЦЭМ!$D$10+'СЕТ СН'!$F$5-'СЕТ СН'!$F$20</f>
        <v>3015.9124262599998</v>
      </c>
      <c r="U12" s="36">
        <f>SUMIFS(СВЦЭМ!$C$33:$C$776,СВЦЭМ!$A$33:$A$776,$A12,СВЦЭМ!$B$33:$B$776,U$11)+'СЕТ СН'!$F$12+СВЦЭМ!$D$10+'СЕТ СН'!$F$5-'СЕТ СН'!$F$20</f>
        <v>3020.0407819000002</v>
      </c>
      <c r="V12" s="36">
        <f>SUMIFS(СВЦЭМ!$C$33:$C$776,СВЦЭМ!$A$33:$A$776,$A12,СВЦЭМ!$B$33:$B$776,V$11)+'СЕТ СН'!$F$12+СВЦЭМ!$D$10+'СЕТ СН'!$F$5-'СЕТ СН'!$F$20</f>
        <v>3049.8808397900002</v>
      </c>
      <c r="W12" s="36">
        <f>SUMIFS(СВЦЭМ!$C$33:$C$776,СВЦЭМ!$A$33:$A$776,$A12,СВЦЭМ!$B$33:$B$776,W$11)+'СЕТ СН'!$F$12+СВЦЭМ!$D$10+'СЕТ СН'!$F$5-'СЕТ СН'!$F$20</f>
        <v>3036.8128063300001</v>
      </c>
      <c r="X12" s="36">
        <f>SUMIFS(СВЦЭМ!$C$33:$C$776,СВЦЭМ!$A$33:$A$776,$A12,СВЦЭМ!$B$33:$B$776,X$11)+'СЕТ СН'!$F$12+СВЦЭМ!$D$10+'СЕТ СН'!$F$5-'СЕТ СН'!$F$20</f>
        <v>3007.2194582900001</v>
      </c>
      <c r="Y12" s="36">
        <f>SUMIFS(СВЦЭМ!$C$33:$C$776,СВЦЭМ!$A$33:$A$776,$A12,СВЦЭМ!$B$33:$B$776,Y$11)+'СЕТ СН'!$F$12+СВЦЭМ!$D$10+'СЕТ СН'!$F$5-'СЕТ СН'!$F$20</f>
        <v>3048.74830643</v>
      </c>
      <c r="AA12" s="37"/>
    </row>
    <row r="13" spans="1:27" ht="15.75" x14ac:dyDescent="0.2">
      <c r="A13" s="35">
        <f>A12+1</f>
        <v>43710</v>
      </c>
      <c r="B13" s="36">
        <f>SUMIFS(СВЦЭМ!$C$33:$C$776,СВЦЭМ!$A$33:$A$776,$A13,СВЦЭМ!$B$33:$B$776,B$11)+'СЕТ СН'!$F$12+СВЦЭМ!$D$10+'СЕТ СН'!$F$5-'СЕТ СН'!$F$20</f>
        <v>3163.6485312499999</v>
      </c>
      <c r="C13" s="36">
        <f>SUMIFS(СВЦЭМ!$C$33:$C$776,СВЦЭМ!$A$33:$A$776,$A13,СВЦЭМ!$B$33:$B$776,C$11)+'СЕТ СН'!$F$12+СВЦЭМ!$D$10+'СЕТ СН'!$F$5-'СЕТ СН'!$F$20</f>
        <v>3173.3264397399998</v>
      </c>
      <c r="D13" s="36">
        <f>SUMIFS(СВЦЭМ!$C$33:$C$776,СВЦЭМ!$A$33:$A$776,$A13,СВЦЭМ!$B$33:$B$776,D$11)+'СЕТ СН'!$F$12+СВЦЭМ!$D$10+'СЕТ СН'!$F$5-'СЕТ СН'!$F$20</f>
        <v>3187.6907234400001</v>
      </c>
      <c r="E13" s="36">
        <f>SUMIFS(СВЦЭМ!$C$33:$C$776,СВЦЭМ!$A$33:$A$776,$A13,СВЦЭМ!$B$33:$B$776,E$11)+'СЕТ СН'!$F$12+СВЦЭМ!$D$10+'СЕТ СН'!$F$5-'СЕТ СН'!$F$20</f>
        <v>3854.2725459499998</v>
      </c>
      <c r="F13" s="36">
        <f>SUMIFS(СВЦЭМ!$C$33:$C$776,СВЦЭМ!$A$33:$A$776,$A13,СВЦЭМ!$B$33:$B$776,F$11)+'СЕТ СН'!$F$12+СВЦЭМ!$D$10+'СЕТ СН'!$F$5-'СЕТ СН'!$F$20</f>
        <v>3277.1161170400001</v>
      </c>
      <c r="G13" s="36">
        <f>SUMIFS(СВЦЭМ!$C$33:$C$776,СВЦЭМ!$A$33:$A$776,$A13,СВЦЭМ!$B$33:$B$776,G$11)+'СЕТ СН'!$F$12+СВЦЭМ!$D$10+'СЕТ СН'!$F$5-'СЕТ СН'!$F$20</f>
        <v>3214.2774068500003</v>
      </c>
      <c r="H13" s="36">
        <f>SUMIFS(СВЦЭМ!$C$33:$C$776,СВЦЭМ!$A$33:$A$776,$A13,СВЦЭМ!$B$33:$B$776,H$11)+'СЕТ СН'!$F$12+СВЦЭМ!$D$10+'СЕТ СН'!$F$5-'СЕТ СН'!$F$20</f>
        <v>3209.0069839500002</v>
      </c>
      <c r="I13" s="36">
        <f>SUMIFS(СВЦЭМ!$C$33:$C$776,СВЦЭМ!$A$33:$A$776,$A13,СВЦЭМ!$B$33:$B$776,I$11)+'СЕТ СН'!$F$12+СВЦЭМ!$D$10+'СЕТ СН'!$F$5-'СЕТ СН'!$F$20</f>
        <v>3212.6153735400003</v>
      </c>
      <c r="J13" s="36">
        <f>SUMIFS(СВЦЭМ!$C$33:$C$776,СВЦЭМ!$A$33:$A$776,$A13,СВЦЭМ!$B$33:$B$776,J$11)+'СЕТ СН'!$F$12+СВЦЭМ!$D$10+'СЕТ СН'!$F$5-'СЕТ СН'!$F$20</f>
        <v>3193.3849297100001</v>
      </c>
      <c r="K13" s="36">
        <f>SUMIFS(СВЦЭМ!$C$33:$C$776,СВЦЭМ!$A$33:$A$776,$A13,СВЦЭМ!$B$33:$B$776,K$11)+'СЕТ СН'!$F$12+СВЦЭМ!$D$10+'СЕТ СН'!$F$5-'СЕТ СН'!$F$20</f>
        <v>3155.1502976700003</v>
      </c>
      <c r="L13" s="36">
        <f>SUMIFS(СВЦЭМ!$C$33:$C$776,СВЦЭМ!$A$33:$A$776,$A13,СВЦЭМ!$B$33:$B$776,L$11)+'СЕТ СН'!$F$12+СВЦЭМ!$D$10+'СЕТ СН'!$F$5-'СЕТ СН'!$F$20</f>
        <v>3163.42259513</v>
      </c>
      <c r="M13" s="36">
        <f>SUMIFS(СВЦЭМ!$C$33:$C$776,СВЦЭМ!$A$33:$A$776,$A13,СВЦЭМ!$B$33:$B$776,M$11)+'СЕТ СН'!$F$12+СВЦЭМ!$D$10+'СЕТ СН'!$F$5-'СЕТ СН'!$F$20</f>
        <v>3161.7112039000003</v>
      </c>
      <c r="N13" s="36">
        <f>SUMIFS(СВЦЭМ!$C$33:$C$776,СВЦЭМ!$A$33:$A$776,$A13,СВЦЭМ!$B$33:$B$776,N$11)+'СЕТ СН'!$F$12+СВЦЭМ!$D$10+'СЕТ СН'!$F$5-'СЕТ СН'!$F$20</f>
        <v>3170.2691204800003</v>
      </c>
      <c r="O13" s="36">
        <f>SUMIFS(СВЦЭМ!$C$33:$C$776,СВЦЭМ!$A$33:$A$776,$A13,СВЦЭМ!$B$33:$B$776,O$11)+'СЕТ СН'!$F$12+СВЦЭМ!$D$10+'СЕТ СН'!$F$5-'СЕТ СН'!$F$20</f>
        <v>3148.3237804199998</v>
      </c>
      <c r="P13" s="36">
        <f>SUMIFS(СВЦЭМ!$C$33:$C$776,СВЦЭМ!$A$33:$A$776,$A13,СВЦЭМ!$B$33:$B$776,P$11)+'СЕТ СН'!$F$12+СВЦЭМ!$D$10+'СЕТ СН'!$F$5-'СЕТ СН'!$F$20</f>
        <v>3153.3900848000003</v>
      </c>
      <c r="Q13" s="36">
        <f>SUMIFS(СВЦЭМ!$C$33:$C$776,СВЦЭМ!$A$33:$A$776,$A13,СВЦЭМ!$B$33:$B$776,Q$11)+'СЕТ СН'!$F$12+СВЦЭМ!$D$10+'СЕТ СН'!$F$5-'СЕТ СН'!$F$20</f>
        <v>3157.2419336800003</v>
      </c>
      <c r="R13" s="36">
        <f>SUMIFS(СВЦЭМ!$C$33:$C$776,СВЦЭМ!$A$33:$A$776,$A13,СВЦЭМ!$B$33:$B$776,R$11)+'СЕТ СН'!$F$12+СВЦЭМ!$D$10+'СЕТ СН'!$F$5-'СЕТ СН'!$F$20</f>
        <v>3124.0072499799999</v>
      </c>
      <c r="S13" s="36">
        <f>SUMIFS(СВЦЭМ!$C$33:$C$776,СВЦЭМ!$A$33:$A$776,$A13,СВЦЭМ!$B$33:$B$776,S$11)+'СЕТ СН'!$F$12+СВЦЭМ!$D$10+'СЕТ СН'!$F$5-'СЕТ СН'!$F$20</f>
        <v>3080.1063402999998</v>
      </c>
      <c r="T13" s="36">
        <f>SUMIFS(СВЦЭМ!$C$33:$C$776,СВЦЭМ!$A$33:$A$776,$A13,СВЦЭМ!$B$33:$B$776,T$11)+'СЕТ СН'!$F$12+СВЦЭМ!$D$10+'СЕТ СН'!$F$5-'СЕТ СН'!$F$20</f>
        <v>3084.4158745200002</v>
      </c>
      <c r="U13" s="36">
        <f>SUMIFS(СВЦЭМ!$C$33:$C$776,СВЦЭМ!$A$33:$A$776,$A13,СВЦЭМ!$B$33:$B$776,U$11)+'СЕТ СН'!$F$12+СВЦЭМ!$D$10+'СЕТ СН'!$F$5-'СЕТ СН'!$F$20</f>
        <v>3083.7658948500002</v>
      </c>
      <c r="V13" s="36">
        <f>SUMIFS(СВЦЭМ!$C$33:$C$776,СВЦЭМ!$A$33:$A$776,$A13,СВЦЭМ!$B$33:$B$776,V$11)+'СЕТ СН'!$F$12+СВЦЭМ!$D$10+'СЕТ СН'!$F$5-'СЕТ СН'!$F$20</f>
        <v>3101.0507270600001</v>
      </c>
      <c r="W13" s="36">
        <f>SUMIFS(СВЦЭМ!$C$33:$C$776,СВЦЭМ!$A$33:$A$776,$A13,СВЦЭМ!$B$33:$B$776,W$11)+'СЕТ СН'!$F$12+СВЦЭМ!$D$10+'СЕТ СН'!$F$5-'СЕТ СН'!$F$20</f>
        <v>3087.7159080500001</v>
      </c>
      <c r="X13" s="36">
        <f>SUMIFS(СВЦЭМ!$C$33:$C$776,СВЦЭМ!$A$33:$A$776,$A13,СВЦЭМ!$B$33:$B$776,X$11)+'СЕТ СН'!$F$12+СВЦЭМ!$D$10+'СЕТ СН'!$F$5-'СЕТ СН'!$F$20</f>
        <v>3106.5610849100003</v>
      </c>
      <c r="Y13" s="36">
        <f>SUMIFS(СВЦЭМ!$C$33:$C$776,СВЦЭМ!$A$33:$A$776,$A13,СВЦЭМ!$B$33:$B$776,Y$11)+'СЕТ СН'!$F$12+СВЦЭМ!$D$10+'СЕТ СН'!$F$5-'СЕТ СН'!$F$20</f>
        <v>3160.4652877799999</v>
      </c>
    </row>
    <row r="14" spans="1:27" ht="15.75" x14ac:dyDescent="0.2">
      <c r="A14" s="35">
        <f t="shared" ref="A14:A42" si="0">A13+1</f>
        <v>43711</v>
      </c>
      <c r="B14" s="36">
        <f>SUMIFS(СВЦЭМ!$C$33:$C$776,СВЦЭМ!$A$33:$A$776,$A14,СВЦЭМ!$B$33:$B$776,B$11)+'СЕТ СН'!$F$12+СВЦЭМ!$D$10+'СЕТ СН'!$F$5-'СЕТ СН'!$F$20</f>
        <v>3230.9133694800003</v>
      </c>
      <c r="C14" s="36">
        <f>SUMIFS(СВЦЭМ!$C$33:$C$776,СВЦЭМ!$A$33:$A$776,$A14,СВЦЭМ!$B$33:$B$776,C$11)+'СЕТ СН'!$F$12+СВЦЭМ!$D$10+'СЕТ СН'!$F$5-'СЕТ СН'!$F$20</f>
        <v>3236.7327101999999</v>
      </c>
      <c r="D14" s="36">
        <f>SUMIFS(СВЦЭМ!$C$33:$C$776,СВЦЭМ!$A$33:$A$776,$A14,СВЦЭМ!$B$33:$B$776,D$11)+'СЕТ СН'!$F$12+СВЦЭМ!$D$10+'СЕТ СН'!$F$5-'СЕТ СН'!$F$20</f>
        <v>3236.7596955200002</v>
      </c>
      <c r="E14" s="36">
        <f>SUMIFS(СВЦЭМ!$C$33:$C$776,СВЦЭМ!$A$33:$A$776,$A14,СВЦЭМ!$B$33:$B$776,E$11)+'СЕТ СН'!$F$12+СВЦЭМ!$D$10+'СЕТ СН'!$F$5-'СЕТ СН'!$F$20</f>
        <v>3218.3018456200002</v>
      </c>
      <c r="F14" s="36">
        <f>SUMIFS(СВЦЭМ!$C$33:$C$776,СВЦЭМ!$A$33:$A$776,$A14,СВЦЭМ!$B$33:$B$776,F$11)+'СЕТ СН'!$F$12+СВЦЭМ!$D$10+'СЕТ СН'!$F$5-'СЕТ СН'!$F$20</f>
        <v>3219.92619423</v>
      </c>
      <c r="G14" s="36">
        <f>SUMIFS(СВЦЭМ!$C$33:$C$776,СВЦЭМ!$A$33:$A$776,$A14,СВЦЭМ!$B$33:$B$776,G$11)+'СЕТ СН'!$F$12+СВЦЭМ!$D$10+'СЕТ СН'!$F$5-'СЕТ СН'!$F$20</f>
        <v>3227.8553138300003</v>
      </c>
      <c r="H14" s="36">
        <f>SUMIFS(СВЦЭМ!$C$33:$C$776,СВЦЭМ!$A$33:$A$776,$A14,СВЦЭМ!$B$33:$B$776,H$11)+'СЕТ СН'!$F$12+СВЦЭМ!$D$10+'СЕТ СН'!$F$5-'СЕТ СН'!$F$20</f>
        <v>3224.3844497999999</v>
      </c>
      <c r="I14" s="36">
        <f>SUMIFS(СВЦЭМ!$C$33:$C$776,СВЦЭМ!$A$33:$A$776,$A14,СВЦЭМ!$B$33:$B$776,I$11)+'СЕТ СН'!$F$12+СВЦЭМ!$D$10+'СЕТ СН'!$F$5-'СЕТ СН'!$F$20</f>
        <v>3209.7181492</v>
      </c>
      <c r="J14" s="36">
        <f>SUMIFS(СВЦЭМ!$C$33:$C$776,СВЦЭМ!$A$33:$A$776,$A14,СВЦЭМ!$B$33:$B$776,J$11)+'СЕТ СН'!$F$12+СВЦЭМ!$D$10+'СЕТ СН'!$F$5-'СЕТ СН'!$F$20</f>
        <v>3165.4186263800002</v>
      </c>
      <c r="K14" s="36">
        <f>SUMIFS(СВЦЭМ!$C$33:$C$776,СВЦЭМ!$A$33:$A$776,$A14,СВЦЭМ!$B$33:$B$776,K$11)+'СЕТ СН'!$F$12+СВЦЭМ!$D$10+'СЕТ СН'!$F$5-'СЕТ СН'!$F$20</f>
        <v>3168.6968642299998</v>
      </c>
      <c r="L14" s="36">
        <f>SUMIFS(СВЦЭМ!$C$33:$C$776,СВЦЭМ!$A$33:$A$776,$A14,СВЦЭМ!$B$33:$B$776,L$11)+'СЕТ СН'!$F$12+СВЦЭМ!$D$10+'СЕТ СН'!$F$5-'СЕТ СН'!$F$20</f>
        <v>3168.1429345500001</v>
      </c>
      <c r="M14" s="36">
        <f>SUMIFS(СВЦЭМ!$C$33:$C$776,СВЦЭМ!$A$33:$A$776,$A14,СВЦЭМ!$B$33:$B$776,M$11)+'СЕТ СН'!$F$12+СВЦЭМ!$D$10+'СЕТ СН'!$F$5-'СЕТ СН'!$F$20</f>
        <v>3164.8801795899999</v>
      </c>
      <c r="N14" s="36">
        <f>SUMIFS(СВЦЭМ!$C$33:$C$776,СВЦЭМ!$A$33:$A$776,$A14,СВЦЭМ!$B$33:$B$776,N$11)+'СЕТ СН'!$F$12+СВЦЭМ!$D$10+'СЕТ СН'!$F$5-'СЕТ СН'!$F$20</f>
        <v>3159.1178410000002</v>
      </c>
      <c r="O14" s="36">
        <f>SUMIFS(СВЦЭМ!$C$33:$C$776,СВЦЭМ!$A$33:$A$776,$A14,СВЦЭМ!$B$33:$B$776,O$11)+'СЕТ СН'!$F$12+СВЦЭМ!$D$10+'СЕТ СН'!$F$5-'СЕТ СН'!$F$20</f>
        <v>3161.5434381800001</v>
      </c>
      <c r="P14" s="36">
        <f>SUMIFS(СВЦЭМ!$C$33:$C$776,СВЦЭМ!$A$33:$A$776,$A14,СВЦЭМ!$B$33:$B$776,P$11)+'СЕТ СН'!$F$12+СВЦЭМ!$D$10+'СЕТ СН'!$F$5-'СЕТ СН'!$F$20</f>
        <v>3167.0723941800002</v>
      </c>
      <c r="Q14" s="36">
        <f>SUMIFS(СВЦЭМ!$C$33:$C$776,СВЦЭМ!$A$33:$A$776,$A14,СВЦЭМ!$B$33:$B$776,Q$11)+'СЕТ СН'!$F$12+СВЦЭМ!$D$10+'СЕТ СН'!$F$5-'СЕТ СН'!$F$20</f>
        <v>3165.3457315300002</v>
      </c>
      <c r="R14" s="36">
        <f>SUMIFS(СВЦЭМ!$C$33:$C$776,СВЦЭМ!$A$33:$A$776,$A14,СВЦЭМ!$B$33:$B$776,R$11)+'СЕТ СН'!$F$12+СВЦЭМ!$D$10+'СЕТ СН'!$F$5-'СЕТ СН'!$F$20</f>
        <v>3123.1934358200001</v>
      </c>
      <c r="S14" s="36">
        <f>SUMIFS(СВЦЭМ!$C$33:$C$776,СВЦЭМ!$A$33:$A$776,$A14,СВЦЭМ!$B$33:$B$776,S$11)+'СЕТ СН'!$F$12+СВЦЭМ!$D$10+'СЕТ СН'!$F$5-'СЕТ СН'!$F$20</f>
        <v>3086.4630642299999</v>
      </c>
      <c r="T14" s="36">
        <f>SUMIFS(СВЦЭМ!$C$33:$C$776,СВЦЭМ!$A$33:$A$776,$A14,СВЦЭМ!$B$33:$B$776,T$11)+'СЕТ СН'!$F$12+СВЦЭМ!$D$10+'СЕТ СН'!$F$5-'СЕТ СН'!$F$20</f>
        <v>3098.0614280899999</v>
      </c>
      <c r="U14" s="36">
        <f>SUMIFS(СВЦЭМ!$C$33:$C$776,СВЦЭМ!$A$33:$A$776,$A14,СВЦЭМ!$B$33:$B$776,U$11)+'СЕТ СН'!$F$12+СВЦЭМ!$D$10+'СЕТ СН'!$F$5-'СЕТ СН'!$F$20</f>
        <v>3102.9629313400001</v>
      </c>
      <c r="V14" s="36">
        <f>SUMIFS(СВЦЭМ!$C$33:$C$776,СВЦЭМ!$A$33:$A$776,$A14,СВЦЭМ!$B$33:$B$776,V$11)+'СЕТ СН'!$F$12+СВЦЭМ!$D$10+'СЕТ СН'!$F$5-'СЕТ СН'!$F$20</f>
        <v>3115.7697573800001</v>
      </c>
      <c r="W14" s="36">
        <f>SUMIFS(СВЦЭМ!$C$33:$C$776,СВЦЭМ!$A$33:$A$776,$A14,СВЦЭМ!$B$33:$B$776,W$11)+'СЕТ СН'!$F$12+СВЦЭМ!$D$10+'СЕТ СН'!$F$5-'СЕТ СН'!$F$20</f>
        <v>3108.5314019100001</v>
      </c>
      <c r="X14" s="36">
        <f>SUMIFS(СВЦЭМ!$C$33:$C$776,СВЦЭМ!$A$33:$A$776,$A14,СВЦЭМ!$B$33:$B$776,X$11)+'СЕТ СН'!$F$12+СВЦЭМ!$D$10+'СЕТ СН'!$F$5-'СЕТ СН'!$F$20</f>
        <v>3080.68046284</v>
      </c>
      <c r="Y14" s="36">
        <f>SUMIFS(СВЦЭМ!$C$33:$C$776,СВЦЭМ!$A$33:$A$776,$A14,СВЦЭМ!$B$33:$B$776,Y$11)+'СЕТ СН'!$F$12+СВЦЭМ!$D$10+'СЕТ СН'!$F$5-'СЕТ СН'!$F$20</f>
        <v>3158.5064568400003</v>
      </c>
    </row>
    <row r="15" spans="1:27" ht="15.75" x14ac:dyDescent="0.2">
      <c r="A15" s="35">
        <f t="shared" si="0"/>
        <v>43712</v>
      </c>
      <c r="B15" s="36">
        <f>SUMIFS(СВЦЭМ!$C$33:$C$776,СВЦЭМ!$A$33:$A$776,$A15,СВЦЭМ!$B$33:$B$776,B$11)+'СЕТ СН'!$F$12+СВЦЭМ!$D$10+'СЕТ СН'!$F$5-'СЕТ СН'!$F$20</f>
        <v>3226.6801201500002</v>
      </c>
      <c r="C15" s="36">
        <f>SUMIFS(СВЦЭМ!$C$33:$C$776,СВЦЭМ!$A$33:$A$776,$A15,СВЦЭМ!$B$33:$B$776,C$11)+'СЕТ СН'!$F$12+СВЦЭМ!$D$10+'СЕТ СН'!$F$5-'СЕТ СН'!$F$20</f>
        <v>3232.8330358900002</v>
      </c>
      <c r="D15" s="36">
        <f>SUMIFS(СВЦЭМ!$C$33:$C$776,СВЦЭМ!$A$33:$A$776,$A15,СВЦЭМ!$B$33:$B$776,D$11)+'СЕТ СН'!$F$12+СВЦЭМ!$D$10+'СЕТ СН'!$F$5-'СЕТ СН'!$F$20</f>
        <v>3220.6612265799999</v>
      </c>
      <c r="E15" s="36">
        <f>SUMIFS(СВЦЭМ!$C$33:$C$776,СВЦЭМ!$A$33:$A$776,$A15,СВЦЭМ!$B$33:$B$776,E$11)+'СЕТ СН'!$F$12+СВЦЭМ!$D$10+'СЕТ СН'!$F$5-'СЕТ СН'!$F$20</f>
        <v>3217.8947074400003</v>
      </c>
      <c r="F15" s="36">
        <f>SUMIFS(СВЦЭМ!$C$33:$C$776,СВЦЭМ!$A$33:$A$776,$A15,СВЦЭМ!$B$33:$B$776,F$11)+'СЕТ СН'!$F$12+СВЦЭМ!$D$10+'СЕТ СН'!$F$5-'СЕТ СН'!$F$20</f>
        <v>3204.0696138100002</v>
      </c>
      <c r="G15" s="36">
        <f>SUMIFS(СВЦЭМ!$C$33:$C$776,СВЦЭМ!$A$33:$A$776,$A15,СВЦЭМ!$B$33:$B$776,G$11)+'СЕТ СН'!$F$12+СВЦЭМ!$D$10+'СЕТ СН'!$F$5-'СЕТ СН'!$F$20</f>
        <v>3218.2923437700001</v>
      </c>
      <c r="H15" s="36">
        <f>SUMIFS(СВЦЭМ!$C$33:$C$776,СВЦЭМ!$A$33:$A$776,$A15,СВЦЭМ!$B$33:$B$776,H$11)+'СЕТ СН'!$F$12+СВЦЭМ!$D$10+'СЕТ СН'!$F$5-'СЕТ СН'!$F$20</f>
        <v>3186.2886385500001</v>
      </c>
      <c r="I15" s="36">
        <f>SUMIFS(СВЦЭМ!$C$33:$C$776,СВЦЭМ!$A$33:$A$776,$A15,СВЦЭМ!$B$33:$B$776,I$11)+'СЕТ СН'!$F$12+СВЦЭМ!$D$10+'СЕТ СН'!$F$5-'СЕТ СН'!$F$20</f>
        <v>3176.6678051099998</v>
      </c>
      <c r="J15" s="36">
        <f>SUMIFS(СВЦЭМ!$C$33:$C$776,СВЦЭМ!$A$33:$A$776,$A15,СВЦЭМ!$B$33:$B$776,J$11)+'СЕТ СН'!$F$12+СВЦЭМ!$D$10+'СЕТ СН'!$F$5-'СЕТ СН'!$F$20</f>
        <v>3168.7115772699999</v>
      </c>
      <c r="K15" s="36">
        <f>SUMIFS(СВЦЭМ!$C$33:$C$776,СВЦЭМ!$A$33:$A$776,$A15,СВЦЭМ!$B$33:$B$776,K$11)+'СЕТ СН'!$F$12+СВЦЭМ!$D$10+'СЕТ СН'!$F$5-'СЕТ СН'!$F$20</f>
        <v>3182.75455986</v>
      </c>
      <c r="L15" s="36">
        <f>SUMIFS(СВЦЭМ!$C$33:$C$776,СВЦЭМ!$A$33:$A$776,$A15,СВЦЭМ!$B$33:$B$776,L$11)+'СЕТ СН'!$F$12+СВЦЭМ!$D$10+'СЕТ СН'!$F$5-'СЕТ СН'!$F$20</f>
        <v>3185.2211139599999</v>
      </c>
      <c r="M15" s="36">
        <f>SUMIFS(СВЦЭМ!$C$33:$C$776,СВЦЭМ!$A$33:$A$776,$A15,СВЦЭМ!$B$33:$B$776,M$11)+'СЕТ СН'!$F$12+СВЦЭМ!$D$10+'СЕТ СН'!$F$5-'СЕТ СН'!$F$20</f>
        <v>3179.2876716000001</v>
      </c>
      <c r="N15" s="36">
        <f>SUMIFS(СВЦЭМ!$C$33:$C$776,СВЦЭМ!$A$33:$A$776,$A15,СВЦЭМ!$B$33:$B$776,N$11)+'СЕТ СН'!$F$12+СВЦЭМ!$D$10+'СЕТ СН'!$F$5-'СЕТ СН'!$F$20</f>
        <v>3172.7576261200002</v>
      </c>
      <c r="O15" s="36">
        <f>SUMIFS(СВЦЭМ!$C$33:$C$776,СВЦЭМ!$A$33:$A$776,$A15,СВЦЭМ!$B$33:$B$776,O$11)+'СЕТ СН'!$F$12+СВЦЭМ!$D$10+'СЕТ СН'!$F$5-'СЕТ СН'!$F$20</f>
        <v>3180.99968902</v>
      </c>
      <c r="P15" s="36">
        <f>SUMIFS(СВЦЭМ!$C$33:$C$776,СВЦЭМ!$A$33:$A$776,$A15,СВЦЭМ!$B$33:$B$776,P$11)+'СЕТ СН'!$F$12+СВЦЭМ!$D$10+'СЕТ СН'!$F$5-'СЕТ СН'!$F$20</f>
        <v>3193.5889152500004</v>
      </c>
      <c r="Q15" s="36">
        <f>SUMIFS(СВЦЭМ!$C$33:$C$776,СВЦЭМ!$A$33:$A$776,$A15,СВЦЭМ!$B$33:$B$776,Q$11)+'СЕТ СН'!$F$12+СВЦЭМ!$D$10+'СЕТ СН'!$F$5-'СЕТ СН'!$F$20</f>
        <v>3184.2250650800001</v>
      </c>
      <c r="R15" s="36">
        <f>SUMIFS(СВЦЭМ!$C$33:$C$776,СВЦЭМ!$A$33:$A$776,$A15,СВЦЭМ!$B$33:$B$776,R$11)+'СЕТ СН'!$F$12+СВЦЭМ!$D$10+'СЕТ СН'!$F$5-'СЕТ СН'!$F$20</f>
        <v>3138.5462746600001</v>
      </c>
      <c r="S15" s="36">
        <f>SUMIFS(СВЦЭМ!$C$33:$C$776,СВЦЭМ!$A$33:$A$776,$A15,СВЦЭМ!$B$33:$B$776,S$11)+'СЕТ СН'!$F$12+СВЦЭМ!$D$10+'СЕТ СН'!$F$5-'СЕТ СН'!$F$20</f>
        <v>3101.4272969799999</v>
      </c>
      <c r="T15" s="36">
        <f>SUMIFS(СВЦЭМ!$C$33:$C$776,СВЦЭМ!$A$33:$A$776,$A15,СВЦЭМ!$B$33:$B$776,T$11)+'СЕТ СН'!$F$12+СВЦЭМ!$D$10+'СЕТ СН'!$F$5-'СЕТ СН'!$F$20</f>
        <v>3100.8555425700001</v>
      </c>
      <c r="U15" s="36">
        <f>SUMIFS(СВЦЭМ!$C$33:$C$776,СВЦЭМ!$A$33:$A$776,$A15,СВЦЭМ!$B$33:$B$776,U$11)+'СЕТ СН'!$F$12+СВЦЭМ!$D$10+'СЕТ СН'!$F$5-'СЕТ СН'!$F$20</f>
        <v>3102.1748586100002</v>
      </c>
      <c r="V15" s="36">
        <f>SUMIFS(СВЦЭМ!$C$33:$C$776,СВЦЭМ!$A$33:$A$776,$A15,СВЦЭМ!$B$33:$B$776,V$11)+'СЕТ СН'!$F$12+СВЦЭМ!$D$10+'СЕТ СН'!$F$5-'СЕТ СН'!$F$20</f>
        <v>3110.9924244100002</v>
      </c>
      <c r="W15" s="36">
        <f>SUMIFS(СВЦЭМ!$C$33:$C$776,СВЦЭМ!$A$33:$A$776,$A15,СВЦЭМ!$B$33:$B$776,W$11)+'СЕТ СН'!$F$12+СВЦЭМ!$D$10+'СЕТ СН'!$F$5-'СЕТ СН'!$F$20</f>
        <v>3105.10445927</v>
      </c>
      <c r="X15" s="36">
        <f>SUMIFS(СВЦЭМ!$C$33:$C$776,СВЦЭМ!$A$33:$A$776,$A15,СВЦЭМ!$B$33:$B$776,X$11)+'СЕТ СН'!$F$12+СВЦЭМ!$D$10+'СЕТ СН'!$F$5-'СЕТ СН'!$F$20</f>
        <v>3080.58813689</v>
      </c>
      <c r="Y15" s="36">
        <f>SUMIFS(СВЦЭМ!$C$33:$C$776,СВЦЭМ!$A$33:$A$776,$A15,СВЦЭМ!$B$33:$B$776,Y$11)+'СЕТ СН'!$F$12+СВЦЭМ!$D$10+'СЕТ СН'!$F$5-'СЕТ СН'!$F$20</f>
        <v>3144.0310379500002</v>
      </c>
    </row>
    <row r="16" spans="1:27" ht="15.75" x14ac:dyDescent="0.2">
      <c r="A16" s="35">
        <f t="shared" si="0"/>
        <v>43713</v>
      </c>
      <c r="B16" s="36">
        <f>SUMIFS(СВЦЭМ!$C$33:$C$776,СВЦЭМ!$A$33:$A$776,$A16,СВЦЭМ!$B$33:$B$776,B$11)+'СЕТ СН'!$F$12+СВЦЭМ!$D$10+'СЕТ СН'!$F$5-'СЕТ СН'!$F$20</f>
        <v>3239.0496825800001</v>
      </c>
      <c r="C16" s="36">
        <f>SUMIFS(СВЦЭМ!$C$33:$C$776,СВЦЭМ!$A$33:$A$776,$A16,СВЦЭМ!$B$33:$B$776,C$11)+'СЕТ СН'!$F$12+СВЦЭМ!$D$10+'СЕТ СН'!$F$5-'СЕТ СН'!$F$20</f>
        <v>3230.49313613</v>
      </c>
      <c r="D16" s="36">
        <f>SUMIFS(СВЦЭМ!$C$33:$C$776,СВЦЭМ!$A$33:$A$776,$A16,СВЦЭМ!$B$33:$B$776,D$11)+'СЕТ СН'!$F$12+СВЦЭМ!$D$10+'СЕТ СН'!$F$5-'СЕТ СН'!$F$20</f>
        <v>3223.4964713999998</v>
      </c>
      <c r="E16" s="36">
        <f>SUMIFS(СВЦЭМ!$C$33:$C$776,СВЦЭМ!$A$33:$A$776,$A16,СВЦЭМ!$B$33:$B$776,E$11)+'СЕТ СН'!$F$12+СВЦЭМ!$D$10+'СЕТ СН'!$F$5-'СЕТ СН'!$F$20</f>
        <v>3234.466876</v>
      </c>
      <c r="F16" s="36">
        <f>SUMIFS(СВЦЭМ!$C$33:$C$776,СВЦЭМ!$A$33:$A$776,$A16,СВЦЭМ!$B$33:$B$776,F$11)+'СЕТ СН'!$F$12+СВЦЭМ!$D$10+'СЕТ СН'!$F$5-'СЕТ СН'!$F$20</f>
        <v>3220.6368321600003</v>
      </c>
      <c r="G16" s="36">
        <f>SUMIFS(СВЦЭМ!$C$33:$C$776,СВЦЭМ!$A$33:$A$776,$A16,СВЦЭМ!$B$33:$B$776,G$11)+'СЕТ СН'!$F$12+СВЦЭМ!$D$10+'СЕТ СН'!$F$5-'СЕТ СН'!$F$20</f>
        <v>3231.3402056100003</v>
      </c>
      <c r="H16" s="36">
        <f>SUMIFS(СВЦЭМ!$C$33:$C$776,СВЦЭМ!$A$33:$A$776,$A16,СВЦЭМ!$B$33:$B$776,H$11)+'СЕТ СН'!$F$12+СВЦЭМ!$D$10+'СЕТ СН'!$F$5-'СЕТ СН'!$F$20</f>
        <v>3223.9122162799999</v>
      </c>
      <c r="I16" s="36">
        <f>SUMIFS(СВЦЭМ!$C$33:$C$776,СВЦЭМ!$A$33:$A$776,$A16,СВЦЭМ!$B$33:$B$776,I$11)+'СЕТ СН'!$F$12+СВЦЭМ!$D$10+'СЕТ СН'!$F$5-'СЕТ СН'!$F$20</f>
        <v>3167.39364187</v>
      </c>
      <c r="J16" s="36">
        <f>SUMIFS(СВЦЭМ!$C$33:$C$776,СВЦЭМ!$A$33:$A$776,$A16,СВЦЭМ!$B$33:$B$776,J$11)+'СЕТ СН'!$F$12+СВЦЭМ!$D$10+'СЕТ СН'!$F$5-'СЕТ СН'!$F$20</f>
        <v>3174.0674475400001</v>
      </c>
      <c r="K16" s="36">
        <f>SUMIFS(СВЦЭМ!$C$33:$C$776,СВЦЭМ!$A$33:$A$776,$A16,СВЦЭМ!$B$33:$B$776,K$11)+'СЕТ СН'!$F$12+СВЦЭМ!$D$10+'СЕТ СН'!$F$5-'СЕТ СН'!$F$20</f>
        <v>3188.4481193700003</v>
      </c>
      <c r="L16" s="36">
        <f>SUMIFS(СВЦЭМ!$C$33:$C$776,СВЦЭМ!$A$33:$A$776,$A16,СВЦЭМ!$B$33:$B$776,L$11)+'СЕТ СН'!$F$12+СВЦЭМ!$D$10+'СЕТ СН'!$F$5-'СЕТ СН'!$F$20</f>
        <v>3194.4819756900001</v>
      </c>
      <c r="M16" s="36">
        <f>SUMIFS(СВЦЭМ!$C$33:$C$776,СВЦЭМ!$A$33:$A$776,$A16,СВЦЭМ!$B$33:$B$776,M$11)+'СЕТ СН'!$F$12+СВЦЭМ!$D$10+'СЕТ СН'!$F$5-'СЕТ СН'!$F$20</f>
        <v>3186.3232228400002</v>
      </c>
      <c r="N16" s="36">
        <f>SUMIFS(СВЦЭМ!$C$33:$C$776,СВЦЭМ!$A$33:$A$776,$A16,СВЦЭМ!$B$33:$B$776,N$11)+'СЕТ СН'!$F$12+СВЦЭМ!$D$10+'СЕТ СН'!$F$5-'СЕТ СН'!$F$20</f>
        <v>3178.5470182500003</v>
      </c>
      <c r="O16" s="36">
        <f>SUMIFS(СВЦЭМ!$C$33:$C$776,СВЦЭМ!$A$33:$A$776,$A16,СВЦЭМ!$B$33:$B$776,O$11)+'СЕТ СН'!$F$12+СВЦЭМ!$D$10+'СЕТ СН'!$F$5-'СЕТ СН'!$F$20</f>
        <v>3180.4376448200001</v>
      </c>
      <c r="P16" s="36">
        <f>SUMIFS(СВЦЭМ!$C$33:$C$776,СВЦЭМ!$A$33:$A$776,$A16,СВЦЭМ!$B$33:$B$776,P$11)+'СЕТ СН'!$F$12+СВЦЭМ!$D$10+'СЕТ СН'!$F$5-'СЕТ СН'!$F$20</f>
        <v>3183.2538653500001</v>
      </c>
      <c r="Q16" s="36">
        <f>SUMIFS(СВЦЭМ!$C$33:$C$776,СВЦЭМ!$A$33:$A$776,$A16,СВЦЭМ!$B$33:$B$776,Q$11)+'СЕТ СН'!$F$12+СВЦЭМ!$D$10+'СЕТ СН'!$F$5-'СЕТ СН'!$F$20</f>
        <v>3165.0838875500003</v>
      </c>
      <c r="R16" s="36">
        <f>SUMIFS(СВЦЭМ!$C$33:$C$776,СВЦЭМ!$A$33:$A$776,$A16,СВЦЭМ!$B$33:$B$776,R$11)+'СЕТ СН'!$F$12+СВЦЭМ!$D$10+'СЕТ СН'!$F$5-'СЕТ СН'!$F$20</f>
        <v>3122.0155053799999</v>
      </c>
      <c r="S16" s="36">
        <f>SUMIFS(СВЦЭМ!$C$33:$C$776,СВЦЭМ!$A$33:$A$776,$A16,СВЦЭМ!$B$33:$B$776,S$11)+'СЕТ СН'!$F$12+СВЦЭМ!$D$10+'СЕТ СН'!$F$5-'СЕТ СН'!$F$20</f>
        <v>3104.6761555900002</v>
      </c>
      <c r="T16" s="36">
        <f>SUMIFS(СВЦЭМ!$C$33:$C$776,СВЦЭМ!$A$33:$A$776,$A16,СВЦЭМ!$B$33:$B$776,T$11)+'СЕТ СН'!$F$12+СВЦЭМ!$D$10+'СЕТ СН'!$F$5-'СЕТ СН'!$F$20</f>
        <v>3133.3386971999998</v>
      </c>
      <c r="U16" s="36">
        <f>SUMIFS(СВЦЭМ!$C$33:$C$776,СВЦЭМ!$A$33:$A$776,$A16,СВЦЭМ!$B$33:$B$776,U$11)+'СЕТ СН'!$F$12+СВЦЭМ!$D$10+'СЕТ СН'!$F$5-'СЕТ СН'!$F$20</f>
        <v>3107.0378777200003</v>
      </c>
      <c r="V16" s="36">
        <f>SUMIFS(СВЦЭМ!$C$33:$C$776,СВЦЭМ!$A$33:$A$776,$A16,СВЦЭМ!$B$33:$B$776,V$11)+'СЕТ СН'!$F$12+СВЦЭМ!$D$10+'СЕТ СН'!$F$5-'СЕТ СН'!$F$20</f>
        <v>3114.7891023400002</v>
      </c>
      <c r="W16" s="36">
        <f>SUMIFS(СВЦЭМ!$C$33:$C$776,СВЦЭМ!$A$33:$A$776,$A16,СВЦЭМ!$B$33:$B$776,W$11)+'СЕТ СН'!$F$12+СВЦЭМ!$D$10+'СЕТ СН'!$F$5-'СЕТ СН'!$F$20</f>
        <v>3104.21815853</v>
      </c>
      <c r="X16" s="36">
        <f>SUMIFS(СВЦЭМ!$C$33:$C$776,СВЦЭМ!$A$33:$A$776,$A16,СВЦЭМ!$B$33:$B$776,X$11)+'СЕТ СН'!$F$12+СВЦЭМ!$D$10+'СЕТ СН'!$F$5-'СЕТ СН'!$F$20</f>
        <v>3076.0991406200001</v>
      </c>
      <c r="Y16" s="36">
        <f>SUMIFS(СВЦЭМ!$C$33:$C$776,СВЦЭМ!$A$33:$A$776,$A16,СВЦЭМ!$B$33:$B$776,Y$11)+'СЕТ СН'!$F$12+СВЦЭМ!$D$10+'СЕТ СН'!$F$5-'СЕТ СН'!$F$20</f>
        <v>3104.9924865100002</v>
      </c>
    </row>
    <row r="17" spans="1:25" ht="15.75" x14ac:dyDescent="0.2">
      <c r="A17" s="35">
        <f t="shared" si="0"/>
        <v>43714</v>
      </c>
      <c r="B17" s="36">
        <f>SUMIFS(СВЦЭМ!$C$33:$C$776,СВЦЭМ!$A$33:$A$776,$A17,СВЦЭМ!$B$33:$B$776,B$11)+'СЕТ СН'!$F$12+СВЦЭМ!$D$10+'СЕТ СН'!$F$5-'СЕТ СН'!$F$20</f>
        <v>3124.3498533800002</v>
      </c>
      <c r="C17" s="36">
        <f>SUMIFS(СВЦЭМ!$C$33:$C$776,СВЦЭМ!$A$33:$A$776,$A17,СВЦЭМ!$B$33:$B$776,C$11)+'СЕТ СН'!$F$12+СВЦЭМ!$D$10+'СЕТ СН'!$F$5-'СЕТ СН'!$F$20</f>
        <v>3194.8008553700001</v>
      </c>
      <c r="D17" s="36">
        <f>SUMIFS(СВЦЭМ!$C$33:$C$776,СВЦЭМ!$A$33:$A$776,$A17,СВЦЭМ!$B$33:$B$776,D$11)+'СЕТ СН'!$F$12+СВЦЭМ!$D$10+'СЕТ СН'!$F$5-'СЕТ СН'!$F$20</f>
        <v>3245.8876526499998</v>
      </c>
      <c r="E17" s="36">
        <f>SUMIFS(СВЦЭМ!$C$33:$C$776,СВЦЭМ!$A$33:$A$776,$A17,СВЦЭМ!$B$33:$B$776,E$11)+'СЕТ СН'!$F$12+СВЦЭМ!$D$10+'СЕТ СН'!$F$5-'СЕТ СН'!$F$20</f>
        <v>3283.5444800700002</v>
      </c>
      <c r="F17" s="36">
        <f>SUMIFS(СВЦЭМ!$C$33:$C$776,СВЦЭМ!$A$33:$A$776,$A17,СВЦЭМ!$B$33:$B$776,F$11)+'СЕТ СН'!$F$12+СВЦЭМ!$D$10+'СЕТ СН'!$F$5-'СЕТ СН'!$F$20</f>
        <v>3279.7078834900003</v>
      </c>
      <c r="G17" s="36">
        <f>SUMIFS(СВЦЭМ!$C$33:$C$776,СВЦЭМ!$A$33:$A$776,$A17,СВЦЭМ!$B$33:$B$776,G$11)+'СЕТ СН'!$F$12+СВЦЭМ!$D$10+'СЕТ СН'!$F$5-'СЕТ СН'!$F$20</f>
        <v>3264.4690259099998</v>
      </c>
      <c r="H17" s="36">
        <f>SUMIFS(СВЦЭМ!$C$33:$C$776,СВЦЭМ!$A$33:$A$776,$A17,СВЦЭМ!$B$33:$B$776,H$11)+'СЕТ СН'!$F$12+СВЦЭМ!$D$10+'СЕТ СН'!$F$5-'СЕТ СН'!$F$20</f>
        <v>3220.6972732300001</v>
      </c>
      <c r="I17" s="36">
        <f>SUMIFS(СВЦЭМ!$C$33:$C$776,СВЦЭМ!$A$33:$A$776,$A17,СВЦЭМ!$B$33:$B$776,I$11)+'СЕТ СН'!$F$12+СВЦЭМ!$D$10+'СЕТ СН'!$F$5-'СЕТ СН'!$F$20</f>
        <v>3184.9484454000003</v>
      </c>
      <c r="J17" s="36">
        <f>SUMIFS(СВЦЭМ!$C$33:$C$776,СВЦЭМ!$A$33:$A$776,$A17,СВЦЭМ!$B$33:$B$776,J$11)+'СЕТ СН'!$F$12+СВЦЭМ!$D$10+'СЕТ СН'!$F$5-'СЕТ СН'!$F$20</f>
        <v>3151.3555145400001</v>
      </c>
      <c r="K17" s="36">
        <f>SUMIFS(СВЦЭМ!$C$33:$C$776,СВЦЭМ!$A$33:$A$776,$A17,СВЦЭМ!$B$33:$B$776,K$11)+'СЕТ СН'!$F$12+СВЦЭМ!$D$10+'СЕТ СН'!$F$5-'СЕТ СН'!$F$20</f>
        <v>3125.5533752299998</v>
      </c>
      <c r="L17" s="36">
        <f>SUMIFS(СВЦЭМ!$C$33:$C$776,СВЦЭМ!$A$33:$A$776,$A17,СВЦЭМ!$B$33:$B$776,L$11)+'СЕТ СН'!$F$12+СВЦЭМ!$D$10+'СЕТ СН'!$F$5-'СЕТ СН'!$F$20</f>
        <v>3141.9241751700001</v>
      </c>
      <c r="M17" s="36">
        <f>SUMIFS(СВЦЭМ!$C$33:$C$776,СВЦЭМ!$A$33:$A$776,$A17,СВЦЭМ!$B$33:$B$776,M$11)+'СЕТ СН'!$F$12+СВЦЭМ!$D$10+'СЕТ СН'!$F$5-'СЕТ СН'!$F$20</f>
        <v>3114.5264380600001</v>
      </c>
      <c r="N17" s="36">
        <f>SUMIFS(СВЦЭМ!$C$33:$C$776,СВЦЭМ!$A$33:$A$776,$A17,СВЦЭМ!$B$33:$B$776,N$11)+'СЕТ СН'!$F$12+СВЦЭМ!$D$10+'СЕТ СН'!$F$5-'СЕТ СН'!$F$20</f>
        <v>3112.1257149200001</v>
      </c>
      <c r="O17" s="36">
        <f>SUMIFS(СВЦЭМ!$C$33:$C$776,СВЦЭМ!$A$33:$A$776,$A17,СВЦЭМ!$B$33:$B$776,O$11)+'СЕТ СН'!$F$12+СВЦЭМ!$D$10+'СЕТ СН'!$F$5-'СЕТ СН'!$F$20</f>
        <v>3112.3709960200003</v>
      </c>
      <c r="P17" s="36">
        <f>SUMIFS(СВЦЭМ!$C$33:$C$776,СВЦЭМ!$A$33:$A$776,$A17,СВЦЭМ!$B$33:$B$776,P$11)+'СЕТ СН'!$F$12+СВЦЭМ!$D$10+'СЕТ СН'!$F$5-'СЕТ СН'!$F$20</f>
        <v>3140.05543876</v>
      </c>
      <c r="Q17" s="36">
        <f>SUMIFS(СВЦЭМ!$C$33:$C$776,СВЦЭМ!$A$33:$A$776,$A17,СВЦЭМ!$B$33:$B$776,Q$11)+'СЕТ СН'!$F$12+СВЦЭМ!$D$10+'СЕТ СН'!$F$5-'СЕТ СН'!$F$20</f>
        <v>3131.63080644</v>
      </c>
      <c r="R17" s="36">
        <f>SUMIFS(СВЦЭМ!$C$33:$C$776,СВЦЭМ!$A$33:$A$776,$A17,СВЦЭМ!$B$33:$B$776,R$11)+'СЕТ СН'!$F$12+СВЦЭМ!$D$10+'СЕТ СН'!$F$5-'СЕТ СН'!$F$20</f>
        <v>3096.5657699900003</v>
      </c>
      <c r="S17" s="36">
        <f>SUMIFS(СВЦЭМ!$C$33:$C$776,СВЦЭМ!$A$33:$A$776,$A17,СВЦЭМ!$B$33:$B$776,S$11)+'СЕТ СН'!$F$12+СВЦЭМ!$D$10+'СЕТ СН'!$F$5-'СЕТ СН'!$F$20</f>
        <v>3067.01025209</v>
      </c>
      <c r="T17" s="36">
        <f>SUMIFS(СВЦЭМ!$C$33:$C$776,СВЦЭМ!$A$33:$A$776,$A17,СВЦЭМ!$B$33:$B$776,T$11)+'СЕТ СН'!$F$12+СВЦЭМ!$D$10+'СЕТ СН'!$F$5-'СЕТ СН'!$F$20</f>
        <v>3067.0251144900003</v>
      </c>
      <c r="U17" s="36">
        <f>SUMIFS(СВЦЭМ!$C$33:$C$776,СВЦЭМ!$A$33:$A$776,$A17,СВЦЭМ!$B$33:$B$776,U$11)+'СЕТ СН'!$F$12+СВЦЭМ!$D$10+'СЕТ СН'!$F$5-'СЕТ СН'!$F$20</f>
        <v>3069.3128717999998</v>
      </c>
      <c r="V17" s="36">
        <f>SUMIFS(СВЦЭМ!$C$33:$C$776,СВЦЭМ!$A$33:$A$776,$A17,СВЦЭМ!$B$33:$B$776,V$11)+'СЕТ СН'!$F$12+СВЦЭМ!$D$10+'СЕТ СН'!$F$5-'СЕТ СН'!$F$20</f>
        <v>3087.0459446200002</v>
      </c>
      <c r="W17" s="36">
        <f>SUMIFS(СВЦЭМ!$C$33:$C$776,СВЦЭМ!$A$33:$A$776,$A17,СВЦЭМ!$B$33:$B$776,W$11)+'СЕТ СН'!$F$12+СВЦЭМ!$D$10+'СЕТ СН'!$F$5-'СЕТ СН'!$F$20</f>
        <v>3077.86244721</v>
      </c>
      <c r="X17" s="36">
        <f>SUMIFS(СВЦЭМ!$C$33:$C$776,СВЦЭМ!$A$33:$A$776,$A17,СВЦЭМ!$B$33:$B$776,X$11)+'СЕТ СН'!$F$12+СВЦЭМ!$D$10+'СЕТ СН'!$F$5-'СЕТ СН'!$F$20</f>
        <v>3070.53401179</v>
      </c>
      <c r="Y17" s="36">
        <f>SUMIFS(СВЦЭМ!$C$33:$C$776,СВЦЭМ!$A$33:$A$776,$A17,СВЦЭМ!$B$33:$B$776,Y$11)+'СЕТ СН'!$F$12+СВЦЭМ!$D$10+'СЕТ СН'!$F$5-'СЕТ СН'!$F$20</f>
        <v>3134.6007567900001</v>
      </c>
    </row>
    <row r="18" spans="1:25" ht="15.75" x14ac:dyDescent="0.2">
      <c r="A18" s="35">
        <f t="shared" si="0"/>
        <v>43715</v>
      </c>
      <c r="B18" s="36">
        <f>SUMIFS(СВЦЭМ!$C$33:$C$776,СВЦЭМ!$A$33:$A$776,$A18,СВЦЭМ!$B$33:$B$776,B$11)+'СЕТ СН'!$F$12+СВЦЭМ!$D$10+'СЕТ СН'!$F$5-'СЕТ СН'!$F$20</f>
        <v>3168.3677100700002</v>
      </c>
      <c r="C18" s="36">
        <f>SUMIFS(СВЦЭМ!$C$33:$C$776,СВЦЭМ!$A$33:$A$776,$A18,СВЦЭМ!$B$33:$B$776,C$11)+'СЕТ СН'!$F$12+СВЦЭМ!$D$10+'СЕТ СН'!$F$5-'СЕТ СН'!$F$20</f>
        <v>3208.55554639</v>
      </c>
      <c r="D18" s="36">
        <f>SUMIFS(СВЦЭМ!$C$33:$C$776,СВЦЭМ!$A$33:$A$776,$A18,СВЦЭМ!$B$33:$B$776,D$11)+'СЕТ СН'!$F$12+СВЦЭМ!$D$10+'СЕТ СН'!$F$5-'СЕТ СН'!$F$20</f>
        <v>3230.7932867600002</v>
      </c>
      <c r="E18" s="36">
        <f>SUMIFS(СВЦЭМ!$C$33:$C$776,СВЦЭМ!$A$33:$A$776,$A18,СВЦЭМ!$B$33:$B$776,E$11)+'СЕТ СН'!$F$12+СВЦЭМ!$D$10+'СЕТ СН'!$F$5-'СЕТ СН'!$F$20</f>
        <v>3235.6637234700001</v>
      </c>
      <c r="F18" s="36">
        <f>SUMIFS(СВЦЭМ!$C$33:$C$776,СВЦЭМ!$A$33:$A$776,$A18,СВЦЭМ!$B$33:$B$776,F$11)+'СЕТ СН'!$F$12+СВЦЭМ!$D$10+'СЕТ СН'!$F$5-'СЕТ СН'!$F$20</f>
        <v>3246.0105304100002</v>
      </c>
      <c r="G18" s="36">
        <f>SUMIFS(СВЦЭМ!$C$33:$C$776,СВЦЭМ!$A$33:$A$776,$A18,СВЦЭМ!$B$33:$B$776,G$11)+'СЕТ СН'!$F$12+СВЦЭМ!$D$10+'СЕТ СН'!$F$5-'СЕТ СН'!$F$20</f>
        <v>3249.3390734300001</v>
      </c>
      <c r="H18" s="36">
        <f>SUMIFS(СВЦЭМ!$C$33:$C$776,СВЦЭМ!$A$33:$A$776,$A18,СВЦЭМ!$B$33:$B$776,H$11)+'СЕТ СН'!$F$12+СВЦЭМ!$D$10+'СЕТ СН'!$F$5-'СЕТ СН'!$F$20</f>
        <v>3211.1285085500003</v>
      </c>
      <c r="I18" s="36">
        <f>SUMIFS(СВЦЭМ!$C$33:$C$776,СВЦЭМ!$A$33:$A$776,$A18,СВЦЭМ!$B$33:$B$776,I$11)+'СЕТ СН'!$F$12+СВЦЭМ!$D$10+'СЕТ СН'!$F$5-'СЕТ СН'!$F$20</f>
        <v>3161.1673188899999</v>
      </c>
      <c r="J18" s="36">
        <f>SUMIFS(СВЦЭМ!$C$33:$C$776,СВЦЭМ!$A$33:$A$776,$A18,СВЦЭМ!$B$33:$B$776,J$11)+'СЕТ СН'!$F$12+СВЦЭМ!$D$10+'СЕТ СН'!$F$5-'СЕТ СН'!$F$20</f>
        <v>3124.44610453</v>
      </c>
      <c r="K18" s="36">
        <f>SUMIFS(СВЦЭМ!$C$33:$C$776,СВЦЭМ!$A$33:$A$776,$A18,СВЦЭМ!$B$33:$B$776,K$11)+'СЕТ СН'!$F$12+СВЦЭМ!$D$10+'СЕТ СН'!$F$5-'СЕТ СН'!$F$20</f>
        <v>3125.4844505300002</v>
      </c>
      <c r="L18" s="36">
        <f>SUMIFS(СВЦЭМ!$C$33:$C$776,СВЦЭМ!$A$33:$A$776,$A18,СВЦЭМ!$B$33:$B$776,L$11)+'СЕТ СН'!$F$12+СВЦЭМ!$D$10+'СЕТ СН'!$F$5-'СЕТ СН'!$F$20</f>
        <v>3149.8611039000002</v>
      </c>
      <c r="M18" s="36">
        <f>SUMIFS(СВЦЭМ!$C$33:$C$776,СВЦЭМ!$A$33:$A$776,$A18,СВЦЭМ!$B$33:$B$776,M$11)+'СЕТ СН'!$F$12+СВЦЭМ!$D$10+'СЕТ СН'!$F$5-'СЕТ СН'!$F$20</f>
        <v>3108.9899749800002</v>
      </c>
      <c r="N18" s="36">
        <f>SUMIFS(СВЦЭМ!$C$33:$C$776,СВЦЭМ!$A$33:$A$776,$A18,СВЦЭМ!$B$33:$B$776,N$11)+'СЕТ СН'!$F$12+СВЦЭМ!$D$10+'СЕТ СН'!$F$5-'СЕТ СН'!$F$20</f>
        <v>3153.5881092300001</v>
      </c>
      <c r="O18" s="36">
        <f>SUMIFS(СВЦЭМ!$C$33:$C$776,СВЦЭМ!$A$33:$A$776,$A18,СВЦЭМ!$B$33:$B$776,O$11)+'СЕТ СН'!$F$12+СВЦЭМ!$D$10+'СЕТ СН'!$F$5-'СЕТ СН'!$F$20</f>
        <v>3125.82061785</v>
      </c>
      <c r="P18" s="36">
        <f>SUMIFS(СВЦЭМ!$C$33:$C$776,СВЦЭМ!$A$33:$A$776,$A18,СВЦЭМ!$B$33:$B$776,P$11)+'СЕТ СН'!$F$12+СВЦЭМ!$D$10+'СЕТ СН'!$F$5-'СЕТ СН'!$F$20</f>
        <v>3128.16882369</v>
      </c>
      <c r="Q18" s="36">
        <f>SUMIFS(СВЦЭМ!$C$33:$C$776,СВЦЭМ!$A$33:$A$776,$A18,СВЦЭМ!$B$33:$B$776,Q$11)+'СЕТ СН'!$F$12+СВЦЭМ!$D$10+'СЕТ СН'!$F$5-'СЕТ СН'!$F$20</f>
        <v>3124.4879887900001</v>
      </c>
      <c r="R18" s="36">
        <f>SUMIFS(СВЦЭМ!$C$33:$C$776,СВЦЭМ!$A$33:$A$776,$A18,СВЦЭМ!$B$33:$B$776,R$11)+'СЕТ СН'!$F$12+СВЦЭМ!$D$10+'СЕТ СН'!$F$5-'СЕТ СН'!$F$20</f>
        <v>3088.86399274</v>
      </c>
      <c r="S18" s="36">
        <f>SUMIFS(СВЦЭМ!$C$33:$C$776,СВЦЭМ!$A$33:$A$776,$A18,СВЦЭМ!$B$33:$B$776,S$11)+'СЕТ СН'!$F$12+СВЦЭМ!$D$10+'СЕТ СН'!$F$5-'СЕТ СН'!$F$20</f>
        <v>3063.1507848299998</v>
      </c>
      <c r="T18" s="36">
        <f>SUMIFS(СВЦЭМ!$C$33:$C$776,СВЦЭМ!$A$33:$A$776,$A18,СВЦЭМ!$B$33:$B$776,T$11)+'СЕТ СН'!$F$12+СВЦЭМ!$D$10+'СЕТ СН'!$F$5-'СЕТ СН'!$F$20</f>
        <v>3064.1460092100001</v>
      </c>
      <c r="U18" s="36">
        <f>SUMIFS(СВЦЭМ!$C$33:$C$776,СВЦЭМ!$A$33:$A$776,$A18,СВЦЭМ!$B$33:$B$776,U$11)+'СЕТ СН'!$F$12+СВЦЭМ!$D$10+'СЕТ СН'!$F$5-'СЕТ СН'!$F$20</f>
        <v>3066.8522988100003</v>
      </c>
      <c r="V18" s="36">
        <f>SUMIFS(СВЦЭМ!$C$33:$C$776,СВЦЭМ!$A$33:$A$776,$A18,СВЦЭМ!$B$33:$B$776,V$11)+'СЕТ СН'!$F$12+СВЦЭМ!$D$10+'СЕТ СН'!$F$5-'СЕТ СН'!$F$20</f>
        <v>3082.19672924</v>
      </c>
      <c r="W18" s="36">
        <f>SUMIFS(СВЦЭМ!$C$33:$C$776,СВЦЭМ!$A$33:$A$776,$A18,СВЦЭМ!$B$33:$B$776,W$11)+'СЕТ СН'!$F$12+СВЦЭМ!$D$10+'СЕТ СН'!$F$5-'СЕТ СН'!$F$20</f>
        <v>3077.55068003</v>
      </c>
      <c r="X18" s="36">
        <f>SUMIFS(СВЦЭМ!$C$33:$C$776,СВЦЭМ!$A$33:$A$776,$A18,СВЦЭМ!$B$33:$B$776,X$11)+'СЕТ СН'!$F$12+СВЦЭМ!$D$10+'СЕТ СН'!$F$5-'СЕТ СН'!$F$20</f>
        <v>3058.5920611900001</v>
      </c>
      <c r="Y18" s="36">
        <f>SUMIFS(СВЦЭМ!$C$33:$C$776,СВЦЭМ!$A$33:$A$776,$A18,СВЦЭМ!$B$33:$B$776,Y$11)+'СЕТ СН'!$F$12+СВЦЭМ!$D$10+'СЕТ СН'!$F$5-'СЕТ СН'!$F$20</f>
        <v>3122.01379795</v>
      </c>
    </row>
    <row r="19" spans="1:25" ht="15.75" x14ac:dyDescent="0.2">
      <c r="A19" s="35">
        <f t="shared" si="0"/>
        <v>43716</v>
      </c>
      <c r="B19" s="36">
        <f>SUMIFS(СВЦЭМ!$C$33:$C$776,СВЦЭМ!$A$33:$A$776,$A19,СВЦЭМ!$B$33:$B$776,B$11)+'СЕТ СН'!$F$12+СВЦЭМ!$D$10+'СЕТ СН'!$F$5-'СЕТ СН'!$F$20</f>
        <v>3170.6818355300002</v>
      </c>
      <c r="C19" s="36">
        <f>SUMIFS(СВЦЭМ!$C$33:$C$776,СВЦЭМ!$A$33:$A$776,$A19,СВЦЭМ!$B$33:$B$776,C$11)+'СЕТ СН'!$F$12+СВЦЭМ!$D$10+'СЕТ СН'!$F$5-'СЕТ СН'!$F$20</f>
        <v>3201.8899869900001</v>
      </c>
      <c r="D19" s="36">
        <f>SUMIFS(СВЦЭМ!$C$33:$C$776,СВЦЭМ!$A$33:$A$776,$A19,СВЦЭМ!$B$33:$B$776,D$11)+'СЕТ СН'!$F$12+СВЦЭМ!$D$10+'СЕТ СН'!$F$5-'СЕТ СН'!$F$20</f>
        <v>3214.6826292300002</v>
      </c>
      <c r="E19" s="36">
        <f>SUMIFS(СВЦЭМ!$C$33:$C$776,СВЦЭМ!$A$33:$A$776,$A19,СВЦЭМ!$B$33:$B$776,E$11)+'СЕТ СН'!$F$12+СВЦЭМ!$D$10+'СЕТ СН'!$F$5-'СЕТ СН'!$F$20</f>
        <v>3228.51970067</v>
      </c>
      <c r="F19" s="36">
        <f>SUMIFS(СВЦЭМ!$C$33:$C$776,СВЦЭМ!$A$33:$A$776,$A19,СВЦЭМ!$B$33:$B$776,F$11)+'СЕТ СН'!$F$12+СВЦЭМ!$D$10+'СЕТ СН'!$F$5-'СЕТ СН'!$F$20</f>
        <v>3229.7432262400002</v>
      </c>
      <c r="G19" s="36">
        <f>SUMIFS(СВЦЭМ!$C$33:$C$776,СВЦЭМ!$A$33:$A$776,$A19,СВЦЭМ!$B$33:$B$776,G$11)+'СЕТ СН'!$F$12+СВЦЭМ!$D$10+'СЕТ СН'!$F$5-'СЕТ СН'!$F$20</f>
        <v>3228.9338496600003</v>
      </c>
      <c r="H19" s="36">
        <f>SUMIFS(СВЦЭМ!$C$33:$C$776,СВЦЭМ!$A$33:$A$776,$A19,СВЦЭМ!$B$33:$B$776,H$11)+'СЕТ СН'!$F$12+СВЦЭМ!$D$10+'СЕТ СН'!$F$5-'СЕТ СН'!$F$20</f>
        <v>3207.8416215799998</v>
      </c>
      <c r="I19" s="36">
        <f>SUMIFS(СВЦЭМ!$C$33:$C$776,СВЦЭМ!$A$33:$A$776,$A19,СВЦЭМ!$B$33:$B$776,I$11)+'СЕТ СН'!$F$12+СВЦЭМ!$D$10+'СЕТ СН'!$F$5-'СЕТ СН'!$F$20</f>
        <v>3188.0354267600001</v>
      </c>
      <c r="J19" s="36">
        <f>SUMIFS(СВЦЭМ!$C$33:$C$776,СВЦЭМ!$A$33:$A$776,$A19,СВЦЭМ!$B$33:$B$776,J$11)+'СЕТ СН'!$F$12+СВЦЭМ!$D$10+'СЕТ СН'!$F$5-'СЕТ СН'!$F$20</f>
        <v>3170.2238191300003</v>
      </c>
      <c r="K19" s="36">
        <f>SUMIFS(СВЦЭМ!$C$33:$C$776,СВЦЭМ!$A$33:$A$776,$A19,СВЦЭМ!$B$33:$B$776,K$11)+'СЕТ СН'!$F$12+СВЦЭМ!$D$10+'СЕТ СН'!$F$5-'СЕТ СН'!$F$20</f>
        <v>3141.7414865000001</v>
      </c>
      <c r="L19" s="36">
        <f>SUMIFS(СВЦЭМ!$C$33:$C$776,СВЦЭМ!$A$33:$A$776,$A19,СВЦЭМ!$B$33:$B$776,L$11)+'СЕТ СН'!$F$12+СВЦЭМ!$D$10+'СЕТ СН'!$F$5-'СЕТ СН'!$F$20</f>
        <v>3144.78577649</v>
      </c>
      <c r="M19" s="36">
        <f>SUMIFS(СВЦЭМ!$C$33:$C$776,СВЦЭМ!$A$33:$A$776,$A19,СВЦЭМ!$B$33:$B$776,M$11)+'СЕТ СН'!$F$12+СВЦЭМ!$D$10+'СЕТ СН'!$F$5-'СЕТ СН'!$F$20</f>
        <v>3120.70349197</v>
      </c>
      <c r="N19" s="36">
        <f>SUMIFS(СВЦЭМ!$C$33:$C$776,СВЦЭМ!$A$33:$A$776,$A19,СВЦЭМ!$B$33:$B$776,N$11)+'СЕТ СН'!$F$12+СВЦЭМ!$D$10+'СЕТ СН'!$F$5-'СЕТ СН'!$F$20</f>
        <v>3131.1215967400003</v>
      </c>
      <c r="O19" s="36">
        <f>SUMIFS(СВЦЭМ!$C$33:$C$776,СВЦЭМ!$A$33:$A$776,$A19,СВЦЭМ!$B$33:$B$776,O$11)+'СЕТ СН'!$F$12+СВЦЭМ!$D$10+'СЕТ СН'!$F$5-'СЕТ СН'!$F$20</f>
        <v>3130.8882439200001</v>
      </c>
      <c r="P19" s="36">
        <f>SUMIFS(СВЦЭМ!$C$33:$C$776,СВЦЭМ!$A$33:$A$776,$A19,СВЦЭМ!$B$33:$B$776,P$11)+'СЕТ СН'!$F$12+СВЦЭМ!$D$10+'СЕТ СН'!$F$5-'СЕТ СН'!$F$20</f>
        <v>3127.12516319</v>
      </c>
      <c r="Q19" s="36">
        <f>SUMIFS(СВЦЭМ!$C$33:$C$776,СВЦЭМ!$A$33:$A$776,$A19,СВЦЭМ!$B$33:$B$776,Q$11)+'СЕТ СН'!$F$12+СВЦЭМ!$D$10+'СЕТ СН'!$F$5-'СЕТ СН'!$F$20</f>
        <v>3137.6077427499999</v>
      </c>
      <c r="R19" s="36">
        <f>SUMIFS(СВЦЭМ!$C$33:$C$776,СВЦЭМ!$A$33:$A$776,$A19,СВЦЭМ!$B$33:$B$776,R$11)+'СЕТ СН'!$F$12+СВЦЭМ!$D$10+'СЕТ СН'!$F$5-'СЕТ СН'!$F$20</f>
        <v>3098.0532116200002</v>
      </c>
      <c r="S19" s="36">
        <f>SUMIFS(СВЦЭМ!$C$33:$C$776,СВЦЭМ!$A$33:$A$776,$A19,СВЦЭМ!$B$33:$B$776,S$11)+'СЕТ СН'!$F$12+СВЦЭМ!$D$10+'СЕТ СН'!$F$5-'СЕТ СН'!$F$20</f>
        <v>3061.88613867</v>
      </c>
      <c r="T19" s="36">
        <f>SUMIFS(СВЦЭМ!$C$33:$C$776,СВЦЭМ!$A$33:$A$776,$A19,СВЦЭМ!$B$33:$B$776,T$11)+'СЕТ СН'!$F$12+СВЦЭМ!$D$10+'СЕТ СН'!$F$5-'СЕТ СН'!$F$20</f>
        <v>3067.4283449300001</v>
      </c>
      <c r="U19" s="36">
        <f>SUMIFS(СВЦЭМ!$C$33:$C$776,СВЦЭМ!$A$33:$A$776,$A19,СВЦЭМ!$B$33:$B$776,U$11)+'СЕТ СН'!$F$12+СВЦЭМ!$D$10+'СЕТ СН'!$F$5-'СЕТ СН'!$F$20</f>
        <v>3075.7944111699999</v>
      </c>
      <c r="V19" s="36">
        <f>SUMIFS(СВЦЭМ!$C$33:$C$776,СВЦЭМ!$A$33:$A$776,$A19,СВЦЭМ!$B$33:$B$776,V$11)+'СЕТ СН'!$F$12+СВЦЭМ!$D$10+'СЕТ СН'!$F$5-'СЕТ СН'!$F$20</f>
        <v>3100.7983578600001</v>
      </c>
      <c r="W19" s="36">
        <f>SUMIFS(СВЦЭМ!$C$33:$C$776,СВЦЭМ!$A$33:$A$776,$A19,СВЦЭМ!$B$33:$B$776,W$11)+'СЕТ СН'!$F$12+СВЦЭМ!$D$10+'СЕТ СН'!$F$5-'СЕТ СН'!$F$20</f>
        <v>3093.9742545700001</v>
      </c>
      <c r="X19" s="36">
        <f>SUMIFS(СВЦЭМ!$C$33:$C$776,СВЦЭМ!$A$33:$A$776,$A19,СВЦЭМ!$B$33:$B$776,X$11)+'СЕТ СН'!$F$12+СВЦЭМ!$D$10+'СЕТ СН'!$F$5-'СЕТ СН'!$F$20</f>
        <v>3049.8116738200001</v>
      </c>
      <c r="Y19" s="36">
        <f>SUMIFS(СВЦЭМ!$C$33:$C$776,СВЦЭМ!$A$33:$A$776,$A19,СВЦЭМ!$B$33:$B$776,Y$11)+'СЕТ СН'!$F$12+СВЦЭМ!$D$10+'СЕТ СН'!$F$5-'СЕТ СН'!$F$20</f>
        <v>3076.7280644900002</v>
      </c>
    </row>
    <row r="20" spans="1:25" ht="15.75" x14ac:dyDescent="0.2">
      <c r="A20" s="35">
        <f t="shared" si="0"/>
        <v>43717</v>
      </c>
      <c r="B20" s="36">
        <f>SUMIFS(СВЦЭМ!$C$33:$C$776,СВЦЭМ!$A$33:$A$776,$A20,СВЦЭМ!$B$33:$B$776,B$11)+'СЕТ СН'!$F$12+СВЦЭМ!$D$10+'СЕТ СН'!$F$5-'СЕТ СН'!$F$20</f>
        <v>3136.8095100099999</v>
      </c>
      <c r="C20" s="36">
        <f>SUMIFS(СВЦЭМ!$C$33:$C$776,СВЦЭМ!$A$33:$A$776,$A20,СВЦЭМ!$B$33:$B$776,C$11)+'СЕТ СН'!$F$12+СВЦЭМ!$D$10+'СЕТ СН'!$F$5-'СЕТ СН'!$F$20</f>
        <v>3222.2939294500002</v>
      </c>
      <c r="D20" s="36">
        <f>SUMIFS(СВЦЭМ!$C$33:$C$776,СВЦЭМ!$A$33:$A$776,$A20,СВЦЭМ!$B$33:$B$776,D$11)+'СЕТ СН'!$F$12+СВЦЭМ!$D$10+'СЕТ СН'!$F$5-'СЕТ СН'!$F$20</f>
        <v>3235.1840415800002</v>
      </c>
      <c r="E20" s="36">
        <f>SUMIFS(СВЦЭМ!$C$33:$C$776,СВЦЭМ!$A$33:$A$776,$A20,СВЦЭМ!$B$33:$B$776,E$11)+'СЕТ СН'!$F$12+СВЦЭМ!$D$10+'СЕТ СН'!$F$5-'СЕТ СН'!$F$20</f>
        <v>3260.60991982</v>
      </c>
      <c r="F20" s="36">
        <f>SUMIFS(СВЦЭМ!$C$33:$C$776,СВЦЭМ!$A$33:$A$776,$A20,СВЦЭМ!$B$33:$B$776,F$11)+'СЕТ СН'!$F$12+СВЦЭМ!$D$10+'СЕТ СН'!$F$5-'СЕТ СН'!$F$20</f>
        <v>3257.6200011999999</v>
      </c>
      <c r="G20" s="36">
        <f>SUMIFS(СВЦЭМ!$C$33:$C$776,СВЦЭМ!$A$33:$A$776,$A20,СВЦЭМ!$B$33:$B$776,G$11)+'СЕТ СН'!$F$12+СВЦЭМ!$D$10+'СЕТ СН'!$F$5-'СЕТ СН'!$F$20</f>
        <v>3250.73651337</v>
      </c>
      <c r="H20" s="36">
        <f>SUMIFS(СВЦЭМ!$C$33:$C$776,СВЦЭМ!$A$33:$A$776,$A20,СВЦЭМ!$B$33:$B$776,H$11)+'СЕТ СН'!$F$12+СВЦЭМ!$D$10+'СЕТ СН'!$F$5-'СЕТ СН'!$F$20</f>
        <v>3192.0574917700001</v>
      </c>
      <c r="I20" s="36">
        <f>SUMIFS(СВЦЭМ!$C$33:$C$776,СВЦЭМ!$A$33:$A$776,$A20,СВЦЭМ!$B$33:$B$776,I$11)+'СЕТ СН'!$F$12+СВЦЭМ!$D$10+'СЕТ СН'!$F$5-'СЕТ СН'!$F$20</f>
        <v>3145.73589571</v>
      </c>
      <c r="J20" s="36">
        <f>SUMIFS(СВЦЭМ!$C$33:$C$776,СВЦЭМ!$A$33:$A$776,$A20,СВЦЭМ!$B$33:$B$776,J$11)+'СЕТ СН'!$F$12+СВЦЭМ!$D$10+'СЕТ СН'!$F$5-'СЕТ СН'!$F$20</f>
        <v>3098.2787945499999</v>
      </c>
      <c r="K20" s="36">
        <f>SUMIFS(СВЦЭМ!$C$33:$C$776,СВЦЭМ!$A$33:$A$776,$A20,СВЦЭМ!$B$33:$B$776,K$11)+'СЕТ СН'!$F$12+СВЦЭМ!$D$10+'СЕТ СН'!$F$5-'СЕТ СН'!$F$20</f>
        <v>3076.81356379</v>
      </c>
      <c r="L20" s="36">
        <f>SUMIFS(СВЦЭМ!$C$33:$C$776,СВЦЭМ!$A$33:$A$776,$A20,СВЦЭМ!$B$33:$B$776,L$11)+'СЕТ СН'!$F$12+СВЦЭМ!$D$10+'СЕТ СН'!$F$5-'СЕТ СН'!$F$20</f>
        <v>3075.2587628599999</v>
      </c>
      <c r="M20" s="36">
        <f>SUMIFS(СВЦЭМ!$C$33:$C$776,СВЦЭМ!$A$33:$A$776,$A20,СВЦЭМ!$B$33:$B$776,M$11)+'СЕТ СН'!$F$12+СВЦЭМ!$D$10+'СЕТ СН'!$F$5-'СЕТ СН'!$F$20</f>
        <v>3070.86678252</v>
      </c>
      <c r="N20" s="36">
        <f>SUMIFS(СВЦЭМ!$C$33:$C$776,СВЦЭМ!$A$33:$A$776,$A20,СВЦЭМ!$B$33:$B$776,N$11)+'СЕТ СН'!$F$12+СВЦЭМ!$D$10+'СЕТ СН'!$F$5-'СЕТ СН'!$F$20</f>
        <v>3075.6042242500002</v>
      </c>
      <c r="O20" s="36">
        <f>SUMIFS(СВЦЭМ!$C$33:$C$776,СВЦЭМ!$A$33:$A$776,$A20,СВЦЭМ!$B$33:$B$776,O$11)+'СЕТ СН'!$F$12+СВЦЭМ!$D$10+'СЕТ СН'!$F$5-'СЕТ СН'!$F$20</f>
        <v>3076.0219523800001</v>
      </c>
      <c r="P20" s="36">
        <f>SUMIFS(СВЦЭМ!$C$33:$C$776,СВЦЭМ!$A$33:$A$776,$A20,СВЦЭМ!$B$33:$B$776,P$11)+'СЕТ СН'!$F$12+СВЦЭМ!$D$10+'СЕТ СН'!$F$5-'СЕТ СН'!$F$20</f>
        <v>3085.08556262</v>
      </c>
      <c r="Q20" s="36">
        <f>SUMIFS(СВЦЭМ!$C$33:$C$776,СВЦЭМ!$A$33:$A$776,$A20,СВЦЭМ!$B$33:$B$776,Q$11)+'СЕТ СН'!$F$12+СВЦЭМ!$D$10+'СЕТ СН'!$F$5-'СЕТ СН'!$F$20</f>
        <v>3086.71977827</v>
      </c>
      <c r="R20" s="36">
        <f>SUMIFS(СВЦЭМ!$C$33:$C$776,СВЦЭМ!$A$33:$A$776,$A20,СВЦЭМ!$B$33:$B$776,R$11)+'СЕТ СН'!$F$12+СВЦЭМ!$D$10+'СЕТ СН'!$F$5-'СЕТ СН'!$F$20</f>
        <v>3082.0095000000001</v>
      </c>
      <c r="S20" s="36">
        <f>SUMIFS(СВЦЭМ!$C$33:$C$776,СВЦЭМ!$A$33:$A$776,$A20,СВЦЭМ!$B$33:$B$776,S$11)+'СЕТ СН'!$F$12+СВЦЭМ!$D$10+'СЕТ СН'!$F$5-'СЕТ СН'!$F$20</f>
        <v>3081.7479908700002</v>
      </c>
      <c r="T20" s="36">
        <f>SUMIFS(СВЦЭМ!$C$33:$C$776,СВЦЭМ!$A$33:$A$776,$A20,СВЦЭМ!$B$33:$B$776,T$11)+'СЕТ СН'!$F$12+СВЦЭМ!$D$10+'СЕТ СН'!$F$5-'СЕТ СН'!$F$20</f>
        <v>3070.46245387</v>
      </c>
      <c r="U20" s="36">
        <f>SUMIFS(СВЦЭМ!$C$33:$C$776,СВЦЭМ!$A$33:$A$776,$A20,СВЦЭМ!$B$33:$B$776,U$11)+'СЕТ СН'!$F$12+СВЦЭМ!$D$10+'СЕТ СН'!$F$5-'СЕТ СН'!$F$20</f>
        <v>3079.0060085800001</v>
      </c>
      <c r="V20" s="36">
        <f>SUMIFS(СВЦЭМ!$C$33:$C$776,СВЦЭМ!$A$33:$A$776,$A20,СВЦЭМ!$B$33:$B$776,V$11)+'СЕТ СН'!$F$12+СВЦЭМ!$D$10+'СЕТ СН'!$F$5-'СЕТ СН'!$F$20</f>
        <v>3098.8779629000001</v>
      </c>
      <c r="W20" s="36">
        <f>SUMIFS(СВЦЭМ!$C$33:$C$776,СВЦЭМ!$A$33:$A$776,$A20,СВЦЭМ!$B$33:$B$776,W$11)+'СЕТ СН'!$F$12+СВЦЭМ!$D$10+'СЕТ СН'!$F$5-'СЕТ СН'!$F$20</f>
        <v>3089.000959</v>
      </c>
      <c r="X20" s="36">
        <f>SUMIFS(СВЦЭМ!$C$33:$C$776,СВЦЭМ!$A$33:$A$776,$A20,СВЦЭМ!$B$33:$B$776,X$11)+'СЕТ СН'!$F$12+СВЦЭМ!$D$10+'СЕТ СН'!$F$5-'СЕТ СН'!$F$20</f>
        <v>3077.7732847400002</v>
      </c>
      <c r="Y20" s="36">
        <f>SUMIFS(СВЦЭМ!$C$33:$C$776,СВЦЭМ!$A$33:$A$776,$A20,СВЦЭМ!$B$33:$B$776,Y$11)+'СЕТ СН'!$F$12+СВЦЭМ!$D$10+'СЕТ СН'!$F$5-'СЕТ СН'!$F$20</f>
        <v>3114.70012894</v>
      </c>
    </row>
    <row r="21" spans="1:25" ht="15.75" x14ac:dyDescent="0.2">
      <c r="A21" s="35">
        <f t="shared" si="0"/>
        <v>43718</v>
      </c>
      <c r="B21" s="36">
        <f>SUMIFS(СВЦЭМ!$C$33:$C$776,СВЦЭМ!$A$33:$A$776,$A21,СВЦЭМ!$B$33:$B$776,B$11)+'СЕТ СН'!$F$12+СВЦЭМ!$D$10+'СЕТ СН'!$F$5-'СЕТ СН'!$F$20</f>
        <v>3156.8635398500001</v>
      </c>
      <c r="C21" s="36">
        <f>SUMIFS(СВЦЭМ!$C$33:$C$776,СВЦЭМ!$A$33:$A$776,$A21,СВЦЭМ!$B$33:$B$776,C$11)+'СЕТ СН'!$F$12+СВЦЭМ!$D$10+'СЕТ СН'!$F$5-'СЕТ СН'!$F$20</f>
        <v>3180.26406507</v>
      </c>
      <c r="D21" s="36">
        <f>SUMIFS(СВЦЭМ!$C$33:$C$776,СВЦЭМ!$A$33:$A$776,$A21,СВЦЭМ!$B$33:$B$776,D$11)+'СЕТ СН'!$F$12+СВЦЭМ!$D$10+'СЕТ СН'!$F$5-'СЕТ СН'!$F$20</f>
        <v>3196.16286924</v>
      </c>
      <c r="E21" s="36">
        <f>SUMIFS(СВЦЭМ!$C$33:$C$776,СВЦЭМ!$A$33:$A$776,$A21,СВЦЭМ!$B$33:$B$776,E$11)+'СЕТ СН'!$F$12+СВЦЭМ!$D$10+'СЕТ СН'!$F$5-'СЕТ СН'!$F$20</f>
        <v>3198.0343631200003</v>
      </c>
      <c r="F21" s="36">
        <f>SUMIFS(СВЦЭМ!$C$33:$C$776,СВЦЭМ!$A$33:$A$776,$A21,СВЦЭМ!$B$33:$B$776,F$11)+'СЕТ СН'!$F$12+СВЦЭМ!$D$10+'СЕТ СН'!$F$5-'СЕТ СН'!$F$20</f>
        <v>3190.1367945500001</v>
      </c>
      <c r="G21" s="36">
        <f>SUMIFS(СВЦЭМ!$C$33:$C$776,СВЦЭМ!$A$33:$A$776,$A21,СВЦЭМ!$B$33:$B$776,G$11)+'СЕТ СН'!$F$12+СВЦЭМ!$D$10+'СЕТ СН'!$F$5-'СЕТ СН'!$F$20</f>
        <v>3186.7975721900002</v>
      </c>
      <c r="H21" s="36">
        <f>SUMIFS(СВЦЭМ!$C$33:$C$776,СВЦЭМ!$A$33:$A$776,$A21,СВЦЭМ!$B$33:$B$776,H$11)+'СЕТ СН'!$F$12+СВЦЭМ!$D$10+'СЕТ СН'!$F$5-'СЕТ СН'!$F$20</f>
        <v>3163.7875369600001</v>
      </c>
      <c r="I21" s="36">
        <f>SUMIFS(СВЦЭМ!$C$33:$C$776,СВЦЭМ!$A$33:$A$776,$A21,СВЦЭМ!$B$33:$B$776,I$11)+'СЕТ СН'!$F$12+СВЦЭМ!$D$10+'СЕТ СН'!$F$5-'СЕТ СН'!$F$20</f>
        <v>3154.4958238200002</v>
      </c>
      <c r="J21" s="36">
        <f>SUMIFS(СВЦЭМ!$C$33:$C$776,СВЦЭМ!$A$33:$A$776,$A21,СВЦЭМ!$B$33:$B$776,J$11)+'СЕТ СН'!$F$12+СВЦЭМ!$D$10+'СЕТ СН'!$F$5-'СЕТ СН'!$F$20</f>
        <v>3179.62351799</v>
      </c>
      <c r="K21" s="36">
        <f>SUMIFS(СВЦЭМ!$C$33:$C$776,СВЦЭМ!$A$33:$A$776,$A21,СВЦЭМ!$B$33:$B$776,K$11)+'СЕТ СН'!$F$12+СВЦЭМ!$D$10+'СЕТ СН'!$F$5-'СЕТ СН'!$F$20</f>
        <v>3175.6247312400001</v>
      </c>
      <c r="L21" s="36">
        <f>SUMIFS(СВЦЭМ!$C$33:$C$776,СВЦЭМ!$A$33:$A$776,$A21,СВЦЭМ!$B$33:$B$776,L$11)+'СЕТ СН'!$F$12+СВЦЭМ!$D$10+'СЕТ СН'!$F$5-'СЕТ СН'!$F$20</f>
        <v>3187.9403460900003</v>
      </c>
      <c r="M21" s="36">
        <f>SUMIFS(СВЦЭМ!$C$33:$C$776,СВЦЭМ!$A$33:$A$776,$A21,СВЦЭМ!$B$33:$B$776,M$11)+'СЕТ СН'!$F$12+СВЦЭМ!$D$10+'СЕТ СН'!$F$5-'СЕТ СН'!$F$20</f>
        <v>3182.3387527200002</v>
      </c>
      <c r="N21" s="36">
        <f>SUMIFS(СВЦЭМ!$C$33:$C$776,СВЦЭМ!$A$33:$A$776,$A21,СВЦЭМ!$B$33:$B$776,N$11)+'СЕТ СН'!$F$12+СВЦЭМ!$D$10+'СЕТ СН'!$F$5-'СЕТ СН'!$F$20</f>
        <v>3175.1768914300001</v>
      </c>
      <c r="O21" s="36">
        <f>SUMIFS(СВЦЭМ!$C$33:$C$776,СВЦЭМ!$A$33:$A$776,$A21,СВЦЭМ!$B$33:$B$776,O$11)+'СЕТ СН'!$F$12+СВЦЭМ!$D$10+'СЕТ СН'!$F$5-'СЕТ СН'!$F$20</f>
        <v>3171.5363892700002</v>
      </c>
      <c r="P21" s="36">
        <f>SUMIFS(СВЦЭМ!$C$33:$C$776,СВЦЭМ!$A$33:$A$776,$A21,СВЦЭМ!$B$33:$B$776,P$11)+'СЕТ СН'!$F$12+СВЦЭМ!$D$10+'СЕТ СН'!$F$5-'СЕТ СН'!$F$20</f>
        <v>3174.2716013600002</v>
      </c>
      <c r="Q21" s="36">
        <f>SUMIFS(СВЦЭМ!$C$33:$C$776,СВЦЭМ!$A$33:$A$776,$A21,СВЦЭМ!$B$33:$B$776,Q$11)+'СЕТ СН'!$F$12+СВЦЭМ!$D$10+'СЕТ СН'!$F$5-'СЕТ СН'!$F$20</f>
        <v>3168.7602637700002</v>
      </c>
      <c r="R21" s="36">
        <f>SUMIFS(СВЦЭМ!$C$33:$C$776,СВЦЭМ!$A$33:$A$776,$A21,СВЦЭМ!$B$33:$B$776,R$11)+'СЕТ СН'!$F$12+СВЦЭМ!$D$10+'СЕТ СН'!$F$5-'СЕТ СН'!$F$20</f>
        <v>3165.1029481700002</v>
      </c>
      <c r="S21" s="36">
        <f>SUMIFS(СВЦЭМ!$C$33:$C$776,СВЦЭМ!$A$33:$A$776,$A21,СВЦЭМ!$B$33:$B$776,S$11)+'СЕТ СН'!$F$12+СВЦЭМ!$D$10+'СЕТ СН'!$F$5-'СЕТ СН'!$F$20</f>
        <v>3160.1051613099999</v>
      </c>
      <c r="T21" s="36">
        <f>SUMIFS(СВЦЭМ!$C$33:$C$776,СВЦЭМ!$A$33:$A$776,$A21,СВЦЭМ!$B$33:$B$776,T$11)+'СЕТ СН'!$F$12+СВЦЭМ!$D$10+'СЕТ СН'!$F$5-'СЕТ СН'!$F$20</f>
        <v>3168.41172529</v>
      </c>
      <c r="U21" s="36">
        <f>SUMIFS(СВЦЭМ!$C$33:$C$776,СВЦЭМ!$A$33:$A$776,$A21,СВЦЭМ!$B$33:$B$776,U$11)+'СЕТ СН'!$F$12+СВЦЭМ!$D$10+'СЕТ СН'!$F$5-'СЕТ СН'!$F$20</f>
        <v>3181.5593656800002</v>
      </c>
      <c r="V21" s="36">
        <f>SUMIFS(СВЦЭМ!$C$33:$C$776,СВЦЭМ!$A$33:$A$776,$A21,СВЦЭМ!$B$33:$B$776,V$11)+'СЕТ СН'!$F$12+СВЦЭМ!$D$10+'СЕТ СН'!$F$5-'СЕТ СН'!$F$20</f>
        <v>3195.15902198</v>
      </c>
      <c r="W21" s="36">
        <f>SUMIFS(СВЦЭМ!$C$33:$C$776,СВЦЭМ!$A$33:$A$776,$A21,СВЦЭМ!$B$33:$B$776,W$11)+'СЕТ СН'!$F$12+СВЦЭМ!$D$10+'СЕТ СН'!$F$5-'СЕТ СН'!$F$20</f>
        <v>3178.1711969400003</v>
      </c>
      <c r="X21" s="36">
        <f>SUMIFS(СВЦЭМ!$C$33:$C$776,СВЦЭМ!$A$33:$A$776,$A21,СВЦЭМ!$B$33:$B$776,X$11)+'СЕТ СН'!$F$12+СВЦЭМ!$D$10+'СЕТ СН'!$F$5-'СЕТ СН'!$F$20</f>
        <v>3149.4811354500002</v>
      </c>
      <c r="Y21" s="36">
        <f>SUMIFS(СВЦЭМ!$C$33:$C$776,СВЦЭМ!$A$33:$A$776,$A21,СВЦЭМ!$B$33:$B$776,Y$11)+'СЕТ СН'!$F$12+СВЦЭМ!$D$10+'СЕТ СН'!$F$5-'СЕТ СН'!$F$20</f>
        <v>3164.2865248799999</v>
      </c>
    </row>
    <row r="22" spans="1:25" ht="15.75" x14ac:dyDescent="0.2">
      <c r="A22" s="35">
        <f t="shared" si="0"/>
        <v>43719</v>
      </c>
      <c r="B22" s="36">
        <f>SUMIFS(СВЦЭМ!$C$33:$C$776,СВЦЭМ!$A$33:$A$776,$A22,СВЦЭМ!$B$33:$B$776,B$11)+'СЕТ СН'!$F$12+СВЦЭМ!$D$10+'СЕТ СН'!$F$5-'СЕТ СН'!$F$20</f>
        <v>3249.7601474200001</v>
      </c>
      <c r="C22" s="36">
        <f>SUMIFS(СВЦЭМ!$C$33:$C$776,СВЦЭМ!$A$33:$A$776,$A22,СВЦЭМ!$B$33:$B$776,C$11)+'СЕТ СН'!$F$12+СВЦЭМ!$D$10+'СЕТ СН'!$F$5-'СЕТ СН'!$F$20</f>
        <v>3280.9262789600002</v>
      </c>
      <c r="D22" s="36">
        <f>SUMIFS(СВЦЭМ!$C$33:$C$776,СВЦЭМ!$A$33:$A$776,$A22,СВЦЭМ!$B$33:$B$776,D$11)+'СЕТ СН'!$F$12+СВЦЭМ!$D$10+'СЕТ СН'!$F$5-'СЕТ СН'!$F$20</f>
        <v>3311.8316043100003</v>
      </c>
      <c r="E22" s="36">
        <f>SUMIFS(СВЦЭМ!$C$33:$C$776,СВЦЭМ!$A$33:$A$776,$A22,СВЦЭМ!$B$33:$B$776,E$11)+'СЕТ СН'!$F$12+СВЦЭМ!$D$10+'СЕТ СН'!$F$5-'СЕТ СН'!$F$20</f>
        <v>3319.7969006000003</v>
      </c>
      <c r="F22" s="36">
        <f>SUMIFS(СВЦЭМ!$C$33:$C$776,СВЦЭМ!$A$33:$A$776,$A22,СВЦЭМ!$B$33:$B$776,F$11)+'СЕТ СН'!$F$12+СВЦЭМ!$D$10+'СЕТ СН'!$F$5-'СЕТ СН'!$F$20</f>
        <v>3324.75633255</v>
      </c>
      <c r="G22" s="36">
        <f>SUMIFS(СВЦЭМ!$C$33:$C$776,СВЦЭМ!$A$33:$A$776,$A22,СВЦЭМ!$B$33:$B$776,G$11)+'СЕТ СН'!$F$12+СВЦЭМ!$D$10+'СЕТ СН'!$F$5-'СЕТ СН'!$F$20</f>
        <v>3306.4203116399999</v>
      </c>
      <c r="H22" s="36">
        <f>SUMIFS(СВЦЭМ!$C$33:$C$776,СВЦЭМ!$A$33:$A$776,$A22,СВЦЭМ!$B$33:$B$776,H$11)+'СЕТ СН'!$F$12+СВЦЭМ!$D$10+'СЕТ СН'!$F$5-'СЕТ СН'!$F$20</f>
        <v>3255.45002952</v>
      </c>
      <c r="I22" s="36">
        <f>SUMIFS(СВЦЭМ!$C$33:$C$776,СВЦЭМ!$A$33:$A$776,$A22,СВЦЭМ!$B$33:$B$776,I$11)+'СЕТ СН'!$F$12+СВЦЭМ!$D$10+'СЕТ СН'!$F$5-'СЕТ СН'!$F$20</f>
        <v>3209.0851972700002</v>
      </c>
      <c r="J22" s="36">
        <f>SUMIFS(СВЦЭМ!$C$33:$C$776,СВЦЭМ!$A$33:$A$776,$A22,СВЦЭМ!$B$33:$B$776,J$11)+'СЕТ СН'!$F$12+СВЦЭМ!$D$10+'СЕТ СН'!$F$5-'СЕТ СН'!$F$20</f>
        <v>3169.5797357400002</v>
      </c>
      <c r="K22" s="36">
        <f>SUMIFS(СВЦЭМ!$C$33:$C$776,СВЦЭМ!$A$33:$A$776,$A22,СВЦЭМ!$B$33:$B$776,K$11)+'СЕТ СН'!$F$12+СВЦЭМ!$D$10+'СЕТ СН'!$F$5-'СЕТ СН'!$F$20</f>
        <v>3160.44348833</v>
      </c>
      <c r="L22" s="36">
        <f>SUMIFS(СВЦЭМ!$C$33:$C$776,СВЦЭМ!$A$33:$A$776,$A22,СВЦЭМ!$B$33:$B$776,L$11)+'СЕТ СН'!$F$12+СВЦЭМ!$D$10+'СЕТ СН'!$F$5-'СЕТ СН'!$F$20</f>
        <v>3164.16251397</v>
      </c>
      <c r="M22" s="36">
        <f>SUMIFS(СВЦЭМ!$C$33:$C$776,СВЦЭМ!$A$33:$A$776,$A22,СВЦЭМ!$B$33:$B$776,M$11)+'СЕТ СН'!$F$12+СВЦЭМ!$D$10+'СЕТ СН'!$F$5-'СЕТ СН'!$F$20</f>
        <v>3152.9473490300002</v>
      </c>
      <c r="N22" s="36">
        <f>SUMIFS(СВЦЭМ!$C$33:$C$776,СВЦЭМ!$A$33:$A$776,$A22,СВЦЭМ!$B$33:$B$776,N$11)+'СЕТ СН'!$F$12+СВЦЭМ!$D$10+'СЕТ СН'!$F$5-'СЕТ СН'!$F$20</f>
        <v>3169.0392487300001</v>
      </c>
      <c r="O22" s="36">
        <f>SUMIFS(СВЦЭМ!$C$33:$C$776,СВЦЭМ!$A$33:$A$776,$A22,СВЦЭМ!$B$33:$B$776,O$11)+'СЕТ СН'!$F$12+СВЦЭМ!$D$10+'СЕТ СН'!$F$5-'СЕТ СН'!$F$20</f>
        <v>3167.4940035600002</v>
      </c>
      <c r="P22" s="36">
        <f>SUMIFS(СВЦЭМ!$C$33:$C$776,СВЦЭМ!$A$33:$A$776,$A22,СВЦЭМ!$B$33:$B$776,P$11)+'СЕТ СН'!$F$12+СВЦЭМ!$D$10+'СЕТ СН'!$F$5-'СЕТ СН'!$F$20</f>
        <v>3184.4601683999999</v>
      </c>
      <c r="Q22" s="36">
        <f>SUMIFS(СВЦЭМ!$C$33:$C$776,СВЦЭМ!$A$33:$A$776,$A22,СВЦЭМ!$B$33:$B$776,Q$11)+'СЕТ СН'!$F$12+СВЦЭМ!$D$10+'СЕТ СН'!$F$5-'СЕТ СН'!$F$20</f>
        <v>3186.7914134900002</v>
      </c>
      <c r="R22" s="36">
        <f>SUMIFS(СВЦЭМ!$C$33:$C$776,СВЦЭМ!$A$33:$A$776,$A22,СВЦЭМ!$B$33:$B$776,R$11)+'СЕТ СН'!$F$12+СВЦЭМ!$D$10+'СЕТ СН'!$F$5-'СЕТ СН'!$F$20</f>
        <v>3173.6004540900003</v>
      </c>
      <c r="S22" s="36">
        <f>SUMIFS(СВЦЭМ!$C$33:$C$776,СВЦЭМ!$A$33:$A$776,$A22,СВЦЭМ!$B$33:$B$776,S$11)+'СЕТ СН'!$F$12+СВЦЭМ!$D$10+'СЕТ СН'!$F$5-'СЕТ СН'!$F$20</f>
        <v>3175.9215953800003</v>
      </c>
      <c r="T22" s="36">
        <f>SUMIFS(СВЦЭМ!$C$33:$C$776,СВЦЭМ!$A$33:$A$776,$A22,СВЦЭМ!$B$33:$B$776,T$11)+'СЕТ СН'!$F$12+СВЦЭМ!$D$10+'СЕТ СН'!$F$5-'СЕТ СН'!$F$20</f>
        <v>3167.6051776100003</v>
      </c>
      <c r="U22" s="36">
        <f>SUMIFS(СВЦЭМ!$C$33:$C$776,СВЦЭМ!$A$33:$A$776,$A22,СВЦЭМ!$B$33:$B$776,U$11)+'СЕТ СН'!$F$12+СВЦЭМ!$D$10+'СЕТ СН'!$F$5-'СЕТ СН'!$F$20</f>
        <v>3176.3774016500001</v>
      </c>
      <c r="V22" s="36">
        <f>SUMIFS(СВЦЭМ!$C$33:$C$776,СВЦЭМ!$A$33:$A$776,$A22,СВЦЭМ!$B$33:$B$776,V$11)+'СЕТ СН'!$F$12+СВЦЭМ!$D$10+'СЕТ СН'!$F$5-'СЕТ СН'!$F$20</f>
        <v>3186.6789340800001</v>
      </c>
      <c r="W22" s="36">
        <f>SUMIFS(СВЦЭМ!$C$33:$C$776,СВЦЭМ!$A$33:$A$776,$A22,СВЦЭМ!$B$33:$B$776,W$11)+'СЕТ СН'!$F$12+СВЦЭМ!$D$10+'СЕТ СН'!$F$5-'СЕТ СН'!$F$20</f>
        <v>3168.6850289200001</v>
      </c>
      <c r="X22" s="36">
        <f>SUMIFS(СВЦЭМ!$C$33:$C$776,СВЦЭМ!$A$33:$A$776,$A22,СВЦЭМ!$B$33:$B$776,X$11)+'СЕТ СН'!$F$12+СВЦЭМ!$D$10+'СЕТ СН'!$F$5-'СЕТ СН'!$F$20</f>
        <v>3149.86904082</v>
      </c>
      <c r="Y22" s="36">
        <f>SUMIFS(СВЦЭМ!$C$33:$C$776,СВЦЭМ!$A$33:$A$776,$A22,СВЦЭМ!$B$33:$B$776,Y$11)+'СЕТ СН'!$F$12+СВЦЭМ!$D$10+'СЕТ СН'!$F$5-'СЕТ СН'!$F$20</f>
        <v>3164.3856956600002</v>
      </c>
    </row>
    <row r="23" spans="1:25" ht="15.75" x14ac:dyDescent="0.2">
      <c r="A23" s="35">
        <f t="shared" si="0"/>
        <v>43720</v>
      </c>
      <c r="B23" s="36">
        <f>SUMIFS(СВЦЭМ!$C$33:$C$776,СВЦЭМ!$A$33:$A$776,$A23,СВЦЭМ!$B$33:$B$776,B$11)+'СЕТ СН'!$F$12+СВЦЭМ!$D$10+'СЕТ СН'!$F$5-'СЕТ СН'!$F$20</f>
        <v>3222.86280175</v>
      </c>
      <c r="C23" s="36">
        <f>SUMIFS(СВЦЭМ!$C$33:$C$776,СВЦЭМ!$A$33:$A$776,$A23,СВЦЭМ!$B$33:$B$776,C$11)+'СЕТ СН'!$F$12+СВЦЭМ!$D$10+'СЕТ СН'!$F$5-'СЕТ СН'!$F$20</f>
        <v>3242.24953787</v>
      </c>
      <c r="D23" s="36">
        <f>SUMIFS(СВЦЭМ!$C$33:$C$776,СВЦЭМ!$A$33:$A$776,$A23,СВЦЭМ!$B$33:$B$776,D$11)+'СЕТ СН'!$F$12+СВЦЭМ!$D$10+'СЕТ СН'!$F$5-'СЕТ СН'!$F$20</f>
        <v>3267.7436242499998</v>
      </c>
      <c r="E23" s="36">
        <f>SUMIFS(СВЦЭМ!$C$33:$C$776,СВЦЭМ!$A$33:$A$776,$A23,СВЦЭМ!$B$33:$B$776,E$11)+'СЕТ СН'!$F$12+СВЦЭМ!$D$10+'СЕТ СН'!$F$5-'СЕТ СН'!$F$20</f>
        <v>3279.96501481</v>
      </c>
      <c r="F23" s="36">
        <f>SUMIFS(СВЦЭМ!$C$33:$C$776,СВЦЭМ!$A$33:$A$776,$A23,СВЦЭМ!$B$33:$B$776,F$11)+'СЕТ СН'!$F$12+СВЦЭМ!$D$10+'СЕТ СН'!$F$5-'СЕТ СН'!$F$20</f>
        <v>3279.6324165599999</v>
      </c>
      <c r="G23" s="36">
        <f>SUMIFS(СВЦЭМ!$C$33:$C$776,СВЦЭМ!$A$33:$A$776,$A23,СВЦЭМ!$B$33:$B$776,G$11)+'СЕТ СН'!$F$12+СВЦЭМ!$D$10+'СЕТ СН'!$F$5-'СЕТ СН'!$F$20</f>
        <v>3257.7752044600002</v>
      </c>
      <c r="H23" s="36">
        <f>SUMIFS(СВЦЭМ!$C$33:$C$776,СВЦЭМ!$A$33:$A$776,$A23,СВЦЭМ!$B$33:$B$776,H$11)+'СЕТ СН'!$F$12+СВЦЭМ!$D$10+'СЕТ СН'!$F$5-'СЕТ СН'!$F$20</f>
        <v>3212.9030484700002</v>
      </c>
      <c r="I23" s="36">
        <f>SUMIFS(СВЦЭМ!$C$33:$C$776,СВЦЭМ!$A$33:$A$776,$A23,СВЦЭМ!$B$33:$B$776,I$11)+'СЕТ СН'!$F$12+СВЦЭМ!$D$10+'СЕТ СН'!$F$5-'СЕТ СН'!$F$20</f>
        <v>3161.5310737</v>
      </c>
      <c r="J23" s="36">
        <f>SUMIFS(СВЦЭМ!$C$33:$C$776,СВЦЭМ!$A$33:$A$776,$A23,СВЦЭМ!$B$33:$B$776,J$11)+'СЕТ СН'!$F$12+СВЦЭМ!$D$10+'СЕТ СН'!$F$5-'СЕТ СН'!$F$20</f>
        <v>3126.8903104300002</v>
      </c>
      <c r="K23" s="36">
        <f>SUMIFS(СВЦЭМ!$C$33:$C$776,СВЦЭМ!$A$33:$A$776,$A23,СВЦЭМ!$B$33:$B$776,K$11)+'СЕТ СН'!$F$12+СВЦЭМ!$D$10+'СЕТ СН'!$F$5-'СЕТ СН'!$F$20</f>
        <v>3127.6829133299998</v>
      </c>
      <c r="L23" s="36">
        <f>SUMIFS(СВЦЭМ!$C$33:$C$776,СВЦЭМ!$A$33:$A$776,$A23,СВЦЭМ!$B$33:$B$776,L$11)+'СЕТ СН'!$F$12+СВЦЭМ!$D$10+'СЕТ СН'!$F$5-'СЕТ СН'!$F$20</f>
        <v>3140.8835258899999</v>
      </c>
      <c r="M23" s="36">
        <f>SUMIFS(СВЦЭМ!$C$33:$C$776,СВЦЭМ!$A$33:$A$776,$A23,СВЦЭМ!$B$33:$B$776,M$11)+'СЕТ СН'!$F$12+СВЦЭМ!$D$10+'СЕТ СН'!$F$5-'СЕТ СН'!$F$20</f>
        <v>3136.3826740899999</v>
      </c>
      <c r="N23" s="36">
        <f>SUMIFS(СВЦЭМ!$C$33:$C$776,СВЦЭМ!$A$33:$A$776,$A23,СВЦЭМ!$B$33:$B$776,N$11)+'СЕТ СН'!$F$12+СВЦЭМ!$D$10+'СЕТ СН'!$F$5-'СЕТ СН'!$F$20</f>
        <v>3128.7498243</v>
      </c>
      <c r="O23" s="36">
        <f>SUMIFS(СВЦЭМ!$C$33:$C$776,СВЦЭМ!$A$33:$A$776,$A23,СВЦЭМ!$B$33:$B$776,O$11)+'СЕТ СН'!$F$12+СВЦЭМ!$D$10+'СЕТ СН'!$F$5-'СЕТ СН'!$F$20</f>
        <v>3127.6445308900002</v>
      </c>
      <c r="P23" s="36">
        <f>SUMIFS(СВЦЭМ!$C$33:$C$776,СВЦЭМ!$A$33:$A$776,$A23,СВЦЭМ!$B$33:$B$776,P$11)+'СЕТ СН'!$F$12+СВЦЭМ!$D$10+'СЕТ СН'!$F$5-'СЕТ СН'!$F$20</f>
        <v>3125.8848386300001</v>
      </c>
      <c r="Q23" s="36">
        <f>SUMIFS(СВЦЭМ!$C$33:$C$776,СВЦЭМ!$A$33:$A$776,$A23,СВЦЭМ!$B$33:$B$776,Q$11)+'СЕТ СН'!$F$12+СВЦЭМ!$D$10+'СЕТ СН'!$F$5-'СЕТ СН'!$F$20</f>
        <v>3118.0048979399999</v>
      </c>
      <c r="R23" s="36">
        <f>SUMIFS(СВЦЭМ!$C$33:$C$776,СВЦЭМ!$A$33:$A$776,$A23,СВЦЭМ!$B$33:$B$776,R$11)+'СЕТ СН'!$F$12+СВЦЭМ!$D$10+'СЕТ СН'!$F$5-'СЕТ СН'!$F$20</f>
        <v>3110.9804181</v>
      </c>
      <c r="S23" s="36">
        <f>SUMIFS(СВЦЭМ!$C$33:$C$776,СВЦЭМ!$A$33:$A$776,$A23,СВЦЭМ!$B$33:$B$776,S$11)+'СЕТ СН'!$F$12+СВЦЭМ!$D$10+'СЕТ СН'!$F$5-'СЕТ СН'!$F$20</f>
        <v>3115.7826045500001</v>
      </c>
      <c r="T23" s="36">
        <f>SUMIFS(СВЦЭМ!$C$33:$C$776,СВЦЭМ!$A$33:$A$776,$A23,СВЦЭМ!$B$33:$B$776,T$11)+'СЕТ СН'!$F$12+СВЦЭМ!$D$10+'СЕТ СН'!$F$5-'СЕТ СН'!$F$20</f>
        <v>3117.65874996</v>
      </c>
      <c r="U23" s="36">
        <f>SUMIFS(СВЦЭМ!$C$33:$C$776,СВЦЭМ!$A$33:$A$776,$A23,СВЦЭМ!$B$33:$B$776,U$11)+'СЕТ СН'!$F$12+СВЦЭМ!$D$10+'СЕТ СН'!$F$5-'СЕТ СН'!$F$20</f>
        <v>3141.8605050800002</v>
      </c>
      <c r="V23" s="36">
        <f>SUMIFS(СВЦЭМ!$C$33:$C$776,СВЦЭМ!$A$33:$A$776,$A23,СВЦЭМ!$B$33:$B$776,V$11)+'СЕТ СН'!$F$12+СВЦЭМ!$D$10+'СЕТ СН'!$F$5-'СЕТ СН'!$F$20</f>
        <v>3164.2474469399999</v>
      </c>
      <c r="W23" s="36">
        <f>SUMIFS(СВЦЭМ!$C$33:$C$776,СВЦЭМ!$A$33:$A$776,$A23,СВЦЭМ!$B$33:$B$776,W$11)+'СЕТ СН'!$F$12+СВЦЭМ!$D$10+'СЕТ СН'!$F$5-'СЕТ СН'!$F$20</f>
        <v>3142.2774996600001</v>
      </c>
      <c r="X23" s="36">
        <f>SUMIFS(СВЦЭМ!$C$33:$C$776,СВЦЭМ!$A$33:$A$776,$A23,СВЦЭМ!$B$33:$B$776,X$11)+'СЕТ СН'!$F$12+СВЦЭМ!$D$10+'СЕТ СН'!$F$5-'СЕТ СН'!$F$20</f>
        <v>3128.7861195599999</v>
      </c>
      <c r="Y23" s="36">
        <f>SUMIFS(СВЦЭМ!$C$33:$C$776,СВЦЭМ!$A$33:$A$776,$A23,СВЦЭМ!$B$33:$B$776,Y$11)+'СЕТ СН'!$F$12+СВЦЭМ!$D$10+'СЕТ СН'!$F$5-'СЕТ СН'!$F$20</f>
        <v>3167.1662528900001</v>
      </c>
    </row>
    <row r="24" spans="1:25" ht="15.75" x14ac:dyDescent="0.2">
      <c r="A24" s="35">
        <f t="shared" si="0"/>
        <v>43721</v>
      </c>
      <c r="B24" s="36">
        <f>SUMIFS(СВЦЭМ!$C$33:$C$776,СВЦЭМ!$A$33:$A$776,$A24,СВЦЭМ!$B$33:$B$776,B$11)+'СЕТ СН'!$F$12+СВЦЭМ!$D$10+'СЕТ СН'!$F$5-'СЕТ СН'!$F$20</f>
        <v>3178.4837030399999</v>
      </c>
      <c r="C24" s="36">
        <f>SUMIFS(СВЦЭМ!$C$33:$C$776,СВЦЭМ!$A$33:$A$776,$A24,СВЦЭМ!$B$33:$B$776,C$11)+'СЕТ СН'!$F$12+СВЦЭМ!$D$10+'СЕТ СН'!$F$5-'СЕТ СН'!$F$20</f>
        <v>3220.2747553200002</v>
      </c>
      <c r="D24" s="36">
        <f>SUMIFS(СВЦЭМ!$C$33:$C$776,СВЦЭМ!$A$33:$A$776,$A24,СВЦЭМ!$B$33:$B$776,D$11)+'СЕТ СН'!$F$12+СВЦЭМ!$D$10+'СЕТ СН'!$F$5-'СЕТ СН'!$F$20</f>
        <v>3240.2345783999999</v>
      </c>
      <c r="E24" s="36">
        <f>SUMIFS(СВЦЭМ!$C$33:$C$776,СВЦЭМ!$A$33:$A$776,$A24,СВЦЭМ!$B$33:$B$776,E$11)+'СЕТ СН'!$F$12+СВЦЭМ!$D$10+'СЕТ СН'!$F$5-'СЕТ СН'!$F$20</f>
        <v>3245.8448379500001</v>
      </c>
      <c r="F24" s="36">
        <f>SUMIFS(СВЦЭМ!$C$33:$C$776,СВЦЭМ!$A$33:$A$776,$A24,СВЦЭМ!$B$33:$B$776,F$11)+'СЕТ СН'!$F$12+СВЦЭМ!$D$10+'СЕТ СН'!$F$5-'СЕТ СН'!$F$20</f>
        <v>3252.4067489099998</v>
      </c>
      <c r="G24" s="36">
        <f>SUMIFS(СВЦЭМ!$C$33:$C$776,СВЦЭМ!$A$33:$A$776,$A24,СВЦЭМ!$B$33:$B$776,G$11)+'СЕТ СН'!$F$12+СВЦЭМ!$D$10+'СЕТ СН'!$F$5-'СЕТ СН'!$F$20</f>
        <v>3220.71566183</v>
      </c>
      <c r="H24" s="36">
        <f>SUMIFS(СВЦЭМ!$C$33:$C$776,СВЦЭМ!$A$33:$A$776,$A24,СВЦЭМ!$B$33:$B$776,H$11)+'СЕТ СН'!$F$12+СВЦЭМ!$D$10+'СЕТ СН'!$F$5-'СЕТ СН'!$F$20</f>
        <v>3187.47786365</v>
      </c>
      <c r="I24" s="36">
        <f>SUMIFS(СВЦЭМ!$C$33:$C$776,СВЦЭМ!$A$33:$A$776,$A24,СВЦЭМ!$B$33:$B$776,I$11)+'СЕТ СН'!$F$12+СВЦЭМ!$D$10+'СЕТ СН'!$F$5-'СЕТ СН'!$F$20</f>
        <v>3159.0600551799998</v>
      </c>
      <c r="J24" s="36">
        <f>SUMIFS(СВЦЭМ!$C$33:$C$776,СВЦЭМ!$A$33:$A$776,$A24,СВЦЭМ!$B$33:$B$776,J$11)+'СЕТ СН'!$F$12+СВЦЭМ!$D$10+'СЕТ СН'!$F$5-'СЕТ СН'!$F$20</f>
        <v>3145.4250623500002</v>
      </c>
      <c r="K24" s="36">
        <f>SUMIFS(СВЦЭМ!$C$33:$C$776,СВЦЭМ!$A$33:$A$776,$A24,СВЦЭМ!$B$33:$B$776,K$11)+'СЕТ СН'!$F$12+СВЦЭМ!$D$10+'СЕТ СН'!$F$5-'СЕТ СН'!$F$20</f>
        <v>3119.0065473899999</v>
      </c>
      <c r="L24" s="36">
        <f>SUMIFS(СВЦЭМ!$C$33:$C$776,СВЦЭМ!$A$33:$A$776,$A24,СВЦЭМ!$B$33:$B$776,L$11)+'СЕТ СН'!$F$12+СВЦЭМ!$D$10+'СЕТ СН'!$F$5-'СЕТ СН'!$F$20</f>
        <v>3113.14597878</v>
      </c>
      <c r="M24" s="36">
        <f>SUMIFS(СВЦЭМ!$C$33:$C$776,СВЦЭМ!$A$33:$A$776,$A24,СВЦЭМ!$B$33:$B$776,M$11)+'СЕТ СН'!$F$12+СВЦЭМ!$D$10+'СЕТ СН'!$F$5-'СЕТ СН'!$F$20</f>
        <v>3115.43743249</v>
      </c>
      <c r="N24" s="36">
        <f>SUMIFS(СВЦЭМ!$C$33:$C$776,СВЦЭМ!$A$33:$A$776,$A24,СВЦЭМ!$B$33:$B$776,N$11)+'СЕТ СН'!$F$12+СВЦЭМ!$D$10+'СЕТ СН'!$F$5-'СЕТ СН'!$F$20</f>
        <v>3132.1633909800003</v>
      </c>
      <c r="O24" s="36">
        <f>SUMIFS(СВЦЭМ!$C$33:$C$776,СВЦЭМ!$A$33:$A$776,$A24,СВЦЭМ!$B$33:$B$776,O$11)+'СЕТ СН'!$F$12+СВЦЭМ!$D$10+'СЕТ СН'!$F$5-'СЕТ СН'!$F$20</f>
        <v>3133.4974599100001</v>
      </c>
      <c r="P24" s="36">
        <f>SUMIFS(СВЦЭМ!$C$33:$C$776,СВЦЭМ!$A$33:$A$776,$A24,СВЦЭМ!$B$33:$B$776,P$11)+'СЕТ СН'!$F$12+СВЦЭМ!$D$10+'СЕТ СН'!$F$5-'СЕТ СН'!$F$20</f>
        <v>3132.77003061</v>
      </c>
      <c r="Q24" s="36">
        <f>SUMIFS(СВЦЭМ!$C$33:$C$776,СВЦЭМ!$A$33:$A$776,$A24,СВЦЭМ!$B$33:$B$776,Q$11)+'СЕТ СН'!$F$12+СВЦЭМ!$D$10+'СЕТ СН'!$F$5-'СЕТ СН'!$F$20</f>
        <v>3134.4633983399999</v>
      </c>
      <c r="R24" s="36">
        <f>SUMIFS(СВЦЭМ!$C$33:$C$776,СВЦЭМ!$A$33:$A$776,$A24,СВЦЭМ!$B$33:$B$776,R$11)+'СЕТ СН'!$F$12+СВЦЭМ!$D$10+'СЕТ СН'!$F$5-'СЕТ СН'!$F$20</f>
        <v>3103.57523481</v>
      </c>
      <c r="S24" s="36">
        <f>SUMIFS(СВЦЭМ!$C$33:$C$776,СВЦЭМ!$A$33:$A$776,$A24,СВЦЭМ!$B$33:$B$776,S$11)+'СЕТ СН'!$F$12+СВЦЭМ!$D$10+'СЕТ СН'!$F$5-'СЕТ СН'!$F$20</f>
        <v>3123.26745936</v>
      </c>
      <c r="T24" s="36">
        <f>SUMIFS(СВЦЭМ!$C$33:$C$776,СВЦЭМ!$A$33:$A$776,$A24,СВЦЭМ!$B$33:$B$776,T$11)+'СЕТ СН'!$F$12+СВЦЭМ!$D$10+'СЕТ СН'!$F$5-'СЕТ СН'!$F$20</f>
        <v>3133.5674248</v>
      </c>
      <c r="U24" s="36">
        <f>SUMIFS(СВЦЭМ!$C$33:$C$776,СВЦЭМ!$A$33:$A$776,$A24,СВЦЭМ!$B$33:$B$776,U$11)+'СЕТ СН'!$F$12+СВЦЭМ!$D$10+'СЕТ СН'!$F$5-'СЕТ СН'!$F$20</f>
        <v>3151.5902870300001</v>
      </c>
      <c r="V24" s="36">
        <f>SUMIFS(СВЦЭМ!$C$33:$C$776,СВЦЭМ!$A$33:$A$776,$A24,СВЦЭМ!$B$33:$B$776,V$11)+'СЕТ СН'!$F$12+СВЦЭМ!$D$10+'СЕТ СН'!$F$5-'СЕТ СН'!$F$20</f>
        <v>3107.2950436300002</v>
      </c>
      <c r="W24" s="36">
        <f>SUMIFS(СВЦЭМ!$C$33:$C$776,СВЦЭМ!$A$33:$A$776,$A24,СВЦЭМ!$B$33:$B$776,W$11)+'СЕТ СН'!$F$12+СВЦЭМ!$D$10+'СЕТ СН'!$F$5-'СЕТ СН'!$F$20</f>
        <v>3117.8918231600001</v>
      </c>
      <c r="X24" s="36">
        <f>SUMIFS(СВЦЭМ!$C$33:$C$776,СВЦЭМ!$A$33:$A$776,$A24,СВЦЭМ!$B$33:$B$776,X$11)+'СЕТ СН'!$F$12+СВЦЭМ!$D$10+'СЕТ СН'!$F$5-'СЕТ СН'!$F$20</f>
        <v>3093.66009459</v>
      </c>
      <c r="Y24" s="36">
        <f>SUMIFS(СВЦЭМ!$C$33:$C$776,СВЦЭМ!$A$33:$A$776,$A24,СВЦЭМ!$B$33:$B$776,Y$11)+'СЕТ СН'!$F$12+СВЦЭМ!$D$10+'СЕТ СН'!$F$5-'СЕТ СН'!$F$20</f>
        <v>3166.8816729300001</v>
      </c>
    </row>
    <row r="25" spans="1:25" ht="15.75" x14ac:dyDescent="0.2">
      <c r="A25" s="35">
        <f t="shared" si="0"/>
        <v>43722</v>
      </c>
      <c r="B25" s="36">
        <f>SUMIFS(СВЦЭМ!$C$33:$C$776,СВЦЭМ!$A$33:$A$776,$A25,СВЦЭМ!$B$33:$B$776,B$11)+'СЕТ СН'!$F$12+СВЦЭМ!$D$10+'СЕТ СН'!$F$5-'СЕТ СН'!$F$20</f>
        <v>3252.1829785499999</v>
      </c>
      <c r="C25" s="36">
        <f>SUMIFS(СВЦЭМ!$C$33:$C$776,СВЦЭМ!$A$33:$A$776,$A25,СВЦЭМ!$B$33:$B$776,C$11)+'СЕТ СН'!$F$12+СВЦЭМ!$D$10+'СЕТ СН'!$F$5-'СЕТ СН'!$F$20</f>
        <v>3255.1168883300002</v>
      </c>
      <c r="D25" s="36">
        <f>SUMIFS(СВЦЭМ!$C$33:$C$776,СВЦЭМ!$A$33:$A$776,$A25,СВЦЭМ!$B$33:$B$776,D$11)+'СЕТ СН'!$F$12+СВЦЭМ!$D$10+'СЕТ СН'!$F$5-'СЕТ СН'!$F$20</f>
        <v>3273.7413696799999</v>
      </c>
      <c r="E25" s="36">
        <f>SUMIFS(СВЦЭМ!$C$33:$C$776,СВЦЭМ!$A$33:$A$776,$A25,СВЦЭМ!$B$33:$B$776,E$11)+'СЕТ СН'!$F$12+СВЦЭМ!$D$10+'СЕТ СН'!$F$5-'СЕТ СН'!$F$20</f>
        <v>3283.67380693</v>
      </c>
      <c r="F25" s="36">
        <f>SUMIFS(СВЦЭМ!$C$33:$C$776,СВЦЭМ!$A$33:$A$776,$A25,СВЦЭМ!$B$33:$B$776,F$11)+'СЕТ СН'!$F$12+СВЦЭМ!$D$10+'СЕТ СН'!$F$5-'СЕТ СН'!$F$20</f>
        <v>3288.9052135700003</v>
      </c>
      <c r="G25" s="36">
        <f>SUMIFS(СВЦЭМ!$C$33:$C$776,СВЦЭМ!$A$33:$A$776,$A25,СВЦЭМ!$B$33:$B$776,G$11)+'СЕТ СН'!$F$12+СВЦЭМ!$D$10+'СЕТ СН'!$F$5-'СЕТ СН'!$F$20</f>
        <v>3280.6099087399998</v>
      </c>
      <c r="H25" s="36">
        <f>SUMIFS(СВЦЭМ!$C$33:$C$776,СВЦЭМ!$A$33:$A$776,$A25,СВЦЭМ!$B$33:$B$776,H$11)+'СЕТ СН'!$F$12+СВЦЭМ!$D$10+'СЕТ СН'!$F$5-'СЕТ СН'!$F$20</f>
        <v>3263.5651068400002</v>
      </c>
      <c r="I25" s="36">
        <f>SUMIFS(СВЦЭМ!$C$33:$C$776,СВЦЭМ!$A$33:$A$776,$A25,СВЦЭМ!$B$33:$B$776,I$11)+'СЕТ СН'!$F$12+СВЦЭМ!$D$10+'СЕТ СН'!$F$5-'СЕТ СН'!$F$20</f>
        <v>3220.6769471799998</v>
      </c>
      <c r="J25" s="36">
        <f>SUMIFS(СВЦЭМ!$C$33:$C$776,СВЦЭМ!$A$33:$A$776,$A25,СВЦЭМ!$B$33:$B$776,J$11)+'СЕТ СН'!$F$12+СВЦЭМ!$D$10+'СЕТ СН'!$F$5-'СЕТ СН'!$F$20</f>
        <v>3161.50954757</v>
      </c>
      <c r="K25" s="36">
        <f>SUMIFS(СВЦЭМ!$C$33:$C$776,СВЦЭМ!$A$33:$A$776,$A25,СВЦЭМ!$B$33:$B$776,K$11)+'СЕТ СН'!$F$12+СВЦЭМ!$D$10+'СЕТ СН'!$F$5-'СЕТ СН'!$F$20</f>
        <v>3120.64931875</v>
      </c>
      <c r="L25" s="36">
        <f>SUMIFS(СВЦЭМ!$C$33:$C$776,СВЦЭМ!$A$33:$A$776,$A25,СВЦЭМ!$B$33:$B$776,L$11)+'СЕТ СН'!$F$12+СВЦЭМ!$D$10+'СЕТ СН'!$F$5-'СЕТ СН'!$F$20</f>
        <v>3102.25348945</v>
      </c>
      <c r="M25" s="36">
        <f>SUMIFS(СВЦЭМ!$C$33:$C$776,СВЦЭМ!$A$33:$A$776,$A25,СВЦЭМ!$B$33:$B$776,M$11)+'СЕТ СН'!$F$12+СВЦЭМ!$D$10+'СЕТ СН'!$F$5-'СЕТ СН'!$F$20</f>
        <v>3096.7890526000001</v>
      </c>
      <c r="N25" s="36">
        <f>SUMIFS(СВЦЭМ!$C$33:$C$776,СВЦЭМ!$A$33:$A$776,$A25,СВЦЭМ!$B$33:$B$776,N$11)+'СЕТ СН'!$F$12+СВЦЭМ!$D$10+'СЕТ СН'!$F$5-'СЕТ СН'!$F$20</f>
        <v>3104.2302923400002</v>
      </c>
      <c r="O25" s="36">
        <f>SUMIFS(СВЦЭМ!$C$33:$C$776,СВЦЭМ!$A$33:$A$776,$A25,СВЦЭМ!$B$33:$B$776,O$11)+'СЕТ СН'!$F$12+СВЦЭМ!$D$10+'СЕТ СН'!$F$5-'СЕТ СН'!$F$20</f>
        <v>3108.6056705400001</v>
      </c>
      <c r="P25" s="36">
        <f>SUMIFS(СВЦЭМ!$C$33:$C$776,СВЦЭМ!$A$33:$A$776,$A25,СВЦЭМ!$B$33:$B$776,P$11)+'СЕТ СН'!$F$12+СВЦЭМ!$D$10+'СЕТ СН'!$F$5-'СЕТ СН'!$F$20</f>
        <v>3123.8118477799999</v>
      </c>
      <c r="Q25" s="36">
        <f>SUMIFS(СВЦЭМ!$C$33:$C$776,СВЦЭМ!$A$33:$A$776,$A25,СВЦЭМ!$B$33:$B$776,Q$11)+'СЕТ СН'!$F$12+СВЦЭМ!$D$10+'СЕТ СН'!$F$5-'СЕТ СН'!$F$20</f>
        <v>3129.4653505000001</v>
      </c>
      <c r="R25" s="36">
        <f>SUMIFS(СВЦЭМ!$C$33:$C$776,СВЦЭМ!$A$33:$A$776,$A25,СВЦЭМ!$B$33:$B$776,R$11)+'СЕТ СН'!$F$12+СВЦЭМ!$D$10+'СЕТ СН'!$F$5-'СЕТ СН'!$F$20</f>
        <v>3091.3270657000003</v>
      </c>
      <c r="S25" s="36">
        <f>SUMIFS(СВЦЭМ!$C$33:$C$776,СВЦЭМ!$A$33:$A$776,$A25,СВЦЭМ!$B$33:$B$776,S$11)+'СЕТ СН'!$F$12+СВЦЭМ!$D$10+'СЕТ СН'!$F$5-'СЕТ СН'!$F$20</f>
        <v>3056.8090419499999</v>
      </c>
      <c r="T25" s="36">
        <f>SUMIFS(СВЦЭМ!$C$33:$C$776,СВЦЭМ!$A$33:$A$776,$A25,СВЦЭМ!$B$33:$B$776,T$11)+'СЕТ СН'!$F$12+СВЦЭМ!$D$10+'СЕТ СН'!$F$5-'СЕТ СН'!$F$20</f>
        <v>3063.0713859900002</v>
      </c>
      <c r="U25" s="36">
        <f>SUMIFS(СВЦЭМ!$C$33:$C$776,СВЦЭМ!$A$33:$A$776,$A25,СВЦЭМ!$B$33:$B$776,U$11)+'СЕТ СН'!$F$12+СВЦЭМ!$D$10+'СЕТ СН'!$F$5-'СЕТ СН'!$F$20</f>
        <v>3064.7543918299998</v>
      </c>
      <c r="V25" s="36">
        <f>SUMIFS(СВЦЭМ!$C$33:$C$776,СВЦЭМ!$A$33:$A$776,$A25,СВЦЭМ!$B$33:$B$776,V$11)+'СЕТ СН'!$F$12+СВЦЭМ!$D$10+'СЕТ СН'!$F$5-'СЕТ СН'!$F$20</f>
        <v>3080.4034838699999</v>
      </c>
      <c r="W25" s="36">
        <f>SUMIFS(СВЦЭМ!$C$33:$C$776,СВЦЭМ!$A$33:$A$776,$A25,СВЦЭМ!$B$33:$B$776,W$11)+'СЕТ СН'!$F$12+СВЦЭМ!$D$10+'СЕТ СН'!$F$5-'СЕТ СН'!$F$20</f>
        <v>3075.3391149399999</v>
      </c>
      <c r="X25" s="36">
        <f>SUMIFS(СВЦЭМ!$C$33:$C$776,СВЦЭМ!$A$33:$A$776,$A25,СВЦЭМ!$B$33:$B$776,X$11)+'СЕТ СН'!$F$12+СВЦЭМ!$D$10+'СЕТ СН'!$F$5-'СЕТ СН'!$F$20</f>
        <v>3045.81931558</v>
      </c>
      <c r="Y25" s="36">
        <f>SUMIFS(СВЦЭМ!$C$33:$C$776,СВЦЭМ!$A$33:$A$776,$A25,СВЦЭМ!$B$33:$B$776,Y$11)+'СЕТ СН'!$F$12+СВЦЭМ!$D$10+'СЕТ СН'!$F$5-'СЕТ СН'!$F$20</f>
        <v>3072.8743228799999</v>
      </c>
    </row>
    <row r="26" spans="1:25" ht="15.75" x14ac:dyDescent="0.2">
      <c r="A26" s="35">
        <f t="shared" si="0"/>
        <v>43723</v>
      </c>
      <c r="B26" s="36">
        <f>SUMIFS(СВЦЭМ!$C$33:$C$776,СВЦЭМ!$A$33:$A$776,$A26,СВЦЭМ!$B$33:$B$776,B$11)+'СЕТ СН'!$F$12+СВЦЭМ!$D$10+'СЕТ СН'!$F$5-'СЕТ СН'!$F$20</f>
        <v>3150.9634443100003</v>
      </c>
      <c r="C26" s="36">
        <f>SUMIFS(СВЦЭМ!$C$33:$C$776,СВЦЭМ!$A$33:$A$776,$A26,СВЦЭМ!$B$33:$B$776,C$11)+'СЕТ СН'!$F$12+СВЦЭМ!$D$10+'СЕТ СН'!$F$5-'СЕТ СН'!$F$20</f>
        <v>3187.4368242400001</v>
      </c>
      <c r="D26" s="36">
        <f>SUMIFS(СВЦЭМ!$C$33:$C$776,СВЦЭМ!$A$33:$A$776,$A26,СВЦЭМ!$B$33:$B$776,D$11)+'СЕТ СН'!$F$12+СВЦЭМ!$D$10+'СЕТ СН'!$F$5-'СЕТ СН'!$F$20</f>
        <v>3212.60589054</v>
      </c>
      <c r="E26" s="36">
        <f>SUMIFS(СВЦЭМ!$C$33:$C$776,СВЦЭМ!$A$33:$A$776,$A26,СВЦЭМ!$B$33:$B$776,E$11)+'СЕТ СН'!$F$12+СВЦЭМ!$D$10+'СЕТ СН'!$F$5-'СЕТ СН'!$F$20</f>
        <v>3220.4407515299999</v>
      </c>
      <c r="F26" s="36">
        <f>SUMIFS(СВЦЭМ!$C$33:$C$776,СВЦЭМ!$A$33:$A$776,$A26,СВЦЭМ!$B$33:$B$776,F$11)+'СЕТ СН'!$F$12+СВЦЭМ!$D$10+'СЕТ СН'!$F$5-'СЕТ СН'!$F$20</f>
        <v>3223.8930256200001</v>
      </c>
      <c r="G26" s="36">
        <f>SUMIFS(СВЦЭМ!$C$33:$C$776,СВЦЭМ!$A$33:$A$776,$A26,СВЦЭМ!$B$33:$B$776,G$11)+'СЕТ СН'!$F$12+СВЦЭМ!$D$10+'СЕТ СН'!$F$5-'СЕТ СН'!$F$20</f>
        <v>3218.0335648700002</v>
      </c>
      <c r="H26" s="36">
        <f>SUMIFS(СВЦЭМ!$C$33:$C$776,СВЦЭМ!$A$33:$A$776,$A26,СВЦЭМ!$B$33:$B$776,H$11)+'СЕТ СН'!$F$12+СВЦЭМ!$D$10+'СЕТ СН'!$F$5-'СЕТ СН'!$F$20</f>
        <v>3198.98415591</v>
      </c>
      <c r="I26" s="36">
        <f>SUMIFS(СВЦЭМ!$C$33:$C$776,СВЦЭМ!$A$33:$A$776,$A26,СВЦЭМ!$B$33:$B$776,I$11)+'СЕТ СН'!$F$12+СВЦЭМ!$D$10+'СЕТ СН'!$F$5-'СЕТ СН'!$F$20</f>
        <v>3170.2732833199998</v>
      </c>
      <c r="J26" s="36">
        <f>SUMIFS(СВЦЭМ!$C$33:$C$776,СВЦЭМ!$A$33:$A$776,$A26,СВЦЭМ!$B$33:$B$776,J$11)+'СЕТ СН'!$F$12+СВЦЭМ!$D$10+'СЕТ СН'!$F$5-'СЕТ СН'!$F$20</f>
        <v>3120.8675512099999</v>
      </c>
      <c r="K26" s="36">
        <f>SUMIFS(СВЦЭМ!$C$33:$C$776,СВЦЭМ!$A$33:$A$776,$A26,СВЦЭМ!$B$33:$B$776,K$11)+'СЕТ СН'!$F$12+СВЦЭМ!$D$10+'СЕТ СН'!$F$5-'СЕТ СН'!$F$20</f>
        <v>3094.1871784700002</v>
      </c>
      <c r="L26" s="36">
        <f>SUMIFS(СВЦЭМ!$C$33:$C$776,СВЦЭМ!$A$33:$A$776,$A26,СВЦЭМ!$B$33:$B$776,L$11)+'СЕТ СН'!$F$12+СВЦЭМ!$D$10+'СЕТ СН'!$F$5-'СЕТ СН'!$F$20</f>
        <v>3111.2707588200001</v>
      </c>
      <c r="M26" s="36">
        <f>SUMIFS(СВЦЭМ!$C$33:$C$776,СВЦЭМ!$A$33:$A$776,$A26,СВЦЭМ!$B$33:$B$776,M$11)+'СЕТ СН'!$F$12+СВЦЭМ!$D$10+'СЕТ СН'!$F$5-'СЕТ СН'!$F$20</f>
        <v>3108.9959792899999</v>
      </c>
      <c r="N26" s="36">
        <f>SUMIFS(СВЦЭМ!$C$33:$C$776,СВЦЭМ!$A$33:$A$776,$A26,СВЦЭМ!$B$33:$B$776,N$11)+'СЕТ СН'!$F$12+СВЦЭМ!$D$10+'СЕТ СН'!$F$5-'СЕТ СН'!$F$20</f>
        <v>3099.6398379500001</v>
      </c>
      <c r="O26" s="36">
        <f>SUMIFS(СВЦЭМ!$C$33:$C$776,СВЦЭМ!$A$33:$A$776,$A26,СВЦЭМ!$B$33:$B$776,O$11)+'СЕТ СН'!$F$12+СВЦЭМ!$D$10+'СЕТ СН'!$F$5-'СЕТ СН'!$F$20</f>
        <v>3101.3346632800003</v>
      </c>
      <c r="P26" s="36">
        <f>SUMIFS(СВЦЭМ!$C$33:$C$776,СВЦЭМ!$A$33:$A$776,$A26,СВЦЭМ!$B$33:$B$776,P$11)+'СЕТ СН'!$F$12+СВЦЭМ!$D$10+'СЕТ СН'!$F$5-'СЕТ СН'!$F$20</f>
        <v>3102.32898828</v>
      </c>
      <c r="Q26" s="36">
        <f>SUMIFS(СВЦЭМ!$C$33:$C$776,СВЦЭМ!$A$33:$A$776,$A26,СВЦЭМ!$B$33:$B$776,Q$11)+'СЕТ СН'!$F$12+СВЦЭМ!$D$10+'СЕТ СН'!$F$5-'СЕТ СН'!$F$20</f>
        <v>3110.0196903900001</v>
      </c>
      <c r="R26" s="36">
        <f>SUMIFS(СВЦЭМ!$C$33:$C$776,СВЦЭМ!$A$33:$A$776,$A26,СВЦЭМ!$B$33:$B$776,R$11)+'СЕТ СН'!$F$12+СВЦЭМ!$D$10+'СЕТ СН'!$F$5-'СЕТ СН'!$F$20</f>
        <v>3061.7806106500002</v>
      </c>
      <c r="S26" s="36">
        <f>SUMIFS(СВЦЭМ!$C$33:$C$776,СВЦЭМ!$A$33:$A$776,$A26,СВЦЭМ!$B$33:$B$776,S$11)+'СЕТ СН'!$F$12+СВЦЭМ!$D$10+'СЕТ СН'!$F$5-'СЕТ СН'!$F$20</f>
        <v>3050.53567677</v>
      </c>
      <c r="T26" s="36">
        <f>SUMIFS(СВЦЭМ!$C$33:$C$776,СВЦЭМ!$A$33:$A$776,$A26,СВЦЭМ!$B$33:$B$776,T$11)+'СЕТ СН'!$F$12+СВЦЭМ!$D$10+'СЕТ СН'!$F$5-'СЕТ СН'!$F$20</f>
        <v>3061.4541143300003</v>
      </c>
      <c r="U26" s="36">
        <f>SUMIFS(СВЦЭМ!$C$33:$C$776,СВЦЭМ!$A$33:$A$776,$A26,СВЦЭМ!$B$33:$B$776,U$11)+'СЕТ СН'!$F$12+СВЦЭМ!$D$10+'СЕТ СН'!$F$5-'СЕТ СН'!$F$20</f>
        <v>3076.88276249</v>
      </c>
      <c r="V26" s="36">
        <f>SUMIFS(СВЦЭМ!$C$33:$C$776,СВЦЭМ!$A$33:$A$776,$A26,СВЦЭМ!$B$33:$B$776,V$11)+'СЕТ СН'!$F$12+СВЦЭМ!$D$10+'СЕТ СН'!$F$5-'СЕТ СН'!$F$20</f>
        <v>3102.6724643100001</v>
      </c>
      <c r="W26" s="36">
        <f>SUMIFS(СВЦЭМ!$C$33:$C$776,СВЦЭМ!$A$33:$A$776,$A26,СВЦЭМ!$B$33:$B$776,W$11)+'СЕТ СН'!$F$12+СВЦЭМ!$D$10+'СЕТ СН'!$F$5-'СЕТ СН'!$F$20</f>
        <v>3093.8352734300001</v>
      </c>
      <c r="X26" s="36">
        <f>SUMIFS(СВЦЭМ!$C$33:$C$776,СВЦЭМ!$A$33:$A$776,$A26,СВЦЭМ!$B$33:$B$776,X$11)+'СЕТ СН'!$F$12+СВЦЭМ!$D$10+'СЕТ СН'!$F$5-'СЕТ СН'!$F$20</f>
        <v>3057.34797613</v>
      </c>
      <c r="Y26" s="36">
        <f>SUMIFS(СВЦЭМ!$C$33:$C$776,СВЦЭМ!$A$33:$A$776,$A26,СВЦЭМ!$B$33:$B$776,Y$11)+'СЕТ СН'!$F$12+СВЦЭМ!$D$10+'СЕТ СН'!$F$5-'СЕТ СН'!$F$20</f>
        <v>3100.1372499200002</v>
      </c>
    </row>
    <row r="27" spans="1:25" ht="15.75" x14ac:dyDescent="0.2">
      <c r="A27" s="35">
        <f t="shared" si="0"/>
        <v>43724</v>
      </c>
      <c r="B27" s="36">
        <f>SUMIFS(СВЦЭМ!$C$33:$C$776,СВЦЭМ!$A$33:$A$776,$A27,СВЦЭМ!$B$33:$B$776,B$11)+'СЕТ СН'!$F$12+СВЦЭМ!$D$10+'СЕТ СН'!$F$5-'СЕТ СН'!$F$20</f>
        <v>3190.92864065</v>
      </c>
      <c r="C27" s="36">
        <f>SUMIFS(СВЦЭМ!$C$33:$C$776,СВЦЭМ!$A$33:$A$776,$A27,СВЦЭМ!$B$33:$B$776,C$11)+'СЕТ СН'!$F$12+СВЦЭМ!$D$10+'СЕТ СН'!$F$5-'СЕТ СН'!$F$20</f>
        <v>3219.0646645500001</v>
      </c>
      <c r="D27" s="36">
        <f>SUMIFS(СВЦЭМ!$C$33:$C$776,СВЦЭМ!$A$33:$A$776,$A27,СВЦЭМ!$B$33:$B$776,D$11)+'СЕТ СН'!$F$12+СВЦЭМ!$D$10+'СЕТ СН'!$F$5-'СЕТ СН'!$F$20</f>
        <v>3244.4304911099998</v>
      </c>
      <c r="E27" s="36">
        <f>SUMIFS(СВЦЭМ!$C$33:$C$776,СВЦЭМ!$A$33:$A$776,$A27,СВЦЭМ!$B$33:$B$776,E$11)+'СЕТ СН'!$F$12+СВЦЭМ!$D$10+'СЕТ СН'!$F$5-'СЕТ СН'!$F$20</f>
        <v>3245.21104754</v>
      </c>
      <c r="F27" s="36">
        <f>SUMIFS(СВЦЭМ!$C$33:$C$776,СВЦЭМ!$A$33:$A$776,$A27,СВЦЭМ!$B$33:$B$776,F$11)+'СЕТ СН'!$F$12+СВЦЭМ!$D$10+'СЕТ СН'!$F$5-'СЕТ СН'!$F$20</f>
        <v>3252.4531444700001</v>
      </c>
      <c r="G27" s="36">
        <f>SUMIFS(СВЦЭМ!$C$33:$C$776,СВЦЭМ!$A$33:$A$776,$A27,СВЦЭМ!$B$33:$B$776,G$11)+'СЕТ СН'!$F$12+СВЦЭМ!$D$10+'СЕТ СН'!$F$5-'СЕТ СН'!$F$20</f>
        <v>3249.2020287200003</v>
      </c>
      <c r="H27" s="36">
        <f>SUMIFS(СВЦЭМ!$C$33:$C$776,СВЦЭМ!$A$33:$A$776,$A27,СВЦЭМ!$B$33:$B$776,H$11)+'СЕТ СН'!$F$12+СВЦЭМ!$D$10+'СЕТ СН'!$F$5-'СЕТ СН'!$F$20</f>
        <v>3206.28913857</v>
      </c>
      <c r="I27" s="36">
        <f>SUMIFS(СВЦЭМ!$C$33:$C$776,СВЦЭМ!$A$33:$A$776,$A27,СВЦЭМ!$B$33:$B$776,I$11)+'СЕТ СН'!$F$12+СВЦЭМ!$D$10+'СЕТ СН'!$F$5-'СЕТ СН'!$F$20</f>
        <v>3164.3132887400002</v>
      </c>
      <c r="J27" s="36">
        <f>SUMIFS(СВЦЭМ!$C$33:$C$776,СВЦЭМ!$A$33:$A$776,$A27,СВЦЭМ!$B$33:$B$776,J$11)+'СЕТ СН'!$F$12+СВЦЭМ!$D$10+'СЕТ СН'!$F$5-'СЕТ СН'!$F$20</f>
        <v>3144.7330569800001</v>
      </c>
      <c r="K27" s="36">
        <f>SUMIFS(СВЦЭМ!$C$33:$C$776,СВЦЭМ!$A$33:$A$776,$A27,СВЦЭМ!$B$33:$B$776,K$11)+'СЕТ СН'!$F$12+СВЦЭМ!$D$10+'СЕТ СН'!$F$5-'СЕТ СН'!$F$20</f>
        <v>3154.0738271</v>
      </c>
      <c r="L27" s="36">
        <f>SUMIFS(СВЦЭМ!$C$33:$C$776,СВЦЭМ!$A$33:$A$776,$A27,СВЦЭМ!$B$33:$B$776,L$11)+'СЕТ СН'!$F$12+СВЦЭМ!$D$10+'СЕТ СН'!$F$5-'СЕТ СН'!$F$20</f>
        <v>3151.65993368</v>
      </c>
      <c r="M27" s="36">
        <f>SUMIFS(СВЦЭМ!$C$33:$C$776,СВЦЭМ!$A$33:$A$776,$A27,СВЦЭМ!$B$33:$B$776,M$11)+'СЕТ СН'!$F$12+СВЦЭМ!$D$10+'СЕТ СН'!$F$5-'СЕТ СН'!$F$20</f>
        <v>3138.3953996099999</v>
      </c>
      <c r="N27" s="36">
        <f>SUMIFS(СВЦЭМ!$C$33:$C$776,СВЦЭМ!$A$33:$A$776,$A27,СВЦЭМ!$B$33:$B$776,N$11)+'СЕТ СН'!$F$12+СВЦЭМ!$D$10+'СЕТ СН'!$F$5-'СЕТ СН'!$F$20</f>
        <v>3129.1863604700002</v>
      </c>
      <c r="O27" s="36">
        <f>SUMIFS(СВЦЭМ!$C$33:$C$776,СВЦЭМ!$A$33:$A$776,$A27,СВЦЭМ!$B$33:$B$776,O$11)+'СЕТ СН'!$F$12+СВЦЭМ!$D$10+'СЕТ СН'!$F$5-'СЕТ СН'!$F$20</f>
        <v>3131.7984329600004</v>
      </c>
      <c r="P27" s="36">
        <f>SUMIFS(СВЦЭМ!$C$33:$C$776,СВЦЭМ!$A$33:$A$776,$A27,СВЦЭМ!$B$33:$B$776,P$11)+'СЕТ СН'!$F$12+СВЦЭМ!$D$10+'СЕТ СН'!$F$5-'СЕТ СН'!$F$20</f>
        <v>3145.3932413100001</v>
      </c>
      <c r="Q27" s="36">
        <f>SUMIFS(СВЦЭМ!$C$33:$C$776,СВЦЭМ!$A$33:$A$776,$A27,СВЦЭМ!$B$33:$B$776,Q$11)+'СЕТ СН'!$F$12+СВЦЭМ!$D$10+'СЕТ СН'!$F$5-'СЕТ СН'!$F$20</f>
        <v>3146.1575661800002</v>
      </c>
      <c r="R27" s="36">
        <f>SUMIFS(СВЦЭМ!$C$33:$C$776,СВЦЭМ!$A$33:$A$776,$A27,СВЦЭМ!$B$33:$B$776,R$11)+'СЕТ СН'!$F$12+СВЦЭМ!$D$10+'СЕТ СН'!$F$5-'СЕТ СН'!$F$20</f>
        <v>3114.54226513</v>
      </c>
      <c r="S27" s="36">
        <f>SUMIFS(СВЦЭМ!$C$33:$C$776,СВЦЭМ!$A$33:$A$776,$A27,СВЦЭМ!$B$33:$B$776,S$11)+'СЕТ СН'!$F$12+СВЦЭМ!$D$10+'СЕТ СН'!$F$5-'СЕТ СН'!$F$20</f>
        <v>3114.9011275399998</v>
      </c>
      <c r="T27" s="36">
        <f>SUMIFS(СВЦЭМ!$C$33:$C$776,СВЦЭМ!$A$33:$A$776,$A27,СВЦЭМ!$B$33:$B$776,T$11)+'СЕТ СН'!$F$12+СВЦЭМ!$D$10+'СЕТ СН'!$F$5-'СЕТ СН'!$F$20</f>
        <v>3118.1534173099999</v>
      </c>
      <c r="U27" s="36">
        <f>SUMIFS(СВЦЭМ!$C$33:$C$776,СВЦЭМ!$A$33:$A$776,$A27,СВЦЭМ!$B$33:$B$776,U$11)+'СЕТ СН'!$F$12+СВЦЭМ!$D$10+'СЕТ СН'!$F$5-'СЕТ СН'!$F$20</f>
        <v>3137.2659043000003</v>
      </c>
      <c r="V27" s="36">
        <f>SUMIFS(СВЦЭМ!$C$33:$C$776,СВЦЭМ!$A$33:$A$776,$A27,СВЦЭМ!$B$33:$B$776,V$11)+'СЕТ СН'!$F$12+СВЦЭМ!$D$10+'СЕТ СН'!$F$5-'СЕТ СН'!$F$20</f>
        <v>3157.1249044300002</v>
      </c>
      <c r="W27" s="36">
        <f>SUMIFS(СВЦЭМ!$C$33:$C$776,СВЦЭМ!$A$33:$A$776,$A27,СВЦЭМ!$B$33:$B$776,W$11)+'СЕТ СН'!$F$12+СВЦЭМ!$D$10+'СЕТ СН'!$F$5-'СЕТ СН'!$F$20</f>
        <v>3148.8856728600003</v>
      </c>
      <c r="X27" s="36">
        <f>SUMIFS(СВЦЭМ!$C$33:$C$776,СВЦЭМ!$A$33:$A$776,$A27,СВЦЭМ!$B$33:$B$776,X$11)+'СЕТ СН'!$F$12+СВЦЭМ!$D$10+'СЕТ СН'!$F$5-'СЕТ СН'!$F$20</f>
        <v>3114.4472841199999</v>
      </c>
      <c r="Y27" s="36">
        <f>SUMIFS(СВЦЭМ!$C$33:$C$776,СВЦЭМ!$A$33:$A$776,$A27,СВЦЭМ!$B$33:$B$776,Y$11)+'СЕТ СН'!$F$12+СВЦЭМ!$D$10+'СЕТ СН'!$F$5-'СЕТ СН'!$F$20</f>
        <v>3069.5166831800002</v>
      </c>
    </row>
    <row r="28" spans="1:25" ht="15.75" x14ac:dyDescent="0.2">
      <c r="A28" s="35">
        <f t="shared" si="0"/>
        <v>43725</v>
      </c>
      <c r="B28" s="36">
        <f>SUMIFS(СВЦЭМ!$C$33:$C$776,СВЦЭМ!$A$33:$A$776,$A28,СВЦЭМ!$B$33:$B$776,B$11)+'СЕТ СН'!$F$12+СВЦЭМ!$D$10+'СЕТ СН'!$F$5-'СЕТ СН'!$F$20</f>
        <v>3113.59903261</v>
      </c>
      <c r="C28" s="36">
        <f>SUMIFS(СВЦЭМ!$C$33:$C$776,СВЦЭМ!$A$33:$A$776,$A28,СВЦЭМ!$B$33:$B$776,C$11)+'СЕТ СН'!$F$12+СВЦЭМ!$D$10+'СЕТ СН'!$F$5-'СЕТ СН'!$F$20</f>
        <v>3137.7417418100003</v>
      </c>
      <c r="D28" s="36">
        <f>SUMIFS(СВЦЭМ!$C$33:$C$776,СВЦЭМ!$A$33:$A$776,$A28,СВЦЭМ!$B$33:$B$776,D$11)+'СЕТ СН'!$F$12+СВЦЭМ!$D$10+'СЕТ СН'!$F$5-'СЕТ СН'!$F$20</f>
        <v>3146.9787545300001</v>
      </c>
      <c r="E28" s="36">
        <f>SUMIFS(СВЦЭМ!$C$33:$C$776,СВЦЭМ!$A$33:$A$776,$A28,СВЦЭМ!$B$33:$B$776,E$11)+'СЕТ СН'!$F$12+СВЦЭМ!$D$10+'СЕТ СН'!$F$5-'СЕТ СН'!$F$20</f>
        <v>3152.4311188900001</v>
      </c>
      <c r="F28" s="36">
        <f>SUMIFS(СВЦЭМ!$C$33:$C$776,СВЦЭМ!$A$33:$A$776,$A28,СВЦЭМ!$B$33:$B$776,F$11)+'СЕТ СН'!$F$12+СВЦЭМ!$D$10+'СЕТ СН'!$F$5-'СЕТ СН'!$F$20</f>
        <v>3161.2819230499999</v>
      </c>
      <c r="G28" s="36">
        <f>SUMIFS(СВЦЭМ!$C$33:$C$776,СВЦЭМ!$A$33:$A$776,$A28,СВЦЭМ!$B$33:$B$776,G$11)+'СЕТ СН'!$F$12+СВЦЭМ!$D$10+'СЕТ СН'!$F$5-'СЕТ СН'!$F$20</f>
        <v>3147.1573191799998</v>
      </c>
      <c r="H28" s="36">
        <f>SUMIFS(СВЦЭМ!$C$33:$C$776,СВЦЭМ!$A$33:$A$776,$A28,СВЦЭМ!$B$33:$B$776,H$11)+'СЕТ СН'!$F$12+СВЦЭМ!$D$10+'СЕТ СН'!$F$5-'СЕТ СН'!$F$20</f>
        <v>3109.49673011</v>
      </c>
      <c r="I28" s="36">
        <f>SUMIFS(СВЦЭМ!$C$33:$C$776,СВЦЭМ!$A$33:$A$776,$A28,СВЦЭМ!$B$33:$B$776,I$11)+'СЕТ СН'!$F$12+СВЦЭМ!$D$10+'СЕТ СН'!$F$5-'СЕТ СН'!$F$20</f>
        <v>3125.80859822</v>
      </c>
      <c r="J28" s="36">
        <f>SUMIFS(СВЦЭМ!$C$33:$C$776,СВЦЭМ!$A$33:$A$776,$A28,СВЦЭМ!$B$33:$B$776,J$11)+'СЕТ СН'!$F$12+СВЦЭМ!$D$10+'СЕТ СН'!$F$5-'СЕТ СН'!$F$20</f>
        <v>3142.8057502500001</v>
      </c>
      <c r="K28" s="36">
        <f>SUMIFS(СВЦЭМ!$C$33:$C$776,СВЦЭМ!$A$33:$A$776,$A28,СВЦЭМ!$B$33:$B$776,K$11)+'СЕТ СН'!$F$12+СВЦЭМ!$D$10+'СЕТ СН'!$F$5-'СЕТ СН'!$F$20</f>
        <v>3148.1779514499999</v>
      </c>
      <c r="L28" s="36">
        <f>SUMIFS(СВЦЭМ!$C$33:$C$776,СВЦЭМ!$A$33:$A$776,$A28,СВЦЭМ!$B$33:$B$776,L$11)+'СЕТ СН'!$F$12+СВЦЭМ!$D$10+'СЕТ СН'!$F$5-'СЕТ СН'!$F$20</f>
        <v>3138.3498154099998</v>
      </c>
      <c r="M28" s="36">
        <f>SUMIFS(СВЦЭМ!$C$33:$C$776,СВЦЭМ!$A$33:$A$776,$A28,СВЦЭМ!$B$33:$B$776,M$11)+'СЕТ СН'!$F$12+СВЦЭМ!$D$10+'СЕТ СН'!$F$5-'СЕТ СН'!$F$20</f>
        <v>3143.89448115</v>
      </c>
      <c r="N28" s="36">
        <f>SUMIFS(СВЦЭМ!$C$33:$C$776,СВЦЭМ!$A$33:$A$776,$A28,СВЦЭМ!$B$33:$B$776,N$11)+'СЕТ СН'!$F$12+СВЦЭМ!$D$10+'СЕТ СН'!$F$5-'СЕТ СН'!$F$20</f>
        <v>3146.8416782300001</v>
      </c>
      <c r="O28" s="36">
        <f>SUMIFS(СВЦЭМ!$C$33:$C$776,СВЦЭМ!$A$33:$A$776,$A28,СВЦЭМ!$B$33:$B$776,O$11)+'СЕТ СН'!$F$12+СВЦЭМ!$D$10+'СЕТ СН'!$F$5-'СЕТ СН'!$F$20</f>
        <v>3154.4595640100001</v>
      </c>
      <c r="P28" s="36">
        <f>SUMIFS(СВЦЭМ!$C$33:$C$776,СВЦЭМ!$A$33:$A$776,$A28,СВЦЭМ!$B$33:$B$776,P$11)+'СЕТ СН'!$F$12+СВЦЭМ!$D$10+'СЕТ СН'!$F$5-'СЕТ СН'!$F$20</f>
        <v>3158.73265494</v>
      </c>
      <c r="Q28" s="36">
        <f>SUMIFS(СВЦЭМ!$C$33:$C$776,СВЦЭМ!$A$33:$A$776,$A28,СВЦЭМ!$B$33:$B$776,Q$11)+'СЕТ СН'!$F$12+СВЦЭМ!$D$10+'СЕТ СН'!$F$5-'СЕТ СН'!$F$20</f>
        <v>3158.5292522099999</v>
      </c>
      <c r="R28" s="36">
        <f>SUMIFS(СВЦЭМ!$C$33:$C$776,СВЦЭМ!$A$33:$A$776,$A28,СВЦЭМ!$B$33:$B$776,R$11)+'СЕТ СН'!$F$12+СВЦЭМ!$D$10+'СЕТ СН'!$F$5-'СЕТ СН'!$F$20</f>
        <v>3113.7714991500002</v>
      </c>
      <c r="S28" s="36">
        <f>SUMIFS(СВЦЭМ!$C$33:$C$776,СВЦЭМ!$A$33:$A$776,$A28,СВЦЭМ!$B$33:$B$776,S$11)+'СЕТ СН'!$F$12+СВЦЭМ!$D$10+'СЕТ СН'!$F$5-'СЕТ СН'!$F$20</f>
        <v>3075.1462896500002</v>
      </c>
      <c r="T28" s="36">
        <f>SUMIFS(СВЦЭМ!$C$33:$C$776,СВЦЭМ!$A$33:$A$776,$A28,СВЦЭМ!$B$33:$B$776,T$11)+'СЕТ СН'!$F$12+СВЦЭМ!$D$10+'СЕТ СН'!$F$5-'СЕТ СН'!$F$20</f>
        <v>3066.2010241600001</v>
      </c>
      <c r="U28" s="36">
        <f>SUMIFS(СВЦЭМ!$C$33:$C$776,СВЦЭМ!$A$33:$A$776,$A28,СВЦЭМ!$B$33:$B$776,U$11)+'СЕТ СН'!$F$12+СВЦЭМ!$D$10+'СЕТ СН'!$F$5-'СЕТ СН'!$F$20</f>
        <v>3075.3257943400004</v>
      </c>
      <c r="V28" s="36">
        <f>SUMIFS(СВЦЭМ!$C$33:$C$776,СВЦЭМ!$A$33:$A$776,$A28,СВЦЭМ!$B$33:$B$776,V$11)+'СЕТ СН'!$F$12+СВЦЭМ!$D$10+'СЕТ СН'!$F$5-'СЕТ СН'!$F$20</f>
        <v>3073.4483861200001</v>
      </c>
      <c r="W28" s="36">
        <f>SUMIFS(СВЦЭМ!$C$33:$C$776,СВЦЭМ!$A$33:$A$776,$A28,СВЦЭМ!$B$33:$B$776,W$11)+'СЕТ СН'!$F$12+СВЦЭМ!$D$10+'СЕТ СН'!$F$5-'СЕТ СН'!$F$20</f>
        <v>3060.0027113900001</v>
      </c>
      <c r="X28" s="36">
        <f>SUMIFS(СВЦЭМ!$C$33:$C$776,СВЦЭМ!$A$33:$A$776,$A28,СВЦЭМ!$B$33:$B$776,X$11)+'СЕТ СН'!$F$12+СВЦЭМ!$D$10+'СЕТ СН'!$F$5-'СЕТ СН'!$F$20</f>
        <v>3078.7341645199999</v>
      </c>
      <c r="Y28" s="36">
        <f>SUMIFS(СВЦЭМ!$C$33:$C$776,СВЦЭМ!$A$33:$A$776,$A28,СВЦЭМ!$B$33:$B$776,Y$11)+'СЕТ СН'!$F$12+СВЦЭМ!$D$10+'СЕТ СН'!$F$5-'СЕТ СН'!$F$20</f>
        <v>3156.0230151599999</v>
      </c>
    </row>
    <row r="29" spans="1:25" ht="15.75" x14ac:dyDescent="0.2">
      <c r="A29" s="35">
        <f t="shared" si="0"/>
        <v>43726</v>
      </c>
      <c r="B29" s="36">
        <f>SUMIFS(СВЦЭМ!$C$33:$C$776,СВЦЭМ!$A$33:$A$776,$A29,СВЦЭМ!$B$33:$B$776,B$11)+'СЕТ СН'!$F$12+СВЦЭМ!$D$10+'СЕТ СН'!$F$5-'СЕТ СН'!$F$20</f>
        <v>3195.71585938</v>
      </c>
      <c r="C29" s="36">
        <f>SUMIFS(СВЦЭМ!$C$33:$C$776,СВЦЭМ!$A$33:$A$776,$A29,СВЦЭМ!$B$33:$B$776,C$11)+'СЕТ СН'!$F$12+СВЦЭМ!$D$10+'СЕТ СН'!$F$5-'СЕТ СН'!$F$20</f>
        <v>3198.8091237399999</v>
      </c>
      <c r="D29" s="36">
        <f>SUMIFS(СВЦЭМ!$C$33:$C$776,СВЦЭМ!$A$33:$A$776,$A29,СВЦЭМ!$B$33:$B$776,D$11)+'СЕТ СН'!$F$12+СВЦЭМ!$D$10+'СЕТ СН'!$F$5-'СЕТ СН'!$F$20</f>
        <v>3209.17437574</v>
      </c>
      <c r="E29" s="36">
        <f>SUMIFS(СВЦЭМ!$C$33:$C$776,СВЦЭМ!$A$33:$A$776,$A29,СВЦЭМ!$B$33:$B$776,E$11)+'СЕТ СН'!$F$12+СВЦЭМ!$D$10+'СЕТ СН'!$F$5-'СЕТ СН'!$F$20</f>
        <v>3215.8287213799999</v>
      </c>
      <c r="F29" s="36">
        <f>SUMIFS(СВЦЭМ!$C$33:$C$776,СВЦЭМ!$A$33:$A$776,$A29,СВЦЭМ!$B$33:$B$776,F$11)+'СЕТ СН'!$F$12+СВЦЭМ!$D$10+'СЕТ СН'!$F$5-'СЕТ СН'!$F$20</f>
        <v>3215.16273946</v>
      </c>
      <c r="G29" s="36">
        <f>SUMIFS(СВЦЭМ!$C$33:$C$776,СВЦЭМ!$A$33:$A$776,$A29,СВЦЭМ!$B$33:$B$776,G$11)+'СЕТ СН'!$F$12+СВЦЭМ!$D$10+'СЕТ СН'!$F$5-'СЕТ СН'!$F$20</f>
        <v>3191.0986000399998</v>
      </c>
      <c r="H29" s="36">
        <f>SUMIFS(СВЦЭМ!$C$33:$C$776,СВЦЭМ!$A$33:$A$776,$A29,СВЦЭМ!$B$33:$B$776,H$11)+'СЕТ СН'!$F$12+СВЦЭМ!$D$10+'СЕТ СН'!$F$5-'СЕТ СН'!$F$20</f>
        <v>3157.5142773400003</v>
      </c>
      <c r="I29" s="36">
        <f>SUMIFS(СВЦЭМ!$C$33:$C$776,СВЦЭМ!$A$33:$A$776,$A29,СВЦЭМ!$B$33:$B$776,I$11)+'СЕТ СН'!$F$12+СВЦЭМ!$D$10+'СЕТ СН'!$F$5-'СЕТ СН'!$F$20</f>
        <v>3116.41691408</v>
      </c>
      <c r="J29" s="36">
        <f>SUMIFS(СВЦЭМ!$C$33:$C$776,СВЦЭМ!$A$33:$A$776,$A29,СВЦЭМ!$B$33:$B$776,J$11)+'СЕТ СН'!$F$12+СВЦЭМ!$D$10+'СЕТ СН'!$F$5-'СЕТ СН'!$F$20</f>
        <v>3085.570698</v>
      </c>
      <c r="K29" s="36">
        <f>SUMIFS(СВЦЭМ!$C$33:$C$776,СВЦЭМ!$A$33:$A$776,$A29,СВЦЭМ!$B$33:$B$776,K$11)+'СЕТ СН'!$F$12+СВЦЭМ!$D$10+'СЕТ СН'!$F$5-'СЕТ СН'!$F$20</f>
        <v>3075.7981727400002</v>
      </c>
      <c r="L29" s="36">
        <f>SUMIFS(СВЦЭМ!$C$33:$C$776,СВЦЭМ!$A$33:$A$776,$A29,СВЦЭМ!$B$33:$B$776,L$11)+'СЕТ СН'!$F$12+СВЦЭМ!$D$10+'СЕТ СН'!$F$5-'СЕТ СН'!$F$20</f>
        <v>3070.0950705099999</v>
      </c>
      <c r="M29" s="36">
        <f>SUMIFS(СВЦЭМ!$C$33:$C$776,СВЦЭМ!$A$33:$A$776,$A29,СВЦЭМ!$B$33:$B$776,M$11)+'СЕТ СН'!$F$12+СВЦЭМ!$D$10+'СЕТ СН'!$F$5-'СЕТ СН'!$F$20</f>
        <v>3066.4103012300002</v>
      </c>
      <c r="N29" s="36">
        <f>SUMIFS(СВЦЭМ!$C$33:$C$776,СВЦЭМ!$A$33:$A$776,$A29,СВЦЭМ!$B$33:$B$776,N$11)+'СЕТ СН'!$F$12+СВЦЭМ!$D$10+'СЕТ СН'!$F$5-'СЕТ СН'!$F$20</f>
        <v>3067.2956937500003</v>
      </c>
      <c r="O29" s="36">
        <f>SUMIFS(СВЦЭМ!$C$33:$C$776,СВЦЭМ!$A$33:$A$776,$A29,СВЦЭМ!$B$33:$B$776,O$11)+'СЕТ СН'!$F$12+СВЦЭМ!$D$10+'СЕТ СН'!$F$5-'СЕТ СН'!$F$20</f>
        <v>3077.3763046600002</v>
      </c>
      <c r="P29" s="36">
        <f>SUMIFS(СВЦЭМ!$C$33:$C$776,СВЦЭМ!$A$33:$A$776,$A29,СВЦЭМ!$B$33:$B$776,P$11)+'СЕТ СН'!$F$12+СВЦЭМ!$D$10+'СЕТ СН'!$F$5-'СЕТ СН'!$F$20</f>
        <v>3080.7732486</v>
      </c>
      <c r="Q29" s="36">
        <f>SUMIFS(СВЦЭМ!$C$33:$C$776,СВЦЭМ!$A$33:$A$776,$A29,СВЦЭМ!$B$33:$B$776,Q$11)+'СЕТ СН'!$F$12+СВЦЭМ!$D$10+'СЕТ СН'!$F$5-'СЕТ СН'!$F$20</f>
        <v>3089.5435002700001</v>
      </c>
      <c r="R29" s="36">
        <f>SUMIFS(СВЦЭМ!$C$33:$C$776,СВЦЭМ!$A$33:$A$776,$A29,СВЦЭМ!$B$33:$B$776,R$11)+'СЕТ СН'!$F$12+СВЦЭМ!$D$10+'СЕТ СН'!$F$5-'СЕТ СН'!$F$20</f>
        <v>3065.6635333100003</v>
      </c>
      <c r="S29" s="36">
        <f>SUMIFS(СВЦЭМ!$C$33:$C$776,СВЦЭМ!$A$33:$A$776,$A29,СВЦЭМ!$B$33:$B$776,S$11)+'СЕТ СН'!$F$12+СВЦЭМ!$D$10+'СЕТ СН'!$F$5-'СЕТ СН'!$F$20</f>
        <v>3052.2842299399999</v>
      </c>
      <c r="T29" s="36">
        <f>SUMIFS(СВЦЭМ!$C$33:$C$776,СВЦЭМ!$A$33:$A$776,$A29,СВЦЭМ!$B$33:$B$776,T$11)+'СЕТ СН'!$F$12+СВЦЭМ!$D$10+'СЕТ СН'!$F$5-'СЕТ СН'!$F$20</f>
        <v>3080.7552799800001</v>
      </c>
      <c r="U29" s="36">
        <f>SUMIFS(СВЦЭМ!$C$33:$C$776,СВЦЭМ!$A$33:$A$776,$A29,СВЦЭМ!$B$33:$B$776,U$11)+'СЕТ СН'!$F$12+СВЦЭМ!$D$10+'СЕТ СН'!$F$5-'СЕТ СН'!$F$20</f>
        <v>3110.23560653</v>
      </c>
      <c r="V29" s="36">
        <f>SUMIFS(СВЦЭМ!$C$33:$C$776,СВЦЭМ!$A$33:$A$776,$A29,СВЦЭМ!$B$33:$B$776,V$11)+'СЕТ СН'!$F$12+СВЦЭМ!$D$10+'СЕТ СН'!$F$5-'СЕТ СН'!$F$20</f>
        <v>3124.8750284600001</v>
      </c>
      <c r="W29" s="36">
        <f>SUMIFS(СВЦЭМ!$C$33:$C$776,СВЦЭМ!$A$33:$A$776,$A29,СВЦЭМ!$B$33:$B$776,W$11)+'СЕТ СН'!$F$12+СВЦЭМ!$D$10+'СЕТ СН'!$F$5-'СЕТ СН'!$F$20</f>
        <v>3114.8380538199999</v>
      </c>
      <c r="X29" s="36">
        <f>SUMIFS(СВЦЭМ!$C$33:$C$776,СВЦЭМ!$A$33:$A$776,$A29,СВЦЭМ!$B$33:$B$776,X$11)+'СЕТ СН'!$F$12+СВЦЭМ!$D$10+'СЕТ СН'!$F$5-'СЕТ СН'!$F$20</f>
        <v>3081.6262852899999</v>
      </c>
      <c r="Y29" s="36">
        <f>SUMIFS(СВЦЭМ!$C$33:$C$776,СВЦЭМ!$A$33:$A$776,$A29,СВЦЭМ!$B$33:$B$776,Y$11)+'СЕТ СН'!$F$12+СВЦЭМ!$D$10+'СЕТ СН'!$F$5-'СЕТ СН'!$F$20</f>
        <v>3099.8422601500001</v>
      </c>
    </row>
    <row r="30" spans="1:25" ht="15.75" x14ac:dyDescent="0.2">
      <c r="A30" s="35">
        <f t="shared" si="0"/>
        <v>43727</v>
      </c>
      <c r="B30" s="36">
        <f>SUMIFS(СВЦЭМ!$C$33:$C$776,СВЦЭМ!$A$33:$A$776,$A30,СВЦЭМ!$B$33:$B$776,B$11)+'СЕТ СН'!$F$12+СВЦЭМ!$D$10+'СЕТ СН'!$F$5-'СЕТ СН'!$F$20</f>
        <v>3092.43157432</v>
      </c>
      <c r="C30" s="36">
        <f>SUMIFS(СВЦЭМ!$C$33:$C$776,СВЦЭМ!$A$33:$A$776,$A30,СВЦЭМ!$B$33:$B$776,C$11)+'СЕТ СН'!$F$12+СВЦЭМ!$D$10+'СЕТ СН'!$F$5-'СЕТ СН'!$F$20</f>
        <v>3115.6630083</v>
      </c>
      <c r="D30" s="36">
        <f>SUMIFS(СВЦЭМ!$C$33:$C$776,СВЦЭМ!$A$33:$A$776,$A30,СВЦЭМ!$B$33:$B$776,D$11)+'СЕТ СН'!$F$12+СВЦЭМ!$D$10+'СЕТ СН'!$F$5-'СЕТ СН'!$F$20</f>
        <v>3141.3544809100003</v>
      </c>
      <c r="E30" s="36">
        <f>SUMIFS(СВЦЭМ!$C$33:$C$776,СВЦЭМ!$A$33:$A$776,$A30,СВЦЭМ!$B$33:$B$776,E$11)+'СЕТ СН'!$F$12+СВЦЭМ!$D$10+'СЕТ СН'!$F$5-'СЕТ СН'!$F$20</f>
        <v>3149.3958840700002</v>
      </c>
      <c r="F30" s="36">
        <f>SUMIFS(СВЦЭМ!$C$33:$C$776,СВЦЭМ!$A$33:$A$776,$A30,СВЦЭМ!$B$33:$B$776,F$11)+'СЕТ СН'!$F$12+СВЦЭМ!$D$10+'СЕТ СН'!$F$5-'СЕТ СН'!$F$20</f>
        <v>3151.8626444800002</v>
      </c>
      <c r="G30" s="36">
        <f>SUMIFS(СВЦЭМ!$C$33:$C$776,СВЦЭМ!$A$33:$A$776,$A30,СВЦЭМ!$B$33:$B$776,G$11)+'СЕТ СН'!$F$12+СВЦЭМ!$D$10+'СЕТ СН'!$F$5-'СЕТ СН'!$F$20</f>
        <v>3132.7202849099999</v>
      </c>
      <c r="H30" s="36">
        <f>SUMIFS(СВЦЭМ!$C$33:$C$776,СВЦЭМ!$A$33:$A$776,$A30,СВЦЭМ!$B$33:$B$776,H$11)+'СЕТ СН'!$F$12+СВЦЭМ!$D$10+'СЕТ СН'!$F$5-'СЕТ СН'!$F$20</f>
        <v>3093.6367820200003</v>
      </c>
      <c r="I30" s="36">
        <f>SUMIFS(СВЦЭМ!$C$33:$C$776,СВЦЭМ!$A$33:$A$776,$A30,СВЦЭМ!$B$33:$B$776,I$11)+'СЕТ СН'!$F$12+СВЦЭМ!$D$10+'СЕТ СН'!$F$5-'СЕТ СН'!$F$20</f>
        <v>3052.6026310900002</v>
      </c>
      <c r="J30" s="36">
        <f>SUMIFS(СВЦЭМ!$C$33:$C$776,СВЦЭМ!$A$33:$A$776,$A30,СВЦЭМ!$B$33:$B$776,J$11)+'СЕТ СН'!$F$12+СВЦЭМ!$D$10+'СЕТ СН'!$F$5-'СЕТ СН'!$F$20</f>
        <v>3068.46141296</v>
      </c>
      <c r="K30" s="36">
        <f>SUMIFS(СВЦЭМ!$C$33:$C$776,СВЦЭМ!$A$33:$A$776,$A30,СВЦЭМ!$B$33:$B$776,K$11)+'СЕТ СН'!$F$12+СВЦЭМ!$D$10+'СЕТ СН'!$F$5-'СЕТ СН'!$F$20</f>
        <v>3137.1791167199999</v>
      </c>
      <c r="L30" s="36">
        <f>SUMIFS(СВЦЭМ!$C$33:$C$776,СВЦЭМ!$A$33:$A$776,$A30,СВЦЭМ!$B$33:$B$776,L$11)+'СЕТ СН'!$F$12+СВЦЭМ!$D$10+'СЕТ СН'!$F$5-'СЕТ СН'!$F$20</f>
        <v>3189.0922598000002</v>
      </c>
      <c r="M30" s="36">
        <f>SUMIFS(СВЦЭМ!$C$33:$C$776,СВЦЭМ!$A$33:$A$776,$A30,СВЦЭМ!$B$33:$B$776,M$11)+'СЕТ СН'!$F$12+СВЦЭМ!$D$10+'СЕТ СН'!$F$5-'СЕТ СН'!$F$20</f>
        <v>3181.9410565900002</v>
      </c>
      <c r="N30" s="36">
        <f>SUMIFS(СВЦЭМ!$C$33:$C$776,СВЦЭМ!$A$33:$A$776,$A30,СВЦЭМ!$B$33:$B$776,N$11)+'СЕТ СН'!$F$12+СВЦЭМ!$D$10+'СЕТ СН'!$F$5-'СЕТ СН'!$F$20</f>
        <v>3186.0234208299998</v>
      </c>
      <c r="O30" s="36">
        <f>SUMIFS(СВЦЭМ!$C$33:$C$776,СВЦЭМ!$A$33:$A$776,$A30,СВЦЭМ!$B$33:$B$776,O$11)+'СЕТ СН'!$F$12+СВЦЭМ!$D$10+'СЕТ СН'!$F$5-'СЕТ СН'!$F$20</f>
        <v>3189.8153551800001</v>
      </c>
      <c r="P30" s="36">
        <f>SUMIFS(СВЦЭМ!$C$33:$C$776,СВЦЭМ!$A$33:$A$776,$A30,СВЦЭМ!$B$33:$B$776,P$11)+'СЕТ СН'!$F$12+СВЦЭМ!$D$10+'СЕТ СН'!$F$5-'СЕТ СН'!$F$20</f>
        <v>3070.9103767000001</v>
      </c>
      <c r="Q30" s="36">
        <f>SUMIFS(СВЦЭМ!$C$33:$C$776,СВЦЭМ!$A$33:$A$776,$A30,СВЦЭМ!$B$33:$B$776,Q$11)+'СЕТ СН'!$F$12+СВЦЭМ!$D$10+'СЕТ СН'!$F$5-'СЕТ СН'!$F$20</f>
        <v>3069.3157420799998</v>
      </c>
      <c r="R30" s="36">
        <f>SUMIFS(СВЦЭМ!$C$33:$C$776,СВЦЭМ!$A$33:$A$776,$A30,СВЦЭМ!$B$33:$B$776,R$11)+'СЕТ СН'!$F$12+СВЦЭМ!$D$10+'СЕТ СН'!$F$5-'СЕТ СН'!$F$20</f>
        <v>3070.8659776</v>
      </c>
      <c r="S30" s="36">
        <f>SUMIFS(СВЦЭМ!$C$33:$C$776,СВЦЭМ!$A$33:$A$776,$A30,СВЦЭМ!$B$33:$B$776,S$11)+'СЕТ СН'!$F$12+СВЦЭМ!$D$10+'СЕТ СН'!$F$5-'СЕТ СН'!$F$20</f>
        <v>3070.1872180300002</v>
      </c>
      <c r="T30" s="36">
        <f>SUMIFS(СВЦЭМ!$C$33:$C$776,СВЦЭМ!$A$33:$A$776,$A30,СВЦЭМ!$B$33:$B$776,T$11)+'СЕТ СН'!$F$12+СВЦЭМ!$D$10+'СЕТ СН'!$F$5-'СЕТ СН'!$F$20</f>
        <v>3075.13959905</v>
      </c>
      <c r="U30" s="36">
        <f>SUMIFS(СВЦЭМ!$C$33:$C$776,СВЦЭМ!$A$33:$A$776,$A30,СВЦЭМ!$B$33:$B$776,U$11)+'СЕТ СН'!$F$12+СВЦЭМ!$D$10+'СЕТ СН'!$F$5-'СЕТ СН'!$F$20</f>
        <v>3092.8421558</v>
      </c>
      <c r="V30" s="36">
        <f>SUMIFS(СВЦЭМ!$C$33:$C$776,СВЦЭМ!$A$33:$A$776,$A30,СВЦЭМ!$B$33:$B$776,V$11)+'СЕТ СН'!$F$12+СВЦЭМ!$D$10+'СЕТ СН'!$F$5-'СЕТ СН'!$F$20</f>
        <v>3097.2875873000003</v>
      </c>
      <c r="W30" s="36">
        <f>SUMIFS(СВЦЭМ!$C$33:$C$776,СВЦЭМ!$A$33:$A$776,$A30,СВЦЭМ!$B$33:$B$776,W$11)+'СЕТ СН'!$F$12+СВЦЭМ!$D$10+'СЕТ СН'!$F$5-'СЕТ СН'!$F$20</f>
        <v>3085.7233936000002</v>
      </c>
      <c r="X30" s="36">
        <f>SUMIFS(СВЦЭМ!$C$33:$C$776,СВЦЭМ!$A$33:$A$776,$A30,СВЦЭМ!$B$33:$B$776,X$11)+'СЕТ СН'!$F$12+СВЦЭМ!$D$10+'СЕТ СН'!$F$5-'СЕТ СН'!$F$20</f>
        <v>3054.6398697700001</v>
      </c>
      <c r="Y30" s="36">
        <f>SUMIFS(СВЦЭМ!$C$33:$C$776,СВЦЭМ!$A$33:$A$776,$A30,СВЦЭМ!$B$33:$B$776,Y$11)+'СЕТ СН'!$F$12+СВЦЭМ!$D$10+'СЕТ СН'!$F$5-'СЕТ СН'!$F$20</f>
        <v>3099.4371460100001</v>
      </c>
    </row>
    <row r="31" spans="1:25" ht="15.75" x14ac:dyDescent="0.2">
      <c r="A31" s="35">
        <f t="shared" si="0"/>
        <v>43728</v>
      </c>
      <c r="B31" s="36">
        <f>SUMIFS(СВЦЭМ!$C$33:$C$776,СВЦЭМ!$A$33:$A$776,$A31,СВЦЭМ!$B$33:$B$776,B$11)+'СЕТ СН'!$F$12+СВЦЭМ!$D$10+'СЕТ СН'!$F$5-'СЕТ СН'!$F$20</f>
        <v>3207.5722466000002</v>
      </c>
      <c r="C31" s="36">
        <f>SUMIFS(СВЦЭМ!$C$33:$C$776,СВЦЭМ!$A$33:$A$776,$A31,СВЦЭМ!$B$33:$B$776,C$11)+'СЕТ СН'!$F$12+СВЦЭМ!$D$10+'СЕТ СН'!$F$5-'СЕТ СН'!$F$20</f>
        <v>3245.8500067499999</v>
      </c>
      <c r="D31" s="36">
        <f>SUMIFS(СВЦЭМ!$C$33:$C$776,СВЦЭМ!$A$33:$A$776,$A31,СВЦЭМ!$B$33:$B$776,D$11)+'СЕТ СН'!$F$12+СВЦЭМ!$D$10+'СЕТ СН'!$F$5-'СЕТ СН'!$F$20</f>
        <v>3249.5446688800002</v>
      </c>
      <c r="E31" s="36">
        <f>SUMIFS(СВЦЭМ!$C$33:$C$776,СВЦЭМ!$A$33:$A$776,$A31,СВЦЭМ!$B$33:$B$776,E$11)+'СЕТ СН'!$F$12+СВЦЭМ!$D$10+'СЕТ СН'!$F$5-'СЕТ СН'!$F$20</f>
        <v>3255.09974827</v>
      </c>
      <c r="F31" s="36">
        <f>SUMIFS(СВЦЭМ!$C$33:$C$776,СВЦЭМ!$A$33:$A$776,$A31,СВЦЭМ!$B$33:$B$776,F$11)+'СЕТ СН'!$F$12+СВЦЭМ!$D$10+'СЕТ СН'!$F$5-'СЕТ СН'!$F$20</f>
        <v>3259.2153780899998</v>
      </c>
      <c r="G31" s="36">
        <f>SUMIFS(СВЦЭМ!$C$33:$C$776,СВЦЭМ!$A$33:$A$776,$A31,СВЦЭМ!$B$33:$B$776,G$11)+'СЕТ СН'!$F$12+СВЦЭМ!$D$10+'СЕТ СН'!$F$5-'СЕТ СН'!$F$20</f>
        <v>3250.5552811000002</v>
      </c>
      <c r="H31" s="36">
        <f>SUMIFS(СВЦЭМ!$C$33:$C$776,СВЦЭМ!$A$33:$A$776,$A31,СВЦЭМ!$B$33:$B$776,H$11)+'СЕТ СН'!$F$12+СВЦЭМ!$D$10+'СЕТ СН'!$F$5-'СЕТ СН'!$F$20</f>
        <v>3198.02203818</v>
      </c>
      <c r="I31" s="36">
        <f>SUMIFS(СВЦЭМ!$C$33:$C$776,СВЦЭМ!$A$33:$A$776,$A31,СВЦЭМ!$B$33:$B$776,I$11)+'СЕТ СН'!$F$12+СВЦЭМ!$D$10+'СЕТ СН'!$F$5-'СЕТ СН'!$F$20</f>
        <v>3159.4278427700001</v>
      </c>
      <c r="J31" s="36">
        <f>SUMIFS(СВЦЭМ!$C$33:$C$776,СВЦЭМ!$A$33:$A$776,$A31,СВЦЭМ!$B$33:$B$776,J$11)+'СЕТ СН'!$F$12+СВЦЭМ!$D$10+'СЕТ СН'!$F$5-'СЕТ СН'!$F$20</f>
        <v>3157.9704957600002</v>
      </c>
      <c r="K31" s="36">
        <f>SUMIFS(СВЦЭМ!$C$33:$C$776,СВЦЭМ!$A$33:$A$776,$A31,СВЦЭМ!$B$33:$B$776,K$11)+'СЕТ СН'!$F$12+СВЦЭМ!$D$10+'СЕТ СН'!$F$5-'СЕТ СН'!$F$20</f>
        <v>3146.88750415</v>
      </c>
      <c r="L31" s="36">
        <f>SUMIFS(СВЦЭМ!$C$33:$C$776,СВЦЭМ!$A$33:$A$776,$A31,СВЦЭМ!$B$33:$B$776,L$11)+'СЕТ СН'!$F$12+СВЦЭМ!$D$10+'СЕТ СН'!$F$5-'СЕТ СН'!$F$20</f>
        <v>3145.7168000199999</v>
      </c>
      <c r="M31" s="36">
        <f>SUMIFS(СВЦЭМ!$C$33:$C$776,СВЦЭМ!$A$33:$A$776,$A31,СВЦЭМ!$B$33:$B$776,M$11)+'СЕТ СН'!$F$12+СВЦЭМ!$D$10+'СЕТ СН'!$F$5-'СЕТ СН'!$F$20</f>
        <v>3150.9507719100002</v>
      </c>
      <c r="N31" s="36">
        <f>SUMIFS(СВЦЭМ!$C$33:$C$776,СВЦЭМ!$A$33:$A$776,$A31,СВЦЭМ!$B$33:$B$776,N$11)+'СЕТ СН'!$F$12+СВЦЭМ!$D$10+'СЕТ СН'!$F$5-'СЕТ СН'!$F$20</f>
        <v>3133.23081065</v>
      </c>
      <c r="O31" s="36">
        <f>SUMIFS(СВЦЭМ!$C$33:$C$776,СВЦЭМ!$A$33:$A$776,$A31,СВЦЭМ!$B$33:$B$776,O$11)+'СЕТ СН'!$F$12+СВЦЭМ!$D$10+'СЕТ СН'!$F$5-'СЕТ СН'!$F$20</f>
        <v>3134.8847449700002</v>
      </c>
      <c r="P31" s="36">
        <f>SUMIFS(СВЦЭМ!$C$33:$C$776,СВЦЭМ!$A$33:$A$776,$A31,СВЦЭМ!$B$33:$B$776,P$11)+'СЕТ СН'!$F$12+СВЦЭМ!$D$10+'СЕТ СН'!$F$5-'СЕТ СН'!$F$20</f>
        <v>3151.9554299900001</v>
      </c>
      <c r="Q31" s="36">
        <f>SUMIFS(СВЦЭМ!$C$33:$C$776,СВЦЭМ!$A$33:$A$776,$A31,СВЦЭМ!$B$33:$B$776,Q$11)+'СЕТ СН'!$F$12+СВЦЭМ!$D$10+'СЕТ СН'!$F$5-'СЕТ СН'!$F$20</f>
        <v>3185.4691229</v>
      </c>
      <c r="R31" s="36">
        <f>SUMIFS(СВЦЭМ!$C$33:$C$776,СВЦЭМ!$A$33:$A$776,$A31,СВЦЭМ!$B$33:$B$776,R$11)+'СЕТ СН'!$F$12+СВЦЭМ!$D$10+'СЕТ СН'!$F$5-'СЕТ СН'!$F$20</f>
        <v>3145.6536829300003</v>
      </c>
      <c r="S31" s="36">
        <f>SUMIFS(СВЦЭМ!$C$33:$C$776,СВЦЭМ!$A$33:$A$776,$A31,СВЦЭМ!$B$33:$B$776,S$11)+'СЕТ СН'!$F$12+СВЦЭМ!$D$10+'СЕТ СН'!$F$5-'СЕТ СН'!$F$20</f>
        <v>3106.5277365000002</v>
      </c>
      <c r="T31" s="36">
        <f>SUMIFS(СВЦЭМ!$C$33:$C$776,СВЦЭМ!$A$33:$A$776,$A31,СВЦЭМ!$B$33:$B$776,T$11)+'СЕТ СН'!$F$12+СВЦЭМ!$D$10+'СЕТ СН'!$F$5-'СЕТ СН'!$F$20</f>
        <v>3081.2245700399999</v>
      </c>
      <c r="U31" s="36">
        <f>SUMIFS(СВЦЭМ!$C$33:$C$776,СВЦЭМ!$A$33:$A$776,$A31,СВЦЭМ!$B$33:$B$776,U$11)+'СЕТ СН'!$F$12+СВЦЭМ!$D$10+'СЕТ СН'!$F$5-'СЕТ СН'!$F$20</f>
        <v>3044.76002341</v>
      </c>
      <c r="V31" s="36">
        <f>SUMIFS(СВЦЭМ!$C$33:$C$776,СВЦЭМ!$A$33:$A$776,$A31,СВЦЭМ!$B$33:$B$776,V$11)+'СЕТ СН'!$F$12+СВЦЭМ!$D$10+'СЕТ СН'!$F$5-'СЕТ СН'!$F$20</f>
        <v>3044.1337519399999</v>
      </c>
      <c r="W31" s="36">
        <f>SUMIFS(СВЦЭМ!$C$33:$C$776,СВЦЭМ!$A$33:$A$776,$A31,СВЦЭМ!$B$33:$B$776,W$11)+'СЕТ СН'!$F$12+СВЦЭМ!$D$10+'СЕТ СН'!$F$5-'СЕТ СН'!$F$20</f>
        <v>3035.5718634300001</v>
      </c>
      <c r="X31" s="36">
        <f>SUMIFS(СВЦЭМ!$C$33:$C$776,СВЦЭМ!$A$33:$A$776,$A31,СВЦЭМ!$B$33:$B$776,X$11)+'СЕТ СН'!$F$12+СВЦЭМ!$D$10+'СЕТ СН'!$F$5-'СЕТ СН'!$F$20</f>
        <v>3065.80800473</v>
      </c>
      <c r="Y31" s="36">
        <f>SUMIFS(СВЦЭМ!$C$33:$C$776,СВЦЭМ!$A$33:$A$776,$A31,СВЦЭМ!$B$33:$B$776,Y$11)+'СЕТ СН'!$F$12+СВЦЭМ!$D$10+'СЕТ СН'!$F$5-'СЕТ СН'!$F$20</f>
        <v>3119.0446550300003</v>
      </c>
    </row>
    <row r="32" spans="1:25" ht="15.75" x14ac:dyDescent="0.2">
      <c r="A32" s="35">
        <f t="shared" si="0"/>
        <v>43729</v>
      </c>
      <c r="B32" s="36">
        <f>SUMIFS(СВЦЭМ!$C$33:$C$776,СВЦЭМ!$A$33:$A$776,$A32,СВЦЭМ!$B$33:$B$776,B$11)+'СЕТ СН'!$F$12+СВЦЭМ!$D$10+'СЕТ СН'!$F$5-'СЕТ СН'!$F$20</f>
        <v>3178.5292302600001</v>
      </c>
      <c r="C32" s="36">
        <f>SUMIFS(СВЦЭМ!$C$33:$C$776,СВЦЭМ!$A$33:$A$776,$A32,СВЦЭМ!$B$33:$B$776,C$11)+'СЕТ СН'!$F$12+СВЦЭМ!$D$10+'СЕТ СН'!$F$5-'СЕТ СН'!$F$20</f>
        <v>3173.1464697800002</v>
      </c>
      <c r="D32" s="36">
        <f>SUMIFS(СВЦЭМ!$C$33:$C$776,СВЦЭМ!$A$33:$A$776,$A32,СВЦЭМ!$B$33:$B$776,D$11)+'СЕТ СН'!$F$12+СВЦЭМ!$D$10+'СЕТ СН'!$F$5-'СЕТ СН'!$F$20</f>
        <v>3169.52560305</v>
      </c>
      <c r="E32" s="36">
        <f>SUMIFS(СВЦЭМ!$C$33:$C$776,СВЦЭМ!$A$33:$A$776,$A32,СВЦЭМ!$B$33:$B$776,E$11)+'СЕТ СН'!$F$12+СВЦЭМ!$D$10+'СЕТ СН'!$F$5-'СЕТ СН'!$F$20</f>
        <v>3184.32703416</v>
      </c>
      <c r="F32" s="36">
        <f>SUMIFS(СВЦЭМ!$C$33:$C$776,СВЦЭМ!$A$33:$A$776,$A32,СВЦЭМ!$B$33:$B$776,F$11)+'СЕТ СН'!$F$12+СВЦЭМ!$D$10+'СЕТ СН'!$F$5-'СЕТ СН'!$F$20</f>
        <v>3185.7509993900003</v>
      </c>
      <c r="G32" s="36">
        <f>SUMIFS(СВЦЭМ!$C$33:$C$776,СВЦЭМ!$A$33:$A$776,$A32,СВЦЭМ!$B$33:$B$776,G$11)+'СЕТ СН'!$F$12+СВЦЭМ!$D$10+'СЕТ СН'!$F$5-'СЕТ СН'!$F$20</f>
        <v>3178.63936255</v>
      </c>
      <c r="H32" s="36">
        <f>SUMIFS(СВЦЭМ!$C$33:$C$776,СВЦЭМ!$A$33:$A$776,$A32,СВЦЭМ!$B$33:$B$776,H$11)+'СЕТ СН'!$F$12+СВЦЭМ!$D$10+'СЕТ СН'!$F$5-'СЕТ СН'!$F$20</f>
        <v>3149.2633309100001</v>
      </c>
      <c r="I32" s="36">
        <f>SUMIFS(СВЦЭМ!$C$33:$C$776,СВЦЭМ!$A$33:$A$776,$A32,СВЦЭМ!$B$33:$B$776,I$11)+'СЕТ СН'!$F$12+СВЦЭМ!$D$10+'СЕТ СН'!$F$5-'СЕТ СН'!$F$20</f>
        <v>3125.7471626000001</v>
      </c>
      <c r="J32" s="36">
        <f>SUMIFS(СВЦЭМ!$C$33:$C$776,СВЦЭМ!$A$33:$A$776,$A32,СВЦЭМ!$B$33:$B$776,J$11)+'СЕТ СН'!$F$12+СВЦЭМ!$D$10+'СЕТ СН'!$F$5-'СЕТ СН'!$F$20</f>
        <v>3124.0291843100003</v>
      </c>
      <c r="K32" s="36">
        <f>SUMIFS(СВЦЭМ!$C$33:$C$776,СВЦЭМ!$A$33:$A$776,$A32,СВЦЭМ!$B$33:$B$776,K$11)+'СЕТ СН'!$F$12+СВЦЭМ!$D$10+'СЕТ СН'!$F$5-'СЕТ СН'!$F$20</f>
        <v>3180.4287455600002</v>
      </c>
      <c r="L32" s="36">
        <f>SUMIFS(СВЦЭМ!$C$33:$C$776,СВЦЭМ!$A$33:$A$776,$A32,СВЦЭМ!$B$33:$B$776,L$11)+'СЕТ СН'!$F$12+СВЦЭМ!$D$10+'СЕТ СН'!$F$5-'СЕТ СН'!$F$20</f>
        <v>3186.9160095799998</v>
      </c>
      <c r="M32" s="36">
        <f>SUMIFS(СВЦЭМ!$C$33:$C$776,СВЦЭМ!$A$33:$A$776,$A32,СВЦЭМ!$B$33:$B$776,M$11)+'СЕТ СН'!$F$12+СВЦЭМ!$D$10+'СЕТ СН'!$F$5-'СЕТ СН'!$F$20</f>
        <v>3186.9855697000003</v>
      </c>
      <c r="N32" s="36">
        <f>SUMIFS(СВЦЭМ!$C$33:$C$776,СВЦЭМ!$A$33:$A$776,$A32,СВЦЭМ!$B$33:$B$776,N$11)+'СЕТ СН'!$F$12+СВЦЭМ!$D$10+'СЕТ СН'!$F$5-'СЕТ СН'!$F$20</f>
        <v>3183.3531279899998</v>
      </c>
      <c r="O32" s="36">
        <f>SUMIFS(СВЦЭМ!$C$33:$C$776,СВЦЭМ!$A$33:$A$776,$A32,СВЦЭМ!$B$33:$B$776,O$11)+'СЕТ СН'!$F$12+СВЦЭМ!$D$10+'СЕТ СН'!$F$5-'СЕТ СН'!$F$20</f>
        <v>3177.4955885600002</v>
      </c>
      <c r="P32" s="36">
        <f>SUMIFS(СВЦЭМ!$C$33:$C$776,СВЦЭМ!$A$33:$A$776,$A32,СВЦЭМ!$B$33:$B$776,P$11)+'СЕТ СН'!$F$12+СВЦЭМ!$D$10+'СЕТ СН'!$F$5-'СЕТ СН'!$F$20</f>
        <v>3172.7986884299999</v>
      </c>
      <c r="Q32" s="36">
        <f>SUMIFS(СВЦЭМ!$C$33:$C$776,СВЦЭМ!$A$33:$A$776,$A32,СВЦЭМ!$B$33:$B$776,Q$11)+'СЕТ СН'!$F$12+СВЦЭМ!$D$10+'СЕТ СН'!$F$5-'СЕТ СН'!$F$20</f>
        <v>3178.5401250599998</v>
      </c>
      <c r="R32" s="36">
        <f>SUMIFS(СВЦЭМ!$C$33:$C$776,СВЦЭМ!$A$33:$A$776,$A32,СВЦЭМ!$B$33:$B$776,R$11)+'СЕТ СН'!$F$12+СВЦЭМ!$D$10+'СЕТ СН'!$F$5-'СЕТ СН'!$F$20</f>
        <v>3188.6008744700002</v>
      </c>
      <c r="S32" s="36">
        <f>SUMIFS(СВЦЭМ!$C$33:$C$776,СВЦЭМ!$A$33:$A$776,$A32,СВЦЭМ!$B$33:$B$776,S$11)+'СЕТ СН'!$F$12+СВЦЭМ!$D$10+'СЕТ СН'!$F$5-'СЕТ СН'!$F$20</f>
        <v>3198.3425616300001</v>
      </c>
      <c r="T32" s="36">
        <f>SUMIFS(СВЦЭМ!$C$33:$C$776,СВЦЭМ!$A$33:$A$776,$A32,СВЦЭМ!$B$33:$B$776,T$11)+'СЕТ СН'!$F$12+СВЦЭМ!$D$10+'СЕТ СН'!$F$5-'СЕТ СН'!$F$20</f>
        <v>3230.2856654500001</v>
      </c>
      <c r="U32" s="36">
        <f>SUMIFS(СВЦЭМ!$C$33:$C$776,СВЦЭМ!$A$33:$A$776,$A32,СВЦЭМ!$B$33:$B$776,U$11)+'СЕТ СН'!$F$12+СВЦЭМ!$D$10+'СЕТ СН'!$F$5-'СЕТ СН'!$F$20</f>
        <v>3239.0806336999999</v>
      </c>
      <c r="V32" s="36">
        <f>SUMIFS(СВЦЭМ!$C$33:$C$776,СВЦЭМ!$A$33:$A$776,$A32,СВЦЭМ!$B$33:$B$776,V$11)+'СЕТ СН'!$F$12+СВЦЭМ!$D$10+'СЕТ СН'!$F$5-'СЕТ СН'!$F$20</f>
        <v>3247.6492680199999</v>
      </c>
      <c r="W32" s="36">
        <f>SUMIFS(СВЦЭМ!$C$33:$C$776,СВЦЭМ!$A$33:$A$776,$A32,СВЦЭМ!$B$33:$B$776,W$11)+'СЕТ СН'!$F$12+СВЦЭМ!$D$10+'СЕТ СН'!$F$5-'СЕТ СН'!$F$20</f>
        <v>3239.1253517700002</v>
      </c>
      <c r="X32" s="36">
        <f>SUMIFS(СВЦЭМ!$C$33:$C$776,СВЦЭМ!$A$33:$A$776,$A32,СВЦЭМ!$B$33:$B$776,X$11)+'СЕТ СН'!$F$12+СВЦЭМ!$D$10+'СЕТ СН'!$F$5-'СЕТ СН'!$F$20</f>
        <v>3202.2442093300001</v>
      </c>
      <c r="Y32" s="36">
        <f>SUMIFS(СВЦЭМ!$C$33:$C$776,СВЦЭМ!$A$33:$A$776,$A32,СВЦЭМ!$B$33:$B$776,Y$11)+'СЕТ СН'!$F$12+СВЦЭМ!$D$10+'СЕТ СН'!$F$5-'СЕТ СН'!$F$20</f>
        <v>3171.3617828400002</v>
      </c>
    </row>
    <row r="33" spans="1:25" ht="15.75" x14ac:dyDescent="0.2">
      <c r="A33" s="35">
        <f t="shared" si="0"/>
        <v>43730</v>
      </c>
      <c r="B33" s="36">
        <f>SUMIFS(СВЦЭМ!$C$33:$C$776,СВЦЭМ!$A$33:$A$776,$A33,СВЦЭМ!$B$33:$B$776,B$11)+'СЕТ СН'!$F$12+СВЦЭМ!$D$10+'СЕТ СН'!$F$5-'СЕТ СН'!$F$20</f>
        <v>3221.9545076200002</v>
      </c>
      <c r="C33" s="36">
        <f>SUMIFS(СВЦЭМ!$C$33:$C$776,СВЦЭМ!$A$33:$A$776,$A33,СВЦЭМ!$B$33:$B$776,C$11)+'СЕТ СН'!$F$12+СВЦЭМ!$D$10+'СЕТ СН'!$F$5-'СЕТ СН'!$F$20</f>
        <v>3254.14530393</v>
      </c>
      <c r="D33" s="36">
        <f>SUMIFS(СВЦЭМ!$C$33:$C$776,СВЦЭМ!$A$33:$A$776,$A33,СВЦЭМ!$B$33:$B$776,D$11)+'СЕТ СН'!$F$12+СВЦЭМ!$D$10+'СЕТ СН'!$F$5-'СЕТ СН'!$F$20</f>
        <v>3268.9448297200001</v>
      </c>
      <c r="E33" s="36">
        <f>SUMIFS(СВЦЭМ!$C$33:$C$776,СВЦЭМ!$A$33:$A$776,$A33,СВЦЭМ!$B$33:$B$776,E$11)+'СЕТ СН'!$F$12+СВЦЭМ!$D$10+'СЕТ СН'!$F$5-'СЕТ СН'!$F$20</f>
        <v>3277.7170625600002</v>
      </c>
      <c r="F33" s="36">
        <f>SUMIFS(СВЦЭМ!$C$33:$C$776,СВЦЭМ!$A$33:$A$776,$A33,СВЦЭМ!$B$33:$B$776,F$11)+'СЕТ СН'!$F$12+СВЦЭМ!$D$10+'СЕТ СН'!$F$5-'СЕТ СН'!$F$20</f>
        <v>3283.5288917100002</v>
      </c>
      <c r="G33" s="36">
        <f>SUMIFS(СВЦЭМ!$C$33:$C$776,СВЦЭМ!$A$33:$A$776,$A33,СВЦЭМ!$B$33:$B$776,G$11)+'СЕТ СН'!$F$12+СВЦЭМ!$D$10+'СЕТ СН'!$F$5-'СЕТ СН'!$F$20</f>
        <v>3286.00258927</v>
      </c>
      <c r="H33" s="36">
        <f>SUMIFS(СВЦЭМ!$C$33:$C$776,СВЦЭМ!$A$33:$A$776,$A33,СВЦЭМ!$B$33:$B$776,H$11)+'СЕТ СН'!$F$12+СВЦЭМ!$D$10+'СЕТ СН'!$F$5-'СЕТ СН'!$F$20</f>
        <v>3255.7187787100002</v>
      </c>
      <c r="I33" s="36">
        <f>SUMIFS(СВЦЭМ!$C$33:$C$776,СВЦЭМ!$A$33:$A$776,$A33,СВЦЭМ!$B$33:$B$776,I$11)+'СЕТ СН'!$F$12+СВЦЭМ!$D$10+'СЕТ СН'!$F$5-'СЕТ СН'!$F$20</f>
        <v>3235.0275823400002</v>
      </c>
      <c r="J33" s="36">
        <f>SUMIFS(СВЦЭМ!$C$33:$C$776,СВЦЭМ!$A$33:$A$776,$A33,СВЦЭМ!$B$33:$B$776,J$11)+'СЕТ СН'!$F$12+СВЦЭМ!$D$10+'СЕТ СН'!$F$5-'СЕТ СН'!$F$20</f>
        <v>3201.6696561100002</v>
      </c>
      <c r="K33" s="36">
        <f>SUMIFS(СВЦЭМ!$C$33:$C$776,СВЦЭМ!$A$33:$A$776,$A33,СВЦЭМ!$B$33:$B$776,K$11)+'СЕТ СН'!$F$12+СВЦЭМ!$D$10+'СЕТ СН'!$F$5-'СЕТ СН'!$F$20</f>
        <v>3180.6487367999998</v>
      </c>
      <c r="L33" s="36">
        <f>SUMIFS(СВЦЭМ!$C$33:$C$776,СВЦЭМ!$A$33:$A$776,$A33,СВЦЭМ!$B$33:$B$776,L$11)+'СЕТ СН'!$F$12+СВЦЭМ!$D$10+'СЕТ СН'!$F$5-'СЕТ СН'!$F$20</f>
        <v>3177.2641009899999</v>
      </c>
      <c r="M33" s="36">
        <f>SUMIFS(СВЦЭМ!$C$33:$C$776,СВЦЭМ!$A$33:$A$776,$A33,СВЦЭМ!$B$33:$B$776,M$11)+'СЕТ СН'!$F$12+СВЦЭМ!$D$10+'СЕТ СН'!$F$5-'СЕТ СН'!$F$20</f>
        <v>3177.5585373000004</v>
      </c>
      <c r="N33" s="36">
        <f>SUMIFS(СВЦЭМ!$C$33:$C$776,СВЦЭМ!$A$33:$A$776,$A33,СВЦЭМ!$B$33:$B$776,N$11)+'СЕТ СН'!$F$12+СВЦЭМ!$D$10+'СЕТ СН'!$F$5-'СЕТ СН'!$F$20</f>
        <v>3171.0384146900001</v>
      </c>
      <c r="O33" s="36">
        <f>SUMIFS(СВЦЭМ!$C$33:$C$776,СВЦЭМ!$A$33:$A$776,$A33,СВЦЭМ!$B$33:$B$776,O$11)+'СЕТ СН'!$F$12+СВЦЭМ!$D$10+'СЕТ СН'!$F$5-'СЕТ СН'!$F$20</f>
        <v>3165.0801849700001</v>
      </c>
      <c r="P33" s="36">
        <f>SUMIFS(СВЦЭМ!$C$33:$C$776,СВЦЭМ!$A$33:$A$776,$A33,СВЦЭМ!$B$33:$B$776,P$11)+'СЕТ СН'!$F$12+СВЦЭМ!$D$10+'СЕТ СН'!$F$5-'СЕТ СН'!$F$20</f>
        <v>3160.3305666200004</v>
      </c>
      <c r="Q33" s="36">
        <f>SUMIFS(СВЦЭМ!$C$33:$C$776,СВЦЭМ!$A$33:$A$776,$A33,СВЦЭМ!$B$33:$B$776,Q$11)+'СЕТ СН'!$F$12+СВЦЭМ!$D$10+'СЕТ СН'!$F$5-'СЕТ СН'!$F$20</f>
        <v>3155.81256433</v>
      </c>
      <c r="R33" s="36">
        <f>SUMIFS(СВЦЭМ!$C$33:$C$776,СВЦЭМ!$A$33:$A$776,$A33,СВЦЭМ!$B$33:$B$776,R$11)+'СЕТ СН'!$F$12+СВЦЭМ!$D$10+'СЕТ СН'!$F$5-'СЕТ СН'!$F$20</f>
        <v>3162.4917927900001</v>
      </c>
      <c r="S33" s="36">
        <f>SUMIFS(СВЦЭМ!$C$33:$C$776,СВЦЭМ!$A$33:$A$776,$A33,СВЦЭМ!$B$33:$B$776,S$11)+'СЕТ СН'!$F$12+СВЦЭМ!$D$10+'СЕТ СН'!$F$5-'СЕТ СН'!$F$20</f>
        <v>3180.6303583500003</v>
      </c>
      <c r="T33" s="36">
        <f>SUMIFS(СВЦЭМ!$C$33:$C$776,СВЦЭМ!$A$33:$A$776,$A33,СВЦЭМ!$B$33:$B$776,T$11)+'СЕТ СН'!$F$12+СВЦЭМ!$D$10+'СЕТ СН'!$F$5-'СЕТ СН'!$F$20</f>
        <v>3208.1184266199998</v>
      </c>
      <c r="U33" s="36">
        <f>SUMIFS(СВЦЭМ!$C$33:$C$776,СВЦЭМ!$A$33:$A$776,$A33,СВЦЭМ!$B$33:$B$776,U$11)+'СЕТ СН'!$F$12+СВЦЭМ!$D$10+'СЕТ СН'!$F$5-'СЕТ СН'!$F$20</f>
        <v>3247.2853426900001</v>
      </c>
      <c r="V33" s="36">
        <f>SUMIFS(СВЦЭМ!$C$33:$C$776,СВЦЭМ!$A$33:$A$776,$A33,СВЦЭМ!$B$33:$B$776,V$11)+'СЕТ СН'!$F$12+СВЦЭМ!$D$10+'СЕТ СН'!$F$5-'СЕТ СН'!$F$20</f>
        <v>3259.41263609</v>
      </c>
      <c r="W33" s="36">
        <f>SUMIFS(СВЦЭМ!$C$33:$C$776,СВЦЭМ!$A$33:$A$776,$A33,СВЦЭМ!$B$33:$B$776,W$11)+'СЕТ СН'!$F$12+СВЦЭМ!$D$10+'СЕТ СН'!$F$5-'СЕТ СН'!$F$20</f>
        <v>3253.1515992899999</v>
      </c>
      <c r="X33" s="36">
        <f>SUMIFS(СВЦЭМ!$C$33:$C$776,СВЦЭМ!$A$33:$A$776,$A33,СВЦЭМ!$B$33:$B$776,X$11)+'СЕТ СН'!$F$12+СВЦЭМ!$D$10+'СЕТ СН'!$F$5-'СЕТ СН'!$F$20</f>
        <v>3225.28447044</v>
      </c>
      <c r="Y33" s="36">
        <f>SUMIFS(СВЦЭМ!$C$33:$C$776,СВЦЭМ!$A$33:$A$776,$A33,СВЦЭМ!$B$33:$B$776,Y$11)+'СЕТ СН'!$F$12+СВЦЭМ!$D$10+'СЕТ СН'!$F$5-'СЕТ СН'!$F$20</f>
        <v>3195.1371016399999</v>
      </c>
    </row>
    <row r="34" spans="1:25" ht="15.75" x14ac:dyDescent="0.2">
      <c r="A34" s="35">
        <f t="shared" si="0"/>
        <v>43731</v>
      </c>
      <c r="B34" s="36">
        <f>SUMIFS(СВЦЭМ!$C$33:$C$776,СВЦЭМ!$A$33:$A$776,$A34,СВЦЭМ!$B$33:$B$776,B$11)+'СЕТ СН'!$F$12+СВЦЭМ!$D$10+'СЕТ СН'!$F$5-'СЕТ СН'!$F$20</f>
        <v>3258.3277468200004</v>
      </c>
      <c r="C34" s="36">
        <f>SUMIFS(СВЦЭМ!$C$33:$C$776,СВЦЭМ!$A$33:$A$776,$A34,СВЦЭМ!$B$33:$B$776,C$11)+'СЕТ СН'!$F$12+СВЦЭМ!$D$10+'СЕТ СН'!$F$5-'СЕТ СН'!$F$20</f>
        <v>3288.7056646700003</v>
      </c>
      <c r="D34" s="36">
        <f>SUMIFS(СВЦЭМ!$C$33:$C$776,СВЦЭМ!$A$33:$A$776,$A34,СВЦЭМ!$B$33:$B$776,D$11)+'СЕТ СН'!$F$12+СВЦЭМ!$D$10+'СЕТ СН'!$F$5-'СЕТ СН'!$F$20</f>
        <v>3318.5733305100002</v>
      </c>
      <c r="E34" s="36">
        <f>SUMIFS(СВЦЭМ!$C$33:$C$776,СВЦЭМ!$A$33:$A$776,$A34,СВЦЭМ!$B$33:$B$776,E$11)+'СЕТ СН'!$F$12+СВЦЭМ!$D$10+'СЕТ СН'!$F$5-'СЕТ СН'!$F$20</f>
        <v>3335.99100051</v>
      </c>
      <c r="F34" s="36">
        <f>SUMIFS(СВЦЭМ!$C$33:$C$776,СВЦЭМ!$A$33:$A$776,$A34,СВЦЭМ!$B$33:$B$776,F$11)+'СЕТ СН'!$F$12+СВЦЭМ!$D$10+'СЕТ СН'!$F$5-'СЕТ СН'!$F$20</f>
        <v>3336.2390191899999</v>
      </c>
      <c r="G34" s="36">
        <f>SUMIFS(СВЦЭМ!$C$33:$C$776,СВЦЭМ!$A$33:$A$776,$A34,СВЦЭМ!$B$33:$B$776,G$11)+'СЕТ СН'!$F$12+СВЦЭМ!$D$10+'СЕТ СН'!$F$5-'СЕТ СН'!$F$20</f>
        <v>3327.61051099</v>
      </c>
      <c r="H34" s="36">
        <f>SUMIFS(СВЦЭМ!$C$33:$C$776,СВЦЭМ!$A$33:$A$776,$A34,СВЦЭМ!$B$33:$B$776,H$11)+'СЕТ СН'!$F$12+СВЦЭМ!$D$10+'СЕТ СН'!$F$5-'СЕТ СН'!$F$20</f>
        <v>3278.39044053</v>
      </c>
      <c r="I34" s="36">
        <f>SUMIFS(СВЦЭМ!$C$33:$C$776,СВЦЭМ!$A$33:$A$776,$A34,СВЦЭМ!$B$33:$B$776,I$11)+'СЕТ СН'!$F$12+СВЦЭМ!$D$10+'СЕТ СН'!$F$5-'СЕТ СН'!$F$20</f>
        <v>3205.5276377</v>
      </c>
      <c r="J34" s="36">
        <f>SUMIFS(СВЦЭМ!$C$33:$C$776,СВЦЭМ!$A$33:$A$776,$A34,СВЦЭМ!$B$33:$B$776,J$11)+'СЕТ СН'!$F$12+СВЦЭМ!$D$10+'СЕТ СН'!$F$5-'СЕТ СН'!$F$20</f>
        <v>3186.75138165</v>
      </c>
      <c r="K34" s="36">
        <f>SUMIFS(СВЦЭМ!$C$33:$C$776,СВЦЭМ!$A$33:$A$776,$A34,СВЦЭМ!$B$33:$B$776,K$11)+'СЕТ СН'!$F$12+СВЦЭМ!$D$10+'СЕТ СН'!$F$5-'СЕТ СН'!$F$20</f>
        <v>3167.4393414599999</v>
      </c>
      <c r="L34" s="36">
        <f>SUMIFS(СВЦЭМ!$C$33:$C$776,СВЦЭМ!$A$33:$A$776,$A34,СВЦЭМ!$B$33:$B$776,L$11)+'СЕТ СН'!$F$12+СВЦЭМ!$D$10+'СЕТ СН'!$F$5-'СЕТ СН'!$F$20</f>
        <v>3156.0904338099999</v>
      </c>
      <c r="M34" s="36">
        <f>SUMIFS(СВЦЭМ!$C$33:$C$776,СВЦЭМ!$A$33:$A$776,$A34,СВЦЭМ!$B$33:$B$776,M$11)+'СЕТ СН'!$F$12+СВЦЭМ!$D$10+'СЕТ СН'!$F$5-'СЕТ СН'!$F$20</f>
        <v>3164.9375484299999</v>
      </c>
      <c r="N34" s="36">
        <f>SUMIFS(СВЦЭМ!$C$33:$C$776,СВЦЭМ!$A$33:$A$776,$A34,СВЦЭМ!$B$33:$B$776,N$11)+'СЕТ СН'!$F$12+СВЦЭМ!$D$10+'СЕТ СН'!$F$5-'СЕТ СН'!$F$20</f>
        <v>3169.2875187600002</v>
      </c>
      <c r="O34" s="36">
        <f>SUMIFS(СВЦЭМ!$C$33:$C$776,СВЦЭМ!$A$33:$A$776,$A34,СВЦЭМ!$B$33:$B$776,O$11)+'СЕТ СН'!$F$12+СВЦЭМ!$D$10+'СЕТ СН'!$F$5-'СЕТ СН'!$F$20</f>
        <v>3176.8692171900002</v>
      </c>
      <c r="P34" s="36">
        <f>SUMIFS(СВЦЭМ!$C$33:$C$776,СВЦЭМ!$A$33:$A$776,$A34,СВЦЭМ!$B$33:$B$776,P$11)+'СЕТ СН'!$F$12+СВЦЭМ!$D$10+'СЕТ СН'!$F$5-'СЕТ СН'!$F$20</f>
        <v>3171.2913446399998</v>
      </c>
      <c r="Q34" s="36">
        <f>SUMIFS(СВЦЭМ!$C$33:$C$776,СВЦЭМ!$A$33:$A$776,$A34,СВЦЭМ!$B$33:$B$776,Q$11)+'СЕТ СН'!$F$12+СВЦЭМ!$D$10+'СЕТ СН'!$F$5-'СЕТ СН'!$F$20</f>
        <v>3183.6768325800003</v>
      </c>
      <c r="R34" s="36">
        <f>SUMIFS(СВЦЭМ!$C$33:$C$776,СВЦЭМ!$A$33:$A$776,$A34,СВЦЭМ!$B$33:$B$776,R$11)+'СЕТ СН'!$F$12+СВЦЭМ!$D$10+'СЕТ СН'!$F$5-'СЕТ СН'!$F$20</f>
        <v>3148.0569749000001</v>
      </c>
      <c r="S34" s="36">
        <f>SUMIFS(СВЦЭМ!$C$33:$C$776,СВЦЭМ!$A$33:$A$776,$A34,СВЦЭМ!$B$33:$B$776,S$11)+'СЕТ СН'!$F$12+СВЦЭМ!$D$10+'СЕТ СН'!$F$5-'СЕТ СН'!$F$20</f>
        <v>3098.79942695</v>
      </c>
      <c r="T34" s="36">
        <f>SUMIFS(СВЦЭМ!$C$33:$C$776,СВЦЭМ!$A$33:$A$776,$A34,СВЦЭМ!$B$33:$B$776,T$11)+'СЕТ СН'!$F$12+СВЦЭМ!$D$10+'СЕТ СН'!$F$5-'СЕТ СН'!$F$20</f>
        <v>3112.5265107599998</v>
      </c>
      <c r="U34" s="36">
        <f>SUMIFS(СВЦЭМ!$C$33:$C$776,СВЦЭМ!$A$33:$A$776,$A34,СВЦЭМ!$B$33:$B$776,U$11)+'СЕТ СН'!$F$12+СВЦЭМ!$D$10+'СЕТ СН'!$F$5-'СЕТ СН'!$F$20</f>
        <v>3150.8963341600002</v>
      </c>
      <c r="V34" s="36">
        <f>SUMIFS(СВЦЭМ!$C$33:$C$776,СВЦЭМ!$A$33:$A$776,$A34,СВЦЭМ!$B$33:$B$776,V$11)+'СЕТ СН'!$F$12+СВЦЭМ!$D$10+'СЕТ СН'!$F$5-'СЕТ СН'!$F$20</f>
        <v>3157.9739785900001</v>
      </c>
      <c r="W34" s="36">
        <f>SUMIFS(СВЦЭМ!$C$33:$C$776,СВЦЭМ!$A$33:$A$776,$A34,СВЦЭМ!$B$33:$B$776,W$11)+'СЕТ СН'!$F$12+СВЦЭМ!$D$10+'СЕТ СН'!$F$5-'СЕТ СН'!$F$20</f>
        <v>3157.80571564</v>
      </c>
      <c r="X34" s="36">
        <f>SUMIFS(СВЦЭМ!$C$33:$C$776,СВЦЭМ!$A$33:$A$776,$A34,СВЦЭМ!$B$33:$B$776,X$11)+'СЕТ СН'!$F$12+СВЦЭМ!$D$10+'СЕТ СН'!$F$5-'СЕТ СН'!$F$20</f>
        <v>3124.30237248</v>
      </c>
      <c r="Y34" s="36">
        <f>SUMIFS(СВЦЭМ!$C$33:$C$776,СВЦЭМ!$A$33:$A$776,$A34,СВЦЭМ!$B$33:$B$776,Y$11)+'СЕТ СН'!$F$12+СВЦЭМ!$D$10+'СЕТ СН'!$F$5-'СЕТ СН'!$F$20</f>
        <v>3153.2185483800004</v>
      </c>
    </row>
    <row r="35" spans="1:25" ht="15.75" x14ac:dyDescent="0.2">
      <c r="A35" s="35">
        <f t="shared" si="0"/>
        <v>43732</v>
      </c>
      <c r="B35" s="36">
        <f>SUMIFS(СВЦЭМ!$C$33:$C$776,СВЦЭМ!$A$33:$A$776,$A35,СВЦЭМ!$B$33:$B$776,B$11)+'СЕТ СН'!$F$12+СВЦЭМ!$D$10+'СЕТ СН'!$F$5-'СЕТ СН'!$F$20</f>
        <v>3259.05183347</v>
      </c>
      <c r="C35" s="36">
        <f>SUMIFS(СВЦЭМ!$C$33:$C$776,СВЦЭМ!$A$33:$A$776,$A35,СВЦЭМ!$B$33:$B$776,C$11)+'СЕТ СН'!$F$12+СВЦЭМ!$D$10+'СЕТ СН'!$F$5-'СЕТ СН'!$F$20</f>
        <v>3286.9557675599999</v>
      </c>
      <c r="D35" s="36">
        <f>SUMIFS(СВЦЭМ!$C$33:$C$776,СВЦЭМ!$A$33:$A$776,$A35,СВЦЭМ!$B$33:$B$776,D$11)+'СЕТ СН'!$F$12+СВЦЭМ!$D$10+'СЕТ СН'!$F$5-'СЕТ СН'!$F$20</f>
        <v>3291.4920655599999</v>
      </c>
      <c r="E35" s="36">
        <f>SUMIFS(СВЦЭМ!$C$33:$C$776,СВЦЭМ!$A$33:$A$776,$A35,СВЦЭМ!$B$33:$B$776,E$11)+'СЕТ СН'!$F$12+СВЦЭМ!$D$10+'СЕТ СН'!$F$5-'СЕТ СН'!$F$20</f>
        <v>3305.6201367600002</v>
      </c>
      <c r="F35" s="36">
        <f>SUMIFS(СВЦЭМ!$C$33:$C$776,СВЦЭМ!$A$33:$A$776,$A35,СВЦЭМ!$B$33:$B$776,F$11)+'СЕТ СН'!$F$12+СВЦЭМ!$D$10+'СЕТ СН'!$F$5-'СЕТ СН'!$F$20</f>
        <v>3296.4780263500002</v>
      </c>
      <c r="G35" s="36">
        <f>SUMIFS(СВЦЭМ!$C$33:$C$776,СВЦЭМ!$A$33:$A$776,$A35,СВЦЭМ!$B$33:$B$776,G$11)+'СЕТ СН'!$F$12+СВЦЭМ!$D$10+'СЕТ СН'!$F$5-'СЕТ СН'!$F$20</f>
        <v>3278.8087668600001</v>
      </c>
      <c r="H35" s="36">
        <f>SUMIFS(СВЦЭМ!$C$33:$C$776,СВЦЭМ!$A$33:$A$776,$A35,СВЦЭМ!$B$33:$B$776,H$11)+'СЕТ СН'!$F$12+СВЦЭМ!$D$10+'СЕТ СН'!$F$5-'СЕТ СН'!$F$20</f>
        <v>3231.9913010499999</v>
      </c>
      <c r="I35" s="36">
        <f>SUMIFS(СВЦЭМ!$C$33:$C$776,СВЦЭМ!$A$33:$A$776,$A35,СВЦЭМ!$B$33:$B$776,I$11)+'СЕТ СН'!$F$12+СВЦЭМ!$D$10+'СЕТ СН'!$F$5-'СЕТ СН'!$F$20</f>
        <v>3192.1814767300002</v>
      </c>
      <c r="J35" s="36">
        <f>SUMIFS(СВЦЭМ!$C$33:$C$776,СВЦЭМ!$A$33:$A$776,$A35,СВЦЭМ!$B$33:$B$776,J$11)+'СЕТ СН'!$F$12+СВЦЭМ!$D$10+'СЕТ СН'!$F$5-'СЕТ СН'!$F$20</f>
        <v>3179.90506658</v>
      </c>
      <c r="K35" s="36">
        <f>SUMIFS(СВЦЭМ!$C$33:$C$776,СВЦЭМ!$A$33:$A$776,$A35,СВЦЭМ!$B$33:$B$776,K$11)+'СЕТ СН'!$F$12+СВЦЭМ!$D$10+'СЕТ СН'!$F$5-'СЕТ СН'!$F$20</f>
        <v>3188.1897442600002</v>
      </c>
      <c r="L35" s="36">
        <f>SUMIFS(СВЦЭМ!$C$33:$C$776,СВЦЭМ!$A$33:$A$776,$A35,СВЦЭМ!$B$33:$B$776,L$11)+'СЕТ СН'!$F$12+СВЦЭМ!$D$10+'СЕТ СН'!$F$5-'СЕТ СН'!$F$20</f>
        <v>3188.5546698100002</v>
      </c>
      <c r="M35" s="36">
        <f>SUMIFS(СВЦЭМ!$C$33:$C$776,СВЦЭМ!$A$33:$A$776,$A35,СВЦЭМ!$B$33:$B$776,M$11)+'СЕТ СН'!$F$12+СВЦЭМ!$D$10+'СЕТ СН'!$F$5-'СЕТ СН'!$F$20</f>
        <v>3183.2838848000001</v>
      </c>
      <c r="N35" s="36">
        <f>SUMIFS(СВЦЭМ!$C$33:$C$776,СВЦЭМ!$A$33:$A$776,$A35,СВЦЭМ!$B$33:$B$776,N$11)+'СЕТ СН'!$F$12+СВЦЭМ!$D$10+'СЕТ СН'!$F$5-'СЕТ СН'!$F$20</f>
        <v>3176.7930637600002</v>
      </c>
      <c r="O35" s="36">
        <f>SUMIFS(СВЦЭМ!$C$33:$C$776,СВЦЭМ!$A$33:$A$776,$A35,СВЦЭМ!$B$33:$B$776,O$11)+'СЕТ СН'!$F$12+СВЦЭМ!$D$10+'СЕТ СН'!$F$5-'СЕТ СН'!$F$20</f>
        <v>3181.3131810700002</v>
      </c>
      <c r="P35" s="36">
        <f>SUMIFS(СВЦЭМ!$C$33:$C$776,СВЦЭМ!$A$33:$A$776,$A35,СВЦЭМ!$B$33:$B$776,P$11)+'СЕТ СН'!$F$12+СВЦЭМ!$D$10+'СЕТ СН'!$F$5-'СЕТ СН'!$F$20</f>
        <v>3172.1379081499999</v>
      </c>
      <c r="Q35" s="36">
        <f>SUMIFS(СВЦЭМ!$C$33:$C$776,СВЦЭМ!$A$33:$A$776,$A35,СВЦЭМ!$B$33:$B$776,Q$11)+'СЕТ СН'!$F$12+СВЦЭМ!$D$10+'СЕТ СН'!$F$5-'СЕТ СН'!$F$20</f>
        <v>3174.7258811700003</v>
      </c>
      <c r="R35" s="36">
        <f>SUMIFS(СВЦЭМ!$C$33:$C$776,СВЦЭМ!$A$33:$A$776,$A35,СВЦЭМ!$B$33:$B$776,R$11)+'СЕТ СН'!$F$12+СВЦЭМ!$D$10+'СЕТ СН'!$F$5-'СЕТ СН'!$F$20</f>
        <v>3139.62333829</v>
      </c>
      <c r="S35" s="36">
        <f>SUMIFS(СВЦЭМ!$C$33:$C$776,СВЦЭМ!$A$33:$A$776,$A35,СВЦЭМ!$B$33:$B$776,S$11)+'СЕТ СН'!$F$12+СВЦЭМ!$D$10+'СЕТ СН'!$F$5-'СЕТ СН'!$F$20</f>
        <v>3099.5253273500002</v>
      </c>
      <c r="T35" s="36">
        <f>SUMIFS(СВЦЭМ!$C$33:$C$776,СВЦЭМ!$A$33:$A$776,$A35,СВЦЭМ!$B$33:$B$776,T$11)+'СЕТ СН'!$F$12+СВЦЭМ!$D$10+'СЕТ СН'!$F$5-'СЕТ СН'!$F$20</f>
        <v>3108.79234318</v>
      </c>
      <c r="U35" s="36">
        <f>SUMIFS(СВЦЭМ!$C$33:$C$776,СВЦЭМ!$A$33:$A$776,$A35,СВЦЭМ!$B$33:$B$776,U$11)+'СЕТ СН'!$F$12+СВЦЭМ!$D$10+'СЕТ СН'!$F$5-'СЕТ СН'!$F$20</f>
        <v>3134.0885378900002</v>
      </c>
      <c r="V35" s="36">
        <f>SUMIFS(СВЦЭМ!$C$33:$C$776,СВЦЭМ!$A$33:$A$776,$A35,СВЦЭМ!$B$33:$B$776,V$11)+'СЕТ СН'!$F$12+СВЦЭМ!$D$10+'СЕТ СН'!$F$5-'СЕТ СН'!$F$20</f>
        <v>3142.54177888</v>
      </c>
      <c r="W35" s="36">
        <f>SUMIFS(СВЦЭМ!$C$33:$C$776,СВЦЭМ!$A$33:$A$776,$A35,СВЦЭМ!$B$33:$B$776,W$11)+'СЕТ СН'!$F$12+СВЦЭМ!$D$10+'СЕТ СН'!$F$5-'СЕТ СН'!$F$20</f>
        <v>3127.7391320900001</v>
      </c>
      <c r="X35" s="36">
        <f>SUMIFS(СВЦЭМ!$C$33:$C$776,СВЦЭМ!$A$33:$A$776,$A35,СВЦЭМ!$B$33:$B$776,X$11)+'СЕТ СН'!$F$12+СВЦЭМ!$D$10+'СЕТ СН'!$F$5-'СЕТ СН'!$F$20</f>
        <v>3102.2790040600003</v>
      </c>
      <c r="Y35" s="36">
        <f>SUMIFS(СВЦЭМ!$C$33:$C$776,СВЦЭМ!$A$33:$A$776,$A35,СВЦЭМ!$B$33:$B$776,Y$11)+'СЕТ СН'!$F$12+СВЦЭМ!$D$10+'СЕТ СН'!$F$5-'СЕТ СН'!$F$20</f>
        <v>3145.1229786499998</v>
      </c>
    </row>
    <row r="36" spans="1:25" ht="15.75" x14ac:dyDescent="0.2">
      <c r="A36" s="35">
        <f t="shared" si="0"/>
        <v>43733</v>
      </c>
      <c r="B36" s="36">
        <f>SUMIFS(СВЦЭМ!$C$33:$C$776,СВЦЭМ!$A$33:$A$776,$A36,СВЦЭМ!$B$33:$B$776,B$11)+'СЕТ СН'!$F$12+СВЦЭМ!$D$10+'СЕТ СН'!$F$5-'СЕТ СН'!$F$20</f>
        <v>3200.1355570999999</v>
      </c>
      <c r="C36" s="36">
        <f>SUMIFS(СВЦЭМ!$C$33:$C$776,СВЦЭМ!$A$33:$A$776,$A36,СВЦЭМ!$B$33:$B$776,C$11)+'СЕТ СН'!$F$12+СВЦЭМ!$D$10+'СЕТ СН'!$F$5-'СЕТ СН'!$F$20</f>
        <v>3230.5700966900004</v>
      </c>
      <c r="D36" s="36">
        <f>SUMIFS(СВЦЭМ!$C$33:$C$776,СВЦЭМ!$A$33:$A$776,$A36,СВЦЭМ!$B$33:$B$776,D$11)+'СЕТ СН'!$F$12+СВЦЭМ!$D$10+'СЕТ СН'!$F$5-'СЕТ СН'!$F$20</f>
        <v>3249.7910804800003</v>
      </c>
      <c r="E36" s="36">
        <f>SUMIFS(СВЦЭМ!$C$33:$C$776,СВЦЭМ!$A$33:$A$776,$A36,СВЦЭМ!$B$33:$B$776,E$11)+'СЕТ СН'!$F$12+СВЦЭМ!$D$10+'СЕТ СН'!$F$5-'СЕТ СН'!$F$20</f>
        <v>3245.37003142</v>
      </c>
      <c r="F36" s="36">
        <f>SUMIFS(СВЦЭМ!$C$33:$C$776,СВЦЭМ!$A$33:$A$776,$A36,СВЦЭМ!$B$33:$B$776,F$11)+'СЕТ СН'!$F$12+СВЦЭМ!$D$10+'СЕТ СН'!$F$5-'СЕТ СН'!$F$20</f>
        <v>3243.1347982699999</v>
      </c>
      <c r="G36" s="36">
        <f>SUMIFS(СВЦЭМ!$C$33:$C$776,СВЦЭМ!$A$33:$A$776,$A36,СВЦЭМ!$B$33:$B$776,G$11)+'СЕТ СН'!$F$12+СВЦЭМ!$D$10+'СЕТ СН'!$F$5-'СЕТ СН'!$F$20</f>
        <v>3232.7131836500002</v>
      </c>
      <c r="H36" s="36">
        <f>SUMIFS(СВЦЭМ!$C$33:$C$776,СВЦЭМ!$A$33:$A$776,$A36,СВЦЭМ!$B$33:$B$776,H$11)+'СЕТ СН'!$F$12+СВЦЭМ!$D$10+'СЕТ СН'!$F$5-'СЕТ СН'!$F$20</f>
        <v>3184.9568229400002</v>
      </c>
      <c r="I36" s="36">
        <f>SUMIFS(СВЦЭМ!$C$33:$C$776,СВЦЭМ!$A$33:$A$776,$A36,СВЦЭМ!$B$33:$B$776,I$11)+'СЕТ СН'!$F$12+СВЦЭМ!$D$10+'СЕТ СН'!$F$5-'СЕТ СН'!$F$20</f>
        <v>3138.0010207099999</v>
      </c>
      <c r="J36" s="36">
        <f>SUMIFS(СВЦЭМ!$C$33:$C$776,СВЦЭМ!$A$33:$A$776,$A36,СВЦЭМ!$B$33:$B$776,J$11)+'СЕТ СН'!$F$12+СВЦЭМ!$D$10+'СЕТ СН'!$F$5-'СЕТ СН'!$F$20</f>
        <v>3109.3261094999998</v>
      </c>
      <c r="K36" s="36">
        <f>SUMIFS(СВЦЭМ!$C$33:$C$776,СВЦЭМ!$A$33:$A$776,$A36,СВЦЭМ!$B$33:$B$776,K$11)+'СЕТ СН'!$F$12+СВЦЭМ!$D$10+'СЕТ СН'!$F$5-'СЕТ СН'!$F$20</f>
        <v>3099.8137527500003</v>
      </c>
      <c r="L36" s="36">
        <f>SUMIFS(СВЦЭМ!$C$33:$C$776,СВЦЭМ!$A$33:$A$776,$A36,СВЦЭМ!$B$33:$B$776,L$11)+'СЕТ СН'!$F$12+СВЦЭМ!$D$10+'СЕТ СН'!$F$5-'СЕТ СН'!$F$20</f>
        <v>3101.7884970700002</v>
      </c>
      <c r="M36" s="36">
        <f>SUMIFS(СВЦЭМ!$C$33:$C$776,СВЦЭМ!$A$33:$A$776,$A36,СВЦЭМ!$B$33:$B$776,M$11)+'СЕТ СН'!$F$12+СВЦЭМ!$D$10+'СЕТ СН'!$F$5-'СЕТ СН'!$F$20</f>
        <v>3110.9667866499999</v>
      </c>
      <c r="N36" s="36">
        <f>SUMIFS(СВЦЭМ!$C$33:$C$776,СВЦЭМ!$A$33:$A$776,$A36,СВЦЭМ!$B$33:$B$776,N$11)+'СЕТ СН'!$F$12+СВЦЭМ!$D$10+'СЕТ СН'!$F$5-'СЕТ СН'!$F$20</f>
        <v>3123.1299456400002</v>
      </c>
      <c r="O36" s="36">
        <f>SUMIFS(СВЦЭМ!$C$33:$C$776,СВЦЭМ!$A$33:$A$776,$A36,СВЦЭМ!$B$33:$B$776,O$11)+'СЕТ СН'!$F$12+СВЦЭМ!$D$10+'СЕТ СН'!$F$5-'СЕТ СН'!$F$20</f>
        <v>3125.64950843</v>
      </c>
      <c r="P36" s="36">
        <f>SUMIFS(СВЦЭМ!$C$33:$C$776,СВЦЭМ!$A$33:$A$776,$A36,СВЦЭМ!$B$33:$B$776,P$11)+'СЕТ СН'!$F$12+СВЦЭМ!$D$10+'СЕТ СН'!$F$5-'СЕТ СН'!$F$20</f>
        <v>3140.82311746</v>
      </c>
      <c r="Q36" s="36">
        <f>SUMIFS(СВЦЭМ!$C$33:$C$776,СВЦЭМ!$A$33:$A$776,$A36,СВЦЭМ!$B$33:$B$776,Q$11)+'СЕТ СН'!$F$12+СВЦЭМ!$D$10+'СЕТ СН'!$F$5-'СЕТ СН'!$F$20</f>
        <v>3143.3314696500001</v>
      </c>
      <c r="R36" s="36">
        <f>SUMIFS(СВЦЭМ!$C$33:$C$776,СВЦЭМ!$A$33:$A$776,$A36,СВЦЭМ!$B$33:$B$776,R$11)+'СЕТ СН'!$F$12+СВЦЭМ!$D$10+'СЕТ СН'!$F$5-'СЕТ СН'!$F$20</f>
        <v>3153.9727474800002</v>
      </c>
      <c r="S36" s="36">
        <f>SUMIFS(СВЦЭМ!$C$33:$C$776,СВЦЭМ!$A$33:$A$776,$A36,СВЦЭМ!$B$33:$B$776,S$11)+'СЕТ СН'!$F$12+СВЦЭМ!$D$10+'СЕТ СН'!$F$5-'СЕТ СН'!$F$20</f>
        <v>3155.0932561200002</v>
      </c>
      <c r="T36" s="36">
        <f>SUMIFS(СВЦЭМ!$C$33:$C$776,СВЦЭМ!$A$33:$A$776,$A36,СВЦЭМ!$B$33:$B$776,T$11)+'СЕТ СН'!$F$12+СВЦЭМ!$D$10+'СЕТ СН'!$F$5-'СЕТ СН'!$F$20</f>
        <v>3152.9661735700001</v>
      </c>
      <c r="U36" s="36">
        <f>SUMIFS(СВЦЭМ!$C$33:$C$776,СВЦЭМ!$A$33:$A$776,$A36,СВЦЭМ!$B$33:$B$776,U$11)+'СЕТ СН'!$F$12+СВЦЭМ!$D$10+'СЕТ СН'!$F$5-'СЕТ СН'!$F$20</f>
        <v>3169.4794663000002</v>
      </c>
      <c r="V36" s="36">
        <f>SUMIFS(СВЦЭМ!$C$33:$C$776,СВЦЭМ!$A$33:$A$776,$A36,СВЦЭМ!$B$33:$B$776,V$11)+'СЕТ СН'!$F$12+СВЦЭМ!$D$10+'СЕТ СН'!$F$5-'СЕТ СН'!$F$20</f>
        <v>3177.39972571</v>
      </c>
      <c r="W36" s="36">
        <f>SUMIFS(СВЦЭМ!$C$33:$C$776,СВЦЭМ!$A$33:$A$776,$A36,СВЦЭМ!$B$33:$B$776,W$11)+'СЕТ СН'!$F$12+СВЦЭМ!$D$10+'СЕТ СН'!$F$5-'СЕТ СН'!$F$20</f>
        <v>3158.1258908600003</v>
      </c>
      <c r="X36" s="36">
        <f>SUMIFS(СВЦЭМ!$C$33:$C$776,СВЦЭМ!$A$33:$A$776,$A36,СВЦЭМ!$B$33:$B$776,X$11)+'СЕТ СН'!$F$12+СВЦЭМ!$D$10+'СЕТ СН'!$F$5-'СЕТ СН'!$F$20</f>
        <v>3140.2471430700002</v>
      </c>
      <c r="Y36" s="36">
        <f>SUMIFS(СВЦЭМ!$C$33:$C$776,СВЦЭМ!$A$33:$A$776,$A36,СВЦЭМ!$B$33:$B$776,Y$11)+'СЕТ СН'!$F$12+СВЦЭМ!$D$10+'СЕТ СН'!$F$5-'СЕТ СН'!$F$20</f>
        <v>3124.30846393</v>
      </c>
    </row>
    <row r="37" spans="1:25" ht="15.75" x14ac:dyDescent="0.2">
      <c r="A37" s="35">
        <f t="shared" si="0"/>
        <v>43734</v>
      </c>
      <c r="B37" s="36">
        <f>SUMIFS(СВЦЭМ!$C$33:$C$776,СВЦЭМ!$A$33:$A$776,$A37,СВЦЭМ!$B$33:$B$776,B$11)+'СЕТ СН'!$F$12+СВЦЭМ!$D$10+'СЕТ СН'!$F$5-'СЕТ СН'!$F$20</f>
        <v>3178.4558483600003</v>
      </c>
      <c r="C37" s="36">
        <f>SUMIFS(СВЦЭМ!$C$33:$C$776,СВЦЭМ!$A$33:$A$776,$A37,СВЦЭМ!$B$33:$B$776,C$11)+'СЕТ СН'!$F$12+СВЦЭМ!$D$10+'СЕТ СН'!$F$5-'СЕТ СН'!$F$20</f>
        <v>3221.8304627799998</v>
      </c>
      <c r="D37" s="36">
        <f>SUMIFS(СВЦЭМ!$C$33:$C$776,СВЦЭМ!$A$33:$A$776,$A37,СВЦЭМ!$B$33:$B$776,D$11)+'СЕТ СН'!$F$12+СВЦЭМ!$D$10+'СЕТ СН'!$F$5-'СЕТ СН'!$F$20</f>
        <v>3254.9037818000002</v>
      </c>
      <c r="E37" s="36">
        <f>SUMIFS(СВЦЭМ!$C$33:$C$776,СВЦЭМ!$A$33:$A$776,$A37,СВЦЭМ!$B$33:$B$776,E$11)+'СЕТ СН'!$F$12+СВЦЭМ!$D$10+'СЕТ СН'!$F$5-'СЕТ СН'!$F$20</f>
        <v>3265.2309521300003</v>
      </c>
      <c r="F37" s="36">
        <f>SUMIFS(СВЦЭМ!$C$33:$C$776,СВЦЭМ!$A$33:$A$776,$A37,СВЦЭМ!$B$33:$B$776,F$11)+'СЕТ СН'!$F$12+СВЦЭМ!$D$10+'СЕТ СН'!$F$5-'СЕТ СН'!$F$20</f>
        <v>3253.9190723800002</v>
      </c>
      <c r="G37" s="36">
        <f>SUMIFS(СВЦЭМ!$C$33:$C$776,СВЦЭМ!$A$33:$A$776,$A37,СВЦЭМ!$B$33:$B$776,G$11)+'СЕТ СН'!$F$12+СВЦЭМ!$D$10+'СЕТ СН'!$F$5-'СЕТ СН'!$F$20</f>
        <v>3244.11266505</v>
      </c>
      <c r="H37" s="36">
        <f>SUMIFS(СВЦЭМ!$C$33:$C$776,СВЦЭМ!$A$33:$A$776,$A37,СВЦЭМ!$B$33:$B$776,H$11)+'СЕТ СН'!$F$12+СВЦЭМ!$D$10+'СЕТ СН'!$F$5-'СЕТ СН'!$F$20</f>
        <v>3195.7732424300002</v>
      </c>
      <c r="I37" s="36">
        <f>SUMIFS(СВЦЭМ!$C$33:$C$776,СВЦЭМ!$A$33:$A$776,$A37,СВЦЭМ!$B$33:$B$776,I$11)+'СЕТ СН'!$F$12+СВЦЭМ!$D$10+'СЕТ СН'!$F$5-'СЕТ СН'!$F$20</f>
        <v>3166.0209484800002</v>
      </c>
      <c r="J37" s="36">
        <f>SUMIFS(СВЦЭМ!$C$33:$C$776,СВЦЭМ!$A$33:$A$776,$A37,СВЦЭМ!$B$33:$B$776,J$11)+'СЕТ СН'!$F$12+СВЦЭМ!$D$10+'СЕТ СН'!$F$5-'СЕТ СН'!$F$20</f>
        <v>3164.0702199799998</v>
      </c>
      <c r="K37" s="36">
        <f>SUMIFS(СВЦЭМ!$C$33:$C$776,СВЦЭМ!$A$33:$A$776,$A37,СВЦЭМ!$B$33:$B$776,K$11)+'СЕТ СН'!$F$12+СВЦЭМ!$D$10+'СЕТ СН'!$F$5-'СЕТ СН'!$F$20</f>
        <v>3168.6262663799998</v>
      </c>
      <c r="L37" s="36">
        <f>SUMIFS(СВЦЭМ!$C$33:$C$776,СВЦЭМ!$A$33:$A$776,$A37,СВЦЭМ!$B$33:$B$776,L$11)+'СЕТ СН'!$F$12+СВЦЭМ!$D$10+'СЕТ СН'!$F$5-'СЕТ СН'!$F$20</f>
        <v>3178.5845875599998</v>
      </c>
      <c r="M37" s="36">
        <f>SUMIFS(СВЦЭМ!$C$33:$C$776,СВЦЭМ!$A$33:$A$776,$A37,СВЦЭМ!$B$33:$B$776,M$11)+'СЕТ СН'!$F$12+СВЦЭМ!$D$10+'СЕТ СН'!$F$5-'СЕТ СН'!$F$20</f>
        <v>3167.2686091300002</v>
      </c>
      <c r="N37" s="36">
        <f>SUMIFS(СВЦЭМ!$C$33:$C$776,СВЦЭМ!$A$33:$A$776,$A37,СВЦЭМ!$B$33:$B$776,N$11)+'СЕТ СН'!$F$12+СВЦЭМ!$D$10+'СЕТ СН'!$F$5-'СЕТ СН'!$F$20</f>
        <v>3161.5568094400001</v>
      </c>
      <c r="O37" s="36">
        <f>SUMIFS(СВЦЭМ!$C$33:$C$776,СВЦЭМ!$A$33:$A$776,$A37,СВЦЭМ!$B$33:$B$776,O$11)+'СЕТ СН'!$F$12+СВЦЭМ!$D$10+'СЕТ СН'!$F$5-'СЕТ СН'!$F$20</f>
        <v>3152.26339981</v>
      </c>
      <c r="P37" s="36">
        <f>SUMIFS(СВЦЭМ!$C$33:$C$776,СВЦЭМ!$A$33:$A$776,$A37,СВЦЭМ!$B$33:$B$776,P$11)+'СЕТ СН'!$F$12+СВЦЭМ!$D$10+'СЕТ СН'!$F$5-'СЕТ СН'!$F$20</f>
        <v>3160.3139060000003</v>
      </c>
      <c r="Q37" s="36">
        <f>SUMIFS(СВЦЭМ!$C$33:$C$776,СВЦЭМ!$A$33:$A$776,$A37,СВЦЭМ!$B$33:$B$776,Q$11)+'СЕТ СН'!$F$12+СВЦЭМ!$D$10+'СЕТ СН'!$F$5-'СЕТ СН'!$F$20</f>
        <v>3160.3885132400001</v>
      </c>
      <c r="R37" s="36">
        <f>SUMIFS(СВЦЭМ!$C$33:$C$776,СВЦЭМ!$A$33:$A$776,$A37,СВЦЭМ!$B$33:$B$776,R$11)+'СЕТ СН'!$F$12+СВЦЭМ!$D$10+'СЕТ СН'!$F$5-'СЕТ СН'!$F$20</f>
        <v>3146.4274560900003</v>
      </c>
      <c r="S37" s="36">
        <f>SUMIFS(СВЦЭМ!$C$33:$C$776,СВЦЭМ!$A$33:$A$776,$A37,СВЦЭМ!$B$33:$B$776,S$11)+'СЕТ СН'!$F$12+СВЦЭМ!$D$10+'СЕТ СН'!$F$5-'СЕТ СН'!$F$20</f>
        <v>3090.0824392100003</v>
      </c>
      <c r="T37" s="36">
        <f>SUMIFS(СВЦЭМ!$C$33:$C$776,СВЦЭМ!$A$33:$A$776,$A37,СВЦЭМ!$B$33:$B$776,T$11)+'СЕТ СН'!$F$12+СВЦЭМ!$D$10+'СЕТ СН'!$F$5-'СЕТ СН'!$F$20</f>
        <v>3090.1061878</v>
      </c>
      <c r="U37" s="36">
        <f>SUMIFS(СВЦЭМ!$C$33:$C$776,СВЦЭМ!$A$33:$A$776,$A37,СВЦЭМ!$B$33:$B$776,U$11)+'СЕТ СН'!$F$12+СВЦЭМ!$D$10+'СЕТ СН'!$F$5-'СЕТ СН'!$F$20</f>
        <v>3122.6451614900002</v>
      </c>
      <c r="V37" s="36">
        <f>SUMIFS(СВЦЭМ!$C$33:$C$776,СВЦЭМ!$A$33:$A$776,$A37,СВЦЭМ!$B$33:$B$776,V$11)+'СЕТ СН'!$F$12+СВЦЭМ!$D$10+'СЕТ СН'!$F$5-'СЕТ СН'!$F$20</f>
        <v>3133.74064997</v>
      </c>
      <c r="W37" s="36">
        <f>SUMIFS(СВЦЭМ!$C$33:$C$776,СВЦЭМ!$A$33:$A$776,$A37,СВЦЭМ!$B$33:$B$776,W$11)+'СЕТ СН'!$F$12+СВЦЭМ!$D$10+'СЕТ СН'!$F$5-'СЕТ СН'!$F$20</f>
        <v>3123.78842291</v>
      </c>
      <c r="X37" s="36">
        <f>SUMIFS(СВЦЭМ!$C$33:$C$776,СВЦЭМ!$A$33:$A$776,$A37,СВЦЭМ!$B$33:$B$776,X$11)+'СЕТ СН'!$F$12+СВЦЭМ!$D$10+'СЕТ СН'!$F$5-'СЕТ СН'!$F$20</f>
        <v>3092.2856705300001</v>
      </c>
      <c r="Y37" s="36">
        <f>SUMIFS(СВЦЭМ!$C$33:$C$776,СВЦЭМ!$A$33:$A$776,$A37,СВЦЭМ!$B$33:$B$776,Y$11)+'СЕТ СН'!$F$12+СВЦЭМ!$D$10+'СЕТ СН'!$F$5-'СЕТ СН'!$F$20</f>
        <v>3118.0568054099999</v>
      </c>
    </row>
    <row r="38" spans="1:25" ht="15.75" x14ac:dyDescent="0.2">
      <c r="A38" s="35">
        <f t="shared" si="0"/>
        <v>43735</v>
      </c>
      <c r="B38" s="36">
        <f>SUMIFS(СВЦЭМ!$C$33:$C$776,СВЦЭМ!$A$33:$A$776,$A38,СВЦЭМ!$B$33:$B$776,B$11)+'СЕТ СН'!$F$12+СВЦЭМ!$D$10+'СЕТ СН'!$F$5-'СЕТ СН'!$F$20</f>
        <v>3207.25041323</v>
      </c>
      <c r="C38" s="36">
        <f>SUMIFS(СВЦЭМ!$C$33:$C$776,СВЦЭМ!$A$33:$A$776,$A38,СВЦЭМ!$B$33:$B$776,C$11)+'СЕТ СН'!$F$12+СВЦЭМ!$D$10+'СЕТ СН'!$F$5-'СЕТ СН'!$F$20</f>
        <v>3240.5000507499999</v>
      </c>
      <c r="D38" s="36">
        <f>SUMIFS(СВЦЭМ!$C$33:$C$776,СВЦЭМ!$A$33:$A$776,$A38,СВЦЭМ!$B$33:$B$776,D$11)+'СЕТ СН'!$F$12+СВЦЭМ!$D$10+'СЕТ СН'!$F$5-'СЕТ СН'!$F$20</f>
        <v>3268.8508200400001</v>
      </c>
      <c r="E38" s="36">
        <f>SUMIFS(СВЦЭМ!$C$33:$C$776,СВЦЭМ!$A$33:$A$776,$A38,СВЦЭМ!$B$33:$B$776,E$11)+'СЕТ СН'!$F$12+СВЦЭМ!$D$10+'СЕТ СН'!$F$5-'СЕТ СН'!$F$20</f>
        <v>3276.3464638599999</v>
      </c>
      <c r="F38" s="36">
        <f>SUMIFS(СВЦЭМ!$C$33:$C$776,СВЦЭМ!$A$33:$A$776,$A38,СВЦЭМ!$B$33:$B$776,F$11)+'СЕТ СН'!$F$12+СВЦЭМ!$D$10+'СЕТ СН'!$F$5-'СЕТ СН'!$F$20</f>
        <v>3284.5025391700001</v>
      </c>
      <c r="G38" s="36">
        <f>SUMIFS(СВЦЭМ!$C$33:$C$776,СВЦЭМ!$A$33:$A$776,$A38,СВЦЭМ!$B$33:$B$776,G$11)+'СЕТ СН'!$F$12+СВЦЭМ!$D$10+'СЕТ СН'!$F$5-'СЕТ СН'!$F$20</f>
        <v>3255.33222626</v>
      </c>
      <c r="H38" s="36">
        <f>SUMIFS(СВЦЭМ!$C$33:$C$776,СВЦЭМ!$A$33:$A$776,$A38,СВЦЭМ!$B$33:$B$776,H$11)+'СЕТ СН'!$F$12+СВЦЭМ!$D$10+'СЕТ СН'!$F$5-'СЕТ СН'!$F$20</f>
        <v>3217.7200406900001</v>
      </c>
      <c r="I38" s="36">
        <f>SUMIFS(СВЦЭМ!$C$33:$C$776,СВЦЭМ!$A$33:$A$776,$A38,СВЦЭМ!$B$33:$B$776,I$11)+'СЕТ СН'!$F$12+СВЦЭМ!$D$10+'СЕТ СН'!$F$5-'СЕТ СН'!$F$20</f>
        <v>3159.1671244600002</v>
      </c>
      <c r="J38" s="36">
        <f>SUMIFS(СВЦЭМ!$C$33:$C$776,СВЦЭМ!$A$33:$A$776,$A38,СВЦЭМ!$B$33:$B$776,J$11)+'СЕТ СН'!$F$12+СВЦЭМ!$D$10+'СЕТ СН'!$F$5-'СЕТ СН'!$F$20</f>
        <v>3187.8999891200001</v>
      </c>
      <c r="K38" s="36">
        <f>SUMIFS(СВЦЭМ!$C$33:$C$776,СВЦЭМ!$A$33:$A$776,$A38,СВЦЭМ!$B$33:$B$776,K$11)+'СЕТ СН'!$F$12+СВЦЭМ!$D$10+'СЕТ СН'!$F$5-'СЕТ СН'!$F$20</f>
        <v>3195.6935223999999</v>
      </c>
      <c r="L38" s="36">
        <f>SUMIFS(СВЦЭМ!$C$33:$C$776,СВЦЭМ!$A$33:$A$776,$A38,СВЦЭМ!$B$33:$B$776,L$11)+'СЕТ СН'!$F$12+СВЦЭМ!$D$10+'СЕТ СН'!$F$5-'СЕТ СН'!$F$20</f>
        <v>3190.9411123600003</v>
      </c>
      <c r="M38" s="36">
        <f>SUMIFS(СВЦЭМ!$C$33:$C$776,СВЦЭМ!$A$33:$A$776,$A38,СВЦЭМ!$B$33:$B$776,M$11)+'СЕТ СН'!$F$12+СВЦЭМ!$D$10+'СЕТ СН'!$F$5-'СЕТ СН'!$F$20</f>
        <v>3186.5680598899999</v>
      </c>
      <c r="N38" s="36">
        <f>SUMIFS(СВЦЭМ!$C$33:$C$776,СВЦЭМ!$A$33:$A$776,$A38,СВЦЭМ!$B$33:$B$776,N$11)+'СЕТ СН'!$F$12+СВЦЭМ!$D$10+'СЕТ СН'!$F$5-'СЕТ СН'!$F$20</f>
        <v>3172.9676599700001</v>
      </c>
      <c r="O38" s="36">
        <f>SUMIFS(СВЦЭМ!$C$33:$C$776,СВЦЭМ!$A$33:$A$776,$A38,СВЦЭМ!$B$33:$B$776,O$11)+'СЕТ СН'!$F$12+СВЦЭМ!$D$10+'СЕТ СН'!$F$5-'СЕТ СН'!$F$20</f>
        <v>3166.7864284699999</v>
      </c>
      <c r="P38" s="36">
        <f>SUMIFS(СВЦЭМ!$C$33:$C$776,СВЦЭМ!$A$33:$A$776,$A38,СВЦЭМ!$B$33:$B$776,P$11)+'СЕТ СН'!$F$12+СВЦЭМ!$D$10+'СЕТ СН'!$F$5-'СЕТ СН'!$F$20</f>
        <v>3167.8652206699999</v>
      </c>
      <c r="Q38" s="36">
        <f>SUMIFS(СВЦЭМ!$C$33:$C$776,СВЦЭМ!$A$33:$A$776,$A38,СВЦЭМ!$B$33:$B$776,Q$11)+'СЕТ СН'!$F$12+СВЦЭМ!$D$10+'СЕТ СН'!$F$5-'СЕТ СН'!$F$20</f>
        <v>3171.76071972</v>
      </c>
      <c r="R38" s="36">
        <f>SUMIFS(СВЦЭМ!$C$33:$C$776,СВЦЭМ!$A$33:$A$776,$A38,СВЦЭМ!$B$33:$B$776,R$11)+'СЕТ СН'!$F$12+СВЦЭМ!$D$10+'СЕТ СН'!$F$5-'СЕТ СН'!$F$20</f>
        <v>3186.3689229400002</v>
      </c>
      <c r="S38" s="36">
        <f>SUMIFS(СВЦЭМ!$C$33:$C$776,СВЦЭМ!$A$33:$A$776,$A38,СВЦЭМ!$B$33:$B$776,S$11)+'СЕТ СН'!$F$12+СВЦЭМ!$D$10+'СЕТ СН'!$F$5-'СЕТ СН'!$F$20</f>
        <v>3188.0582731899999</v>
      </c>
      <c r="T38" s="36">
        <f>SUMIFS(СВЦЭМ!$C$33:$C$776,СВЦЭМ!$A$33:$A$776,$A38,СВЦЭМ!$B$33:$B$776,T$11)+'СЕТ СН'!$F$12+СВЦЭМ!$D$10+'СЕТ СН'!$F$5-'СЕТ СН'!$F$20</f>
        <v>3202.5731798400002</v>
      </c>
      <c r="U38" s="36">
        <f>SUMIFS(СВЦЭМ!$C$33:$C$776,СВЦЭМ!$A$33:$A$776,$A38,СВЦЭМ!$B$33:$B$776,U$11)+'СЕТ СН'!$F$12+СВЦЭМ!$D$10+'СЕТ СН'!$F$5-'СЕТ СН'!$F$20</f>
        <v>3177.7538823800001</v>
      </c>
      <c r="V38" s="36">
        <f>SUMIFS(СВЦЭМ!$C$33:$C$776,СВЦЭМ!$A$33:$A$776,$A38,СВЦЭМ!$B$33:$B$776,V$11)+'СЕТ СН'!$F$12+СВЦЭМ!$D$10+'СЕТ СН'!$F$5-'СЕТ СН'!$F$20</f>
        <v>3140.3499355100003</v>
      </c>
      <c r="W38" s="36">
        <f>SUMIFS(СВЦЭМ!$C$33:$C$776,СВЦЭМ!$A$33:$A$776,$A38,СВЦЭМ!$B$33:$B$776,W$11)+'СЕТ СН'!$F$12+СВЦЭМ!$D$10+'СЕТ СН'!$F$5-'СЕТ СН'!$F$20</f>
        <v>3122.4813446400003</v>
      </c>
      <c r="X38" s="36">
        <f>SUMIFS(СВЦЭМ!$C$33:$C$776,СВЦЭМ!$A$33:$A$776,$A38,СВЦЭМ!$B$33:$B$776,X$11)+'СЕТ СН'!$F$12+СВЦЭМ!$D$10+'СЕТ СН'!$F$5-'СЕТ СН'!$F$20</f>
        <v>3091.2284426200004</v>
      </c>
      <c r="Y38" s="36">
        <f>SUMIFS(СВЦЭМ!$C$33:$C$776,СВЦЭМ!$A$33:$A$776,$A38,СВЦЭМ!$B$33:$B$776,Y$11)+'СЕТ СН'!$F$12+СВЦЭМ!$D$10+'СЕТ СН'!$F$5-'СЕТ СН'!$F$20</f>
        <v>3102.9214459200002</v>
      </c>
    </row>
    <row r="39" spans="1:25" ht="15.75" x14ac:dyDescent="0.2">
      <c r="A39" s="35">
        <f t="shared" si="0"/>
        <v>43736</v>
      </c>
      <c r="B39" s="36">
        <f>SUMIFS(СВЦЭМ!$C$33:$C$776,СВЦЭМ!$A$33:$A$776,$A39,СВЦЭМ!$B$33:$B$776,B$11)+'СЕТ СН'!$F$12+СВЦЭМ!$D$10+'СЕТ СН'!$F$5-'СЕТ СН'!$F$20</f>
        <v>3230.0594053899999</v>
      </c>
      <c r="C39" s="36">
        <f>SUMIFS(СВЦЭМ!$C$33:$C$776,СВЦЭМ!$A$33:$A$776,$A39,СВЦЭМ!$B$33:$B$776,C$11)+'СЕТ СН'!$F$12+СВЦЭМ!$D$10+'СЕТ СН'!$F$5-'СЕТ СН'!$F$20</f>
        <v>3250.9063313400002</v>
      </c>
      <c r="D39" s="36">
        <f>SUMIFS(СВЦЭМ!$C$33:$C$776,СВЦЭМ!$A$33:$A$776,$A39,СВЦЭМ!$B$33:$B$776,D$11)+'СЕТ СН'!$F$12+СВЦЭМ!$D$10+'СЕТ СН'!$F$5-'СЕТ СН'!$F$20</f>
        <v>3267.4099157999999</v>
      </c>
      <c r="E39" s="36">
        <f>SUMIFS(СВЦЭМ!$C$33:$C$776,СВЦЭМ!$A$33:$A$776,$A39,СВЦЭМ!$B$33:$B$776,E$11)+'СЕТ СН'!$F$12+СВЦЭМ!$D$10+'СЕТ СН'!$F$5-'СЕТ СН'!$F$20</f>
        <v>3269.9334924499999</v>
      </c>
      <c r="F39" s="36">
        <f>SUMIFS(СВЦЭМ!$C$33:$C$776,СВЦЭМ!$A$33:$A$776,$A39,СВЦЭМ!$B$33:$B$776,F$11)+'СЕТ СН'!$F$12+СВЦЭМ!$D$10+'СЕТ СН'!$F$5-'СЕТ СН'!$F$20</f>
        <v>3262.8796843600003</v>
      </c>
      <c r="G39" s="36">
        <f>SUMIFS(СВЦЭМ!$C$33:$C$776,СВЦЭМ!$A$33:$A$776,$A39,СВЦЭМ!$B$33:$B$776,G$11)+'СЕТ СН'!$F$12+СВЦЭМ!$D$10+'СЕТ СН'!$F$5-'СЕТ СН'!$F$20</f>
        <v>3258.7403373000002</v>
      </c>
      <c r="H39" s="36">
        <f>SUMIFS(СВЦЭМ!$C$33:$C$776,СВЦЭМ!$A$33:$A$776,$A39,СВЦЭМ!$B$33:$B$776,H$11)+'СЕТ СН'!$F$12+СВЦЭМ!$D$10+'СЕТ СН'!$F$5-'СЕТ СН'!$F$20</f>
        <v>3236.7307712800002</v>
      </c>
      <c r="I39" s="36">
        <f>SUMIFS(СВЦЭМ!$C$33:$C$776,СВЦЭМ!$A$33:$A$776,$A39,СВЦЭМ!$B$33:$B$776,I$11)+'СЕТ СН'!$F$12+СВЦЭМ!$D$10+'СЕТ СН'!$F$5-'СЕТ СН'!$F$20</f>
        <v>3204.91139466</v>
      </c>
      <c r="J39" s="36">
        <f>SUMIFS(СВЦЭМ!$C$33:$C$776,СВЦЭМ!$A$33:$A$776,$A39,СВЦЭМ!$B$33:$B$776,J$11)+'СЕТ СН'!$F$12+СВЦЭМ!$D$10+'СЕТ СН'!$F$5-'СЕТ СН'!$F$20</f>
        <v>3160.0348897600002</v>
      </c>
      <c r="K39" s="36">
        <f>SUMIFS(СВЦЭМ!$C$33:$C$776,СВЦЭМ!$A$33:$A$776,$A39,СВЦЭМ!$B$33:$B$776,K$11)+'СЕТ СН'!$F$12+СВЦЭМ!$D$10+'СЕТ СН'!$F$5-'СЕТ СН'!$F$20</f>
        <v>3168.20953637</v>
      </c>
      <c r="L39" s="36">
        <f>SUMIFS(СВЦЭМ!$C$33:$C$776,СВЦЭМ!$A$33:$A$776,$A39,СВЦЭМ!$B$33:$B$776,L$11)+'СЕТ СН'!$F$12+СВЦЭМ!$D$10+'СЕТ СН'!$F$5-'СЕТ СН'!$F$20</f>
        <v>3166.0013155199999</v>
      </c>
      <c r="M39" s="36">
        <f>SUMIFS(СВЦЭМ!$C$33:$C$776,СВЦЭМ!$A$33:$A$776,$A39,СВЦЭМ!$B$33:$B$776,M$11)+'СЕТ СН'!$F$12+СВЦЭМ!$D$10+'СЕТ СН'!$F$5-'СЕТ СН'!$F$20</f>
        <v>3150.9313707000001</v>
      </c>
      <c r="N39" s="36">
        <f>SUMIFS(СВЦЭМ!$C$33:$C$776,СВЦЭМ!$A$33:$A$776,$A39,СВЦЭМ!$B$33:$B$776,N$11)+'СЕТ СН'!$F$12+СВЦЭМ!$D$10+'СЕТ СН'!$F$5-'СЕТ СН'!$F$20</f>
        <v>3139.6579962300002</v>
      </c>
      <c r="O39" s="36">
        <f>SUMIFS(СВЦЭМ!$C$33:$C$776,СВЦЭМ!$A$33:$A$776,$A39,СВЦЭМ!$B$33:$B$776,O$11)+'СЕТ СН'!$F$12+СВЦЭМ!$D$10+'СЕТ СН'!$F$5-'СЕТ СН'!$F$20</f>
        <v>3139.6202018700001</v>
      </c>
      <c r="P39" s="36">
        <f>SUMIFS(СВЦЭМ!$C$33:$C$776,СВЦЭМ!$A$33:$A$776,$A39,СВЦЭМ!$B$33:$B$776,P$11)+'СЕТ СН'!$F$12+СВЦЭМ!$D$10+'СЕТ СН'!$F$5-'СЕТ СН'!$F$20</f>
        <v>3142.8244553</v>
      </c>
      <c r="Q39" s="36">
        <f>SUMIFS(СВЦЭМ!$C$33:$C$776,СВЦЭМ!$A$33:$A$776,$A39,СВЦЭМ!$B$33:$B$776,Q$11)+'СЕТ СН'!$F$12+СВЦЭМ!$D$10+'СЕТ СН'!$F$5-'СЕТ СН'!$F$20</f>
        <v>3148.6232278500001</v>
      </c>
      <c r="R39" s="36">
        <f>SUMIFS(СВЦЭМ!$C$33:$C$776,СВЦЭМ!$A$33:$A$776,$A39,СВЦЭМ!$B$33:$B$776,R$11)+'СЕТ СН'!$F$12+СВЦЭМ!$D$10+'СЕТ СН'!$F$5-'СЕТ СН'!$F$20</f>
        <v>3108.2098982500002</v>
      </c>
      <c r="S39" s="36">
        <f>SUMIFS(СВЦЭМ!$C$33:$C$776,СВЦЭМ!$A$33:$A$776,$A39,СВЦЭМ!$B$33:$B$776,S$11)+'СЕТ СН'!$F$12+СВЦЭМ!$D$10+'СЕТ СН'!$F$5-'СЕТ СН'!$F$20</f>
        <v>3076.6151240200002</v>
      </c>
      <c r="T39" s="36">
        <f>SUMIFS(СВЦЭМ!$C$33:$C$776,СВЦЭМ!$A$33:$A$776,$A39,СВЦЭМ!$B$33:$B$776,T$11)+'СЕТ СН'!$F$12+СВЦЭМ!$D$10+'СЕТ СН'!$F$5-'СЕТ СН'!$F$20</f>
        <v>3088.1523311999999</v>
      </c>
      <c r="U39" s="36">
        <f>SUMIFS(СВЦЭМ!$C$33:$C$776,СВЦЭМ!$A$33:$A$776,$A39,СВЦЭМ!$B$33:$B$776,U$11)+'СЕТ СН'!$F$12+СВЦЭМ!$D$10+'СЕТ СН'!$F$5-'СЕТ СН'!$F$20</f>
        <v>3118.5448829400002</v>
      </c>
      <c r="V39" s="36">
        <f>SUMIFS(СВЦЭМ!$C$33:$C$776,СВЦЭМ!$A$33:$A$776,$A39,СВЦЭМ!$B$33:$B$776,V$11)+'СЕТ СН'!$F$12+СВЦЭМ!$D$10+'СЕТ СН'!$F$5-'СЕТ СН'!$F$20</f>
        <v>3132.1233444099998</v>
      </c>
      <c r="W39" s="36">
        <f>SUMIFS(СВЦЭМ!$C$33:$C$776,СВЦЭМ!$A$33:$A$776,$A39,СВЦЭМ!$B$33:$B$776,W$11)+'СЕТ СН'!$F$12+СВЦЭМ!$D$10+'СЕТ СН'!$F$5-'СЕТ СН'!$F$20</f>
        <v>3120.8063587800002</v>
      </c>
      <c r="X39" s="36">
        <f>SUMIFS(СВЦЭМ!$C$33:$C$776,СВЦЭМ!$A$33:$A$776,$A39,СВЦЭМ!$B$33:$B$776,X$11)+'СЕТ СН'!$F$12+СВЦЭМ!$D$10+'СЕТ СН'!$F$5-'СЕТ СН'!$F$20</f>
        <v>3094.0853356500002</v>
      </c>
      <c r="Y39" s="36">
        <f>SUMIFS(СВЦЭМ!$C$33:$C$776,СВЦЭМ!$A$33:$A$776,$A39,СВЦЭМ!$B$33:$B$776,Y$11)+'СЕТ СН'!$F$12+СВЦЭМ!$D$10+'СЕТ СН'!$F$5-'СЕТ СН'!$F$20</f>
        <v>3145.9006933000001</v>
      </c>
    </row>
    <row r="40" spans="1:25" ht="15.75" x14ac:dyDescent="0.2">
      <c r="A40" s="35">
        <f t="shared" si="0"/>
        <v>43737</v>
      </c>
      <c r="B40" s="36">
        <f>SUMIFS(СВЦЭМ!$C$33:$C$776,СВЦЭМ!$A$33:$A$776,$A40,СВЦЭМ!$B$33:$B$776,B$11)+'СЕТ СН'!$F$12+СВЦЭМ!$D$10+'СЕТ СН'!$F$5-'СЕТ СН'!$F$20</f>
        <v>3214.2843988700001</v>
      </c>
      <c r="C40" s="36">
        <f>SUMIFS(СВЦЭМ!$C$33:$C$776,СВЦЭМ!$A$33:$A$776,$A40,СВЦЭМ!$B$33:$B$776,C$11)+'СЕТ СН'!$F$12+СВЦЭМ!$D$10+'СЕТ СН'!$F$5-'СЕТ СН'!$F$20</f>
        <v>3240.1439880200001</v>
      </c>
      <c r="D40" s="36">
        <f>SUMIFS(СВЦЭМ!$C$33:$C$776,СВЦЭМ!$A$33:$A$776,$A40,СВЦЭМ!$B$33:$B$776,D$11)+'СЕТ СН'!$F$12+СВЦЭМ!$D$10+'СЕТ СН'!$F$5-'СЕТ СН'!$F$20</f>
        <v>3258.83006019</v>
      </c>
      <c r="E40" s="36">
        <f>SUMIFS(СВЦЭМ!$C$33:$C$776,СВЦЭМ!$A$33:$A$776,$A40,СВЦЭМ!$B$33:$B$776,E$11)+'СЕТ СН'!$F$12+СВЦЭМ!$D$10+'СЕТ СН'!$F$5-'СЕТ СН'!$F$20</f>
        <v>3264.1424814700003</v>
      </c>
      <c r="F40" s="36">
        <f>SUMIFS(СВЦЭМ!$C$33:$C$776,СВЦЭМ!$A$33:$A$776,$A40,СВЦЭМ!$B$33:$B$776,F$11)+'СЕТ СН'!$F$12+СВЦЭМ!$D$10+'СЕТ СН'!$F$5-'СЕТ СН'!$F$20</f>
        <v>3265.2148189</v>
      </c>
      <c r="G40" s="36">
        <f>SUMIFS(СВЦЭМ!$C$33:$C$776,СВЦЭМ!$A$33:$A$776,$A40,СВЦЭМ!$B$33:$B$776,G$11)+'СЕТ СН'!$F$12+СВЦЭМ!$D$10+'СЕТ СН'!$F$5-'СЕТ СН'!$F$20</f>
        <v>3260.35876641</v>
      </c>
      <c r="H40" s="36">
        <f>SUMIFS(СВЦЭМ!$C$33:$C$776,СВЦЭМ!$A$33:$A$776,$A40,СВЦЭМ!$B$33:$B$776,H$11)+'СЕТ СН'!$F$12+СВЦЭМ!$D$10+'СЕТ СН'!$F$5-'СЕТ СН'!$F$20</f>
        <v>3240.9954439100002</v>
      </c>
      <c r="I40" s="36">
        <f>SUMIFS(СВЦЭМ!$C$33:$C$776,СВЦЭМ!$A$33:$A$776,$A40,СВЦЭМ!$B$33:$B$776,I$11)+'СЕТ СН'!$F$12+СВЦЭМ!$D$10+'СЕТ СН'!$F$5-'СЕТ СН'!$F$20</f>
        <v>3229.2080416899998</v>
      </c>
      <c r="J40" s="36">
        <f>SUMIFS(СВЦЭМ!$C$33:$C$776,СВЦЭМ!$A$33:$A$776,$A40,СВЦЭМ!$B$33:$B$776,J$11)+'СЕТ СН'!$F$12+СВЦЭМ!$D$10+'СЕТ СН'!$F$5-'СЕТ СН'!$F$20</f>
        <v>3188.8408626700002</v>
      </c>
      <c r="K40" s="36">
        <f>SUMIFS(СВЦЭМ!$C$33:$C$776,СВЦЭМ!$A$33:$A$776,$A40,СВЦЭМ!$B$33:$B$776,K$11)+'СЕТ СН'!$F$12+СВЦЭМ!$D$10+'СЕТ СН'!$F$5-'СЕТ СН'!$F$20</f>
        <v>3163.66653597</v>
      </c>
      <c r="L40" s="36">
        <f>SUMIFS(СВЦЭМ!$C$33:$C$776,СВЦЭМ!$A$33:$A$776,$A40,СВЦЭМ!$B$33:$B$776,L$11)+'СЕТ СН'!$F$12+СВЦЭМ!$D$10+'СЕТ СН'!$F$5-'СЕТ СН'!$F$20</f>
        <v>3171.35989522</v>
      </c>
      <c r="M40" s="36">
        <f>SUMIFS(СВЦЭМ!$C$33:$C$776,СВЦЭМ!$A$33:$A$776,$A40,СВЦЭМ!$B$33:$B$776,M$11)+'СЕТ СН'!$F$12+СВЦЭМ!$D$10+'СЕТ СН'!$F$5-'СЕТ СН'!$F$20</f>
        <v>3153.54562717</v>
      </c>
      <c r="N40" s="36">
        <f>SUMIFS(СВЦЭМ!$C$33:$C$776,СВЦЭМ!$A$33:$A$776,$A40,СВЦЭМ!$B$33:$B$776,N$11)+'СЕТ СН'!$F$12+СВЦЭМ!$D$10+'СЕТ СН'!$F$5-'СЕТ СН'!$F$20</f>
        <v>3148.2404247499999</v>
      </c>
      <c r="O40" s="36">
        <f>SUMIFS(СВЦЭМ!$C$33:$C$776,СВЦЭМ!$A$33:$A$776,$A40,СВЦЭМ!$B$33:$B$776,O$11)+'СЕТ СН'!$F$12+СВЦЭМ!$D$10+'СЕТ СН'!$F$5-'СЕТ СН'!$F$20</f>
        <v>3151.6654318800001</v>
      </c>
      <c r="P40" s="36">
        <f>SUMIFS(СВЦЭМ!$C$33:$C$776,СВЦЭМ!$A$33:$A$776,$A40,СВЦЭМ!$B$33:$B$776,P$11)+'СЕТ СН'!$F$12+СВЦЭМ!$D$10+'СЕТ СН'!$F$5-'СЕТ СН'!$F$20</f>
        <v>3165.1030336100002</v>
      </c>
      <c r="Q40" s="36">
        <f>SUMIFS(СВЦЭМ!$C$33:$C$776,СВЦЭМ!$A$33:$A$776,$A40,СВЦЭМ!$B$33:$B$776,Q$11)+'СЕТ СН'!$F$12+СВЦЭМ!$D$10+'СЕТ СН'!$F$5-'СЕТ СН'!$F$20</f>
        <v>3171.6783384700002</v>
      </c>
      <c r="R40" s="36">
        <f>SUMIFS(СВЦЭМ!$C$33:$C$776,СВЦЭМ!$A$33:$A$776,$A40,СВЦЭМ!$B$33:$B$776,R$11)+'СЕТ СН'!$F$12+СВЦЭМ!$D$10+'СЕТ СН'!$F$5-'СЕТ СН'!$F$20</f>
        <v>3129.2690881100002</v>
      </c>
      <c r="S40" s="36">
        <f>SUMIFS(СВЦЭМ!$C$33:$C$776,СВЦЭМ!$A$33:$A$776,$A40,СВЦЭМ!$B$33:$B$776,S$11)+'СЕТ СН'!$F$12+СВЦЭМ!$D$10+'СЕТ СН'!$F$5-'СЕТ СН'!$F$20</f>
        <v>3092.7473202900001</v>
      </c>
      <c r="T40" s="36">
        <f>SUMIFS(СВЦЭМ!$C$33:$C$776,СВЦЭМ!$A$33:$A$776,$A40,СВЦЭМ!$B$33:$B$776,T$11)+'СЕТ СН'!$F$12+СВЦЭМ!$D$10+'СЕТ СН'!$F$5-'СЕТ СН'!$F$20</f>
        <v>3111.51200427</v>
      </c>
      <c r="U40" s="36">
        <f>SUMIFS(СВЦЭМ!$C$33:$C$776,СВЦЭМ!$A$33:$A$776,$A40,СВЦЭМ!$B$33:$B$776,U$11)+'СЕТ СН'!$F$12+СВЦЭМ!$D$10+'СЕТ СН'!$F$5-'СЕТ СН'!$F$20</f>
        <v>3146.6217178400002</v>
      </c>
      <c r="V40" s="36">
        <f>SUMIFS(СВЦЭМ!$C$33:$C$776,СВЦЭМ!$A$33:$A$776,$A40,СВЦЭМ!$B$33:$B$776,V$11)+'СЕТ СН'!$F$12+СВЦЭМ!$D$10+'СЕТ СН'!$F$5-'СЕТ СН'!$F$20</f>
        <v>3159.0000620999999</v>
      </c>
      <c r="W40" s="36">
        <f>SUMIFS(СВЦЭМ!$C$33:$C$776,СВЦЭМ!$A$33:$A$776,$A40,СВЦЭМ!$B$33:$B$776,W$11)+'СЕТ СН'!$F$12+СВЦЭМ!$D$10+'СЕТ СН'!$F$5-'СЕТ СН'!$F$20</f>
        <v>3147.56443588</v>
      </c>
      <c r="X40" s="36">
        <f>SUMIFS(СВЦЭМ!$C$33:$C$776,СВЦЭМ!$A$33:$A$776,$A40,СВЦЭМ!$B$33:$B$776,X$11)+'СЕТ СН'!$F$12+СВЦЭМ!$D$10+'СЕТ СН'!$F$5-'СЕТ СН'!$F$20</f>
        <v>3111.6865481899999</v>
      </c>
      <c r="Y40" s="36">
        <f>SUMIFS(СВЦЭМ!$C$33:$C$776,СВЦЭМ!$A$33:$A$776,$A40,СВЦЭМ!$B$33:$B$776,Y$11)+'СЕТ СН'!$F$12+СВЦЭМ!$D$10+'СЕТ СН'!$F$5-'СЕТ СН'!$F$20</f>
        <v>3105.6777669500002</v>
      </c>
    </row>
    <row r="41" spans="1:25" ht="15.75" x14ac:dyDescent="0.2">
      <c r="A41" s="35">
        <f t="shared" si="0"/>
        <v>43738</v>
      </c>
      <c r="B41" s="36">
        <f>SUMIFS(СВЦЭМ!$C$33:$C$776,СВЦЭМ!$A$33:$A$776,$A41,СВЦЭМ!$B$33:$B$776,B$11)+'СЕТ СН'!$F$12+СВЦЭМ!$D$10+'СЕТ СН'!$F$5-'СЕТ СН'!$F$20</f>
        <v>3160.7017443</v>
      </c>
      <c r="C41" s="36">
        <f>SUMIFS(СВЦЭМ!$C$33:$C$776,СВЦЭМ!$A$33:$A$776,$A41,СВЦЭМ!$B$33:$B$776,C$11)+'СЕТ СН'!$F$12+СВЦЭМ!$D$10+'СЕТ СН'!$F$5-'СЕТ СН'!$F$20</f>
        <v>3195.1900754100002</v>
      </c>
      <c r="D41" s="36">
        <f>SUMIFS(СВЦЭМ!$C$33:$C$776,СВЦЭМ!$A$33:$A$776,$A41,СВЦЭМ!$B$33:$B$776,D$11)+'СЕТ СН'!$F$12+СВЦЭМ!$D$10+'СЕТ СН'!$F$5-'СЕТ СН'!$F$20</f>
        <v>3213.6313663999999</v>
      </c>
      <c r="E41" s="36">
        <f>SUMIFS(СВЦЭМ!$C$33:$C$776,СВЦЭМ!$A$33:$A$776,$A41,СВЦЭМ!$B$33:$B$776,E$11)+'СЕТ СН'!$F$12+СВЦЭМ!$D$10+'СЕТ СН'!$F$5-'СЕТ СН'!$F$20</f>
        <v>3226.5309271000001</v>
      </c>
      <c r="F41" s="36">
        <f>SUMIFS(СВЦЭМ!$C$33:$C$776,СВЦЭМ!$A$33:$A$776,$A41,СВЦЭМ!$B$33:$B$776,F$11)+'СЕТ СН'!$F$12+СВЦЭМ!$D$10+'СЕТ СН'!$F$5-'СЕТ СН'!$F$20</f>
        <v>3217.4574572000001</v>
      </c>
      <c r="G41" s="36">
        <f>SUMIFS(СВЦЭМ!$C$33:$C$776,СВЦЭМ!$A$33:$A$776,$A41,СВЦЭМ!$B$33:$B$776,G$11)+'СЕТ СН'!$F$12+СВЦЭМ!$D$10+'СЕТ СН'!$F$5-'СЕТ СН'!$F$20</f>
        <v>3202.9998200800001</v>
      </c>
      <c r="H41" s="36">
        <f>SUMIFS(СВЦЭМ!$C$33:$C$776,СВЦЭМ!$A$33:$A$776,$A41,СВЦЭМ!$B$33:$B$776,H$11)+'СЕТ СН'!$F$12+СВЦЭМ!$D$10+'СЕТ СН'!$F$5-'СЕТ СН'!$F$20</f>
        <v>3146.55333126</v>
      </c>
      <c r="I41" s="36">
        <f>SUMIFS(СВЦЭМ!$C$33:$C$776,СВЦЭМ!$A$33:$A$776,$A41,СВЦЭМ!$B$33:$B$776,I$11)+'СЕТ СН'!$F$12+СВЦЭМ!$D$10+'СЕТ СН'!$F$5-'СЕТ СН'!$F$20</f>
        <v>3133.6318295599999</v>
      </c>
      <c r="J41" s="36">
        <f>SUMIFS(СВЦЭМ!$C$33:$C$776,СВЦЭМ!$A$33:$A$776,$A41,СВЦЭМ!$B$33:$B$776,J$11)+'СЕТ СН'!$F$12+СВЦЭМ!$D$10+'СЕТ СН'!$F$5-'СЕТ СН'!$F$20</f>
        <v>3153.3384126800001</v>
      </c>
      <c r="K41" s="36">
        <f>SUMIFS(СВЦЭМ!$C$33:$C$776,СВЦЭМ!$A$33:$A$776,$A41,СВЦЭМ!$B$33:$B$776,K$11)+'СЕТ СН'!$F$12+СВЦЭМ!$D$10+'СЕТ СН'!$F$5-'СЕТ СН'!$F$20</f>
        <v>3153.0992419600002</v>
      </c>
      <c r="L41" s="36">
        <f>SUMIFS(СВЦЭМ!$C$33:$C$776,СВЦЭМ!$A$33:$A$776,$A41,СВЦЭМ!$B$33:$B$776,L$11)+'СЕТ СН'!$F$12+СВЦЭМ!$D$10+'СЕТ СН'!$F$5-'СЕТ СН'!$F$20</f>
        <v>3148.2920489200001</v>
      </c>
      <c r="M41" s="36">
        <f>SUMIFS(СВЦЭМ!$C$33:$C$776,СВЦЭМ!$A$33:$A$776,$A41,СВЦЭМ!$B$33:$B$776,M$11)+'СЕТ СН'!$F$12+СВЦЭМ!$D$10+'СЕТ СН'!$F$5-'СЕТ СН'!$F$20</f>
        <v>3120.7182462600003</v>
      </c>
      <c r="N41" s="36">
        <f>SUMIFS(СВЦЭМ!$C$33:$C$776,СВЦЭМ!$A$33:$A$776,$A41,СВЦЭМ!$B$33:$B$776,N$11)+'СЕТ СН'!$F$12+СВЦЭМ!$D$10+'СЕТ СН'!$F$5-'СЕТ СН'!$F$20</f>
        <v>3109.0962969800003</v>
      </c>
      <c r="O41" s="36">
        <f>SUMIFS(СВЦЭМ!$C$33:$C$776,СВЦЭМ!$A$33:$A$776,$A41,СВЦЭМ!$B$33:$B$776,O$11)+'СЕТ СН'!$F$12+СВЦЭМ!$D$10+'СЕТ СН'!$F$5-'СЕТ СН'!$F$20</f>
        <v>3089.49983385</v>
      </c>
      <c r="P41" s="36">
        <f>SUMIFS(СВЦЭМ!$C$33:$C$776,СВЦЭМ!$A$33:$A$776,$A41,СВЦЭМ!$B$33:$B$776,P$11)+'СЕТ СН'!$F$12+СВЦЭМ!$D$10+'СЕТ СН'!$F$5-'СЕТ СН'!$F$20</f>
        <v>3099.4584457700003</v>
      </c>
      <c r="Q41" s="36">
        <f>SUMIFS(СВЦЭМ!$C$33:$C$776,СВЦЭМ!$A$33:$A$776,$A41,СВЦЭМ!$B$33:$B$776,Q$11)+'СЕТ СН'!$F$12+СВЦЭМ!$D$10+'СЕТ СН'!$F$5-'СЕТ СН'!$F$20</f>
        <v>3104.4732661100002</v>
      </c>
      <c r="R41" s="36">
        <f>SUMIFS(СВЦЭМ!$C$33:$C$776,СВЦЭМ!$A$33:$A$776,$A41,СВЦЭМ!$B$33:$B$776,R$11)+'СЕТ СН'!$F$12+СВЦЭМ!$D$10+'СЕТ СН'!$F$5-'СЕТ СН'!$F$20</f>
        <v>3070.4531607099998</v>
      </c>
      <c r="S41" s="36">
        <f>SUMIFS(СВЦЭМ!$C$33:$C$776,СВЦЭМ!$A$33:$A$776,$A41,СВЦЭМ!$B$33:$B$776,S$11)+'СЕТ СН'!$F$12+СВЦЭМ!$D$10+'СЕТ СН'!$F$5-'СЕТ СН'!$F$20</f>
        <v>3077.2524540100003</v>
      </c>
      <c r="T41" s="36">
        <f>SUMIFS(СВЦЭМ!$C$33:$C$776,СВЦЭМ!$A$33:$A$776,$A41,СВЦЭМ!$B$33:$B$776,T$11)+'СЕТ СН'!$F$12+СВЦЭМ!$D$10+'СЕТ СН'!$F$5-'СЕТ СН'!$F$20</f>
        <v>3091.5123290299998</v>
      </c>
      <c r="U41" s="36">
        <f>SUMIFS(СВЦЭМ!$C$33:$C$776,СВЦЭМ!$A$33:$A$776,$A41,СВЦЭМ!$B$33:$B$776,U$11)+'СЕТ СН'!$F$12+СВЦЭМ!$D$10+'СЕТ СН'!$F$5-'СЕТ СН'!$F$20</f>
        <v>3121.9262998600002</v>
      </c>
      <c r="V41" s="36">
        <f>SUMIFS(СВЦЭМ!$C$33:$C$776,СВЦЭМ!$A$33:$A$776,$A41,СВЦЭМ!$B$33:$B$776,V$11)+'СЕТ СН'!$F$12+СВЦЭМ!$D$10+'СЕТ СН'!$F$5-'СЕТ СН'!$F$20</f>
        <v>3129.6165777200004</v>
      </c>
      <c r="W41" s="36">
        <f>SUMIFS(СВЦЭМ!$C$33:$C$776,СВЦЭМ!$A$33:$A$776,$A41,СВЦЭМ!$B$33:$B$776,W$11)+'СЕТ СН'!$F$12+СВЦЭМ!$D$10+'СЕТ СН'!$F$5-'СЕТ СН'!$F$20</f>
        <v>3119.6820737200001</v>
      </c>
      <c r="X41" s="36">
        <f>SUMIFS(СВЦЭМ!$C$33:$C$776,СВЦЭМ!$A$33:$A$776,$A41,СВЦЭМ!$B$33:$B$776,X$11)+'СЕТ СН'!$F$12+СВЦЭМ!$D$10+'СЕТ СН'!$F$5-'СЕТ СН'!$F$20</f>
        <v>3087.44830379</v>
      </c>
      <c r="Y41" s="36">
        <f>SUMIFS(СВЦЭМ!$C$33:$C$776,СВЦЭМ!$A$33:$A$776,$A41,СВЦЭМ!$B$33:$B$776,Y$11)+'СЕТ СН'!$F$12+СВЦЭМ!$D$10+'СЕТ СН'!$F$5-'СЕТ СН'!$F$20</f>
        <v>3061.9338298500002</v>
      </c>
    </row>
    <row r="42" spans="1:25" ht="15.75" hidden="1" x14ac:dyDescent="0.2">
      <c r="A42" s="35">
        <f t="shared" si="0"/>
        <v>43739</v>
      </c>
      <c r="B42" s="36">
        <f>SUMIFS(СВЦЭМ!$C$33:$C$776,СВЦЭМ!$A$33:$A$776,$A42,СВЦЭМ!$B$33:$B$776,B$11)+'СЕТ СН'!$F$12+СВЦЭМ!$D$10+'СЕТ СН'!$F$5-'СЕТ СН'!$F$20</f>
        <v>2526.6274639100002</v>
      </c>
      <c r="C42" s="36">
        <f>SUMIFS(СВЦЭМ!$C$33:$C$776,СВЦЭМ!$A$33:$A$776,$A42,СВЦЭМ!$B$33:$B$776,C$11)+'СЕТ СН'!$F$12+СВЦЭМ!$D$10+'СЕТ СН'!$F$5-'СЕТ СН'!$F$20</f>
        <v>2526.6274639100002</v>
      </c>
      <c r="D42" s="36">
        <f>SUMIFS(СВЦЭМ!$C$33:$C$776,СВЦЭМ!$A$33:$A$776,$A42,СВЦЭМ!$B$33:$B$776,D$11)+'СЕТ СН'!$F$12+СВЦЭМ!$D$10+'СЕТ СН'!$F$5-'СЕТ СН'!$F$20</f>
        <v>2526.6274639100002</v>
      </c>
      <c r="E42" s="36">
        <f>SUMIFS(СВЦЭМ!$C$33:$C$776,СВЦЭМ!$A$33:$A$776,$A42,СВЦЭМ!$B$33:$B$776,E$11)+'СЕТ СН'!$F$12+СВЦЭМ!$D$10+'СЕТ СН'!$F$5-'СЕТ СН'!$F$20</f>
        <v>2526.6274639100002</v>
      </c>
      <c r="F42" s="36">
        <f>SUMIFS(СВЦЭМ!$C$33:$C$776,СВЦЭМ!$A$33:$A$776,$A42,СВЦЭМ!$B$33:$B$776,F$11)+'СЕТ СН'!$F$12+СВЦЭМ!$D$10+'СЕТ СН'!$F$5-'СЕТ СН'!$F$20</f>
        <v>2526.6274639100002</v>
      </c>
      <c r="G42" s="36">
        <f>SUMIFS(СВЦЭМ!$C$33:$C$776,СВЦЭМ!$A$33:$A$776,$A42,СВЦЭМ!$B$33:$B$776,G$11)+'СЕТ СН'!$F$12+СВЦЭМ!$D$10+'СЕТ СН'!$F$5-'СЕТ СН'!$F$20</f>
        <v>2526.6274639100002</v>
      </c>
      <c r="H42" s="36">
        <f>SUMIFS(СВЦЭМ!$C$33:$C$776,СВЦЭМ!$A$33:$A$776,$A42,СВЦЭМ!$B$33:$B$776,H$11)+'СЕТ СН'!$F$12+СВЦЭМ!$D$10+'СЕТ СН'!$F$5-'СЕТ СН'!$F$20</f>
        <v>2526.6274639100002</v>
      </c>
      <c r="I42" s="36">
        <f>SUMIFS(СВЦЭМ!$C$33:$C$776,СВЦЭМ!$A$33:$A$776,$A42,СВЦЭМ!$B$33:$B$776,I$11)+'СЕТ СН'!$F$12+СВЦЭМ!$D$10+'СЕТ СН'!$F$5-'СЕТ СН'!$F$20</f>
        <v>2526.6274639100002</v>
      </c>
      <c r="J42" s="36">
        <f>SUMIFS(СВЦЭМ!$C$33:$C$776,СВЦЭМ!$A$33:$A$776,$A42,СВЦЭМ!$B$33:$B$776,J$11)+'СЕТ СН'!$F$12+СВЦЭМ!$D$10+'СЕТ СН'!$F$5-'СЕТ СН'!$F$20</f>
        <v>2526.6274639100002</v>
      </c>
      <c r="K42" s="36">
        <f>SUMIFS(СВЦЭМ!$C$33:$C$776,СВЦЭМ!$A$33:$A$776,$A42,СВЦЭМ!$B$33:$B$776,K$11)+'СЕТ СН'!$F$12+СВЦЭМ!$D$10+'СЕТ СН'!$F$5-'СЕТ СН'!$F$20</f>
        <v>2526.6274639100002</v>
      </c>
      <c r="L42" s="36">
        <f>SUMIFS(СВЦЭМ!$C$33:$C$776,СВЦЭМ!$A$33:$A$776,$A42,СВЦЭМ!$B$33:$B$776,L$11)+'СЕТ СН'!$F$12+СВЦЭМ!$D$10+'СЕТ СН'!$F$5-'СЕТ СН'!$F$20</f>
        <v>2526.6274639100002</v>
      </c>
      <c r="M42" s="36">
        <f>SUMIFS(СВЦЭМ!$C$33:$C$776,СВЦЭМ!$A$33:$A$776,$A42,СВЦЭМ!$B$33:$B$776,M$11)+'СЕТ СН'!$F$12+СВЦЭМ!$D$10+'СЕТ СН'!$F$5-'СЕТ СН'!$F$20</f>
        <v>2526.6274639100002</v>
      </c>
      <c r="N42" s="36">
        <f>SUMIFS(СВЦЭМ!$C$33:$C$776,СВЦЭМ!$A$33:$A$776,$A42,СВЦЭМ!$B$33:$B$776,N$11)+'СЕТ СН'!$F$12+СВЦЭМ!$D$10+'СЕТ СН'!$F$5-'СЕТ СН'!$F$20</f>
        <v>2526.6274639100002</v>
      </c>
      <c r="O42" s="36">
        <f>SUMIFS(СВЦЭМ!$C$33:$C$776,СВЦЭМ!$A$33:$A$776,$A42,СВЦЭМ!$B$33:$B$776,O$11)+'СЕТ СН'!$F$12+СВЦЭМ!$D$10+'СЕТ СН'!$F$5-'СЕТ СН'!$F$20</f>
        <v>2526.6274639100002</v>
      </c>
      <c r="P42" s="36">
        <f>SUMIFS(СВЦЭМ!$C$33:$C$776,СВЦЭМ!$A$33:$A$776,$A42,СВЦЭМ!$B$33:$B$776,P$11)+'СЕТ СН'!$F$12+СВЦЭМ!$D$10+'СЕТ СН'!$F$5-'СЕТ СН'!$F$20</f>
        <v>2526.6274639100002</v>
      </c>
      <c r="Q42" s="36">
        <f>SUMIFS(СВЦЭМ!$C$33:$C$776,СВЦЭМ!$A$33:$A$776,$A42,СВЦЭМ!$B$33:$B$776,Q$11)+'СЕТ СН'!$F$12+СВЦЭМ!$D$10+'СЕТ СН'!$F$5-'СЕТ СН'!$F$20</f>
        <v>2526.6274639100002</v>
      </c>
      <c r="R42" s="36">
        <f>SUMIFS(СВЦЭМ!$C$33:$C$776,СВЦЭМ!$A$33:$A$776,$A42,СВЦЭМ!$B$33:$B$776,R$11)+'СЕТ СН'!$F$12+СВЦЭМ!$D$10+'СЕТ СН'!$F$5-'СЕТ СН'!$F$20</f>
        <v>2526.6274639100002</v>
      </c>
      <c r="S42" s="36">
        <f>SUMIFS(СВЦЭМ!$C$33:$C$776,СВЦЭМ!$A$33:$A$776,$A42,СВЦЭМ!$B$33:$B$776,S$11)+'СЕТ СН'!$F$12+СВЦЭМ!$D$10+'СЕТ СН'!$F$5-'СЕТ СН'!$F$20</f>
        <v>2526.6274639100002</v>
      </c>
      <c r="T42" s="36">
        <f>SUMIFS(СВЦЭМ!$C$33:$C$776,СВЦЭМ!$A$33:$A$776,$A42,СВЦЭМ!$B$33:$B$776,T$11)+'СЕТ СН'!$F$12+СВЦЭМ!$D$10+'СЕТ СН'!$F$5-'СЕТ СН'!$F$20</f>
        <v>2526.6274639100002</v>
      </c>
      <c r="U42" s="36">
        <f>SUMIFS(СВЦЭМ!$C$33:$C$776,СВЦЭМ!$A$33:$A$776,$A42,СВЦЭМ!$B$33:$B$776,U$11)+'СЕТ СН'!$F$12+СВЦЭМ!$D$10+'СЕТ СН'!$F$5-'СЕТ СН'!$F$20</f>
        <v>2526.6274639100002</v>
      </c>
      <c r="V42" s="36">
        <f>SUMIFS(СВЦЭМ!$C$33:$C$776,СВЦЭМ!$A$33:$A$776,$A42,СВЦЭМ!$B$33:$B$776,V$11)+'СЕТ СН'!$F$12+СВЦЭМ!$D$10+'СЕТ СН'!$F$5-'СЕТ СН'!$F$20</f>
        <v>2526.6274639100002</v>
      </c>
      <c r="W42" s="36">
        <f>SUMIFS(СВЦЭМ!$C$33:$C$776,СВЦЭМ!$A$33:$A$776,$A42,СВЦЭМ!$B$33:$B$776,W$11)+'СЕТ СН'!$F$12+СВЦЭМ!$D$10+'СЕТ СН'!$F$5-'СЕТ СН'!$F$20</f>
        <v>2526.6274639100002</v>
      </c>
      <c r="X42" s="36">
        <f>SUMIFS(СВЦЭМ!$C$33:$C$776,СВЦЭМ!$A$33:$A$776,$A42,СВЦЭМ!$B$33:$B$776,X$11)+'СЕТ СН'!$F$12+СВЦЭМ!$D$10+'СЕТ СН'!$F$5-'СЕТ СН'!$F$20</f>
        <v>2526.6274639100002</v>
      </c>
      <c r="Y42" s="36">
        <f>SUMIFS(СВЦЭМ!$C$33:$C$776,СВЦЭМ!$A$33:$A$776,$A42,СВЦЭМ!$B$33:$B$776,Y$11)+'СЕТ СН'!$F$12+СВЦЭМ!$D$10+'СЕТ СН'!$F$5-'СЕТ СН'!$F$20</f>
        <v>2526.6274639100002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СН'!$G$12+СВЦЭМ!$D$10+'СЕТ СН'!$G$5-'СЕТ СН'!$G$20</f>
        <v>3170.75611445</v>
      </c>
      <c r="C48" s="36">
        <f>SUMIFS(СВЦЭМ!$C$33:$C$776,СВЦЭМ!$A$33:$A$776,$A48,СВЦЭМ!$B$33:$B$776,C$47)+'СЕТ СН'!$G$12+СВЦЭМ!$D$10+'СЕТ СН'!$G$5-'СЕТ СН'!$G$20</f>
        <v>3201.4569218200004</v>
      </c>
      <c r="D48" s="36">
        <f>SUMIFS(СВЦЭМ!$C$33:$C$776,СВЦЭМ!$A$33:$A$776,$A48,СВЦЭМ!$B$33:$B$776,D$47)+'СЕТ СН'!$G$12+СВЦЭМ!$D$10+'СЕТ СН'!$G$5-'СЕТ СН'!$G$20</f>
        <v>3224.0712454300001</v>
      </c>
      <c r="E48" s="36">
        <f>SUMIFS(СВЦЭМ!$C$33:$C$776,СВЦЭМ!$A$33:$A$776,$A48,СВЦЭМ!$B$33:$B$776,E$47)+'СЕТ СН'!$G$12+СВЦЭМ!$D$10+'СЕТ СН'!$G$5-'СЕТ СН'!$G$20</f>
        <v>3247.6366946400003</v>
      </c>
      <c r="F48" s="36">
        <f>SUMIFS(СВЦЭМ!$C$33:$C$776,СВЦЭМ!$A$33:$A$776,$A48,СВЦЭМ!$B$33:$B$776,F$47)+'СЕТ СН'!$G$12+СВЦЭМ!$D$10+'СЕТ СН'!$G$5-'СЕТ СН'!$G$20</f>
        <v>3253.2730017700001</v>
      </c>
      <c r="G48" s="36">
        <f>SUMIFS(СВЦЭМ!$C$33:$C$776,СВЦЭМ!$A$33:$A$776,$A48,СВЦЭМ!$B$33:$B$776,G$47)+'СЕТ СН'!$G$12+СВЦЭМ!$D$10+'СЕТ СН'!$G$5-'СЕТ СН'!$G$20</f>
        <v>3244.6858548500004</v>
      </c>
      <c r="H48" s="36">
        <f>SUMIFS(СВЦЭМ!$C$33:$C$776,СВЦЭМ!$A$33:$A$776,$A48,СВЦЭМ!$B$33:$B$776,H$47)+'СЕТ СН'!$G$12+СВЦЭМ!$D$10+'СЕТ СН'!$G$5-'СЕТ СН'!$G$20</f>
        <v>3225.53680059</v>
      </c>
      <c r="I48" s="36">
        <f>SUMIFS(СВЦЭМ!$C$33:$C$776,СВЦЭМ!$A$33:$A$776,$A48,СВЦЭМ!$B$33:$B$776,I$47)+'СЕТ СН'!$G$12+СВЦЭМ!$D$10+'СЕТ СН'!$G$5-'СЕТ СН'!$G$20</f>
        <v>3193.1526979400001</v>
      </c>
      <c r="J48" s="36">
        <f>SUMIFS(СВЦЭМ!$C$33:$C$776,СВЦЭМ!$A$33:$A$776,$A48,СВЦЭМ!$B$33:$B$776,J$47)+'СЕТ СН'!$G$12+СВЦЭМ!$D$10+'СЕТ СН'!$G$5-'СЕТ СН'!$G$20</f>
        <v>3152.8448246500002</v>
      </c>
      <c r="K48" s="36">
        <f>SUMIFS(СВЦЭМ!$C$33:$C$776,СВЦЭМ!$A$33:$A$776,$A48,СВЦЭМ!$B$33:$B$776,K$47)+'СЕТ СН'!$G$12+СВЦЭМ!$D$10+'СЕТ СН'!$G$5-'СЕТ СН'!$G$20</f>
        <v>3118.4172490000001</v>
      </c>
      <c r="L48" s="36">
        <f>SUMIFS(СВЦЭМ!$C$33:$C$776,СВЦЭМ!$A$33:$A$776,$A48,СВЦЭМ!$B$33:$B$776,L$47)+'СЕТ СН'!$G$12+СВЦЭМ!$D$10+'СЕТ СН'!$G$5-'СЕТ СН'!$G$20</f>
        <v>3116.4935909200003</v>
      </c>
      <c r="M48" s="36">
        <f>SUMIFS(СВЦЭМ!$C$33:$C$776,СВЦЭМ!$A$33:$A$776,$A48,СВЦЭМ!$B$33:$B$776,M$47)+'СЕТ СН'!$G$12+СВЦЭМ!$D$10+'СЕТ СН'!$G$5-'СЕТ СН'!$G$20</f>
        <v>3117.74702806</v>
      </c>
      <c r="N48" s="36">
        <f>SUMIFS(СВЦЭМ!$C$33:$C$776,СВЦЭМ!$A$33:$A$776,$A48,СВЦЭМ!$B$33:$B$776,N$47)+'СЕТ СН'!$G$12+СВЦЭМ!$D$10+'СЕТ СН'!$G$5-'СЕТ СН'!$G$20</f>
        <v>3129.9345133400002</v>
      </c>
      <c r="O48" s="36">
        <f>SUMIFS(СВЦЭМ!$C$33:$C$776,СВЦЭМ!$A$33:$A$776,$A48,СВЦЭМ!$B$33:$B$776,O$47)+'СЕТ СН'!$G$12+СВЦЭМ!$D$10+'СЕТ СН'!$G$5-'СЕТ СН'!$G$20</f>
        <v>3133.2131365300002</v>
      </c>
      <c r="P48" s="36">
        <f>SUMIFS(СВЦЭМ!$C$33:$C$776,СВЦЭМ!$A$33:$A$776,$A48,СВЦЭМ!$B$33:$B$776,P$47)+'СЕТ СН'!$G$12+СВЦЭМ!$D$10+'СЕТ СН'!$G$5-'СЕТ СН'!$G$20</f>
        <v>3140.0438431400003</v>
      </c>
      <c r="Q48" s="36">
        <f>SUMIFS(СВЦЭМ!$C$33:$C$776,СВЦЭМ!$A$33:$A$776,$A48,СВЦЭМ!$B$33:$B$776,Q$47)+'СЕТ СН'!$G$12+СВЦЭМ!$D$10+'СЕТ СН'!$G$5-'СЕТ СН'!$G$20</f>
        <v>3145.34166916</v>
      </c>
      <c r="R48" s="36">
        <f>SUMIFS(СВЦЭМ!$C$33:$C$776,СВЦЭМ!$A$33:$A$776,$A48,СВЦЭМ!$B$33:$B$776,R$47)+'СЕТ СН'!$G$12+СВЦЭМ!$D$10+'СЕТ СН'!$G$5-'СЕТ СН'!$G$20</f>
        <v>3106.3429473300002</v>
      </c>
      <c r="S48" s="36">
        <f>SUMIFS(СВЦЭМ!$C$33:$C$776,СВЦЭМ!$A$33:$A$776,$A48,СВЦЭМ!$B$33:$B$776,S$47)+'СЕТ СН'!$G$12+СВЦЭМ!$D$10+'СЕТ СН'!$G$5-'СЕТ СН'!$G$20</f>
        <v>3073.8217939000001</v>
      </c>
      <c r="T48" s="36">
        <f>SUMIFS(СВЦЭМ!$C$33:$C$776,СВЦЭМ!$A$33:$A$776,$A48,СВЦЭМ!$B$33:$B$776,T$47)+'СЕТ СН'!$G$12+СВЦЭМ!$D$10+'СЕТ СН'!$G$5-'СЕТ СН'!$G$20</f>
        <v>3078.6024262600004</v>
      </c>
      <c r="U48" s="36">
        <f>SUMIFS(СВЦЭМ!$C$33:$C$776,СВЦЭМ!$A$33:$A$776,$A48,СВЦЭМ!$B$33:$B$776,U$47)+'СЕТ СН'!$G$12+СВЦЭМ!$D$10+'СЕТ СН'!$G$5-'СЕТ СН'!$G$20</f>
        <v>3082.7307819000002</v>
      </c>
      <c r="V48" s="36">
        <f>SUMIFS(СВЦЭМ!$C$33:$C$776,СВЦЭМ!$A$33:$A$776,$A48,СВЦЭМ!$B$33:$B$776,V$47)+'СЕТ СН'!$G$12+СВЦЭМ!$D$10+'СЕТ СН'!$G$5-'СЕТ СН'!$G$20</f>
        <v>3112.5708397900003</v>
      </c>
      <c r="W48" s="36">
        <f>SUMIFS(СВЦЭМ!$C$33:$C$776,СВЦЭМ!$A$33:$A$776,$A48,СВЦЭМ!$B$33:$B$776,W$47)+'СЕТ СН'!$G$12+СВЦЭМ!$D$10+'СЕТ СН'!$G$5-'СЕТ СН'!$G$20</f>
        <v>3099.5028063300001</v>
      </c>
      <c r="X48" s="36">
        <f>SUMIFS(СВЦЭМ!$C$33:$C$776,СВЦЭМ!$A$33:$A$776,$A48,СВЦЭМ!$B$33:$B$776,X$47)+'СЕТ СН'!$G$12+СВЦЭМ!$D$10+'СЕТ СН'!$G$5-'СЕТ СН'!$G$20</f>
        <v>3069.9094582900002</v>
      </c>
      <c r="Y48" s="36">
        <f>SUMIFS(СВЦЭМ!$C$33:$C$776,СВЦЭМ!$A$33:$A$776,$A48,СВЦЭМ!$B$33:$B$776,Y$47)+'СЕТ СН'!$G$12+СВЦЭМ!$D$10+'СЕТ СН'!$G$5-'СЕТ СН'!$G$20</f>
        <v>3111.43830643</v>
      </c>
    </row>
    <row r="49" spans="1:25" ht="15.75" x14ac:dyDescent="0.2">
      <c r="A49" s="35">
        <f>A48+1</f>
        <v>43710</v>
      </c>
      <c r="B49" s="36">
        <f>SUMIFS(СВЦЭМ!$C$33:$C$776,СВЦЭМ!$A$33:$A$776,$A49,СВЦЭМ!$B$33:$B$776,B$47)+'СЕТ СН'!$G$12+СВЦЭМ!$D$10+'СЕТ СН'!$G$5-'СЕТ СН'!$G$20</f>
        <v>3226.33853125</v>
      </c>
      <c r="C49" s="36">
        <f>SUMIFS(СВЦЭМ!$C$33:$C$776,СВЦЭМ!$A$33:$A$776,$A49,СВЦЭМ!$B$33:$B$776,C$47)+'СЕТ СН'!$G$12+СВЦЭМ!$D$10+'СЕТ СН'!$G$5-'СЕТ СН'!$G$20</f>
        <v>3236.0164397400004</v>
      </c>
      <c r="D49" s="36">
        <f>SUMIFS(СВЦЭМ!$C$33:$C$776,СВЦЭМ!$A$33:$A$776,$A49,СВЦЭМ!$B$33:$B$776,D$47)+'СЕТ СН'!$G$12+СВЦЭМ!$D$10+'СЕТ СН'!$G$5-'СЕТ СН'!$G$20</f>
        <v>3250.3807234400001</v>
      </c>
      <c r="E49" s="36">
        <f>SUMIFS(СВЦЭМ!$C$33:$C$776,СВЦЭМ!$A$33:$A$776,$A49,СВЦЭМ!$B$33:$B$776,E$47)+'СЕТ СН'!$G$12+СВЦЭМ!$D$10+'СЕТ СН'!$G$5-'СЕТ СН'!$G$20</f>
        <v>3916.9625459500003</v>
      </c>
      <c r="F49" s="36">
        <f>SUMIFS(СВЦЭМ!$C$33:$C$776,СВЦЭМ!$A$33:$A$776,$A49,СВЦЭМ!$B$33:$B$776,F$47)+'СЕТ СН'!$G$12+СВЦЭМ!$D$10+'СЕТ СН'!$G$5-'СЕТ СН'!$G$20</f>
        <v>3339.8061170400001</v>
      </c>
      <c r="G49" s="36">
        <f>SUMIFS(СВЦЭМ!$C$33:$C$776,СВЦЭМ!$A$33:$A$776,$A49,СВЦЭМ!$B$33:$B$776,G$47)+'СЕТ СН'!$G$12+СВЦЭМ!$D$10+'СЕТ СН'!$G$5-'СЕТ СН'!$G$20</f>
        <v>3276.9674068499999</v>
      </c>
      <c r="H49" s="36">
        <f>SUMIFS(СВЦЭМ!$C$33:$C$776,СВЦЭМ!$A$33:$A$776,$A49,СВЦЭМ!$B$33:$B$776,H$47)+'СЕТ СН'!$G$12+СВЦЭМ!$D$10+'СЕТ СН'!$G$5-'СЕТ СН'!$G$20</f>
        <v>3271.6969839500002</v>
      </c>
      <c r="I49" s="36">
        <f>SUMIFS(СВЦЭМ!$C$33:$C$776,СВЦЭМ!$A$33:$A$776,$A49,СВЦЭМ!$B$33:$B$776,I$47)+'СЕТ СН'!$G$12+СВЦЭМ!$D$10+'СЕТ СН'!$G$5-'СЕТ СН'!$G$20</f>
        <v>3275.3053735399999</v>
      </c>
      <c r="J49" s="36">
        <f>SUMIFS(СВЦЭМ!$C$33:$C$776,СВЦЭМ!$A$33:$A$776,$A49,СВЦЭМ!$B$33:$B$776,J$47)+'СЕТ СН'!$G$12+СВЦЭМ!$D$10+'СЕТ СН'!$G$5-'СЕТ СН'!$G$20</f>
        <v>3256.0749297100001</v>
      </c>
      <c r="K49" s="36">
        <f>SUMIFS(СВЦЭМ!$C$33:$C$776,СВЦЭМ!$A$33:$A$776,$A49,СВЦЭМ!$B$33:$B$776,K$47)+'СЕТ СН'!$G$12+СВЦЭМ!$D$10+'СЕТ СН'!$G$5-'СЕТ СН'!$G$20</f>
        <v>3217.8402976699999</v>
      </c>
      <c r="L49" s="36">
        <f>SUMIFS(СВЦЭМ!$C$33:$C$776,СВЦЭМ!$A$33:$A$776,$A49,СВЦЭМ!$B$33:$B$776,L$47)+'СЕТ СН'!$G$12+СВЦЭМ!$D$10+'СЕТ СН'!$G$5-'СЕТ СН'!$G$20</f>
        <v>3226.11259513</v>
      </c>
      <c r="M49" s="36">
        <f>SUMIFS(СВЦЭМ!$C$33:$C$776,СВЦЭМ!$A$33:$A$776,$A49,СВЦЭМ!$B$33:$B$776,M$47)+'СЕТ СН'!$G$12+СВЦЭМ!$D$10+'СЕТ СН'!$G$5-'СЕТ СН'!$G$20</f>
        <v>3224.4012038999999</v>
      </c>
      <c r="N49" s="36">
        <f>SUMIFS(СВЦЭМ!$C$33:$C$776,СВЦЭМ!$A$33:$A$776,$A49,СВЦЭМ!$B$33:$B$776,N$47)+'СЕТ СН'!$G$12+СВЦЭМ!$D$10+'СЕТ СН'!$G$5-'СЕТ СН'!$G$20</f>
        <v>3232.9591204799999</v>
      </c>
      <c r="O49" s="36">
        <f>SUMIFS(СВЦЭМ!$C$33:$C$776,СВЦЭМ!$A$33:$A$776,$A49,СВЦЭМ!$B$33:$B$776,O$47)+'СЕТ СН'!$G$12+СВЦЭМ!$D$10+'СЕТ СН'!$G$5-'СЕТ СН'!$G$20</f>
        <v>3211.0137804200003</v>
      </c>
      <c r="P49" s="36">
        <f>SUMIFS(СВЦЭМ!$C$33:$C$776,СВЦЭМ!$A$33:$A$776,$A49,СВЦЭМ!$B$33:$B$776,P$47)+'СЕТ СН'!$G$12+СВЦЭМ!$D$10+'СЕТ СН'!$G$5-'СЕТ СН'!$G$20</f>
        <v>3216.0800847999999</v>
      </c>
      <c r="Q49" s="36">
        <f>SUMIFS(СВЦЭМ!$C$33:$C$776,СВЦЭМ!$A$33:$A$776,$A49,СВЦЭМ!$B$33:$B$776,Q$47)+'СЕТ СН'!$G$12+СВЦЭМ!$D$10+'СЕТ СН'!$G$5-'СЕТ СН'!$G$20</f>
        <v>3219.9319336799999</v>
      </c>
      <c r="R49" s="36">
        <f>SUMIFS(СВЦЭМ!$C$33:$C$776,СВЦЭМ!$A$33:$A$776,$A49,СВЦЭМ!$B$33:$B$776,R$47)+'СЕТ СН'!$G$12+СВЦЭМ!$D$10+'СЕТ СН'!$G$5-'СЕТ СН'!$G$20</f>
        <v>3186.6972499800004</v>
      </c>
      <c r="S49" s="36">
        <f>SUMIFS(СВЦЭМ!$C$33:$C$776,СВЦЭМ!$A$33:$A$776,$A49,СВЦЭМ!$B$33:$B$776,S$47)+'СЕТ СН'!$G$12+СВЦЭМ!$D$10+'СЕТ СН'!$G$5-'СЕТ СН'!$G$20</f>
        <v>3142.7963403000003</v>
      </c>
      <c r="T49" s="36">
        <f>SUMIFS(СВЦЭМ!$C$33:$C$776,СВЦЭМ!$A$33:$A$776,$A49,СВЦЭМ!$B$33:$B$776,T$47)+'СЕТ СН'!$G$12+СВЦЭМ!$D$10+'СЕТ СН'!$G$5-'СЕТ СН'!$G$20</f>
        <v>3147.1058745200003</v>
      </c>
      <c r="U49" s="36">
        <f>SUMIFS(СВЦЭМ!$C$33:$C$776,СВЦЭМ!$A$33:$A$776,$A49,СВЦЭМ!$B$33:$B$776,U$47)+'СЕТ СН'!$G$12+СВЦЭМ!$D$10+'СЕТ СН'!$G$5-'СЕТ СН'!$G$20</f>
        <v>3146.4558948500003</v>
      </c>
      <c r="V49" s="36">
        <f>SUMIFS(СВЦЭМ!$C$33:$C$776,СВЦЭМ!$A$33:$A$776,$A49,СВЦЭМ!$B$33:$B$776,V$47)+'СЕТ СН'!$G$12+СВЦЭМ!$D$10+'СЕТ СН'!$G$5-'СЕТ СН'!$G$20</f>
        <v>3163.7407270600002</v>
      </c>
      <c r="W49" s="36">
        <f>SUMIFS(СВЦЭМ!$C$33:$C$776,СВЦЭМ!$A$33:$A$776,$A49,СВЦЭМ!$B$33:$B$776,W$47)+'СЕТ СН'!$G$12+СВЦЭМ!$D$10+'СЕТ СН'!$G$5-'СЕТ СН'!$G$20</f>
        <v>3150.4059080500001</v>
      </c>
      <c r="X49" s="36">
        <f>SUMIFS(СВЦЭМ!$C$33:$C$776,СВЦЭМ!$A$33:$A$776,$A49,СВЦЭМ!$B$33:$B$776,X$47)+'СЕТ СН'!$G$12+СВЦЭМ!$D$10+'СЕТ СН'!$G$5-'СЕТ СН'!$G$20</f>
        <v>3169.2510849099999</v>
      </c>
      <c r="Y49" s="36">
        <f>SUMIFS(СВЦЭМ!$C$33:$C$776,СВЦЭМ!$A$33:$A$776,$A49,СВЦЭМ!$B$33:$B$776,Y$47)+'СЕТ СН'!$G$12+СВЦЭМ!$D$10+'СЕТ СН'!$G$5-'СЕТ СН'!$G$20</f>
        <v>3223.15528778</v>
      </c>
    </row>
    <row r="50" spans="1:25" ht="15.75" x14ac:dyDescent="0.2">
      <c r="A50" s="35">
        <f t="shared" ref="A50:A78" si="1">A49+1</f>
        <v>43711</v>
      </c>
      <c r="B50" s="36">
        <f>SUMIFS(СВЦЭМ!$C$33:$C$776,СВЦЭМ!$A$33:$A$776,$A50,СВЦЭМ!$B$33:$B$776,B$47)+'СЕТ СН'!$G$12+СВЦЭМ!$D$10+'СЕТ СН'!$G$5-'СЕТ СН'!$G$20</f>
        <v>3293.6033694799999</v>
      </c>
      <c r="C50" s="36">
        <f>SUMIFS(СВЦЭМ!$C$33:$C$776,СВЦЭМ!$A$33:$A$776,$A50,СВЦЭМ!$B$33:$B$776,C$47)+'СЕТ СН'!$G$12+СВЦЭМ!$D$10+'СЕТ СН'!$G$5-'СЕТ СН'!$G$20</f>
        <v>3299.4227102</v>
      </c>
      <c r="D50" s="36">
        <f>SUMIFS(СВЦЭМ!$C$33:$C$776,СВЦЭМ!$A$33:$A$776,$A50,СВЦЭМ!$B$33:$B$776,D$47)+'СЕТ СН'!$G$12+СВЦЭМ!$D$10+'СЕТ СН'!$G$5-'СЕТ СН'!$G$20</f>
        <v>3299.4496955200002</v>
      </c>
      <c r="E50" s="36">
        <f>SUMIFS(СВЦЭМ!$C$33:$C$776,СВЦЭМ!$A$33:$A$776,$A50,СВЦЭМ!$B$33:$B$776,E$47)+'СЕТ СН'!$G$12+СВЦЭМ!$D$10+'СЕТ СН'!$G$5-'СЕТ СН'!$G$20</f>
        <v>3280.9918456200003</v>
      </c>
      <c r="F50" s="36">
        <f>SUMIFS(СВЦЭМ!$C$33:$C$776,СВЦЭМ!$A$33:$A$776,$A50,СВЦЭМ!$B$33:$B$776,F$47)+'СЕТ СН'!$G$12+СВЦЭМ!$D$10+'СЕТ СН'!$G$5-'СЕТ СН'!$G$20</f>
        <v>3282.61619423</v>
      </c>
      <c r="G50" s="36">
        <f>SUMIFS(СВЦЭМ!$C$33:$C$776,СВЦЭМ!$A$33:$A$776,$A50,СВЦЭМ!$B$33:$B$776,G$47)+'СЕТ СН'!$G$12+СВЦЭМ!$D$10+'СЕТ СН'!$G$5-'СЕТ СН'!$G$20</f>
        <v>3290.5453138299999</v>
      </c>
      <c r="H50" s="36">
        <f>SUMIFS(СВЦЭМ!$C$33:$C$776,СВЦЭМ!$A$33:$A$776,$A50,СВЦЭМ!$B$33:$B$776,H$47)+'СЕТ СН'!$G$12+СВЦЭМ!$D$10+'СЕТ СН'!$G$5-'СЕТ СН'!$G$20</f>
        <v>3287.0744498000004</v>
      </c>
      <c r="I50" s="36">
        <f>SUMIFS(СВЦЭМ!$C$33:$C$776,СВЦЭМ!$A$33:$A$776,$A50,СВЦЭМ!$B$33:$B$776,I$47)+'СЕТ СН'!$G$12+СВЦЭМ!$D$10+'СЕТ СН'!$G$5-'СЕТ СН'!$G$20</f>
        <v>3272.4081492</v>
      </c>
      <c r="J50" s="36">
        <f>SUMIFS(СВЦЭМ!$C$33:$C$776,СВЦЭМ!$A$33:$A$776,$A50,СВЦЭМ!$B$33:$B$776,J$47)+'СЕТ СН'!$G$12+СВЦЭМ!$D$10+'СЕТ СН'!$G$5-'СЕТ СН'!$G$20</f>
        <v>3228.1086263800003</v>
      </c>
      <c r="K50" s="36">
        <f>SUMIFS(СВЦЭМ!$C$33:$C$776,СВЦЭМ!$A$33:$A$776,$A50,СВЦЭМ!$B$33:$B$776,K$47)+'СЕТ СН'!$G$12+СВЦЭМ!$D$10+'СЕТ СН'!$G$5-'СЕТ СН'!$G$20</f>
        <v>3231.3868642300004</v>
      </c>
      <c r="L50" s="36">
        <f>SUMIFS(СВЦЭМ!$C$33:$C$776,СВЦЭМ!$A$33:$A$776,$A50,СВЦЭМ!$B$33:$B$776,L$47)+'СЕТ СН'!$G$12+СВЦЭМ!$D$10+'СЕТ СН'!$G$5-'СЕТ СН'!$G$20</f>
        <v>3230.8329345500001</v>
      </c>
      <c r="M50" s="36">
        <f>SUMIFS(СВЦЭМ!$C$33:$C$776,СВЦЭМ!$A$33:$A$776,$A50,СВЦЭМ!$B$33:$B$776,M$47)+'СЕТ СН'!$G$12+СВЦЭМ!$D$10+'СЕТ СН'!$G$5-'СЕТ СН'!$G$20</f>
        <v>3227.5701795900004</v>
      </c>
      <c r="N50" s="36">
        <f>SUMIFS(СВЦЭМ!$C$33:$C$776,СВЦЭМ!$A$33:$A$776,$A50,СВЦЭМ!$B$33:$B$776,N$47)+'СЕТ СН'!$G$12+СВЦЭМ!$D$10+'СЕТ СН'!$G$5-'СЕТ СН'!$G$20</f>
        <v>3221.8078410000003</v>
      </c>
      <c r="O50" s="36">
        <f>SUMIFS(СВЦЭМ!$C$33:$C$776,СВЦЭМ!$A$33:$A$776,$A50,СВЦЭМ!$B$33:$B$776,O$47)+'СЕТ СН'!$G$12+СВЦЭМ!$D$10+'СЕТ СН'!$G$5-'СЕТ СН'!$G$20</f>
        <v>3224.2334381800001</v>
      </c>
      <c r="P50" s="36">
        <f>SUMIFS(СВЦЭМ!$C$33:$C$776,СВЦЭМ!$A$33:$A$776,$A50,СВЦЭМ!$B$33:$B$776,P$47)+'СЕТ СН'!$G$12+СВЦЭМ!$D$10+'СЕТ СН'!$G$5-'СЕТ СН'!$G$20</f>
        <v>3229.7623941800002</v>
      </c>
      <c r="Q50" s="36">
        <f>SUMIFS(СВЦЭМ!$C$33:$C$776,СВЦЭМ!$A$33:$A$776,$A50,СВЦЭМ!$B$33:$B$776,Q$47)+'СЕТ СН'!$G$12+СВЦЭМ!$D$10+'СЕТ СН'!$G$5-'СЕТ СН'!$G$20</f>
        <v>3228.0357315300002</v>
      </c>
      <c r="R50" s="36">
        <f>SUMIFS(СВЦЭМ!$C$33:$C$776,СВЦЭМ!$A$33:$A$776,$A50,СВЦЭМ!$B$33:$B$776,R$47)+'СЕТ СН'!$G$12+СВЦЭМ!$D$10+'СЕТ СН'!$G$5-'СЕТ СН'!$G$20</f>
        <v>3185.8834358200002</v>
      </c>
      <c r="S50" s="36">
        <f>SUMIFS(СВЦЭМ!$C$33:$C$776,СВЦЭМ!$A$33:$A$776,$A50,СВЦЭМ!$B$33:$B$776,S$47)+'СЕТ СН'!$G$12+СВЦЭМ!$D$10+'СЕТ СН'!$G$5-'СЕТ СН'!$G$20</f>
        <v>3149.1530642300004</v>
      </c>
      <c r="T50" s="36">
        <f>SUMIFS(СВЦЭМ!$C$33:$C$776,СВЦЭМ!$A$33:$A$776,$A50,СВЦЭМ!$B$33:$B$776,T$47)+'СЕТ СН'!$G$12+СВЦЭМ!$D$10+'СЕТ СН'!$G$5-'СЕТ СН'!$G$20</f>
        <v>3160.75142809</v>
      </c>
      <c r="U50" s="36">
        <f>SUMIFS(СВЦЭМ!$C$33:$C$776,СВЦЭМ!$A$33:$A$776,$A50,СВЦЭМ!$B$33:$B$776,U$47)+'СЕТ СН'!$G$12+СВЦЭМ!$D$10+'СЕТ СН'!$G$5-'СЕТ СН'!$G$20</f>
        <v>3165.6529313400001</v>
      </c>
      <c r="V50" s="36">
        <f>SUMIFS(СВЦЭМ!$C$33:$C$776,СВЦЭМ!$A$33:$A$776,$A50,СВЦЭМ!$B$33:$B$776,V$47)+'СЕТ СН'!$G$12+СВЦЭМ!$D$10+'СЕТ СН'!$G$5-'СЕТ СН'!$G$20</f>
        <v>3178.4597573800002</v>
      </c>
      <c r="W50" s="36">
        <f>SUMIFS(СВЦЭМ!$C$33:$C$776,СВЦЭМ!$A$33:$A$776,$A50,СВЦЭМ!$B$33:$B$776,W$47)+'СЕТ СН'!$G$12+СВЦЭМ!$D$10+'СЕТ СН'!$G$5-'СЕТ СН'!$G$20</f>
        <v>3171.2214019100002</v>
      </c>
      <c r="X50" s="36">
        <f>SUMIFS(СВЦЭМ!$C$33:$C$776,СВЦЭМ!$A$33:$A$776,$A50,СВЦЭМ!$B$33:$B$776,X$47)+'СЕТ СН'!$G$12+СВЦЭМ!$D$10+'СЕТ СН'!$G$5-'СЕТ СН'!$G$20</f>
        <v>3143.3704628400001</v>
      </c>
      <c r="Y50" s="36">
        <f>SUMIFS(СВЦЭМ!$C$33:$C$776,СВЦЭМ!$A$33:$A$776,$A50,СВЦЭМ!$B$33:$B$776,Y$47)+'СЕТ СН'!$G$12+СВЦЭМ!$D$10+'СЕТ СН'!$G$5-'СЕТ СН'!$G$20</f>
        <v>3221.1964568399999</v>
      </c>
    </row>
    <row r="51" spans="1:25" ht="15.75" x14ac:dyDescent="0.2">
      <c r="A51" s="35">
        <f t="shared" si="1"/>
        <v>43712</v>
      </c>
      <c r="B51" s="36">
        <f>SUMIFS(СВЦЭМ!$C$33:$C$776,СВЦЭМ!$A$33:$A$776,$A51,СВЦЭМ!$B$33:$B$776,B$47)+'СЕТ СН'!$G$12+СВЦЭМ!$D$10+'СЕТ СН'!$G$5-'СЕТ СН'!$G$20</f>
        <v>3289.3701201500003</v>
      </c>
      <c r="C51" s="36">
        <f>SUMIFS(СВЦЭМ!$C$33:$C$776,СВЦЭМ!$A$33:$A$776,$A51,СВЦЭМ!$B$33:$B$776,C$47)+'СЕТ СН'!$G$12+СВЦЭМ!$D$10+'СЕТ СН'!$G$5-'СЕТ СН'!$G$20</f>
        <v>3295.5230358899998</v>
      </c>
      <c r="D51" s="36">
        <f>SUMIFS(СВЦЭМ!$C$33:$C$776,СВЦЭМ!$A$33:$A$776,$A51,СВЦЭМ!$B$33:$B$776,D$47)+'СЕТ СН'!$G$12+СВЦЭМ!$D$10+'СЕТ СН'!$G$5-'СЕТ СН'!$G$20</f>
        <v>3283.35122658</v>
      </c>
      <c r="E51" s="36">
        <f>SUMIFS(СВЦЭМ!$C$33:$C$776,СВЦЭМ!$A$33:$A$776,$A51,СВЦЭМ!$B$33:$B$776,E$47)+'СЕТ СН'!$G$12+СВЦЭМ!$D$10+'СЕТ СН'!$G$5-'СЕТ СН'!$G$20</f>
        <v>3280.5847074399999</v>
      </c>
      <c r="F51" s="36">
        <f>SUMIFS(СВЦЭМ!$C$33:$C$776,СВЦЭМ!$A$33:$A$776,$A51,СВЦЭМ!$B$33:$B$776,F$47)+'СЕТ СН'!$G$12+СВЦЭМ!$D$10+'СЕТ СН'!$G$5-'СЕТ СН'!$G$20</f>
        <v>3266.7596138100002</v>
      </c>
      <c r="G51" s="36">
        <f>SUMIFS(СВЦЭМ!$C$33:$C$776,СВЦЭМ!$A$33:$A$776,$A51,СВЦЭМ!$B$33:$B$776,G$47)+'СЕТ СН'!$G$12+СВЦЭМ!$D$10+'СЕТ СН'!$G$5-'СЕТ СН'!$G$20</f>
        <v>3280.9823437700002</v>
      </c>
      <c r="H51" s="36">
        <f>SUMIFS(СВЦЭМ!$C$33:$C$776,СВЦЭМ!$A$33:$A$776,$A51,СВЦЭМ!$B$33:$B$776,H$47)+'СЕТ СН'!$G$12+СВЦЭМ!$D$10+'СЕТ СН'!$G$5-'СЕТ СН'!$G$20</f>
        <v>3248.9786385500001</v>
      </c>
      <c r="I51" s="36">
        <f>SUMIFS(СВЦЭМ!$C$33:$C$776,СВЦЭМ!$A$33:$A$776,$A51,СВЦЭМ!$B$33:$B$776,I$47)+'СЕТ СН'!$G$12+СВЦЭМ!$D$10+'СЕТ СН'!$G$5-'СЕТ СН'!$G$20</f>
        <v>3239.3578051100003</v>
      </c>
      <c r="J51" s="36">
        <f>SUMIFS(СВЦЭМ!$C$33:$C$776,СВЦЭМ!$A$33:$A$776,$A51,СВЦЭМ!$B$33:$B$776,J$47)+'СЕТ СН'!$G$12+СВЦЭМ!$D$10+'СЕТ СН'!$G$5-'СЕТ СН'!$G$20</f>
        <v>3231.40157727</v>
      </c>
      <c r="K51" s="36">
        <f>SUMIFS(СВЦЭМ!$C$33:$C$776,СВЦЭМ!$A$33:$A$776,$A51,СВЦЭМ!$B$33:$B$776,K$47)+'СЕТ СН'!$G$12+СВЦЭМ!$D$10+'СЕТ СН'!$G$5-'СЕТ СН'!$G$20</f>
        <v>3245.44455986</v>
      </c>
      <c r="L51" s="36">
        <f>SUMIFS(СВЦЭМ!$C$33:$C$776,СВЦЭМ!$A$33:$A$776,$A51,СВЦЭМ!$B$33:$B$776,L$47)+'СЕТ СН'!$G$12+СВЦЭМ!$D$10+'СЕТ СН'!$G$5-'СЕТ СН'!$G$20</f>
        <v>3247.91111396</v>
      </c>
      <c r="M51" s="36">
        <f>SUMIFS(СВЦЭМ!$C$33:$C$776,СВЦЭМ!$A$33:$A$776,$A51,СВЦЭМ!$B$33:$B$776,M$47)+'СЕТ СН'!$G$12+СВЦЭМ!$D$10+'СЕТ СН'!$G$5-'СЕТ СН'!$G$20</f>
        <v>3241.9776716000001</v>
      </c>
      <c r="N51" s="36">
        <f>SUMIFS(СВЦЭМ!$C$33:$C$776,СВЦЭМ!$A$33:$A$776,$A51,СВЦЭМ!$B$33:$B$776,N$47)+'СЕТ СН'!$G$12+СВЦЭМ!$D$10+'СЕТ СН'!$G$5-'СЕТ СН'!$G$20</f>
        <v>3235.4476261200002</v>
      </c>
      <c r="O51" s="36">
        <f>SUMIFS(СВЦЭМ!$C$33:$C$776,СВЦЭМ!$A$33:$A$776,$A51,СВЦЭМ!$B$33:$B$776,O$47)+'СЕТ СН'!$G$12+СВЦЭМ!$D$10+'СЕТ СН'!$G$5-'СЕТ СН'!$G$20</f>
        <v>3243.6896890200001</v>
      </c>
      <c r="P51" s="36">
        <f>SUMIFS(СВЦЭМ!$C$33:$C$776,СВЦЭМ!$A$33:$A$776,$A51,СВЦЭМ!$B$33:$B$776,P$47)+'СЕТ СН'!$G$12+СВЦЭМ!$D$10+'СЕТ СН'!$G$5-'СЕТ СН'!$G$20</f>
        <v>3256.27891525</v>
      </c>
      <c r="Q51" s="36">
        <f>SUMIFS(СВЦЭМ!$C$33:$C$776,СВЦЭМ!$A$33:$A$776,$A51,СВЦЭМ!$B$33:$B$776,Q$47)+'СЕТ СН'!$G$12+СВЦЭМ!$D$10+'СЕТ СН'!$G$5-'СЕТ СН'!$G$20</f>
        <v>3246.9150650800002</v>
      </c>
      <c r="R51" s="36">
        <f>SUMIFS(СВЦЭМ!$C$33:$C$776,СВЦЭМ!$A$33:$A$776,$A51,СВЦЭМ!$B$33:$B$776,R$47)+'СЕТ СН'!$G$12+СВЦЭМ!$D$10+'СЕТ СН'!$G$5-'СЕТ СН'!$G$20</f>
        <v>3201.2362746600002</v>
      </c>
      <c r="S51" s="36">
        <f>SUMIFS(СВЦЭМ!$C$33:$C$776,СВЦЭМ!$A$33:$A$776,$A51,СВЦЭМ!$B$33:$B$776,S$47)+'СЕТ СН'!$G$12+СВЦЭМ!$D$10+'СЕТ СН'!$G$5-'СЕТ СН'!$G$20</f>
        <v>3164.11729698</v>
      </c>
      <c r="T51" s="36">
        <f>SUMIFS(СВЦЭМ!$C$33:$C$776,СВЦЭМ!$A$33:$A$776,$A51,СВЦЭМ!$B$33:$B$776,T$47)+'СЕТ СН'!$G$12+СВЦЭМ!$D$10+'СЕТ СН'!$G$5-'СЕТ СН'!$G$20</f>
        <v>3163.5455425700002</v>
      </c>
      <c r="U51" s="36">
        <f>SUMIFS(СВЦЭМ!$C$33:$C$776,СВЦЭМ!$A$33:$A$776,$A51,СВЦЭМ!$B$33:$B$776,U$47)+'СЕТ СН'!$G$12+СВЦЭМ!$D$10+'СЕТ СН'!$G$5-'СЕТ СН'!$G$20</f>
        <v>3164.8648586100003</v>
      </c>
      <c r="V51" s="36">
        <f>SUMIFS(СВЦЭМ!$C$33:$C$776,СВЦЭМ!$A$33:$A$776,$A51,СВЦЭМ!$B$33:$B$776,V$47)+'СЕТ СН'!$G$12+СВЦЭМ!$D$10+'СЕТ СН'!$G$5-'СЕТ СН'!$G$20</f>
        <v>3173.6824244100003</v>
      </c>
      <c r="W51" s="36">
        <f>SUMIFS(СВЦЭМ!$C$33:$C$776,СВЦЭМ!$A$33:$A$776,$A51,СВЦЭМ!$B$33:$B$776,W$47)+'СЕТ СН'!$G$12+СВЦЭМ!$D$10+'СЕТ СН'!$G$5-'СЕТ СН'!$G$20</f>
        <v>3167.7944592700001</v>
      </c>
      <c r="X51" s="36">
        <f>SUMIFS(СВЦЭМ!$C$33:$C$776,СВЦЭМ!$A$33:$A$776,$A51,СВЦЭМ!$B$33:$B$776,X$47)+'СЕТ СН'!$G$12+СВЦЭМ!$D$10+'СЕТ СН'!$G$5-'СЕТ СН'!$G$20</f>
        <v>3143.27813689</v>
      </c>
      <c r="Y51" s="36">
        <f>SUMIFS(СВЦЭМ!$C$33:$C$776,СВЦЭМ!$A$33:$A$776,$A51,СВЦЭМ!$B$33:$B$776,Y$47)+'СЕТ СН'!$G$12+СВЦЭМ!$D$10+'СЕТ СН'!$G$5-'СЕТ СН'!$G$20</f>
        <v>3206.7210379500002</v>
      </c>
    </row>
    <row r="52" spans="1:25" ht="15.75" x14ac:dyDescent="0.2">
      <c r="A52" s="35">
        <f t="shared" si="1"/>
        <v>43713</v>
      </c>
      <c r="B52" s="36">
        <f>SUMIFS(СВЦЭМ!$C$33:$C$776,СВЦЭМ!$A$33:$A$776,$A52,СВЦЭМ!$B$33:$B$776,B$47)+'СЕТ СН'!$G$12+СВЦЭМ!$D$10+'СЕТ СН'!$G$5-'СЕТ СН'!$G$20</f>
        <v>3301.7396825800001</v>
      </c>
      <c r="C52" s="36">
        <f>SUMIFS(СВЦЭМ!$C$33:$C$776,СВЦЭМ!$A$33:$A$776,$A52,СВЦЭМ!$B$33:$B$776,C$47)+'СЕТ СН'!$G$12+СВЦЭМ!$D$10+'СЕТ СН'!$G$5-'СЕТ СН'!$G$20</f>
        <v>3293.1831361300001</v>
      </c>
      <c r="D52" s="36">
        <f>SUMIFS(СВЦЭМ!$C$33:$C$776,СВЦЭМ!$A$33:$A$776,$A52,СВЦЭМ!$B$33:$B$776,D$47)+'СЕТ СН'!$G$12+СВЦЭМ!$D$10+'СЕТ СН'!$G$5-'СЕТ СН'!$G$20</f>
        <v>3286.1864714000003</v>
      </c>
      <c r="E52" s="36">
        <f>SUMIFS(СВЦЭМ!$C$33:$C$776,СВЦЭМ!$A$33:$A$776,$A52,СВЦЭМ!$B$33:$B$776,E$47)+'СЕТ СН'!$G$12+СВЦЭМ!$D$10+'СЕТ СН'!$G$5-'СЕТ СН'!$G$20</f>
        <v>3297.156876</v>
      </c>
      <c r="F52" s="36">
        <f>SUMIFS(СВЦЭМ!$C$33:$C$776,СВЦЭМ!$A$33:$A$776,$A52,СВЦЭМ!$B$33:$B$776,F$47)+'СЕТ СН'!$G$12+СВЦЭМ!$D$10+'СЕТ СН'!$G$5-'СЕТ СН'!$G$20</f>
        <v>3283.3268321599999</v>
      </c>
      <c r="G52" s="36">
        <f>SUMIFS(СВЦЭМ!$C$33:$C$776,СВЦЭМ!$A$33:$A$776,$A52,СВЦЭМ!$B$33:$B$776,G$47)+'СЕТ СН'!$G$12+СВЦЭМ!$D$10+'СЕТ СН'!$G$5-'СЕТ СН'!$G$20</f>
        <v>3294.0302056099999</v>
      </c>
      <c r="H52" s="36">
        <f>SUMIFS(СВЦЭМ!$C$33:$C$776,СВЦЭМ!$A$33:$A$776,$A52,СВЦЭМ!$B$33:$B$776,H$47)+'СЕТ СН'!$G$12+СВЦЭМ!$D$10+'СЕТ СН'!$G$5-'СЕТ СН'!$G$20</f>
        <v>3286.60221628</v>
      </c>
      <c r="I52" s="36">
        <f>SUMIFS(СВЦЭМ!$C$33:$C$776,СВЦЭМ!$A$33:$A$776,$A52,СВЦЭМ!$B$33:$B$776,I$47)+'СЕТ СН'!$G$12+СВЦЭМ!$D$10+'СЕТ СН'!$G$5-'СЕТ СН'!$G$20</f>
        <v>3230.0836418700001</v>
      </c>
      <c r="J52" s="36">
        <f>SUMIFS(СВЦЭМ!$C$33:$C$776,СВЦЭМ!$A$33:$A$776,$A52,СВЦЭМ!$B$33:$B$776,J$47)+'СЕТ СН'!$G$12+СВЦЭМ!$D$10+'СЕТ СН'!$G$5-'СЕТ СН'!$G$20</f>
        <v>3236.7574475400002</v>
      </c>
      <c r="K52" s="36">
        <f>SUMIFS(СВЦЭМ!$C$33:$C$776,СВЦЭМ!$A$33:$A$776,$A52,СВЦЭМ!$B$33:$B$776,K$47)+'СЕТ СН'!$G$12+СВЦЭМ!$D$10+'СЕТ СН'!$G$5-'СЕТ СН'!$G$20</f>
        <v>3251.1381193699999</v>
      </c>
      <c r="L52" s="36">
        <f>SUMIFS(СВЦЭМ!$C$33:$C$776,СВЦЭМ!$A$33:$A$776,$A52,СВЦЭМ!$B$33:$B$776,L$47)+'СЕТ СН'!$G$12+СВЦЭМ!$D$10+'СЕТ СН'!$G$5-'СЕТ СН'!$G$20</f>
        <v>3257.1719756900002</v>
      </c>
      <c r="M52" s="36">
        <f>SUMIFS(СВЦЭМ!$C$33:$C$776,СВЦЭМ!$A$33:$A$776,$A52,СВЦЭМ!$B$33:$B$776,M$47)+'СЕТ СН'!$G$12+СВЦЭМ!$D$10+'СЕТ СН'!$G$5-'СЕТ СН'!$G$20</f>
        <v>3249.0132228400003</v>
      </c>
      <c r="N52" s="36">
        <f>SUMIFS(СВЦЭМ!$C$33:$C$776,СВЦЭМ!$A$33:$A$776,$A52,СВЦЭМ!$B$33:$B$776,N$47)+'СЕТ СН'!$G$12+СВЦЭМ!$D$10+'СЕТ СН'!$G$5-'СЕТ СН'!$G$20</f>
        <v>3241.2370182499999</v>
      </c>
      <c r="O52" s="36">
        <f>SUMIFS(СВЦЭМ!$C$33:$C$776,СВЦЭМ!$A$33:$A$776,$A52,СВЦЭМ!$B$33:$B$776,O$47)+'СЕТ СН'!$G$12+СВЦЭМ!$D$10+'СЕТ СН'!$G$5-'СЕТ СН'!$G$20</f>
        <v>3243.1276448200001</v>
      </c>
      <c r="P52" s="36">
        <f>SUMIFS(СВЦЭМ!$C$33:$C$776,СВЦЭМ!$A$33:$A$776,$A52,СВЦЭМ!$B$33:$B$776,P$47)+'СЕТ СН'!$G$12+СВЦЭМ!$D$10+'СЕТ СН'!$G$5-'СЕТ СН'!$G$20</f>
        <v>3245.9438653500001</v>
      </c>
      <c r="Q52" s="36">
        <f>SUMIFS(СВЦЭМ!$C$33:$C$776,СВЦЭМ!$A$33:$A$776,$A52,СВЦЭМ!$B$33:$B$776,Q$47)+'СЕТ СН'!$G$12+СВЦЭМ!$D$10+'СЕТ СН'!$G$5-'СЕТ СН'!$G$20</f>
        <v>3227.7738875499999</v>
      </c>
      <c r="R52" s="36">
        <f>SUMIFS(СВЦЭМ!$C$33:$C$776,СВЦЭМ!$A$33:$A$776,$A52,СВЦЭМ!$B$33:$B$776,R$47)+'СЕТ СН'!$G$12+СВЦЭМ!$D$10+'СЕТ СН'!$G$5-'СЕТ СН'!$G$20</f>
        <v>3184.70550538</v>
      </c>
      <c r="S52" s="36">
        <f>SUMIFS(СВЦЭМ!$C$33:$C$776,СВЦЭМ!$A$33:$A$776,$A52,СВЦЭМ!$B$33:$B$776,S$47)+'СЕТ СН'!$G$12+СВЦЭМ!$D$10+'СЕТ СН'!$G$5-'СЕТ СН'!$G$20</f>
        <v>3167.3661555900003</v>
      </c>
      <c r="T52" s="36">
        <f>SUMIFS(СВЦЭМ!$C$33:$C$776,СВЦЭМ!$A$33:$A$776,$A52,СВЦЭМ!$B$33:$B$776,T$47)+'СЕТ СН'!$G$12+СВЦЭМ!$D$10+'СЕТ СН'!$G$5-'СЕТ СН'!$G$20</f>
        <v>3196.0286972000004</v>
      </c>
      <c r="U52" s="36">
        <f>SUMIFS(СВЦЭМ!$C$33:$C$776,СВЦЭМ!$A$33:$A$776,$A52,СВЦЭМ!$B$33:$B$776,U$47)+'СЕТ СН'!$G$12+СВЦЭМ!$D$10+'СЕТ СН'!$G$5-'СЕТ СН'!$G$20</f>
        <v>3169.7278777199999</v>
      </c>
      <c r="V52" s="36">
        <f>SUMIFS(СВЦЭМ!$C$33:$C$776,СВЦЭМ!$A$33:$A$776,$A52,СВЦЭМ!$B$33:$B$776,V$47)+'СЕТ СН'!$G$12+СВЦЭМ!$D$10+'СЕТ СН'!$G$5-'СЕТ СН'!$G$20</f>
        <v>3177.4791023400003</v>
      </c>
      <c r="W52" s="36">
        <f>SUMIFS(СВЦЭМ!$C$33:$C$776,СВЦЭМ!$A$33:$A$776,$A52,СВЦЭМ!$B$33:$B$776,W$47)+'СЕТ СН'!$G$12+СВЦЭМ!$D$10+'СЕТ СН'!$G$5-'СЕТ СН'!$G$20</f>
        <v>3166.90815853</v>
      </c>
      <c r="X52" s="36">
        <f>SUMIFS(СВЦЭМ!$C$33:$C$776,СВЦЭМ!$A$33:$A$776,$A52,СВЦЭМ!$B$33:$B$776,X$47)+'СЕТ СН'!$G$12+СВЦЭМ!$D$10+'СЕТ СН'!$G$5-'СЕТ СН'!$G$20</f>
        <v>3138.7891406200001</v>
      </c>
      <c r="Y52" s="36">
        <f>SUMIFS(СВЦЭМ!$C$33:$C$776,СВЦЭМ!$A$33:$A$776,$A52,СВЦЭМ!$B$33:$B$776,Y$47)+'СЕТ СН'!$G$12+СВЦЭМ!$D$10+'СЕТ СН'!$G$5-'СЕТ СН'!$G$20</f>
        <v>3167.6824865100002</v>
      </c>
    </row>
    <row r="53" spans="1:25" ht="15.75" x14ac:dyDescent="0.2">
      <c r="A53" s="35">
        <f t="shared" si="1"/>
        <v>43714</v>
      </c>
      <c r="B53" s="36">
        <f>SUMIFS(СВЦЭМ!$C$33:$C$776,СВЦЭМ!$A$33:$A$776,$A53,СВЦЭМ!$B$33:$B$776,B$47)+'СЕТ СН'!$G$12+СВЦЭМ!$D$10+'СЕТ СН'!$G$5-'СЕТ СН'!$G$20</f>
        <v>3187.0398533800003</v>
      </c>
      <c r="C53" s="36">
        <f>SUMIFS(СВЦЭМ!$C$33:$C$776,СВЦЭМ!$A$33:$A$776,$A53,СВЦЭМ!$B$33:$B$776,C$47)+'СЕТ СН'!$G$12+СВЦЭМ!$D$10+'СЕТ СН'!$G$5-'СЕТ СН'!$G$20</f>
        <v>3257.4908553700002</v>
      </c>
      <c r="D53" s="36">
        <f>SUMIFS(СВЦЭМ!$C$33:$C$776,СВЦЭМ!$A$33:$A$776,$A53,СВЦЭМ!$B$33:$B$776,D$47)+'СЕТ СН'!$G$12+СВЦЭМ!$D$10+'СЕТ СН'!$G$5-'СЕТ СН'!$G$20</f>
        <v>3308.5776526500003</v>
      </c>
      <c r="E53" s="36">
        <f>SUMIFS(СВЦЭМ!$C$33:$C$776,СВЦЭМ!$A$33:$A$776,$A53,СВЦЭМ!$B$33:$B$776,E$47)+'СЕТ СН'!$G$12+СВЦЭМ!$D$10+'СЕТ СН'!$G$5-'СЕТ СН'!$G$20</f>
        <v>3346.2344800700002</v>
      </c>
      <c r="F53" s="36">
        <f>SUMIFS(СВЦЭМ!$C$33:$C$776,СВЦЭМ!$A$33:$A$776,$A53,СВЦЭМ!$B$33:$B$776,F$47)+'СЕТ СН'!$G$12+СВЦЭМ!$D$10+'СЕТ СН'!$G$5-'СЕТ СН'!$G$20</f>
        <v>3342.3978834899999</v>
      </c>
      <c r="G53" s="36">
        <f>SUMIFS(СВЦЭМ!$C$33:$C$776,СВЦЭМ!$A$33:$A$776,$A53,СВЦЭМ!$B$33:$B$776,G$47)+'СЕТ СН'!$G$12+СВЦЭМ!$D$10+'СЕТ СН'!$G$5-'СЕТ СН'!$G$20</f>
        <v>3327.1590259100003</v>
      </c>
      <c r="H53" s="36">
        <f>SUMIFS(СВЦЭМ!$C$33:$C$776,СВЦЭМ!$A$33:$A$776,$A53,СВЦЭМ!$B$33:$B$776,H$47)+'СЕТ СН'!$G$12+СВЦЭМ!$D$10+'СЕТ СН'!$G$5-'СЕТ СН'!$G$20</f>
        <v>3283.3872732300001</v>
      </c>
      <c r="I53" s="36">
        <f>SUMIFS(СВЦЭМ!$C$33:$C$776,СВЦЭМ!$A$33:$A$776,$A53,СВЦЭМ!$B$33:$B$776,I$47)+'СЕТ СН'!$G$12+СВЦЭМ!$D$10+'СЕТ СН'!$G$5-'СЕТ СН'!$G$20</f>
        <v>3247.6384453999999</v>
      </c>
      <c r="J53" s="36">
        <f>SUMIFS(СВЦЭМ!$C$33:$C$776,СВЦЭМ!$A$33:$A$776,$A53,СВЦЭМ!$B$33:$B$776,J$47)+'СЕТ СН'!$G$12+СВЦЭМ!$D$10+'СЕТ СН'!$G$5-'СЕТ СН'!$G$20</f>
        <v>3214.0455145400001</v>
      </c>
      <c r="K53" s="36">
        <f>SUMIFS(СВЦЭМ!$C$33:$C$776,СВЦЭМ!$A$33:$A$776,$A53,СВЦЭМ!$B$33:$B$776,K$47)+'СЕТ СН'!$G$12+СВЦЭМ!$D$10+'СЕТ СН'!$G$5-'СЕТ СН'!$G$20</f>
        <v>3188.2433752300003</v>
      </c>
      <c r="L53" s="36">
        <f>SUMIFS(СВЦЭМ!$C$33:$C$776,СВЦЭМ!$A$33:$A$776,$A53,СВЦЭМ!$B$33:$B$776,L$47)+'СЕТ СН'!$G$12+СВЦЭМ!$D$10+'СЕТ СН'!$G$5-'СЕТ СН'!$G$20</f>
        <v>3204.6141751700002</v>
      </c>
      <c r="M53" s="36">
        <f>SUMIFS(СВЦЭМ!$C$33:$C$776,СВЦЭМ!$A$33:$A$776,$A53,СВЦЭМ!$B$33:$B$776,M$47)+'СЕТ СН'!$G$12+СВЦЭМ!$D$10+'СЕТ СН'!$G$5-'СЕТ СН'!$G$20</f>
        <v>3177.2164380600002</v>
      </c>
      <c r="N53" s="36">
        <f>SUMIFS(СВЦЭМ!$C$33:$C$776,СВЦЭМ!$A$33:$A$776,$A53,СВЦЭМ!$B$33:$B$776,N$47)+'СЕТ СН'!$G$12+СВЦЭМ!$D$10+'СЕТ СН'!$G$5-'СЕТ СН'!$G$20</f>
        <v>3174.8157149200001</v>
      </c>
      <c r="O53" s="36">
        <f>SUMIFS(СВЦЭМ!$C$33:$C$776,СВЦЭМ!$A$33:$A$776,$A53,СВЦЭМ!$B$33:$B$776,O$47)+'СЕТ СН'!$G$12+СВЦЭМ!$D$10+'СЕТ СН'!$G$5-'СЕТ СН'!$G$20</f>
        <v>3175.0609960199999</v>
      </c>
      <c r="P53" s="36">
        <f>SUMIFS(СВЦЭМ!$C$33:$C$776,СВЦЭМ!$A$33:$A$776,$A53,СВЦЭМ!$B$33:$B$776,P$47)+'СЕТ СН'!$G$12+СВЦЭМ!$D$10+'СЕТ СН'!$G$5-'СЕТ СН'!$G$20</f>
        <v>3202.7454387600001</v>
      </c>
      <c r="Q53" s="36">
        <f>SUMIFS(СВЦЭМ!$C$33:$C$776,СВЦЭМ!$A$33:$A$776,$A53,СВЦЭМ!$B$33:$B$776,Q$47)+'СЕТ СН'!$G$12+СВЦЭМ!$D$10+'СЕТ СН'!$G$5-'СЕТ СН'!$G$20</f>
        <v>3194.3208064400001</v>
      </c>
      <c r="R53" s="36">
        <f>SUMIFS(СВЦЭМ!$C$33:$C$776,СВЦЭМ!$A$33:$A$776,$A53,СВЦЭМ!$B$33:$B$776,R$47)+'СЕТ СН'!$G$12+СВЦЭМ!$D$10+'СЕТ СН'!$G$5-'СЕТ СН'!$G$20</f>
        <v>3159.2557699899999</v>
      </c>
      <c r="S53" s="36">
        <f>SUMIFS(СВЦЭМ!$C$33:$C$776,СВЦЭМ!$A$33:$A$776,$A53,СВЦЭМ!$B$33:$B$776,S$47)+'СЕТ СН'!$G$12+СВЦЭМ!$D$10+'СЕТ СН'!$G$5-'СЕТ СН'!$G$20</f>
        <v>3129.70025209</v>
      </c>
      <c r="T53" s="36">
        <f>SUMIFS(СВЦЭМ!$C$33:$C$776,СВЦЭМ!$A$33:$A$776,$A53,СВЦЭМ!$B$33:$B$776,T$47)+'СЕТ СН'!$G$12+СВЦЭМ!$D$10+'СЕТ СН'!$G$5-'СЕТ СН'!$G$20</f>
        <v>3129.7151144899999</v>
      </c>
      <c r="U53" s="36">
        <f>SUMIFS(СВЦЭМ!$C$33:$C$776,СВЦЭМ!$A$33:$A$776,$A53,СВЦЭМ!$B$33:$B$776,U$47)+'СЕТ СН'!$G$12+СВЦЭМ!$D$10+'СЕТ СН'!$G$5-'СЕТ СН'!$G$20</f>
        <v>3132.0028718000003</v>
      </c>
      <c r="V53" s="36">
        <f>SUMIFS(СВЦЭМ!$C$33:$C$776,СВЦЭМ!$A$33:$A$776,$A53,СВЦЭМ!$B$33:$B$776,V$47)+'СЕТ СН'!$G$12+СВЦЭМ!$D$10+'СЕТ СН'!$G$5-'СЕТ СН'!$G$20</f>
        <v>3149.7359446200003</v>
      </c>
      <c r="W53" s="36">
        <f>SUMIFS(СВЦЭМ!$C$33:$C$776,СВЦЭМ!$A$33:$A$776,$A53,СВЦЭМ!$B$33:$B$776,W$47)+'СЕТ СН'!$G$12+СВЦЭМ!$D$10+'СЕТ СН'!$G$5-'СЕТ СН'!$G$20</f>
        <v>3140.5524472100001</v>
      </c>
      <c r="X53" s="36">
        <f>SUMIFS(СВЦЭМ!$C$33:$C$776,СВЦЭМ!$A$33:$A$776,$A53,СВЦЭМ!$B$33:$B$776,X$47)+'СЕТ СН'!$G$12+СВЦЭМ!$D$10+'СЕТ СН'!$G$5-'СЕТ СН'!$G$20</f>
        <v>3133.2240117900001</v>
      </c>
      <c r="Y53" s="36">
        <f>SUMIFS(СВЦЭМ!$C$33:$C$776,СВЦЭМ!$A$33:$A$776,$A53,СВЦЭМ!$B$33:$B$776,Y$47)+'СЕТ СН'!$G$12+СВЦЭМ!$D$10+'СЕТ СН'!$G$5-'СЕТ СН'!$G$20</f>
        <v>3197.2907567900002</v>
      </c>
    </row>
    <row r="54" spans="1:25" ht="15.75" x14ac:dyDescent="0.2">
      <c r="A54" s="35">
        <f t="shared" si="1"/>
        <v>43715</v>
      </c>
      <c r="B54" s="36">
        <f>SUMIFS(СВЦЭМ!$C$33:$C$776,СВЦЭМ!$A$33:$A$776,$A54,СВЦЭМ!$B$33:$B$776,B$47)+'СЕТ СН'!$G$12+СВЦЭМ!$D$10+'СЕТ СН'!$G$5-'СЕТ СН'!$G$20</f>
        <v>3231.0577100700002</v>
      </c>
      <c r="C54" s="36">
        <f>SUMIFS(СВЦЭМ!$C$33:$C$776,СВЦЭМ!$A$33:$A$776,$A54,СВЦЭМ!$B$33:$B$776,C$47)+'СЕТ СН'!$G$12+СВЦЭМ!$D$10+'СЕТ СН'!$G$5-'СЕТ СН'!$G$20</f>
        <v>3271.2455463900001</v>
      </c>
      <c r="D54" s="36">
        <f>SUMIFS(СВЦЭМ!$C$33:$C$776,СВЦЭМ!$A$33:$A$776,$A54,СВЦЭМ!$B$33:$B$776,D$47)+'СЕТ СН'!$G$12+СВЦЭМ!$D$10+'СЕТ СН'!$G$5-'СЕТ СН'!$G$20</f>
        <v>3293.4832867600003</v>
      </c>
      <c r="E54" s="36">
        <f>SUMIFS(СВЦЭМ!$C$33:$C$776,СВЦЭМ!$A$33:$A$776,$A54,СВЦЭМ!$B$33:$B$776,E$47)+'СЕТ СН'!$G$12+СВЦЭМ!$D$10+'СЕТ СН'!$G$5-'СЕТ СН'!$G$20</f>
        <v>3298.3537234700002</v>
      </c>
      <c r="F54" s="36">
        <f>SUMIFS(СВЦЭМ!$C$33:$C$776,СВЦЭМ!$A$33:$A$776,$A54,СВЦЭМ!$B$33:$B$776,F$47)+'СЕТ СН'!$G$12+СВЦЭМ!$D$10+'СЕТ СН'!$G$5-'СЕТ СН'!$G$20</f>
        <v>3308.7005304100003</v>
      </c>
      <c r="G54" s="36">
        <f>SUMIFS(СВЦЭМ!$C$33:$C$776,СВЦЭМ!$A$33:$A$776,$A54,СВЦЭМ!$B$33:$B$776,G$47)+'СЕТ СН'!$G$12+СВЦЭМ!$D$10+'СЕТ СН'!$G$5-'СЕТ СН'!$G$20</f>
        <v>3312.0290734300002</v>
      </c>
      <c r="H54" s="36">
        <f>SUMIFS(СВЦЭМ!$C$33:$C$776,СВЦЭМ!$A$33:$A$776,$A54,СВЦЭМ!$B$33:$B$776,H$47)+'СЕТ СН'!$G$12+СВЦЭМ!$D$10+'СЕТ СН'!$G$5-'СЕТ СН'!$G$20</f>
        <v>3273.8185085499999</v>
      </c>
      <c r="I54" s="36">
        <f>SUMIFS(СВЦЭМ!$C$33:$C$776,СВЦЭМ!$A$33:$A$776,$A54,СВЦЭМ!$B$33:$B$776,I$47)+'СЕТ СН'!$G$12+СВЦЭМ!$D$10+'СЕТ СН'!$G$5-'СЕТ СН'!$G$20</f>
        <v>3223.85731889</v>
      </c>
      <c r="J54" s="36">
        <f>SUMIFS(СВЦЭМ!$C$33:$C$776,СВЦЭМ!$A$33:$A$776,$A54,СВЦЭМ!$B$33:$B$776,J$47)+'СЕТ СН'!$G$12+СВЦЭМ!$D$10+'СЕТ СН'!$G$5-'СЕТ СН'!$G$20</f>
        <v>3187.13610453</v>
      </c>
      <c r="K54" s="36">
        <f>SUMIFS(СВЦЭМ!$C$33:$C$776,СВЦЭМ!$A$33:$A$776,$A54,СВЦЭМ!$B$33:$B$776,K$47)+'СЕТ СН'!$G$12+СВЦЭМ!$D$10+'СЕТ СН'!$G$5-'СЕТ СН'!$G$20</f>
        <v>3188.1744505300003</v>
      </c>
      <c r="L54" s="36">
        <f>SUMIFS(СВЦЭМ!$C$33:$C$776,СВЦЭМ!$A$33:$A$776,$A54,СВЦЭМ!$B$33:$B$776,L$47)+'СЕТ СН'!$G$12+СВЦЭМ!$D$10+'СЕТ СН'!$G$5-'СЕТ СН'!$G$20</f>
        <v>3212.5511039000003</v>
      </c>
      <c r="M54" s="36">
        <f>SUMIFS(СВЦЭМ!$C$33:$C$776,СВЦЭМ!$A$33:$A$776,$A54,СВЦЭМ!$B$33:$B$776,M$47)+'СЕТ СН'!$G$12+СВЦЭМ!$D$10+'СЕТ СН'!$G$5-'СЕТ СН'!$G$20</f>
        <v>3171.6799749800002</v>
      </c>
      <c r="N54" s="36">
        <f>SUMIFS(СВЦЭМ!$C$33:$C$776,СВЦЭМ!$A$33:$A$776,$A54,СВЦЭМ!$B$33:$B$776,N$47)+'СЕТ СН'!$G$12+СВЦЭМ!$D$10+'СЕТ СН'!$G$5-'СЕТ СН'!$G$20</f>
        <v>3216.2781092300002</v>
      </c>
      <c r="O54" s="36">
        <f>SUMIFS(СВЦЭМ!$C$33:$C$776,СВЦЭМ!$A$33:$A$776,$A54,СВЦЭМ!$B$33:$B$776,O$47)+'СЕТ СН'!$G$12+СВЦЭМ!$D$10+'СЕТ СН'!$G$5-'СЕТ СН'!$G$20</f>
        <v>3188.51061785</v>
      </c>
      <c r="P54" s="36">
        <f>SUMIFS(СВЦЭМ!$C$33:$C$776,СВЦЭМ!$A$33:$A$776,$A54,СВЦЭМ!$B$33:$B$776,P$47)+'СЕТ СН'!$G$12+СВЦЭМ!$D$10+'СЕТ СН'!$G$5-'СЕТ СН'!$G$20</f>
        <v>3190.85882369</v>
      </c>
      <c r="Q54" s="36">
        <f>SUMIFS(СВЦЭМ!$C$33:$C$776,СВЦЭМ!$A$33:$A$776,$A54,СВЦЭМ!$B$33:$B$776,Q$47)+'СЕТ СН'!$G$12+СВЦЭМ!$D$10+'СЕТ СН'!$G$5-'СЕТ СН'!$G$20</f>
        <v>3187.1779887900002</v>
      </c>
      <c r="R54" s="36">
        <f>SUMIFS(СВЦЭМ!$C$33:$C$776,СВЦЭМ!$A$33:$A$776,$A54,СВЦЭМ!$B$33:$B$776,R$47)+'СЕТ СН'!$G$12+СВЦЭМ!$D$10+'СЕТ СН'!$G$5-'СЕТ СН'!$G$20</f>
        <v>3151.55399274</v>
      </c>
      <c r="S54" s="36">
        <f>SUMIFS(СВЦЭМ!$C$33:$C$776,СВЦЭМ!$A$33:$A$776,$A54,СВЦЭМ!$B$33:$B$776,S$47)+'СЕТ СН'!$G$12+СВЦЭМ!$D$10+'СЕТ СН'!$G$5-'СЕТ СН'!$G$20</f>
        <v>3125.8407848300003</v>
      </c>
      <c r="T54" s="36">
        <f>SUMIFS(СВЦЭМ!$C$33:$C$776,СВЦЭМ!$A$33:$A$776,$A54,СВЦЭМ!$B$33:$B$776,T$47)+'СЕТ СН'!$G$12+СВЦЭМ!$D$10+'СЕТ СН'!$G$5-'СЕТ СН'!$G$20</f>
        <v>3126.8360092100002</v>
      </c>
      <c r="U54" s="36">
        <f>SUMIFS(СВЦЭМ!$C$33:$C$776,СВЦЭМ!$A$33:$A$776,$A54,СВЦЭМ!$B$33:$B$776,U$47)+'СЕТ СН'!$G$12+СВЦЭМ!$D$10+'СЕТ СН'!$G$5-'СЕТ СН'!$G$20</f>
        <v>3129.5422988099999</v>
      </c>
      <c r="V54" s="36">
        <f>SUMIFS(СВЦЭМ!$C$33:$C$776,СВЦЭМ!$A$33:$A$776,$A54,СВЦЭМ!$B$33:$B$776,V$47)+'СЕТ СН'!$G$12+СВЦЭМ!$D$10+'СЕТ СН'!$G$5-'СЕТ СН'!$G$20</f>
        <v>3144.88672924</v>
      </c>
      <c r="W54" s="36">
        <f>SUMIFS(СВЦЭМ!$C$33:$C$776,СВЦЭМ!$A$33:$A$776,$A54,СВЦЭМ!$B$33:$B$776,W$47)+'СЕТ СН'!$G$12+СВЦЭМ!$D$10+'СЕТ СН'!$G$5-'СЕТ СН'!$G$20</f>
        <v>3140.24068003</v>
      </c>
      <c r="X54" s="36">
        <f>SUMIFS(СВЦЭМ!$C$33:$C$776,СВЦЭМ!$A$33:$A$776,$A54,СВЦЭМ!$B$33:$B$776,X$47)+'СЕТ СН'!$G$12+СВЦЭМ!$D$10+'СЕТ СН'!$G$5-'СЕТ СН'!$G$20</f>
        <v>3121.2820611900001</v>
      </c>
      <c r="Y54" s="36">
        <f>SUMIFS(СВЦЭМ!$C$33:$C$776,СВЦЭМ!$A$33:$A$776,$A54,СВЦЭМ!$B$33:$B$776,Y$47)+'СЕТ СН'!$G$12+СВЦЭМ!$D$10+'СЕТ СН'!$G$5-'СЕТ СН'!$G$20</f>
        <v>3184.7037979500001</v>
      </c>
    </row>
    <row r="55" spans="1:25" ht="15.75" x14ac:dyDescent="0.2">
      <c r="A55" s="35">
        <f t="shared" si="1"/>
        <v>43716</v>
      </c>
      <c r="B55" s="36">
        <f>SUMIFS(СВЦЭМ!$C$33:$C$776,СВЦЭМ!$A$33:$A$776,$A55,СВЦЭМ!$B$33:$B$776,B$47)+'СЕТ СН'!$G$12+СВЦЭМ!$D$10+'СЕТ СН'!$G$5-'СЕТ СН'!$G$20</f>
        <v>3233.3718355300002</v>
      </c>
      <c r="C55" s="36">
        <f>SUMIFS(СВЦЭМ!$C$33:$C$776,СВЦЭМ!$A$33:$A$776,$A55,СВЦЭМ!$B$33:$B$776,C$47)+'СЕТ СН'!$G$12+СВЦЭМ!$D$10+'СЕТ СН'!$G$5-'СЕТ СН'!$G$20</f>
        <v>3264.5799869900002</v>
      </c>
      <c r="D55" s="36">
        <f>SUMIFS(СВЦЭМ!$C$33:$C$776,СВЦЭМ!$A$33:$A$776,$A55,СВЦЭМ!$B$33:$B$776,D$47)+'СЕТ СН'!$G$12+СВЦЭМ!$D$10+'СЕТ СН'!$G$5-'СЕТ СН'!$G$20</f>
        <v>3277.3726292300003</v>
      </c>
      <c r="E55" s="36">
        <f>SUMIFS(СВЦЭМ!$C$33:$C$776,СВЦЭМ!$A$33:$A$776,$A55,СВЦЭМ!$B$33:$B$776,E$47)+'СЕТ СН'!$G$12+СВЦЭМ!$D$10+'СЕТ СН'!$G$5-'СЕТ СН'!$G$20</f>
        <v>3291.2097006700001</v>
      </c>
      <c r="F55" s="36">
        <f>SUMIFS(СВЦЭМ!$C$33:$C$776,СВЦЭМ!$A$33:$A$776,$A55,СВЦЭМ!$B$33:$B$776,F$47)+'СЕТ СН'!$G$12+СВЦЭМ!$D$10+'СЕТ СН'!$G$5-'СЕТ СН'!$G$20</f>
        <v>3292.4332262400003</v>
      </c>
      <c r="G55" s="36">
        <f>SUMIFS(СВЦЭМ!$C$33:$C$776,СВЦЭМ!$A$33:$A$776,$A55,СВЦЭМ!$B$33:$B$776,G$47)+'СЕТ СН'!$G$12+СВЦЭМ!$D$10+'СЕТ СН'!$G$5-'СЕТ СН'!$G$20</f>
        <v>3291.6238496599999</v>
      </c>
      <c r="H55" s="36">
        <f>SUMIFS(СВЦЭМ!$C$33:$C$776,СВЦЭМ!$A$33:$A$776,$A55,СВЦЭМ!$B$33:$B$776,H$47)+'СЕТ СН'!$G$12+СВЦЭМ!$D$10+'СЕТ СН'!$G$5-'СЕТ СН'!$G$20</f>
        <v>3270.5316215800003</v>
      </c>
      <c r="I55" s="36">
        <f>SUMIFS(СВЦЭМ!$C$33:$C$776,СВЦЭМ!$A$33:$A$776,$A55,СВЦЭМ!$B$33:$B$776,I$47)+'СЕТ СН'!$G$12+СВЦЭМ!$D$10+'СЕТ СН'!$G$5-'СЕТ СН'!$G$20</f>
        <v>3250.7254267600001</v>
      </c>
      <c r="J55" s="36">
        <f>SUMIFS(СВЦЭМ!$C$33:$C$776,СВЦЭМ!$A$33:$A$776,$A55,СВЦЭМ!$B$33:$B$776,J$47)+'СЕТ СН'!$G$12+СВЦЭМ!$D$10+'СЕТ СН'!$G$5-'СЕТ СН'!$G$20</f>
        <v>3232.9138191299999</v>
      </c>
      <c r="K55" s="36">
        <f>SUMIFS(СВЦЭМ!$C$33:$C$776,СВЦЭМ!$A$33:$A$776,$A55,СВЦЭМ!$B$33:$B$776,K$47)+'СЕТ СН'!$G$12+СВЦЭМ!$D$10+'СЕТ СН'!$G$5-'СЕТ СН'!$G$20</f>
        <v>3204.4314865000001</v>
      </c>
      <c r="L55" s="36">
        <f>SUMIFS(СВЦЭМ!$C$33:$C$776,СВЦЭМ!$A$33:$A$776,$A55,СВЦЭМ!$B$33:$B$776,L$47)+'СЕТ СН'!$G$12+СВЦЭМ!$D$10+'СЕТ СН'!$G$5-'СЕТ СН'!$G$20</f>
        <v>3207.47577649</v>
      </c>
      <c r="M55" s="36">
        <f>SUMIFS(СВЦЭМ!$C$33:$C$776,СВЦЭМ!$A$33:$A$776,$A55,СВЦЭМ!$B$33:$B$776,M$47)+'СЕТ СН'!$G$12+СВЦЭМ!$D$10+'СЕТ СН'!$G$5-'СЕТ СН'!$G$20</f>
        <v>3183.39349197</v>
      </c>
      <c r="N55" s="36">
        <f>SUMIFS(СВЦЭМ!$C$33:$C$776,СВЦЭМ!$A$33:$A$776,$A55,СВЦЭМ!$B$33:$B$776,N$47)+'СЕТ СН'!$G$12+СВЦЭМ!$D$10+'СЕТ СН'!$G$5-'СЕТ СН'!$G$20</f>
        <v>3193.8115967399999</v>
      </c>
      <c r="O55" s="36">
        <f>SUMIFS(СВЦЭМ!$C$33:$C$776,СВЦЭМ!$A$33:$A$776,$A55,СВЦЭМ!$B$33:$B$776,O$47)+'СЕТ СН'!$G$12+СВЦЭМ!$D$10+'СЕТ СН'!$G$5-'СЕТ СН'!$G$20</f>
        <v>3193.5782439200002</v>
      </c>
      <c r="P55" s="36">
        <f>SUMIFS(СВЦЭМ!$C$33:$C$776,СВЦЭМ!$A$33:$A$776,$A55,СВЦЭМ!$B$33:$B$776,P$47)+'СЕТ СН'!$G$12+СВЦЭМ!$D$10+'СЕТ СН'!$G$5-'СЕТ СН'!$G$20</f>
        <v>3189.81516319</v>
      </c>
      <c r="Q55" s="36">
        <f>SUMIFS(СВЦЭМ!$C$33:$C$776,СВЦЭМ!$A$33:$A$776,$A55,СВЦЭМ!$B$33:$B$776,Q$47)+'СЕТ СН'!$G$12+СВЦЭМ!$D$10+'СЕТ СН'!$G$5-'СЕТ СН'!$G$20</f>
        <v>3200.29774275</v>
      </c>
      <c r="R55" s="36">
        <f>SUMIFS(СВЦЭМ!$C$33:$C$776,СВЦЭМ!$A$33:$A$776,$A55,СВЦЭМ!$B$33:$B$776,R$47)+'СЕТ СН'!$G$12+СВЦЭМ!$D$10+'СЕТ СН'!$G$5-'СЕТ СН'!$G$20</f>
        <v>3160.7432116200002</v>
      </c>
      <c r="S55" s="36">
        <f>SUMIFS(СВЦЭМ!$C$33:$C$776,СВЦЭМ!$A$33:$A$776,$A55,СВЦЭМ!$B$33:$B$776,S$47)+'СЕТ СН'!$G$12+СВЦЭМ!$D$10+'СЕТ СН'!$G$5-'СЕТ СН'!$G$20</f>
        <v>3124.5761386700001</v>
      </c>
      <c r="T55" s="36">
        <f>SUMIFS(СВЦЭМ!$C$33:$C$776,СВЦЭМ!$A$33:$A$776,$A55,СВЦЭМ!$B$33:$B$776,T$47)+'СЕТ СН'!$G$12+СВЦЭМ!$D$10+'СЕТ СН'!$G$5-'СЕТ СН'!$G$20</f>
        <v>3130.1183449300001</v>
      </c>
      <c r="U55" s="36">
        <f>SUMIFS(СВЦЭМ!$C$33:$C$776,СВЦЭМ!$A$33:$A$776,$A55,СВЦЭМ!$B$33:$B$776,U$47)+'СЕТ СН'!$G$12+СВЦЭМ!$D$10+'СЕТ СН'!$G$5-'СЕТ СН'!$G$20</f>
        <v>3138.4844111700004</v>
      </c>
      <c r="V55" s="36">
        <f>SUMIFS(СВЦЭМ!$C$33:$C$776,СВЦЭМ!$A$33:$A$776,$A55,СВЦЭМ!$B$33:$B$776,V$47)+'СЕТ СН'!$G$12+СВЦЭМ!$D$10+'СЕТ СН'!$G$5-'СЕТ СН'!$G$20</f>
        <v>3163.4883578600002</v>
      </c>
      <c r="W55" s="36">
        <f>SUMIFS(СВЦЭМ!$C$33:$C$776,СВЦЭМ!$A$33:$A$776,$A55,СВЦЭМ!$B$33:$B$776,W$47)+'СЕТ СН'!$G$12+СВЦЭМ!$D$10+'СЕТ СН'!$G$5-'СЕТ СН'!$G$20</f>
        <v>3156.6642545700001</v>
      </c>
      <c r="X55" s="36">
        <f>SUMIFS(СВЦЭМ!$C$33:$C$776,СВЦЭМ!$A$33:$A$776,$A55,СВЦЭМ!$B$33:$B$776,X$47)+'СЕТ СН'!$G$12+СВЦЭМ!$D$10+'СЕТ СН'!$G$5-'СЕТ СН'!$G$20</f>
        <v>3112.5016738200002</v>
      </c>
      <c r="Y55" s="36">
        <f>SUMIFS(СВЦЭМ!$C$33:$C$776,СВЦЭМ!$A$33:$A$776,$A55,СВЦЭМ!$B$33:$B$776,Y$47)+'СЕТ СН'!$G$12+СВЦЭМ!$D$10+'СЕТ СН'!$G$5-'СЕТ СН'!$G$20</f>
        <v>3139.4180644900002</v>
      </c>
    </row>
    <row r="56" spans="1:25" ht="15.75" x14ac:dyDescent="0.2">
      <c r="A56" s="35">
        <f t="shared" si="1"/>
        <v>43717</v>
      </c>
      <c r="B56" s="36">
        <f>SUMIFS(СВЦЭМ!$C$33:$C$776,СВЦЭМ!$A$33:$A$776,$A56,СВЦЭМ!$B$33:$B$776,B$47)+'СЕТ СН'!$G$12+СВЦЭМ!$D$10+'СЕТ СН'!$G$5-'СЕТ СН'!$G$20</f>
        <v>3199.49951001</v>
      </c>
      <c r="C56" s="36">
        <f>SUMIFS(СВЦЭМ!$C$33:$C$776,СВЦЭМ!$A$33:$A$776,$A56,СВЦЭМ!$B$33:$B$776,C$47)+'СЕТ СН'!$G$12+СВЦЭМ!$D$10+'СЕТ СН'!$G$5-'СЕТ СН'!$G$20</f>
        <v>3284.9839294500002</v>
      </c>
      <c r="D56" s="36">
        <f>SUMIFS(СВЦЭМ!$C$33:$C$776,СВЦЭМ!$A$33:$A$776,$A56,СВЦЭМ!$B$33:$B$776,D$47)+'СЕТ СН'!$G$12+СВЦЭМ!$D$10+'СЕТ СН'!$G$5-'СЕТ СН'!$G$20</f>
        <v>3297.8740415800003</v>
      </c>
      <c r="E56" s="36">
        <f>SUMIFS(СВЦЭМ!$C$33:$C$776,СВЦЭМ!$A$33:$A$776,$A56,СВЦЭМ!$B$33:$B$776,E$47)+'СЕТ СН'!$G$12+СВЦЭМ!$D$10+'СЕТ СН'!$G$5-'СЕТ СН'!$G$20</f>
        <v>3323.29991982</v>
      </c>
      <c r="F56" s="36">
        <f>SUMIFS(СВЦЭМ!$C$33:$C$776,СВЦЭМ!$A$33:$A$776,$A56,СВЦЭМ!$B$33:$B$776,F$47)+'СЕТ СН'!$G$12+СВЦЭМ!$D$10+'СЕТ СН'!$G$5-'СЕТ СН'!$G$20</f>
        <v>3320.3100012</v>
      </c>
      <c r="G56" s="36">
        <f>SUMIFS(СВЦЭМ!$C$33:$C$776,СВЦЭМ!$A$33:$A$776,$A56,СВЦЭМ!$B$33:$B$776,G$47)+'СЕТ СН'!$G$12+СВЦЭМ!$D$10+'СЕТ СН'!$G$5-'СЕТ СН'!$G$20</f>
        <v>3313.4265133700001</v>
      </c>
      <c r="H56" s="36">
        <f>SUMIFS(СВЦЭМ!$C$33:$C$776,СВЦЭМ!$A$33:$A$776,$A56,СВЦЭМ!$B$33:$B$776,H$47)+'СЕТ СН'!$G$12+СВЦЭМ!$D$10+'СЕТ СН'!$G$5-'СЕТ СН'!$G$20</f>
        <v>3254.7474917700001</v>
      </c>
      <c r="I56" s="36">
        <f>SUMIFS(СВЦЭМ!$C$33:$C$776,СВЦЭМ!$A$33:$A$776,$A56,СВЦЭМ!$B$33:$B$776,I$47)+'СЕТ СН'!$G$12+СВЦЭМ!$D$10+'СЕТ СН'!$G$5-'СЕТ СН'!$G$20</f>
        <v>3208.4258957100001</v>
      </c>
      <c r="J56" s="36">
        <f>SUMIFS(СВЦЭМ!$C$33:$C$776,СВЦЭМ!$A$33:$A$776,$A56,СВЦЭМ!$B$33:$B$776,J$47)+'СЕТ СН'!$G$12+СВЦЭМ!$D$10+'СЕТ СН'!$G$5-'СЕТ СН'!$G$20</f>
        <v>3160.96879455</v>
      </c>
      <c r="K56" s="36">
        <f>SUMIFS(СВЦЭМ!$C$33:$C$776,СВЦЭМ!$A$33:$A$776,$A56,СВЦЭМ!$B$33:$B$776,K$47)+'СЕТ СН'!$G$12+СВЦЭМ!$D$10+'СЕТ СН'!$G$5-'СЕТ СН'!$G$20</f>
        <v>3139.50356379</v>
      </c>
      <c r="L56" s="36">
        <f>SUMIFS(СВЦЭМ!$C$33:$C$776,СВЦЭМ!$A$33:$A$776,$A56,СВЦЭМ!$B$33:$B$776,L$47)+'СЕТ СН'!$G$12+СВЦЭМ!$D$10+'СЕТ СН'!$G$5-'СЕТ СН'!$G$20</f>
        <v>3137.94876286</v>
      </c>
      <c r="M56" s="36">
        <f>SUMIFS(СВЦЭМ!$C$33:$C$776,СВЦЭМ!$A$33:$A$776,$A56,СВЦЭМ!$B$33:$B$776,M$47)+'СЕТ СН'!$G$12+СВЦЭМ!$D$10+'СЕТ СН'!$G$5-'СЕТ СН'!$G$20</f>
        <v>3133.5567825200001</v>
      </c>
      <c r="N56" s="36">
        <f>SUMIFS(СВЦЭМ!$C$33:$C$776,СВЦЭМ!$A$33:$A$776,$A56,СВЦЭМ!$B$33:$B$776,N$47)+'СЕТ СН'!$G$12+СВЦЭМ!$D$10+'СЕТ СН'!$G$5-'СЕТ СН'!$G$20</f>
        <v>3138.2942242500003</v>
      </c>
      <c r="O56" s="36">
        <f>SUMIFS(СВЦЭМ!$C$33:$C$776,СВЦЭМ!$A$33:$A$776,$A56,СВЦЭМ!$B$33:$B$776,O$47)+'СЕТ СН'!$G$12+СВЦЭМ!$D$10+'СЕТ СН'!$G$5-'СЕТ СН'!$G$20</f>
        <v>3138.7119523800002</v>
      </c>
      <c r="P56" s="36">
        <f>SUMIFS(СВЦЭМ!$C$33:$C$776,СВЦЭМ!$A$33:$A$776,$A56,СВЦЭМ!$B$33:$B$776,P$47)+'СЕТ СН'!$G$12+СВЦЭМ!$D$10+'СЕТ СН'!$G$5-'СЕТ СН'!$G$20</f>
        <v>3147.7755626200001</v>
      </c>
      <c r="Q56" s="36">
        <f>SUMIFS(СВЦЭМ!$C$33:$C$776,СВЦЭМ!$A$33:$A$776,$A56,СВЦЭМ!$B$33:$B$776,Q$47)+'СЕТ СН'!$G$12+СВЦЭМ!$D$10+'СЕТ СН'!$G$5-'СЕТ СН'!$G$20</f>
        <v>3149.4097782700001</v>
      </c>
      <c r="R56" s="36">
        <f>SUMIFS(СВЦЭМ!$C$33:$C$776,СВЦЭМ!$A$33:$A$776,$A56,СВЦЭМ!$B$33:$B$776,R$47)+'СЕТ СН'!$G$12+СВЦЭМ!$D$10+'СЕТ СН'!$G$5-'СЕТ СН'!$G$20</f>
        <v>3144.6995000000002</v>
      </c>
      <c r="S56" s="36">
        <f>SUMIFS(СВЦЭМ!$C$33:$C$776,СВЦЭМ!$A$33:$A$776,$A56,СВЦЭМ!$B$33:$B$776,S$47)+'СЕТ СН'!$G$12+СВЦЭМ!$D$10+'СЕТ СН'!$G$5-'СЕТ СН'!$G$20</f>
        <v>3144.4379908700002</v>
      </c>
      <c r="T56" s="36">
        <f>SUMIFS(СВЦЭМ!$C$33:$C$776,СВЦЭМ!$A$33:$A$776,$A56,СВЦЭМ!$B$33:$B$776,T$47)+'СЕТ СН'!$G$12+СВЦЭМ!$D$10+'СЕТ СН'!$G$5-'СЕТ СН'!$G$20</f>
        <v>3133.15245387</v>
      </c>
      <c r="U56" s="36">
        <f>SUMIFS(СВЦЭМ!$C$33:$C$776,СВЦЭМ!$A$33:$A$776,$A56,СВЦЭМ!$B$33:$B$776,U$47)+'СЕТ СН'!$G$12+СВЦЭМ!$D$10+'СЕТ СН'!$G$5-'СЕТ СН'!$G$20</f>
        <v>3141.6960085800001</v>
      </c>
      <c r="V56" s="36">
        <f>SUMIFS(СВЦЭМ!$C$33:$C$776,СВЦЭМ!$A$33:$A$776,$A56,СВЦЭМ!$B$33:$B$776,V$47)+'СЕТ СН'!$G$12+СВЦЭМ!$D$10+'СЕТ СН'!$G$5-'СЕТ СН'!$G$20</f>
        <v>3161.5679629000001</v>
      </c>
      <c r="W56" s="36">
        <f>SUMIFS(СВЦЭМ!$C$33:$C$776,СВЦЭМ!$A$33:$A$776,$A56,СВЦЭМ!$B$33:$B$776,W$47)+'СЕТ СН'!$G$12+СВЦЭМ!$D$10+'СЕТ СН'!$G$5-'СЕТ СН'!$G$20</f>
        <v>3151.690959</v>
      </c>
      <c r="X56" s="36">
        <f>SUMIFS(СВЦЭМ!$C$33:$C$776,СВЦЭМ!$A$33:$A$776,$A56,СВЦЭМ!$B$33:$B$776,X$47)+'СЕТ СН'!$G$12+СВЦЭМ!$D$10+'СЕТ СН'!$G$5-'СЕТ СН'!$G$20</f>
        <v>3140.4632847400003</v>
      </c>
      <c r="Y56" s="36">
        <f>SUMIFS(СВЦЭМ!$C$33:$C$776,СВЦЭМ!$A$33:$A$776,$A56,СВЦЭМ!$B$33:$B$776,Y$47)+'СЕТ СН'!$G$12+СВЦЭМ!$D$10+'СЕТ СН'!$G$5-'СЕТ СН'!$G$20</f>
        <v>3177.3901289400001</v>
      </c>
    </row>
    <row r="57" spans="1:25" ht="15.75" x14ac:dyDescent="0.2">
      <c r="A57" s="35">
        <f t="shared" si="1"/>
        <v>43718</v>
      </c>
      <c r="B57" s="36">
        <f>SUMIFS(СВЦЭМ!$C$33:$C$776,СВЦЭМ!$A$33:$A$776,$A57,СВЦЭМ!$B$33:$B$776,B$47)+'СЕТ СН'!$G$12+СВЦЭМ!$D$10+'СЕТ СН'!$G$5-'СЕТ СН'!$G$20</f>
        <v>3219.5535398500001</v>
      </c>
      <c r="C57" s="36">
        <f>SUMIFS(СВЦЭМ!$C$33:$C$776,СВЦЭМ!$A$33:$A$776,$A57,СВЦЭМ!$B$33:$B$776,C$47)+'СЕТ СН'!$G$12+СВЦЭМ!$D$10+'СЕТ СН'!$G$5-'СЕТ СН'!$G$20</f>
        <v>3242.9540650700001</v>
      </c>
      <c r="D57" s="36">
        <f>SUMIFS(СВЦЭМ!$C$33:$C$776,СВЦЭМ!$A$33:$A$776,$A57,СВЦЭМ!$B$33:$B$776,D$47)+'СЕТ СН'!$G$12+СВЦЭМ!$D$10+'СЕТ СН'!$G$5-'СЕТ СН'!$G$20</f>
        <v>3258.85286924</v>
      </c>
      <c r="E57" s="36">
        <f>SUMIFS(СВЦЭМ!$C$33:$C$776,СВЦЭМ!$A$33:$A$776,$A57,СВЦЭМ!$B$33:$B$776,E$47)+'СЕТ СН'!$G$12+СВЦЭМ!$D$10+'СЕТ СН'!$G$5-'СЕТ СН'!$G$20</f>
        <v>3260.7243631199999</v>
      </c>
      <c r="F57" s="36">
        <f>SUMIFS(СВЦЭМ!$C$33:$C$776,СВЦЭМ!$A$33:$A$776,$A57,СВЦЭМ!$B$33:$B$776,F$47)+'СЕТ СН'!$G$12+СВЦЭМ!$D$10+'СЕТ СН'!$G$5-'СЕТ СН'!$G$20</f>
        <v>3252.8267945500002</v>
      </c>
      <c r="G57" s="36">
        <f>SUMIFS(СВЦЭМ!$C$33:$C$776,СВЦЭМ!$A$33:$A$776,$A57,СВЦЭМ!$B$33:$B$776,G$47)+'СЕТ СН'!$G$12+СВЦЭМ!$D$10+'СЕТ СН'!$G$5-'СЕТ СН'!$G$20</f>
        <v>3249.4875721900003</v>
      </c>
      <c r="H57" s="36">
        <f>SUMIFS(СВЦЭМ!$C$33:$C$776,СВЦЭМ!$A$33:$A$776,$A57,СВЦЭМ!$B$33:$B$776,H$47)+'СЕТ СН'!$G$12+СВЦЭМ!$D$10+'СЕТ СН'!$G$5-'СЕТ СН'!$G$20</f>
        <v>3226.4775369600002</v>
      </c>
      <c r="I57" s="36">
        <f>SUMIFS(СВЦЭМ!$C$33:$C$776,СВЦЭМ!$A$33:$A$776,$A57,СВЦЭМ!$B$33:$B$776,I$47)+'СЕТ СН'!$G$12+СВЦЭМ!$D$10+'СЕТ СН'!$G$5-'СЕТ СН'!$G$20</f>
        <v>3217.1858238200002</v>
      </c>
      <c r="J57" s="36">
        <f>SUMIFS(СВЦЭМ!$C$33:$C$776,СВЦЭМ!$A$33:$A$776,$A57,СВЦЭМ!$B$33:$B$776,J$47)+'СЕТ СН'!$G$12+СВЦЭМ!$D$10+'СЕТ СН'!$G$5-'СЕТ СН'!$G$20</f>
        <v>3242.31351799</v>
      </c>
      <c r="K57" s="36">
        <f>SUMIFS(СВЦЭМ!$C$33:$C$776,СВЦЭМ!$A$33:$A$776,$A57,СВЦЭМ!$B$33:$B$776,K$47)+'СЕТ СН'!$G$12+СВЦЭМ!$D$10+'СЕТ СН'!$G$5-'СЕТ СН'!$G$20</f>
        <v>3238.3147312400001</v>
      </c>
      <c r="L57" s="36">
        <f>SUMIFS(СВЦЭМ!$C$33:$C$776,СВЦЭМ!$A$33:$A$776,$A57,СВЦЭМ!$B$33:$B$776,L$47)+'СЕТ СН'!$G$12+СВЦЭМ!$D$10+'СЕТ СН'!$G$5-'СЕТ СН'!$G$20</f>
        <v>3250.6303460899999</v>
      </c>
      <c r="M57" s="36">
        <f>SUMIFS(СВЦЭМ!$C$33:$C$776,СВЦЭМ!$A$33:$A$776,$A57,СВЦЭМ!$B$33:$B$776,M$47)+'СЕТ СН'!$G$12+СВЦЭМ!$D$10+'СЕТ СН'!$G$5-'СЕТ СН'!$G$20</f>
        <v>3245.0287527200003</v>
      </c>
      <c r="N57" s="36">
        <f>SUMIFS(СВЦЭМ!$C$33:$C$776,СВЦЭМ!$A$33:$A$776,$A57,СВЦЭМ!$B$33:$B$776,N$47)+'СЕТ СН'!$G$12+СВЦЭМ!$D$10+'СЕТ СН'!$G$5-'СЕТ СН'!$G$20</f>
        <v>3237.8668914300001</v>
      </c>
      <c r="O57" s="36">
        <f>SUMIFS(СВЦЭМ!$C$33:$C$776,СВЦЭМ!$A$33:$A$776,$A57,СВЦЭМ!$B$33:$B$776,O$47)+'СЕТ СН'!$G$12+СВЦЭМ!$D$10+'СЕТ СН'!$G$5-'СЕТ СН'!$G$20</f>
        <v>3234.2263892700003</v>
      </c>
      <c r="P57" s="36">
        <f>SUMIFS(СВЦЭМ!$C$33:$C$776,СВЦЭМ!$A$33:$A$776,$A57,СВЦЭМ!$B$33:$B$776,P$47)+'СЕТ СН'!$G$12+СВЦЭМ!$D$10+'СЕТ СН'!$G$5-'СЕТ СН'!$G$20</f>
        <v>3236.9616013600003</v>
      </c>
      <c r="Q57" s="36">
        <f>SUMIFS(СВЦЭМ!$C$33:$C$776,СВЦЭМ!$A$33:$A$776,$A57,СВЦЭМ!$B$33:$B$776,Q$47)+'СЕТ СН'!$G$12+СВЦЭМ!$D$10+'СЕТ СН'!$G$5-'СЕТ СН'!$G$20</f>
        <v>3231.4502637700002</v>
      </c>
      <c r="R57" s="36">
        <f>SUMIFS(СВЦЭМ!$C$33:$C$776,СВЦЭМ!$A$33:$A$776,$A57,СВЦЭМ!$B$33:$B$776,R$47)+'СЕТ СН'!$G$12+СВЦЭМ!$D$10+'СЕТ СН'!$G$5-'СЕТ СН'!$G$20</f>
        <v>3227.7929481700003</v>
      </c>
      <c r="S57" s="36">
        <f>SUMIFS(СВЦЭМ!$C$33:$C$776,СВЦЭМ!$A$33:$A$776,$A57,СВЦЭМ!$B$33:$B$776,S$47)+'СЕТ СН'!$G$12+СВЦЭМ!$D$10+'СЕТ СН'!$G$5-'СЕТ СН'!$G$20</f>
        <v>3222.7951613100004</v>
      </c>
      <c r="T57" s="36">
        <f>SUMIFS(СВЦЭМ!$C$33:$C$776,СВЦЭМ!$A$33:$A$776,$A57,СВЦЭМ!$B$33:$B$776,T$47)+'СЕТ СН'!$G$12+СВЦЭМ!$D$10+'СЕТ СН'!$G$5-'СЕТ СН'!$G$20</f>
        <v>3231.1017252900001</v>
      </c>
      <c r="U57" s="36">
        <f>SUMIFS(СВЦЭМ!$C$33:$C$776,СВЦЭМ!$A$33:$A$776,$A57,СВЦЭМ!$B$33:$B$776,U$47)+'СЕТ СН'!$G$12+СВЦЭМ!$D$10+'СЕТ СН'!$G$5-'СЕТ СН'!$G$20</f>
        <v>3244.2493656800002</v>
      </c>
      <c r="V57" s="36">
        <f>SUMIFS(СВЦЭМ!$C$33:$C$776,СВЦЭМ!$A$33:$A$776,$A57,СВЦЭМ!$B$33:$B$776,V$47)+'СЕТ СН'!$G$12+СВЦЭМ!$D$10+'СЕТ СН'!$G$5-'СЕТ СН'!$G$20</f>
        <v>3257.8490219800001</v>
      </c>
      <c r="W57" s="36">
        <f>SUMIFS(СВЦЭМ!$C$33:$C$776,СВЦЭМ!$A$33:$A$776,$A57,СВЦЭМ!$B$33:$B$776,W$47)+'СЕТ СН'!$G$12+СВЦЭМ!$D$10+'СЕТ СН'!$G$5-'СЕТ СН'!$G$20</f>
        <v>3240.8611969399999</v>
      </c>
      <c r="X57" s="36">
        <f>SUMIFS(СВЦЭМ!$C$33:$C$776,СВЦЭМ!$A$33:$A$776,$A57,СВЦЭМ!$B$33:$B$776,X$47)+'СЕТ СН'!$G$12+СВЦЭМ!$D$10+'СЕТ СН'!$G$5-'СЕТ СН'!$G$20</f>
        <v>3212.1711354500003</v>
      </c>
      <c r="Y57" s="36">
        <f>SUMIFS(СВЦЭМ!$C$33:$C$776,СВЦЭМ!$A$33:$A$776,$A57,СВЦЭМ!$B$33:$B$776,Y$47)+'СЕТ СН'!$G$12+СВЦЭМ!$D$10+'СЕТ СН'!$G$5-'СЕТ СН'!$G$20</f>
        <v>3226.9765248800004</v>
      </c>
    </row>
    <row r="58" spans="1:25" ht="15.75" x14ac:dyDescent="0.2">
      <c r="A58" s="35">
        <f t="shared" si="1"/>
        <v>43719</v>
      </c>
      <c r="B58" s="36">
        <f>SUMIFS(СВЦЭМ!$C$33:$C$776,СВЦЭМ!$A$33:$A$776,$A58,СВЦЭМ!$B$33:$B$776,B$47)+'СЕТ СН'!$G$12+СВЦЭМ!$D$10+'СЕТ СН'!$G$5-'СЕТ СН'!$G$20</f>
        <v>3312.4501474200001</v>
      </c>
      <c r="C58" s="36">
        <f>SUMIFS(СВЦЭМ!$C$33:$C$776,СВЦЭМ!$A$33:$A$776,$A58,СВЦЭМ!$B$33:$B$776,C$47)+'СЕТ СН'!$G$12+СВЦЭМ!$D$10+'СЕТ СН'!$G$5-'СЕТ СН'!$G$20</f>
        <v>3343.6162789600003</v>
      </c>
      <c r="D58" s="36">
        <f>SUMIFS(СВЦЭМ!$C$33:$C$776,СВЦЭМ!$A$33:$A$776,$A58,СВЦЭМ!$B$33:$B$776,D$47)+'СЕТ СН'!$G$12+СВЦЭМ!$D$10+'СЕТ СН'!$G$5-'СЕТ СН'!$G$20</f>
        <v>3374.5216043099999</v>
      </c>
      <c r="E58" s="36">
        <f>SUMIFS(СВЦЭМ!$C$33:$C$776,СВЦЭМ!$A$33:$A$776,$A58,СВЦЭМ!$B$33:$B$776,E$47)+'СЕТ СН'!$G$12+СВЦЭМ!$D$10+'СЕТ СН'!$G$5-'СЕТ СН'!$G$20</f>
        <v>3382.4869005999999</v>
      </c>
      <c r="F58" s="36">
        <f>SUMIFS(СВЦЭМ!$C$33:$C$776,СВЦЭМ!$A$33:$A$776,$A58,СВЦЭМ!$B$33:$B$776,F$47)+'СЕТ СН'!$G$12+СВЦЭМ!$D$10+'СЕТ СН'!$G$5-'СЕТ СН'!$G$20</f>
        <v>3387.4463325500001</v>
      </c>
      <c r="G58" s="36">
        <f>SUMIFS(СВЦЭМ!$C$33:$C$776,СВЦЭМ!$A$33:$A$776,$A58,СВЦЭМ!$B$33:$B$776,G$47)+'СЕТ СН'!$G$12+СВЦЭМ!$D$10+'СЕТ СН'!$G$5-'СЕТ СН'!$G$20</f>
        <v>3369.11031164</v>
      </c>
      <c r="H58" s="36">
        <f>SUMIFS(СВЦЭМ!$C$33:$C$776,СВЦЭМ!$A$33:$A$776,$A58,СВЦЭМ!$B$33:$B$776,H$47)+'СЕТ СН'!$G$12+СВЦЭМ!$D$10+'СЕТ СН'!$G$5-'СЕТ СН'!$G$20</f>
        <v>3318.1400295200001</v>
      </c>
      <c r="I58" s="36">
        <f>SUMIFS(СВЦЭМ!$C$33:$C$776,СВЦЭМ!$A$33:$A$776,$A58,СВЦЭМ!$B$33:$B$776,I$47)+'СЕТ СН'!$G$12+СВЦЭМ!$D$10+'СЕТ СН'!$G$5-'СЕТ СН'!$G$20</f>
        <v>3271.7751972700003</v>
      </c>
      <c r="J58" s="36">
        <f>SUMIFS(СВЦЭМ!$C$33:$C$776,СВЦЭМ!$A$33:$A$776,$A58,СВЦЭМ!$B$33:$B$776,J$47)+'СЕТ СН'!$G$12+СВЦЭМ!$D$10+'СЕТ СН'!$G$5-'СЕТ СН'!$G$20</f>
        <v>3232.2697357400002</v>
      </c>
      <c r="K58" s="36">
        <f>SUMIFS(СВЦЭМ!$C$33:$C$776,СВЦЭМ!$A$33:$A$776,$A58,СВЦЭМ!$B$33:$B$776,K$47)+'СЕТ СН'!$G$12+СВЦЭМ!$D$10+'СЕТ СН'!$G$5-'СЕТ СН'!$G$20</f>
        <v>3223.1334883300001</v>
      </c>
      <c r="L58" s="36">
        <f>SUMIFS(СВЦЭМ!$C$33:$C$776,СВЦЭМ!$A$33:$A$776,$A58,СВЦЭМ!$B$33:$B$776,L$47)+'СЕТ СН'!$G$12+СВЦЭМ!$D$10+'СЕТ СН'!$G$5-'СЕТ СН'!$G$20</f>
        <v>3226.85251397</v>
      </c>
      <c r="M58" s="36">
        <f>SUMIFS(СВЦЭМ!$C$33:$C$776,СВЦЭМ!$A$33:$A$776,$A58,СВЦЭМ!$B$33:$B$776,M$47)+'СЕТ СН'!$G$12+СВЦЭМ!$D$10+'СЕТ СН'!$G$5-'СЕТ СН'!$G$20</f>
        <v>3215.6373490300002</v>
      </c>
      <c r="N58" s="36">
        <f>SUMIFS(СВЦЭМ!$C$33:$C$776,СВЦЭМ!$A$33:$A$776,$A58,СВЦЭМ!$B$33:$B$776,N$47)+'СЕТ СН'!$G$12+СВЦЭМ!$D$10+'СЕТ СН'!$G$5-'СЕТ СН'!$G$20</f>
        <v>3231.7292487300001</v>
      </c>
      <c r="O58" s="36">
        <f>SUMIFS(СВЦЭМ!$C$33:$C$776,СВЦЭМ!$A$33:$A$776,$A58,СВЦЭМ!$B$33:$B$776,O$47)+'СЕТ СН'!$G$12+СВЦЭМ!$D$10+'СЕТ СН'!$G$5-'СЕТ СН'!$G$20</f>
        <v>3230.1840035600003</v>
      </c>
      <c r="P58" s="36">
        <f>SUMIFS(СВЦЭМ!$C$33:$C$776,СВЦЭМ!$A$33:$A$776,$A58,СВЦЭМ!$B$33:$B$776,P$47)+'СЕТ СН'!$G$12+СВЦЭМ!$D$10+'СЕТ СН'!$G$5-'СЕТ СН'!$G$20</f>
        <v>3247.1501684</v>
      </c>
      <c r="Q58" s="36">
        <f>SUMIFS(СВЦЭМ!$C$33:$C$776,СВЦЭМ!$A$33:$A$776,$A58,СВЦЭМ!$B$33:$B$776,Q$47)+'СЕТ СН'!$G$12+СВЦЭМ!$D$10+'СЕТ СН'!$G$5-'СЕТ СН'!$G$20</f>
        <v>3249.4814134900003</v>
      </c>
      <c r="R58" s="36">
        <f>SUMIFS(СВЦЭМ!$C$33:$C$776,СВЦЭМ!$A$33:$A$776,$A58,СВЦЭМ!$B$33:$B$776,R$47)+'СЕТ СН'!$G$12+СВЦЭМ!$D$10+'СЕТ СН'!$G$5-'СЕТ СН'!$G$20</f>
        <v>3236.2904540899999</v>
      </c>
      <c r="S58" s="36">
        <f>SUMIFS(СВЦЭМ!$C$33:$C$776,СВЦЭМ!$A$33:$A$776,$A58,СВЦЭМ!$B$33:$B$776,S$47)+'СЕТ СН'!$G$12+СВЦЭМ!$D$10+'СЕТ СН'!$G$5-'СЕТ СН'!$G$20</f>
        <v>3238.6115953799999</v>
      </c>
      <c r="T58" s="36">
        <f>SUMIFS(СВЦЭМ!$C$33:$C$776,СВЦЭМ!$A$33:$A$776,$A58,СВЦЭМ!$B$33:$B$776,T$47)+'СЕТ СН'!$G$12+СВЦЭМ!$D$10+'СЕТ СН'!$G$5-'СЕТ СН'!$G$20</f>
        <v>3230.2951776099999</v>
      </c>
      <c r="U58" s="36">
        <f>SUMIFS(СВЦЭМ!$C$33:$C$776,СВЦЭМ!$A$33:$A$776,$A58,СВЦЭМ!$B$33:$B$776,U$47)+'СЕТ СН'!$G$12+СВЦЭМ!$D$10+'СЕТ СН'!$G$5-'СЕТ СН'!$G$20</f>
        <v>3239.0674016500002</v>
      </c>
      <c r="V58" s="36">
        <f>SUMIFS(СВЦЭМ!$C$33:$C$776,СВЦЭМ!$A$33:$A$776,$A58,СВЦЭМ!$B$33:$B$776,V$47)+'СЕТ СН'!$G$12+СВЦЭМ!$D$10+'СЕТ СН'!$G$5-'СЕТ СН'!$G$20</f>
        <v>3249.3689340800001</v>
      </c>
      <c r="W58" s="36">
        <f>SUMIFS(СВЦЭМ!$C$33:$C$776,СВЦЭМ!$A$33:$A$776,$A58,СВЦЭМ!$B$33:$B$776,W$47)+'СЕТ СН'!$G$12+СВЦЭМ!$D$10+'СЕТ СН'!$G$5-'СЕТ СН'!$G$20</f>
        <v>3231.3750289200002</v>
      </c>
      <c r="X58" s="36">
        <f>SUMIFS(СВЦЭМ!$C$33:$C$776,СВЦЭМ!$A$33:$A$776,$A58,СВЦЭМ!$B$33:$B$776,X$47)+'СЕТ СН'!$G$12+СВЦЭМ!$D$10+'СЕТ СН'!$G$5-'СЕТ СН'!$G$20</f>
        <v>3212.5590408200001</v>
      </c>
      <c r="Y58" s="36">
        <f>SUMIFS(СВЦЭМ!$C$33:$C$776,СВЦЭМ!$A$33:$A$776,$A58,СВЦЭМ!$B$33:$B$776,Y$47)+'СЕТ СН'!$G$12+СВЦЭМ!$D$10+'СЕТ СН'!$G$5-'СЕТ СН'!$G$20</f>
        <v>3227.0756956600003</v>
      </c>
    </row>
    <row r="59" spans="1:25" ht="15.75" x14ac:dyDescent="0.2">
      <c r="A59" s="35">
        <f t="shared" si="1"/>
        <v>43720</v>
      </c>
      <c r="B59" s="36">
        <f>SUMIFS(СВЦЭМ!$C$33:$C$776,СВЦЭМ!$A$33:$A$776,$A59,СВЦЭМ!$B$33:$B$776,B$47)+'СЕТ СН'!$G$12+СВЦЭМ!$D$10+'СЕТ СН'!$G$5-'СЕТ СН'!$G$20</f>
        <v>3285.5528017500001</v>
      </c>
      <c r="C59" s="36">
        <f>SUMIFS(СВЦЭМ!$C$33:$C$776,СВЦЭМ!$A$33:$A$776,$A59,СВЦЭМ!$B$33:$B$776,C$47)+'СЕТ СН'!$G$12+СВЦЭМ!$D$10+'СЕТ СН'!$G$5-'СЕТ СН'!$G$20</f>
        <v>3304.9395378700001</v>
      </c>
      <c r="D59" s="36">
        <f>SUMIFS(СВЦЭМ!$C$33:$C$776,СВЦЭМ!$A$33:$A$776,$A59,СВЦЭМ!$B$33:$B$776,D$47)+'СЕТ СН'!$G$12+СВЦЭМ!$D$10+'СЕТ СН'!$G$5-'СЕТ СН'!$G$20</f>
        <v>3330.4336242500003</v>
      </c>
      <c r="E59" s="36">
        <f>SUMIFS(СВЦЭМ!$C$33:$C$776,СВЦЭМ!$A$33:$A$776,$A59,СВЦЭМ!$B$33:$B$776,E$47)+'СЕТ СН'!$G$12+СВЦЭМ!$D$10+'СЕТ СН'!$G$5-'СЕТ СН'!$G$20</f>
        <v>3342.65501481</v>
      </c>
      <c r="F59" s="36">
        <f>SUMIFS(СВЦЭМ!$C$33:$C$776,СВЦЭМ!$A$33:$A$776,$A59,СВЦЭМ!$B$33:$B$776,F$47)+'СЕТ СН'!$G$12+СВЦЭМ!$D$10+'СЕТ СН'!$G$5-'СЕТ СН'!$G$20</f>
        <v>3342.32241656</v>
      </c>
      <c r="G59" s="36">
        <f>SUMIFS(СВЦЭМ!$C$33:$C$776,СВЦЭМ!$A$33:$A$776,$A59,СВЦЭМ!$B$33:$B$776,G$47)+'СЕТ СН'!$G$12+СВЦЭМ!$D$10+'СЕТ СН'!$G$5-'СЕТ СН'!$G$20</f>
        <v>3320.4652044600002</v>
      </c>
      <c r="H59" s="36">
        <f>SUMIFS(СВЦЭМ!$C$33:$C$776,СВЦЭМ!$A$33:$A$776,$A59,СВЦЭМ!$B$33:$B$776,H$47)+'СЕТ СН'!$G$12+СВЦЭМ!$D$10+'СЕТ СН'!$G$5-'СЕТ СН'!$G$20</f>
        <v>3275.5930484700002</v>
      </c>
      <c r="I59" s="36">
        <f>SUMIFS(СВЦЭМ!$C$33:$C$776,СВЦЭМ!$A$33:$A$776,$A59,СВЦЭМ!$B$33:$B$776,I$47)+'СЕТ СН'!$G$12+СВЦЭМ!$D$10+'СЕТ СН'!$G$5-'СЕТ СН'!$G$20</f>
        <v>3224.2210737</v>
      </c>
      <c r="J59" s="36">
        <f>SUMIFS(СВЦЭМ!$C$33:$C$776,СВЦЭМ!$A$33:$A$776,$A59,СВЦЭМ!$B$33:$B$776,J$47)+'СЕТ СН'!$G$12+СВЦЭМ!$D$10+'СЕТ СН'!$G$5-'СЕТ СН'!$G$20</f>
        <v>3189.5803104300003</v>
      </c>
      <c r="K59" s="36">
        <f>SUMIFS(СВЦЭМ!$C$33:$C$776,СВЦЭМ!$A$33:$A$776,$A59,СВЦЭМ!$B$33:$B$776,K$47)+'СЕТ СН'!$G$12+СВЦЭМ!$D$10+'СЕТ СН'!$G$5-'СЕТ СН'!$G$20</f>
        <v>3190.3729133300003</v>
      </c>
      <c r="L59" s="36">
        <f>SUMIFS(СВЦЭМ!$C$33:$C$776,СВЦЭМ!$A$33:$A$776,$A59,СВЦЭМ!$B$33:$B$776,L$47)+'СЕТ СН'!$G$12+СВЦЭМ!$D$10+'СЕТ СН'!$G$5-'СЕТ СН'!$G$20</f>
        <v>3203.5735258900004</v>
      </c>
      <c r="M59" s="36">
        <f>SUMIFS(СВЦЭМ!$C$33:$C$776,СВЦЭМ!$A$33:$A$776,$A59,СВЦЭМ!$B$33:$B$776,M$47)+'СЕТ СН'!$G$12+СВЦЭМ!$D$10+'СЕТ СН'!$G$5-'СЕТ СН'!$G$20</f>
        <v>3199.07267409</v>
      </c>
      <c r="N59" s="36">
        <f>SUMIFS(СВЦЭМ!$C$33:$C$776,СВЦЭМ!$A$33:$A$776,$A59,СВЦЭМ!$B$33:$B$776,N$47)+'СЕТ СН'!$G$12+СВЦЭМ!$D$10+'СЕТ СН'!$G$5-'СЕТ СН'!$G$20</f>
        <v>3191.4398243000001</v>
      </c>
      <c r="O59" s="36">
        <f>SUMIFS(СВЦЭМ!$C$33:$C$776,СВЦЭМ!$A$33:$A$776,$A59,СВЦЭМ!$B$33:$B$776,O$47)+'СЕТ СН'!$G$12+СВЦЭМ!$D$10+'СЕТ СН'!$G$5-'СЕТ СН'!$G$20</f>
        <v>3190.3345308900002</v>
      </c>
      <c r="P59" s="36">
        <f>SUMIFS(СВЦЭМ!$C$33:$C$776,СВЦЭМ!$A$33:$A$776,$A59,СВЦЭМ!$B$33:$B$776,P$47)+'СЕТ СН'!$G$12+СВЦЭМ!$D$10+'СЕТ СН'!$G$5-'СЕТ СН'!$G$20</f>
        <v>3188.5748386300002</v>
      </c>
      <c r="Q59" s="36">
        <f>SUMIFS(СВЦЭМ!$C$33:$C$776,СВЦЭМ!$A$33:$A$776,$A59,СВЦЭМ!$B$33:$B$776,Q$47)+'СЕТ СН'!$G$12+СВЦЭМ!$D$10+'СЕТ СН'!$G$5-'СЕТ СН'!$G$20</f>
        <v>3180.6948979400004</v>
      </c>
      <c r="R59" s="36">
        <f>SUMIFS(СВЦЭМ!$C$33:$C$776,СВЦЭМ!$A$33:$A$776,$A59,СВЦЭМ!$B$33:$B$776,R$47)+'СЕТ СН'!$G$12+СВЦЭМ!$D$10+'СЕТ СН'!$G$5-'СЕТ СН'!$G$20</f>
        <v>3173.6704181</v>
      </c>
      <c r="S59" s="36">
        <f>SUMIFS(СВЦЭМ!$C$33:$C$776,СВЦЭМ!$A$33:$A$776,$A59,СВЦЭМ!$B$33:$B$776,S$47)+'СЕТ СН'!$G$12+СВЦЭМ!$D$10+'СЕТ СН'!$G$5-'СЕТ СН'!$G$20</f>
        <v>3178.4726045500001</v>
      </c>
      <c r="T59" s="36">
        <f>SUMIFS(СВЦЭМ!$C$33:$C$776,СВЦЭМ!$A$33:$A$776,$A59,СВЦЭМ!$B$33:$B$776,T$47)+'СЕТ СН'!$G$12+СВЦЭМ!$D$10+'СЕТ СН'!$G$5-'СЕТ СН'!$G$20</f>
        <v>3180.3487499600001</v>
      </c>
      <c r="U59" s="36">
        <f>SUMIFS(СВЦЭМ!$C$33:$C$776,СВЦЭМ!$A$33:$A$776,$A59,СВЦЭМ!$B$33:$B$776,U$47)+'СЕТ СН'!$G$12+СВЦЭМ!$D$10+'СЕТ СН'!$G$5-'СЕТ СН'!$G$20</f>
        <v>3204.5505050800002</v>
      </c>
      <c r="V59" s="36">
        <f>SUMIFS(СВЦЭМ!$C$33:$C$776,СВЦЭМ!$A$33:$A$776,$A59,СВЦЭМ!$B$33:$B$776,V$47)+'СЕТ СН'!$G$12+СВЦЭМ!$D$10+'СЕТ СН'!$G$5-'СЕТ СН'!$G$20</f>
        <v>3226.93744694</v>
      </c>
      <c r="W59" s="36">
        <f>SUMIFS(СВЦЭМ!$C$33:$C$776,СВЦЭМ!$A$33:$A$776,$A59,СВЦЭМ!$B$33:$B$776,W$47)+'СЕТ СН'!$G$12+СВЦЭМ!$D$10+'СЕТ СН'!$G$5-'СЕТ СН'!$G$20</f>
        <v>3204.9674996600002</v>
      </c>
      <c r="X59" s="36">
        <f>SUMIFS(СВЦЭМ!$C$33:$C$776,СВЦЭМ!$A$33:$A$776,$A59,СВЦЭМ!$B$33:$B$776,X$47)+'СЕТ СН'!$G$12+СВЦЭМ!$D$10+'СЕТ СН'!$G$5-'СЕТ СН'!$G$20</f>
        <v>3191.4761195600004</v>
      </c>
      <c r="Y59" s="36">
        <f>SUMIFS(СВЦЭМ!$C$33:$C$776,СВЦЭМ!$A$33:$A$776,$A59,СВЦЭМ!$B$33:$B$776,Y$47)+'СЕТ СН'!$G$12+СВЦЭМ!$D$10+'СЕТ СН'!$G$5-'СЕТ СН'!$G$20</f>
        <v>3229.8562528900002</v>
      </c>
    </row>
    <row r="60" spans="1:25" ht="15.75" x14ac:dyDescent="0.2">
      <c r="A60" s="35">
        <f t="shared" si="1"/>
        <v>43721</v>
      </c>
      <c r="B60" s="36">
        <f>SUMIFS(СВЦЭМ!$C$33:$C$776,СВЦЭМ!$A$33:$A$776,$A60,СВЦЭМ!$B$33:$B$776,B$47)+'СЕТ СН'!$G$12+СВЦЭМ!$D$10+'СЕТ СН'!$G$5-'СЕТ СН'!$G$20</f>
        <v>3241.17370304</v>
      </c>
      <c r="C60" s="36">
        <f>SUMIFS(СВЦЭМ!$C$33:$C$776,СВЦЭМ!$A$33:$A$776,$A60,СВЦЭМ!$B$33:$B$776,C$47)+'СЕТ СН'!$G$12+СВЦЭМ!$D$10+'СЕТ СН'!$G$5-'СЕТ СН'!$G$20</f>
        <v>3282.9647553200002</v>
      </c>
      <c r="D60" s="36">
        <f>SUMIFS(СВЦЭМ!$C$33:$C$776,СВЦЭМ!$A$33:$A$776,$A60,СВЦЭМ!$B$33:$B$776,D$47)+'СЕТ СН'!$G$12+СВЦЭМ!$D$10+'СЕТ СН'!$G$5-'СЕТ СН'!$G$20</f>
        <v>3302.9245784</v>
      </c>
      <c r="E60" s="36">
        <f>SUMIFS(СВЦЭМ!$C$33:$C$776,СВЦЭМ!$A$33:$A$776,$A60,СВЦЭМ!$B$33:$B$776,E$47)+'СЕТ СН'!$G$12+СВЦЭМ!$D$10+'СЕТ СН'!$G$5-'СЕТ СН'!$G$20</f>
        <v>3308.5348379500001</v>
      </c>
      <c r="F60" s="36">
        <f>SUMIFS(СВЦЭМ!$C$33:$C$776,СВЦЭМ!$A$33:$A$776,$A60,СВЦЭМ!$B$33:$B$776,F$47)+'СЕТ СН'!$G$12+СВЦЭМ!$D$10+'СЕТ СН'!$G$5-'СЕТ СН'!$G$20</f>
        <v>3315.0967489100003</v>
      </c>
      <c r="G60" s="36">
        <f>SUMIFS(СВЦЭМ!$C$33:$C$776,СВЦЭМ!$A$33:$A$776,$A60,СВЦЭМ!$B$33:$B$776,G$47)+'СЕТ СН'!$G$12+СВЦЭМ!$D$10+'СЕТ СН'!$G$5-'СЕТ СН'!$G$20</f>
        <v>3283.4056618300001</v>
      </c>
      <c r="H60" s="36">
        <f>SUMIFS(СВЦЭМ!$C$33:$C$776,СВЦЭМ!$A$33:$A$776,$A60,СВЦЭМ!$B$33:$B$776,H$47)+'СЕТ СН'!$G$12+СВЦЭМ!$D$10+'СЕТ СН'!$G$5-'СЕТ СН'!$G$20</f>
        <v>3250.1678636500001</v>
      </c>
      <c r="I60" s="36">
        <f>SUMIFS(СВЦЭМ!$C$33:$C$776,СВЦЭМ!$A$33:$A$776,$A60,СВЦЭМ!$B$33:$B$776,I$47)+'СЕТ СН'!$G$12+СВЦЭМ!$D$10+'СЕТ СН'!$G$5-'СЕТ СН'!$G$20</f>
        <v>3221.7500551800003</v>
      </c>
      <c r="J60" s="36">
        <f>SUMIFS(СВЦЭМ!$C$33:$C$776,СВЦЭМ!$A$33:$A$776,$A60,СВЦЭМ!$B$33:$B$776,J$47)+'СЕТ СН'!$G$12+СВЦЭМ!$D$10+'СЕТ СН'!$G$5-'СЕТ СН'!$G$20</f>
        <v>3208.1150623500002</v>
      </c>
      <c r="K60" s="36">
        <f>SUMIFS(СВЦЭМ!$C$33:$C$776,СВЦЭМ!$A$33:$A$776,$A60,СВЦЭМ!$B$33:$B$776,K$47)+'СЕТ СН'!$G$12+СВЦЭМ!$D$10+'СЕТ СН'!$G$5-'СЕТ СН'!$G$20</f>
        <v>3181.69654739</v>
      </c>
      <c r="L60" s="36">
        <f>SUMIFS(СВЦЭМ!$C$33:$C$776,СВЦЭМ!$A$33:$A$776,$A60,СВЦЭМ!$B$33:$B$776,L$47)+'СЕТ СН'!$G$12+СВЦЭМ!$D$10+'СЕТ СН'!$G$5-'СЕТ СН'!$G$20</f>
        <v>3175.83597878</v>
      </c>
      <c r="M60" s="36">
        <f>SUMIFS(СВЦЭМ!$C$33:$C$776,СВЦЭМ!$A$33:$A$776,$A60,СВЦЭМ!$B$33:$B$776,M$47)+'СЕТ СН'!$G$12+СВЦЭМ!$D$10+'СЕТ СН'!$G$5-'СЕТ СН'!$G$20</f>
        <v>3178.12743249</v>
      </c>
      <c r="N60" s="36">
        <f>SUMIFS(СВЦЭМ!$C$33:$C$776,СВЦЭМ!$A$33:$A$776,$A60,СВЦЭМ!$B$33:$B$776,N$47)+'СЕТ СН'!$G$12+СВЦЭМ!$D$10+'СЕТ СН'!$G$5-'СЕТ СН'!$G$20</f>
        <v>3194.8533909799999</v>
      </c>
      <c r="O60" s="36">
        <f>SUMIFS(СВЦЭМ!$C$33:$C$776,СВЦЭМ!$A$33:$A$776,$A60,СВЦЭМ!$B$33:$B$776,O$47)+'СЕТ СН'!$G$12+СВЦЭМ!$D$10+'СЕТ СН'!$G$5-'СЕТ СН'!$G$20</f>
        <v>3196.1874599100001</v>
      </c>
      <c r="P60" s="36">
        <f>SUMIFS(СВЦЭМ!$C$33:$C$776,СВЦЭМ!$A$33:$A$776,$A60,СВЦЭМ!$B$33:$B$776,P$47)+'СЕТ СН'!$G$12+СВЦЭМ!$D$10+'СЕТ СН'!$G$5-'СЕТ СН'!$G$20</f>
        <v>3195.4600306100001</v>
      </c>
      <c r="Q60" s="36">
        <f>SUMIFS(СВЦЭМ!$C$33:$C$776,СВЦЭМ!$A$33:$A$776,$A60,СВЦЭМ!$B$33:$B$776,Q$47)+'СЕТ СН'!$G$12+СВЦЭМ!$D$10+'СЕТ СН'!$G$5-'СЕТ СН'!$G$20</f>
        <v>3197.15339834</v>
      </c>
      <c r="R60" s="36">
        <f>SUMIFS(СВЦЭМ!$C$33:$C$776,СВЦЭМ!$A$33:$A$776,$A60,СВЦЭМ!$B$33:$B$776,R$47)+'СЕТ СН'!$G$12+СВЦЭМ!$D$10+'СЕТ СН'!$G$5-'СЕТ СН'!$G$20</f>
        <v>3166.26523481</v>
      </c>
      <c r="S60" s="36">
        <f>SUMIFS(СВЦЭМ!$C$33:$C$776,СВЦЭМ!$A$33:$A$776,$A60,СВЦЭМ!$B$33:$B$776,S$47)+'СЕТ СН'!$G$12+СВЦЭМ!$D$10+'СЕТ СН'!$G$5-'СЕТ СН'!$G$20</f>
        <v>3185.95745936</v>
      </c>
      <c r="T60" s="36">
        <f>SUMIFS(СВЦЭМ!$C$33:$C$776,СВЦЭМ!$A$33:$A$776,$A60,СВЦЭМ!$B$33:$B$776,T$47)+'СЕТ СН'!$G$12+СВЦЭМ!$D$10+'СЕТ СН'!$G$5-'СЕТ СН'!$G$20</f>
        <v>3196.2574248000001</v>
      </c>
      <c r="U60" s="36">
        <f>SUMIFS(СВЦЭМ!$C$33:$C$776,СВЦЭМ!$A$33:$A$776,$A60,СВЦЭМ!$B$33:$B$776,U$47)+'СЕТ СН'!$G$12+СВЦЭМ!$D$10+'СЕТ СН'!$G$5-'СЕТ СН'!$G$20</f>
        <v>3214.2802870300002</v>
      </c>
      <c r="V60" s="36">
        <f>SUMIFS(СВЦЭМ!$C$33:$C$776,СВЦЭМ!$A$33:$A$776,$A60,СВЦЭМ!$B$33:$B$776,V$47)+'СЕТ СН'!$G$12+СВЦЭМ!$D$10+'СЕТ СН'!$G$5-'СЕТ СН'!$G$20</f>
        <v>3169.9850436300003</v>
      </c>
      <c r="W60" s="36">
        <f>SUMIFS(СВЦЭМ!$C$33:$C$776,СВЦЭМ!$A$33:$A$776,$A60,СВЦЭМ!$B$33:$B$776,W$47)+'СЕТ СН'!$G$12+СВЦЭМ!$D$10+'СЕТ СН'!$G$5-'СЕТ СН'!$G$20</f>
        <v>3180.5818231600001</v>
      </c>
      <c r="X60" s="36">
        <f>SUMIFS(СВЦЭМ!$C$33:$C$776,СВЦЭМ!$A$33:$A$776,$A60,СВЦЭМ!$B$33:$B$776,X$47)+'СЕТ СН'!$G$12+СВЦЭМ!$D$10+'СЕТ СН'!$G$5-'СЕТ СН'!$G$20</f>
        <v>3156.35009459</v>
      </c>
      <c r="Y60" s="36">
        <f>SUMIFS(СВЦЭМ!$C$33:$C$776,СВЦЭМ!$A$33:$A$776,$A60,СВЦЭМ!$B$33:$B$776,Y$47)+'СЕТ СН'!$G$12+СВЦЭМ!$D$10+'СЕТ СН'!$G$5-'СЕТ СН'!$G$20</f>
        <v>3229.5716729300002</v>
      </c>
    </row>
    <row r="61" spans="1:25" ht="15.75" x14ac:dyDescent="0.2">
      <c r="A61" s="35">
        <f t="shared" si="1"/>
        <v>43722</v>
      </c>
      <c r="B61" s="36">
        <f>SUMIFS(СВЦЭМ!$C$33:$C$776,СВЦЭМ!$A$33:$A$776,$A61,СВЦЭМ!$B$33:$B$776,B$47)+'СЕТ СН'!$G$12+СВЦЭМ!$D$10+'СЕТ СН'!$G$5-'СЕТ СН'!$G$20</f>
        <v>3314.87297855</v>
      </c>
      <c r="C61" s="36">
        <f>SUMIFS(СВЦЭМ!$C$33:$C$776,СВЦЭМ!$A$33:$A$776,$A61,СВЦЭМ!$B$33:$B$776,C$47)+'СЕТ СН'!$G$12+СВЦЭМ!$D$10+'СЕТ СН'!$G$5-'СЕТ СН'!$G$20</f>
        <v>3317.8068883300002</v>
      </c>
      <c r="D61" s="36">
        <f>SUMIFS(СВЦЭМ!$C$33:$C$776,СВЦЭМ!$A$33:$A$776,$A61,СВЦЭМ!$B$33:$B$776,D$47)+'СЕТ СН'!$G$12+СВЦЭМ!$D$10+'СЕТ СН'!$G$5-'СЕТ СН'!$G$20</f>
        <v>3336.43136968</v>
      </c>
      <c r="E61" s="36">
        <f>SUMIFS(СВЦЭМ!$C$33:$C$776,СВЦЭМ!$A$33:$A$776,$A61,СВЦЭМ!$B$33:$B$776,E$47)+'СЕТ СН'!$G$12+СВЦЭМ!$D$10+'СЕТ СН'!$G$5-'СЕТ СН'!$G$20</f>
        <v>3346.36380693</v>
      </c>
      <c r="F61" s="36">
        <f>SUMIFS(СВЦЭМ!$C$33:$C$776,СВЦЭМ!$A$33:$A$776,$A61,СВЦЭМ!$B$33:$B$776,F$47)+'СЕТ СН'!$G$12+СВЦЭМ!$D$10+'СЕТ СН'!$G$5-'СЕТ СН'!$G$20</f>
        <v>3351.5952135699999</v>
      </c>
      <c r="G61" s="36">
        <f>SUMIFS(СВЦЭМ!$C$33:$C$776,СВЦЭМ!$A$33:$A$776,$A61,СВЦЭМ!$B$33:$B$776,G$47)+'СЕТ СН'!$G$12+СВЦЭМ!$D$10+'СЕТ СН'!$G$5-'СЕТ СН'!$G$20</f>
        <v>3343.2999087400003</v>
      </c>
      <c r="H61" s="36">
        <f>SUMIFS(СВЦЭМ!$C$33:$C$776,СВЦЭМ!$A$33:$A$776,$A61,СВЦЭМ!$B$33:$B$776,H$47)+'СЕТ СН'!$G$12+СВЦЭМ!$D$10+'СЕТ СН'!$G$5-'СЕТ СН'!$G$20</f>
        <v>3326.2551068400003</v>
      </c>
      <c r="I61" s="36">
        <f>SUMIFS(СВЦЭМ!$C$33:$C$776,СВЦЭМ!$A$33:$A$776,$A61,СВЦЭМ!$B$33:$B$776,I$47)+'СЕТ СН'!$G$12+СВЦЭМ!$D$10+'СЕТ СН'!$G$5-'СЕТ СН'!$G$20</f>
        <v>3283.3669471800004</v>
      </c>
      <c r="J61" s="36">
        <f>SUMIFS(СВЦЭМ!$C$33:$C$776,СВЦЭМ!$A$33:$A$776,$A61,СВЦЭМ!$B$33:$B$776,J$47)+'СЕТ СН'!$G$12+СВЦЭМ!$D$10+'СЕТ СН'!$G$5-'СЕТ СН'!$G$20</f>
        <v>3224.19954757</v>
      </c>
      <c r="K61" s="36">
        <f>SUMIFS(СВЦЭМ!$C$33:$C$776,СВЦЭМ!$A$33:$A$776,$A61,СВЦЭМ!$B$33:$B$776,K$47)+'СЕТ СН'!$G$12+СВЦЭМ!$D$10+'СЕТ СН'!$G$5-'СЕТ СН'!$G$20</f>
        <v>3183.3393187500001</v>
      </c>
      <c r="L61" s="36">
        <f>SUMIFS(СВЦЭМ!$C$33:$C$776,СВЦЭМ!$A$33:$A$776,$A61,СВЦЭМ!$B$33:$B$776,L$47)+'СЕТ СН'!$G$12+СВЦЭМ!$D$10+'СЕТ СН'!$G$5-'СЕТ СН'!$G$20</f>
        <v>3164.94348945</v>
      </c>
      <c r="M61" s="36">
        <f>SUMIFS(СВЦЭМ!$C$33:$C$776,СВЦЭМ!$A$33:$A$776,$A61,СВЦЭМ!$B$33:$B$776,M$47)+'СЕТ СН'!$G$12+СВЦЭМ!$D$10+'СЕТ СН'!$G$5-'СЕТ СН'!$G$20</f>
        <v>3159.4790526000002</v>
      </c>
      <c r="N61" s="36">
        <f>SUMIFS(СВЦЭМ!$C$33:$C$776,СВЦЭМ!$A$33:$A$776,$A61,СВЦЭМ!$B$33:$B$776,N$47)+'СЕТ СН'!$G$12+СВЦЭМ!$D$10+'СЕТ СН'!$G$5-'СЕТ СН'!$G$20</f>
        <v>3166.9202923400003</v>
      </c>
      <c r="O61" s="36">
        <f>SUMIFS(СВЦЭМ!$C$33:$C$776,СВЦЭМ!$A$33:$A$776,$A61,СВЦЭМ!$B$33:$B$776,O$47)+'СЕТ СН'!$G$12+СВЦЭМ!$D$10+'СЕТ СН'!$G$5-'СЕТ СН'!$G$20</f>
        <v>3171.2956705400002</v>
      </c>
      <c r="P61" s="36">
        <f>SUMIFS(СВЦЭМ!$C$33:$C$776,СВЦЭМ!$A$33:$A$776,$A61,СВЦЭМ!$B$33:$B$776,P$47)+'СЕТ СН'!$G$12+СВЦЭМ!$D$10+'СЕТ СН'!$G$5-'СЕТ СН'!$G$20</f>
        <v>3186.5018477800004</v>
      </c>
      <c r="Q61" s="36">
        <f>SUMIFS(СВЦЭМ!$C$33:$C$776,СВЦЭМ!$A$33:$A$776,$A61,СВЦЭМ!$B$33:$B$776,Q$47)+'СЕТ СН'!$G$12+СВЦЭМ!$D$10+'СЕТ СН'!$G$5-'СЕТ СН'!$G$20</f>
        <v>3192.1553505000002</v>
      </c>
      <c r="R61" s="36">
        <f>SUMIFS(СВЦЭМ!$C$33:$C$776,СВЦЭМ!$A$33:$A$776,$A61,СВЦЭМ!$B$33:$B$776,R$47)+'СЕТ СН'!$G$12+СВЦЭМ!$D$10+'СЕТ СН'!$G$5-'СЕТ СН'!$G$20</f>
        <v>3154.0170656999999</v>
      </c>
      <c r="S61" s="36">
        <f>SUMIFS(СВЦЭМ!$C$33:$C$776,СВЦЭМ!$A$33:$A$776,$A61,СВЦЭМ!$B$33:$B$776,S$47)+'СЕТ СН'!$G$12+СВЦЭМ!$D$10+'СЕТ СН'!$G$5-'СЕТ СН'!$G$20</f>
        <v>3119.49904195</v>
      </c>
      <c r="T61" s="36">
        <f>SUMIFS(СВЦЭМ!$C$33:$C$776,СВЦЭМ!$A$33:$A$776,$A61,СВЦЭМ!$B$33:$B$776,T$47)+'СЕТ СН'!$G$12+СВЦЭМ!$D$10+'СЕТ СН'!$G$5-'СЕТ СН'!$G$20</f>
        <v>3125.7613859900002</v>
      </c>
      <c r="U61" s="36">
        <f>SUMIFS(СВЦЭМ!$C$33:$C$776,СВЦЭМ!$A$33:$A$776,$A61,СВЦЭМ!$B$33:$B$776,U$47)+'СЕТ СН'!$G$12+СВЦЭМ!$D$10+'СЕТ СН'!$G$5-'СЕТ СН'!$G$20</f>
        <v>3127.4443918300003</v>
      </c>
      <c r="V61" s="36">
        <f>SUMIFS(СВЦЭМ!$C$33:$C$776,СВЦЭМ!$A$33:$A$776,$A61,СВЦЭМ!$B$33:$B$776,V$47)+'СЕТ СН'!$G$12+СВЦЭМ!$D$10+'СЕТ СН'!$G$5-'СЕТ СН'!$G$20</f>
        <v>3143.09348387</v>
      </c>
      <c r="W61" s="36">
        <f>SUMIFS(СВЦЭМ!$C$33:$C$776,СВЦЭМ!$A$33:$A$776,$A61,СВЦЭМ!$B$33:$B$776,W$47)+'СЕТ СН'!$G$12+СВЦЭМ!$D$10+'СЕТ СН'!$G$5-'СЕТ СН'!$G$20</f>
        <v>3138.02911494</v>
      </c>
      <c r="X61" s="36">
        <f>SUMIFS(СВЦЭМ!$C$33:$C$776,СВЦЭМ!$A$33:$A$776,$A61,СВЦЭМ!$B$33:$B$776,X$47)+'СЕТ СН'!$G$12+СВЦЭМ!$D$10+'СЕТ СН'!$G$5-'СЕТ СН'!$G$20</f>
        <v>3108.50931558</v>
      </c>
      <c r="Y61" s="36">
        <f>SUMIFS(СВЦЭМ!$C$33:$C$776,СВЦЭМ!$A$33:$A$776,$A61,СВЦЭМ!$B$33:$B$776,Y$47)+'СЕТ СН'!$G$12+СВЦЭМ!$D$10+'СЕТ СН'!$G$5-'СЕТ СН'!$G$20</f>
        <v>3135.56432288</v>
      </c>
    </row>
    <row r="62" spans="1:25" ht="15.75" x14ac:dyDescent="0.2">
      <c r="A62" s="35">
        <f t="shared" si="1"/>
        <v>43723</v>
      </c>
      <c r="B62" s="36">
        <f>SUMIFS(СВЦЭМ!$C$33:$C$776,СВЦЭМ!$A$33:$A$776,$A62,СВЦЭМ!$B$33:$B$776,B$47)+'СЕТ СН'!$G$12+СВЦЭМ!$D$10+'СЕТ СН'!$G$5-'СЕТ СН'!$G$20</f>
        <v>3213.6534443099999</v>
      </c>
      <c r="C62" s="36">
        <f>SUMIFS(СВЦЭМ!$C$33:$C$776,СВЦЭМ!$A$33:$A$776,$A62,СВЦЭМ!$B$33:$B$776,C$47)+'СЕТ СН'!$G$12+СВЦЭМ!$D$10+'СЕТ СН'!$G$5-'СЕТ СН'!$G$20</f>
        <v>3250.1268242400001</v>
      </c>
      <c r="D62" s="36">
        <f>SUMIFS(СВЦЭМ!$C$33:$C$776,СВЦЭМ!$A$33:$A$776,$A62,СВЦЭМ!$B$33:$B$776,D$47)+'СЕТ СН'!$G$12+СВЦЭМ!$D$10+'СЕТ СН'!$G$5-'СЕТ СН'!$G$20</f>
        <v>3275.2958905400001</v>
      </c>
      <c r="E62" s="36">
        <f>SUMIFS(СВЦЭМ!$C$33:$C$776,СВЦЭМ!$A$33:$A$776,$A62,СВЦЭМ!$B$33:$B$776,E$47)+'СЕТ СН'!$G$12+СВЦЭМ!$D$10+'СЕТ СН'!$G$5-'СЕТ СН'!$G$20</f>
        <v>3283.13075153</v>
      </c>
      <c r="F62" s="36">
        <f>SUMIFS(СВЦЭМ!$C$33:$C$776,СВЦЭМ!$A$33:$A$776,$A62,СВЦЭМ!$B$33:$B$776,F$47)+'СЕТ СН'!$G$12+СВЦЭМ!$D$10+'СЕТ СН'!$G$5-'СЕТ СН'!$G$20</f>
        <v>3286.5830256200002</v>
      </c>
      <c r="G62" s="36">
        <f>SUMIFS(СВЦЭМ!$C$33:$C$776,СВЦЭМ!$A$33:$A$776,$A62,СВЦЭМ!$B$33:$B$776,G$47)+'СЕТ СН'!$G$12+СВЦЭМ!$D$10+'СЕТ СН'!$G$5-'СЕТ СН'!$G$20</f>
        <v>3280.7235648700002</v>
      </c>
      <c r="H62" s="36">
        <f>SUMIFS(СВЦЭМ!$C$33:$C$776,СВЦЭМ!$A$33:$A$776,$A62,СВЦЭМ!$B$33:$B$776,H$47)+'СЕТ СН'!$G$12+СВЦЭМ!$D$10+'СЕТ СН'!$G$5-'СЕТ СН'!$G$20</f>
        <v>3261.6741559100001</v>
      </c>
      <c r="I62" s="36">
        <f>SUMIFS(СВЦЭМ!$C$33:$C$776,СВЦЭМ!$A$33:$A$776,$A62,СВЦЭМ!$B$33:$B$776,I$47)+'СЕТ СН'!$G$12+СВЦЭМ!$D$10+'СЕТ СН'!$G$5-'СЕТ СН'!$G$20</f>
        <v>3232.9632833200003</v>
      </c>
      <c r="J62" s="36">
        <f>SUMIFS(СВЦЭМ!$C$33:$C$776,СВЦЭМ!$A$33:$A$776,$A62,СВЦЭМ!$B$33:$B$776,J$47)+'СЕТ СН'!$G$12+СВЦЭМ!$D$10+'СЕТ СН'!$G$5-'СЕТ СН'!$G$20</f>
        <v>3183.5575512100004</v>
      </c>
      <c r="K62" s="36">
        <f>SUMIFS(СВЦЭМ!$C$33:$C$776,СВЦЭМ!$A$33:$A$776,$A62,СВЦЭМ!$B$33:$B$776,K$47)+'СЕТ СН'!$G$12+СВЦЭМ!$D$10+'СЕТ СН'!$G$5-'СЕТ СН'!$G$20</f>
        <v>3156.8771784700002</v>
      </c>
      <c r="L62" s="36">
        <f>SUMIFS(СВЦЭМ!$C$33:$C$776,СВЦЭМ!$A$33:$A$776,$A62,СВЦЭМ!$B$33:$B$776,L$47)+'СЕТ СН'!$G$12+СВЦЭМ!$D$10+'СЕТ СН'!$G$5-'СЕТ СН'!$G$20</f>
        <v>3173.9607588200001</v>
      </c>
      <c r="M62" s="36">
        <f>SUMIFS(СВЦЭМ!$C$33:$C$776,СВЦЭМ!$A$33:$A$776,$A62,СВЦЭМ!$B$33:$B$776,M$47)+'СЕТ СН'!$G$12+СВЦЭМ!$D$10+'СЕТ СН'!$G$5-'СЕТ СН'!$G$20</f>
        <v>3171.68597929</v>
      </c>
      <c r="N62" s="36">
        <f>SUMIFS(СВЦЭМ!$C$33:$C$776,СВЦЭМ!$A$33:$A$776,$A62,СВЦЭМ!$B$33:$B$776,N$47)+'СЕТ СН'!$G$12+СВЦЭМ!$D$10+'СЕТ СН'!$G$5-'СЕТ СН'!$G$20</f>
        <v>3162.3298379500002</v>
      </c>
      <c r="O62" s="36">
        <f>SUMIFS(СВЦЭМ!$C$33:$C$776,СВЦЭМ!$A$33:$A$776,$A62,СВЦЭМ!$B$33:$B$776,O$47)+'СЕТ СН'!$G$12+СВЦЭМ!$D$10+'СЕТ СН'!$G$5-'СЕТ СН'!$G$20</f>
        <v>3164.0246632799999</v>
      </c>
      <c r="P62" s="36">
        <f>SUMIFS(СВЦЭМ!$C$33:$C$776,СВЦЭМ!$A$33:$A$776,$A62,СВЦЭМ!$B$33:$B$776,P$47)+'СЕТ СН'!$G$12+СВЦЭМ!$D$10+'СЕТ СН'!$G$5-'СЕТ СН'!$G$20</f>
        <v>3165.01898828</v>
      </c>
      <c r="Q62" s="36">
        <f>SUMIFS(СВЦЭМ!$C$33:$C$776,СВЦЭМ!$A$33:$A$776,$A62,СВЦЭМ!$B$33:$B$776,Q$47)+'СЕТ СН'!$G$12+СВЦЭМ!$D$10+'СЕТ СН'!$G$5-'СЕТ СН'!$G$20</f>
        <v>3172.7096903900001</v>
      </c>
      <c r="R62" s="36">
        <f>SUMIFS(СВЦЭМ!$C$33:$C$776,СВЦЭМ!$A$33:$A$776,$A62,СВЦЭМ!$B$33:$B$776,R$47)+'СЕТ СН'!$G$12+СВЦЭМ!$D$10+'СЕТ СН'!$G$5-'СЕТ СН'!$G$20</f>
        <v>3124.4706106500003</v>
      </c>
      <c r="S62" s="36">
        <f>SUMIFS(СВЦЭМ!$C$33:$C$776,СВЦЭМ!$A$33:$A$776,$A62,СВЦЭМ!$B$33:$B$776,S$47)+'СЕТ СН'!$G$12+СВЦЭМ!$D$10+'СЕТ СН'!$G$5-'СЕТ СН'!$G$20</f>
        <v>3113.2256767700001</v>
      </c>
      <c r="T62" s="36">
        <f>SUMIFS(СВЦЭМ!$C$33:$C$776,СВЦЭМ!$A$33:$A$776,$A62,СВЦЭМ!$B$33:$B$776,T$47)+'СЕТ СН'!$G$12+СВЦЭМ!$D$10+'СЕТ СН'!$G$5-'СЕТ СН'!$G$20</f>
        <v>3124.1441143299999</v>
      </c>
      <c r="U62" s="36">
        <f>SUMIFS(СВЦЭМ!$C$33:$C$776,СВЦЭМ!$A$33:$A$776,$A62,СВЦЭМ!$B$33:$B$776,U$47)+'СЕТ СН'!$G$12+СВЦЭМ!$D$10+'СЕТ СН'!$G$5-'СЕТ СН'!$G$20</f>
        <v>3139.5727624900001</v>
      </c>
      <c r="V62" s="36">
        <f>SUMIFS(СВЦЭМ!$C$33:$C$776,СВЦЭМ!$A$33:$A$776,$A62,СВЦЭМ!$B$33:$B$776,V$47)+'СЕТ СН'!$G$12+СВЦЭМ!$D$10+'СЕТ СН'!$G$5-'СЕТ СН'!$G$20</f>
        <v>3165.3624643100002</v>
      </c>
      <c r="W62" s="36">
        <f>SUMIFS(СВЦЭМ!$C$33:$C$776,СВЦЭМ!$A$33:$A$776,$A62,СВЦЭМ!$B$33:$B$776,W$47)+'СЕТ СН'!$G$12+СВЦЭМ!$D$10+'СЕТ СН'!$G$5-'СЕТ СН'!$G$20</f>
        <v>3156.5252734300002</v>
      </c>
      <c r="X62" s="36">
        <f>SUMIFS(СВЦЭМ!$C$33:$C$776,СВЦЭМ!$A$33:$A$776,$A62,СВЦЭМ!$B$33:$B$776,X$47)+'СЕТ СН'!$G$12+СВЦЭМ!$D$10+'СЕТ СН'!$G$5-'СЕТ СН'!$G$20</f>
        <v>3120.0379761300001</v>
      </c>
      <c r="Y62" s="36">
        <f>SUMIFS(СВЦЭМ!$C$33:$C$776,СВЦЭМ!$A$33:$A$776,$A62,СВЦЭМ!$B$33:$B$776,Y$47)+'СЕТ СН'!$G$12+СВЦЭМ!$D$10+'СЕТ СН'!$G$5-'СЕТ СН'!$G$20</f>
        <v>3162.8272499200002</v>
      </c>
    </row>
    <row r="63" spans="1:25" ht="15.75" x14ac:dyDescent="0.2">
      <c r="A63" s="35">
        <f t="shared" si="1"/>
        <v>43724</v>
      </c>
      <c r="B63" s="36">
        <f>SUMIFS(СВЦЭМ!$C$33:$C$776,СВЦЭМ!$A$33:$A$776,$A63,СВЦЭМ!$B$33:$B$776,B$47)+'СЕТ СН'!$G$12+СВЦЭМ!$D$10+'СЕТ СН'!$G$5-'СЕТ СН'!$G$20</f>
        <v>3253.6186406500001</v>
      </c>
      <c r="C63" s="36">
        <f>SUMIFS(СВЦЭМ!$C$33:$C$776,СВЦЭМ!$A$33:$A$776,$A63,СВЦЭМ!$B$33:$B$776,C$47)+'СЕТ СН'!$G$12+СВЦЭМ!$D$10+'СЕТ СН'!$G$5-'СЕТ СН'!$G$20</f>
        <v>3281.7546645500001</v>
      </c>
      <c r="D63" s="36">
        <f>SUMIFS(СВЦЭМ!$C$33:$C$776,СВЦЭМ!$A$33:$A$776,$A63,СВЦЭМ!$B$33:$B$776,D$47)+'СЕТ СН'!$G$12+СВЦЭМ!$D$10+'СЕТ СН'!$G$5-'СЕТ СН'!$G$20</f>
        <v>3307.1204911100003</v>
      </c>
      <c r="E63" s="36">
        <f>SUMIFS(СВЦЭМ!$C$33:$C$776,СВЦЭМ!$A$33:$A$776,$A63,СВЦЭМ!$B$33:$B$776,E$47)+'СЕТ СН'!$G$12+СВЦЭМ!$D$10+'СЕТ СН'!$G$5-'СЕТ СН'!$G$20</f>
        <v>3307.90104754</v>
      </c>
      <c r="F63" s="36">
        <f>SUMIFS(СВЦЭМ!$C$33:$C$776,СВЦЭМ!$A$33:$A$776,$A63,СВЦЭМ!$B$33:$B$776,F$47)+'СЕТ СН'!$G$12+СВЦЭМ!$D$10+'СЕТ СН'!$G$5-'СЕТ СН'!$G$20</f>
        <v>3315.1431444700002</v>
      </c>
      <c r="G63" s="36">
        <f>SUMIFS(СВЦЭМ!$C$33:$C$776,СВЦЭМ!$A$33:$A$776,$A63,СВЦЭМ!$B$33:$B$776,G$47)+'СЕТ СН'!$G$12+СВЦЭМ!$D$10+'СЕТ СН'!$G$5-'СЕТ СН'!$G$20</f>
        <v>3311.8920287199999</v>
      </c>
      <c r="H63" s="36">
        <f>SUMIFS(СВЦЭМ!$C$33:$C$776,СВЦЭМ!$A$33:$A$776,$A63,СВЦЭМ!$B$33:$B$776,H$47)+'СЕТ СН'!$G$12+СВЦЭМ!$D$10+'СЕТ СН'!$G$5-'СЕТ СН'!$G$20</f>
        <v>3268.97913857</v>
      </c>
      <c r="I63" s="36">
        <f>SUMIFS(СВЦЭМ!$C$33:$C$776,СВЦЭМ!$A$33:$A$776,$A63,СВЦЭМ!$B$33:$B$776,I$47)+'СЕТ СН'!$G$12+СВЦЭМ!$D$10+'СЕТ СН'!$G$5-'СЕТ СН'!$G$20</f>
        <v>3227.0032887400002</v>
      </c>
      <c r="J63" s="36">
        <f>SUMIFS(СВЦЭМ!$C$33:$C$776,СВЦЭМ!$A$33:$A$776,$A63,СВЦЭМ!$B$33:$B$776,J$47)+'СЕТ СН'!$G$12+СВЦЭМ!$D$10+'СЕТ СН'!$G$5-'СЕТ СН'!$G$20</f>
        <v>3207.4230569800002</v>
      </c>
      <c r="K63" s="36">
        <f>SUMIFS(СВЦЭМ!$C$33:$C$776,СВЦЭМ!$A$33:$A$776,$A63,СВЦЭМ!$B$33:$B$776,K$47)+'СЕТ СН'!$G$12+СВЦЭМ!$D$10+'СЕТ СН'!$G$5-'СЕТ СН'!$G$20</f>
        <v>3216.7638271000001</v>
      </c>
      <c r="L63" s="36">
        <f>SUMIFS(СВЦЭМ!$C$33:$C$776,СВЦЭМ!$A$33:$A$776,$A63,СВЦЭМ!$B$33:$B$776,L$47)+'СЕТ СН'!$G$12+СВЦЭМ!$D$10+'СЕТ СН'!$G$5-'СЕТ СН'!$G$20</f>
        <v>3214.34993368</v>
      </c>
      <c r="M63" s="36">
        <f>SUMIFS(СВЦЭМ!$C$33:$C$776,СВЦЭМ!$A$33:$A$776,$A63,СВЦЭМ!$B$33:$B$776,M$47)+'СЕТ СН'!$G$12+СВЦЭМ!$D$10+'СЕТ СН'!$G$5-'СЕТ СН'!$G$20</f>
        <v>3201.08539961</v>
      </c>
      <c r="N63" s="36">
        <f>SUMIFS(СВЦЭМ!$C$33:$C$776,СВЦЭМ!$A$33:$A$776,$A63,СВЦЭМ!$B$33:$B$776,N$47)+'СЕТ СН'!$G$12+СВЦЭМ!$D$10+'СЕТ СН'!$G$5-'СЕТ СН'!$G$20</f>
        <v>3191.8763604700002</v>
      </c>
      <c r="O63" s="36">
        <f>SUMIFS(СВЦЭМ!$C$33:$C$776,СВЦЭМ!$A$33:$A$776,$A63,СВЦЭМ!$B$33:$B$776,O$47)+'СЕТ СН'!$G$12+СВЦЭМ!$D$10+'СЕТ СН'!$G$5-'СЕТ СН'!$G$20</f>
        <v>3194.48843296</v>
      </c>
      <c r="P63" s="36">
        <f>SUMIFS(СВЦЭМ!$C$33:$C$776,СВЦЭМ!$A$33:$A$776,$A63,СВЦЭМ!$B$33:$B$776,P$47)+'СЕТ СН'!$G$12+СВЦЭМ!$D$10+'СЕТ СН'!$G$5-'СЕТ СН'!$G$20</f>
        <v>3208.0832413100002</v>
      </c>
      <c r="Q63" s="36">
        <f>SUMIFS(СВЦЭМ!$C$33:$C$776,СВЦЭМ!$A$33:$A$776,$A63,СВЦЭМ!$B$33:$B$776,Q$47)+'СЕТ СН'!$G$12+СВЦЭМ!$D$10+'СЕТ СН'!$G$5-'СЕТ СН'!$G$20</f>
        <v>3208.8475661800003</v>
      </c>
      <c r="R63" s="36">
        <f>SUMIFS(СВЦЭМ!$C$33:$C$776,СВЦЭМ!$A$33:$A$776,$A63,СВЦЭМ!$B$33:$B$776,R$47)+'СЕТ СН'!$G$12+СВЦЭМ!$D$10+'СЕТ СН'!$G$5-'СЕТ СН'!$G$20</f>
        <v>3177.2322651300001</v>
      </c>
      <c r="S63" s="36">
        <f>SUMIFS(СВЦЭМ!$C$33:$C$776,СВЦЭМ!$A$33:$A$776,$A63,СВЦЭМ!$B$33:$B$776,S$47)+'СЕТ СН'!$G$12+СВЦЭМ!$D$10+'СЕТ СН'!$G$5-'СЕТ СН'!$G$20</f>
        <v>3177.5911275400003</v>
      </c>
      <c r="T63" s="36">
        <f>SUMIFS(СВЦЭМ!$C$33:$C$776,СВЦЭМ!$A$33:$A$776,$A63,СВЦЭМ!$B$33:$B$776,T$47)+'СЕТ СН'!$G$12+СВЦЭМ!$D$10+'СЕТ СН'!$G$5-'СЕТ СН'!$G$20</f>
        <v>3180.8434173100004</v>
      </c>
      <c r="U63" s="36">
        <f>SUMIFS(СВЦЭМ!$C$33:$C$776,СВЦЭМ!$A$33:$A$776,$A63,СВЦЭМ!$B$33:$B$776,U$47)+'СЕТ СН'!$G$12+СВЦЭМ!$D$10+'СЕТ СН'!$G$5-'СЕТ СН'!$G$20</f>
        <v>3199.9559042999999</v>
      </c>
      <c r="V63" s="36">
        <f>SUMIFS(СВЦЭМ!$C$33:$C$776,СВЦЭМ!$A$33:$A$776,$A63,СВЦЭМ!$B$33:$B$776,V$47)+'СЕТ СН'!$G$12+СВЦЭМ!$D$10+'СЕТ СН'!$G$5-'СЕТ СН'!$G$20</f>
        <v>3219.8149044300003</v>
      </c>
      <c r="W63" s="36">
        <f>SUMIFS(СВЦЭМ!$C$33:$C$776,СВЦЭМ!$A$33:$A$776,$A63,СВЦЭМ!$B$33:$B$776,W$47)+'СЕТ СН'!$G$12+СВЦЭМ!$D$10+'СЕТ СН'!$G$5-'СЕТ СН'!$G$20</f>
        <v>3211.5756728599999</v>
      </c>
      <c r="X63" s="36">
        <f>SUMIFS(СВЦЭМ!$C$33:$C$776,СВЦЭМ!$A$33:$A$776,$A63,СВЦЭМ!$B$33:$B$776,X$47)+'СЕТ СН'!$G$12+СВЦЭМ!$D$10+'СЕТ СН'!$G$5-'СЕТ СН'!$G$20</f>
        <v>3177.13728412</v>
      </c>
      <c r="Y63" s="36">
        <f>SUMIFS(СВЦЭМ!$C$33:$C$776,СВЦЭМ!$A$33:$A$776,$A63,СВЦЭМ!$B$33:$B$776,Y$47)+'СЕТ СН'!$G$12+СВЦЭМ!$D$10+'СЕТ СН'!$G$5-'СЕТ СН'!$G$20</f>
        <v>3132.2066831800003</v>
      </c>
    </row>
    <row r="64" spans="1:25" ht="15.75" x14ac:dyDescent="0.2">
      <c r="A64" s="35">
        <f t="shared" si="1"/>
        <v>43725</v>
      </c>
      <c r="B64" s="36">
        <f>SUMIFS(СВЦЭМ!$C$33:$C$776,СВЦЭМ!$A$33:$A$776,$A64,СВЦЭМ!$B$33:$B$776,B$47)+'СЕТ СН'!$G$12+СВЦЭМ!$D$10+'СЕТ СН'!$G$5-'СЕТ СН'!$G$20</f>
        <v>3176.28903261</v>
      </c>
      <c r="C64" s="36">
        <f>SUMIFS(СВЦЭМ!$C$33:$C$776,СВЦЭМ!$A$33:$A$776,$A64,СВЦЭМ!$B$33:$B$776,C$47)+'СЕТ СН'!$G$12+СВЦЭМ!$D$10+'СЕТ СН'!$G$5-'СЕТ СН'!$G$20</f>
        <v>3200.4317418099999</v>
      </c>
      <c r="D64" s="36">
        <f>SUMIFS(СВЦЭМ!$C$33:$C$776,СВЦЭМ!$A$33:$A$776,$A64,СВЦЭМ!$B$33:$B$776,D$47)+'СЕТ СН'!$G$12+СВЦЭМ!$D$10+'СЕТ СН'!$G$5-'СЕТ СН'!$G$20</f>
        <v>3209.6687545300001</v>
      </c>
      <c r="E64" s="36">
        <f>SUMIFS(СВЦЭМ!$C$33:$C$776,СВЦЭМ!$A$33:$A$776,$A64,СВЦЭМ!$B$33:$B$776,E$47)+'СЕТ СН'!$G$12+СВЦЭМ!$D$10+'СЕТ СН'!$G$5-'СЕТ СН'!$G$20</f>
        <v>3215.1211188900002</v>
      </c>
      <c r="F64" s="36">
        <f>SUMIFS(СВЦЭМ!$C$33:$C$776,СВЦЭМ!$A$33:$A$776,$A64,СВЦЭМ!$B$33:$B$776,F$47)+'СЕТ СН'!$G$12+СВЦЭМ!$D$10+'СЕТ СН'!$G$5-'СЕТ СН'!$G$20</f>
        <v>3223.97192305</v>
      </c>
      <c r="G64" s="36">
        <f>SUMIFS(СВЦЭМ!$C$33:$C$776,СВЦЭМ!$A$33:$A$776,$A64,СВЦЭМ!$B$33:$B$776,G$47)+'СЕТ СН'!$G$12+СВЦЭМ!$D$10+'СЕТ СН'!$G$5-'СЕТ СН'!$G$20</f>
        <v>3209.8473191800003</v>
      </c>
      <c r="H64" s="36">
        <f>SUMIFS(СВЦЭМ!$C$33:$C$776,СВЦЭМ!$A$33:$A$776,$A64,СВЦЭМ!$B$33:$B$776,H$47)+'СЕТ СН'!$G$12+СВЦЭМ!$D$10+'СЕТ СН'!$G$5-'СЕТ СН'!$G$20</f>
        <v>3172.1867301100001</v>
      </c>
      <c r="I64" s="36">
        <f>SUMIFS(СВЦЭМ!$C$33:$C$776,СВЦЭМ!$A$33:$A$776,$A64,СВЦЭМ!$B$33:$B$776,I$47)+'СЕТ СН'!$G$12+СВЦЭМ!$D$10+'СЕТ СН'!$G$5-'СЕТ СН'!$G$20</f>
        <v>3188.4985982200001</v>
      </c>
      <c r="J64" s="36">
        <f>SUMIFS(СВЦЭМ!$C$33:$C$776,СВЦЭМ!$A$33:$A$776,$A64,СВЦЭМ!$B$33:$B$776,J$47)+'СЕТ СН'!$G$12+СВЦЭМ!$D$10+'СЕТ СН'!$G$5-'СЕТ СН'!$G$20</f>
        <v>3205.4957502500001</v>
      </c>
      <c r="K64" s="36">
        <f>SUMIFS(СВЦЭМ!$C$33:$C$776,СВЦЭМ!$A$33:$A$776,$A64,СВЦЭМ!$B$33:$B$776,K$47)+'СЕТ СН'!$G$12+СВЦЭМ!$D$10+'СЕТ СН'!$G$5-'СЕТ СН'!$G$20</f>
        <v>3210.86795145</v>
      </c>
      <c r="L64" s="36">
        <f>SUMIFS(СВЦЭМ!$C$33:$C$776,СВЦЭМ!$A$33:$A$776,$A64,СВЦЭМ!$B$33:$B$776,L$47)+'СЕТ СН'!$G$12+СВЦЭМ!$D$10+'СЕТ СН'!$G$5-'СЕТ СН'!$G$20</f>
        <v>3201.0398154100003</v>
      </c>
      <c r="M64" s="36">
        <f>SUMIFS(СВЦЭМ!$C$33:$C$776,СВЦЭМ!$A$33:$A$776,$A64,СВЦЭМ!$B$33:$B$776,M$47)+'СЕТ СН'!$G$12+СВЦЭМ!$D$10+'СЕТ СН'!$G$5-'СЕТ СН'!$G$20</f>
        <v>3206.5844811500001</v>
      </c>
      <c r="N64" s="36">
        <f>SUMIFS(СВЦЭМ!$C$33:$C$776,СВЦЭМ!$A$33:$A$776,$A64,СВЦЭМ!$B$33:$B$776,N$47)+'СЕТ СН'!$G$12+СВЦЭМ!$D$10+'СЕТ СН'!$G$5-'СЕТ СН'!$G$20</f>
        <v>3209.5316782300001</v>
      </c>
      <c r="O64" s="36">
        <f>SUMIFS(СВЦЭМ!$C$33:$C$776,СВЦЭМ!$A$33:$A$776,$A64,СВЦЭМ!$B$33:$B$776,O$47)+'СЕТ СН'!$G$12+СВЦЭМ!$D$10+'СЕТ СН'!$G$5-'СЕТ СН'!$G$20</f>
        <v>3217.1495640100002</v>
      </c>
      <c r="P64" s="36">
        <f>SUMIFS(СВЦЭМ!$C$33:$C$776,СВЦЭМ!$A$33:$A$776,$A64,СВЦЭМ!$B$33:$B$776,P$47)+'СЕТ СН'!$G$12+СВЦЭМ!$D$10+'СЕТ СН'!$G$5-'СЕТ СН'!$G$20</f>
        <v>3221.42265494</v>
      </c>
      <c r="Q64" s="36">
        <f>SUMIFS(СВЦЭМ!$C$33:$C$776,СВЦЭМ!$A$33:$A$776,$A64,СВЦЭМ!$B$33:$B$776,Q$47)+'СЕТ СН'!$G$12+СВЦЭМ!$D$10+'СЕТ СН'!$G$5-'СЕТ СН'!$G$20</f>
        <v>3221.2192522100004</v>
      </c>
      <c r="R64" s="36">
        <f>SUMIFS(СВЦЭМ!$C$33:$C$776,СВЦЭМ!$A$33:$A$776,$A64,СВЦЭМ!$B$33:$B$776,R$47)+'СЕТ СН'!$G$12+СВЦЭМ!$D$10+'СЕТ СН'!$G$5-'СЕТ СН'!$G$20</f>
        <v>3176.4614991500002</v>
      </c>
      <c r="S64" s="36">
        <f>SUMIFS(СВЦЭМ!$C$33:$C$776,СВЦЭМ!$A$33:$A$776,$A64,СВЦЭМ!$B$33:$B$776,S$47)+'СЕТ СН'!$G$12+СВЦЭМ!$D$10+'СЕТ СН'!$G$5-'СЕТ СН'!$G$20</f>
        <v>3137.8362896500003</v>
      </c>
      <c r="T64" s="36">
        <f>SUMIFS(СВЦЭМ!$C$33:$C$776,СВЦЭМ!$A$33:$A$776,$A64,СВЦЭМ!$B$33:$B$776,T$47)+'СЕТ СН'!$G$12+СВЦЭМ!$D$10+'СЕТ СН'!$G$5-'СЕТ СН'!$G$20</f>
        <v>3128.8910241600001</v>
      </c>
      <c r="U64" s="36">
        <f>SUMIFS(СВЦЭМ!$C$33:$C$776,СВЦЭМ!$A$33:$A$776,$A64,СВЦЭМ!$B$33:$B$776,U$47)+'СЕТ СН'!$G$12+СВЦЭМ!$D$10+'СЕТ СН'!$G$5-'СЕТ СН'!$G$20</f>
        <v>3138.01579434</v>
      </c>
      <c r="V64" s="36">
        <f>SUMIFS(СВЦЭМ!$C$33:$C$776,СВЦЭМ!$A$33:$A$776,$A64,СВЦЭМ!$B$33:$B$776,V$47)+'СЕТ СН'!$G$12+СВЦЭМ!$D$10+'СЕТ СН'!$G$5-'СЕТ СН'!$G$20</f>
        <v>3136.1383861200002</v>
      </c>
      <c r="W64" s="36">
        <f>SUMIFS(СВЦЭМ!$C$33:$C$776,СВЦЭМ!$A$33:$A$776,$A64,СВЦЭМ!$B$33:$B$776,W$47)+'СЕТ СН'!$G$12+СВЦЭМ!$D$10+'СЕТ СН'!$G$5-'СЕТ СН'!$G$20</f>
        <v>3122.6927113900001</v>
      </c>
      <c r="X64" s="36">
        <f>SUMIFS(СВЦЭМ!$C$33:$C$776,СВЦЭМ!$A$33:$A$776,$A64,СВЦЭМ!$B$33:$B$776,X$47)+'СЕТ СН'!$G$12+СВЦЭМ!$D$10+'СЕТ СН'!$G$5-'СЕТ СН'!$G$20</f>
        <v>3141.42416452</v>
      </c>
      <c r="Y64" s="36">
        <f>SUMIFS(СВЦЭМ!$C$33:$C$776,СВЦЭМ!$A$33:$A$776,$A64,СВЦЭМ!$B$33:$B$776,Y$47)+'СЕТ СН'!$G$12+СВЦЭМ!$D$10+'СЕТ СН'!$G$5-'СЕТ СН'!$G$20</f>
        <v>3218.7130151600004</v>
      </c>
    </row>
    <row r="65" spans="1:27" ht="15.75" x14ac:dyDescent="0.2">
      <c r="A65" s="35">
        <f t="shared" si="1"/>
        <v>43726</v>
      </c>
      <c r="B65" s="36">
        <f>SUMIFS(СВЦЭМ!$C$33:$C$776,СВЦЭМ!$A$33:$A$776,$A65,СВЦЭМ!$B$33:$B$776,B$47)+'СЕТ СН'!$G$12+СВЦЭМ!$D$10+'СЕТ СН'!$G$5-'СЕТ СН'!$G$20</f>
        <v>3258.40585938</v>
      </c>
      <c r="C65" s="36">
        <f>SUMIFS(СВЦЭМ!$C$33:$C$776,СВЦЭМ!$A$33:$A$776,$A65,СВЦЭМ!$B$33:$B$776,C$47)+'СЕТ СН'!$G$12+СВЦЭМ!$D$10+'СЕТ СН'!$G$5-'СЕТ СН'!$G$20</f>
        <v>3261.49912374</v>
      </c>
      <c r="D65" s="36">
        <f>SUMIFS(СВЦЭМ!$C$33:$C$776,СВЦЭМ!$A$33:$A$776,$A65,СВЦЭМ!$B$33:$B$776,D$47)+'СЕТ СН'!$G$12+СВЦЭМ!$D$10+'СЕТ СН'!$G$5-'СЕТ СН'!$G$20</f>
        <v>3271.86437574</v>
      </c>
      <c r="E65" s="36">
        <f>SUMIFS(СВЦЭМ!$C$33:$C$776,СВЦЭМ!$A$33:$A$776,$A65,СВЦЭМ!$B$33:$B$776,E$47)+'СЕТ СН'!$G$12+СВЦЭМ!$D$10+'СЕТ СН'!$G$5-'СЕТ СН'!$G$20</f>
        <v>3278.51872138</v>
      </c>
      <c r="F65" s="36">
        <f>SUMIFS(СВЦЭМ!$C$33:$C$776,СВЦЭМ!$A$33:$A$776,$A65,СВЦЭМ!$B$33:$B$776,F$47)+'СЕТ СН'!$G$12+СВЦЭМ!$D$10+'СЕТ СН'!$G$5-'СЕТ СН'!$G$20</f>
        <v>3277.8527394600001</v>
      </c>
      <c r="G65" s="36">
        <f>SUMIFS(СВЦЭМ!$C$33:$C$776,СВЦЭМ!$A$33:$A$776,$A65,СВЦЭМ!$B$33:$B$776,G$47)+'СЕТ СН'!$G$12+СВЦЭМ!$D$10+'СЕТ СН'!$G$5-'СЕТ СН'!$G$20</f>
        <v>3253.7886000400003</v>
      </c>
      <c r="H65" s="36">
        <f>SUMIFS(СВЦЭМ!$C$33:$C$776,СВЦЭМ!$A$33:$A$776,$A65,СВЦЭМ!$B$33:$B$776,H$47)+'СЕТ СН'!$G$12+СВЦЭМ!$D$10+'СЕТ СН'!$G$5-'СЕТ СН'!$G$20</f>
        <v>3220.2042773399999</v>
      </c>
      <c r="I65" s="36">
        <f>SUMIFS(СВЦЭМ!$C$33:$C$776,СВЦЭМ!$A$33:$A$776,$A65,СВЦЭМ!$B$33:$B$776,I$47)+'СЕТ СН'!$G$12+СВЦЭМ!$D$10+'СЕТ СН'!$G$5-'СЕТ СН'!$G$20</f>
        <v>3179.10691408</v>
      </c>
      <c r="J65" s="36">
        <f>SUMIFS(СВЦЭМ!$C$33:$C$776,СВЦЭМ!$A$33:$A$776,$A65,СВЦЭМ!$B$33:$B$776,J$47)+'СЕТ СН'!$G$12+СВЦЭМ!$D$10+'СЕТ СН'!$G$5-'СЕТ СН'!$G$20</f>
        <v>3148.260698</v>
      </c>
      <c r="K65" s="36">
        <f>SUMIFS(СВЦЭМ!$C$33:$C$776,СВЦЭМ!$A$33:$A$776,$A65,СВЦЭМ!$B$33:$B$776,K$47)+'СЕТ СН'!$G$12+СВЦЭМ!$D$10+'СЕТ СН'!$G$5-'СЕТ СН'!$G$20</f>
        <v>3138.4881727400002</v>
      </c>
      <c r="L65" s="36">
        <f>SUMIFS(СВЦЭМ!$C$33:$C$776,СВЦЭМ!$A$33:$A$776,$A65,СВЦЭМ!$B$33:$B$776,L$47)+'СЕТ СН'!$G$12+СВЦЭМ!$D$10+'СЕТ СН'!$G$5-'СЕТ СН'!$G$20</f>
        <v>3132.78507051</v>
      </c>
      <c r="M65" s="36">
        <f>SUMIFS(СВЦЭМ!$C$33:$C$776,СВЦЭМ!$A$33:$A$776,$A65,СВЦЭМ!$B$33:$B$776,M$47)+'СЕТ СН'!$G$12+СВЦЭМ!$D$10+'СЕТ СН'!$G$5-'СЕТ СН'!$G$20</f>
        <v>3129.1003012300002</v>
      </c>
      <c r="N65" s="36">
        <f>SUMIFS(СВЦЭМ!$C$33:$C$776,СВЦЭМ!$A$33:$A$776,$A65,СВЦЭМ!$B$33:$B$776,N$47)+'СЕТ СН'!$G$12+СВЦЭМ!$D$10+'СЕТ СН'!$G$5-'СЕТ СН'!$G$20</f>
        <v>3129.9856937499999</v>
      </c>
      <c r="O65" s="36">
        <f>SUMIFS(СВЦЭМ!$C$33:$C$776,СВЦЭМ!$A$33:$A$776,$A65,СВЦЭМ!$B$33:$B$776,O$47)+'СЕТ СН'!$G$12+СВЦЭМ!$D$10+'СЕТ СН'!$G$5-'СЕТ СН'!$G$20</f>
        <v>3140.0663046600002</v>
      </c>
      <c r="P65" s="36">
        <f>SUMIFS(СВЦЭМ!$C$33:$C$776,СВЦЭМ!$A$33:$A$776,$A65,СВЦЭМ!$B$33:$B$776,P$47)+'СЕТ СН'!$G$12+СВЦЭМ!$D$10+'СЕТ СН'!$G$5-'СЕТ СН'!$G$20</f>
        <v>3143.4632486</v>
      </c>
      <c r="Q65" s="36">
        <f>SUMIFS(СВЦЭМ!$C$33:$C$776,СВЦЭМ!$A$33:$A$776,$A65,СВЦЭМ!$B$33:$B$776,Q$47)+'СЕТ СН'!$G$12+СВЦЭМ!$D$10+'СЕТ СН'!$G$5-'СЕТ СН'!$G$20</f>
        <v>3152.2335002700001</v>
      </c>
      <c r="R65" s="36">
        <f>SUMIFS(СВЦЭМ!$C$33:$C$776,СВЦЭМ!$A$33:$A$776,$A65,СВЦЭМ!$B$33:$B$776,R$47)+'СЕТ СН'!$G$12+СВЦЭМ!$D$10+'СЕТ СН'!$G$5-'СЕТ СН'!$G$20</f>
        <v>3128.3535333099999</v>
      </c>
      <c r="S65" s="36">
        <f>SUMIFS(СВЦЭМ!$C$33:$C$776,СВЦЭМ!$A$33:$A$776,$A65,СВЦЭМ!$B$33:$B$776,S$47)+'СЕТ СН'!$G$12+СВЦЭМ!$D$10+'СЕТ СН'!$G$5-'СЕТ СН'!$G$20</f>
        <v>3114.97422994</v>
      </c>
      <c r="T65" s="36">
        <f>SUMIFS(СВЦЭМ!$C$33:$C$776,СВЦЭМ!$A$33:$A$776,$A65,СВЦЭМ!$B$33:$B$776,T$47)+'СЕТ СН'!$G$12+СВЦЭМ!$D$10+'СЕТ СН'!$G$5-'СЕТ СН'!$G$20</f>
        <v>3143.4452799800001</v>
      </c>
      <c r="U65" s="36">
        <f>SUMIFS(СВЦЭМ!$C$33:$C$776,СВЦЭМ!$A$33:$A$776,$A65,СВЦЭМ!$B$33:$B$776,U$47)+'СЕТ СН'!$G$12+СВЦЭМ!$D$10+'СЕТ СН'!$G$5-'СЕТ СН'!$G$20</f>
        <v>3172.9256065300001</v>
      </c>
      <c r="V65" s="36">
        <f>SUMIFS(СВЦЭМ!$C$33:$C$776,СВЦЭМ!$A$33:$A$776,$A65,СВЦЭМ!$B$33:$B$776,V$47)+'СЕТ СН'!$G$12+СВЦЭМ!$D$10+'СЕТ СН'!$G$5-'СЕТ СН'!$G$20</f>
        <v>3187.5650284600001</v>
      </c>
      <c r="W65" s="36">
        <f>SUMIFS(СВЦЭМ!$C$33:$C$776,СВЦЭМ!$A$33:$A$776,$A65,СВЦЭМ!$B$33:$B$776,W$47)+'СЕТ СН'!$G$12+СВЦЭМ!$D$10+'СЕТ СН'!$G$5-'СЕТ СН'!$G$20</f>
        <v>3177.52805382</v>
      </c>
      <c r="X65" s="36">
        <f>SUMIFS(СВЦЭМ!$C$33:$C$776,СВЦЭМ!$A$33:$A$776,$A65,СВЦЭМ!$B$33:$B$776,X$47)+'СЕТ СН'!$G$12+СВЦЭМ!$D$10+'СЕТ СН'!$G$5-'СЕТ СН'!$G$20</f>
        <v>3144.31628529</v>
      </c>
      <c r="Y65" s="36">
        <f>SUMIFS(СВЦЭМ!$C$33:$C$776,СВЦЭМ!$A$33:$A$776,$A65,СВЦЭМ!$B$33:$B$776,Y$47)+'СЕТ СН'!$G$12+СВЦЭМ!$D$10+'СЕТ СН'!$G$5-'СЕТ СН'!$G$20</f>
        <v>3162.5322601500002</v>
      </c>
    </row>
    <row r="66" spans="1:27" ht="15.75" x14ac:dyDescent="0.2">
      <c r="A66" s="35">
        <f t="shared" si="1"/>
        <v>43727</v>
      </c>
      <c r="B66" s="36">
        <f>SUMIFS(СВЦЭМ!$C$33:$C$776,СВЦЭМ!$A$33:$A$776,$A66,СВЦЭМ!$B$33:$B$776,B$47)+'СЕТ СН'!$G$12+СВЦЭМ!$D$10+'СЕТ СН'!$G$5-'СЕТ СН'!$G$20</f>
        <v>3155.12157432</v>
      </c>
      <c r="C66" s="36">
        <f>SUMIFS(СВЦЭМ!$C$33:$C$776,СВЦЭМ!$A$33:$A$776,$A66,СВЦЭМ!$B$33:$B$776,C$47)+'СЕТ СН'!$G$12+СВЦЭМ!$D$10+'СЕТ СН'!$G$5-'СЕТ СН'!$G$20</f>
        <v>3178.3530083000001</v>
      </c>
      <c r="D66" s="36">
        <f>SUMIFS(СВЦЭМ!$C$33:$C$776,СВЦЭМ!$A$33:$A$776,$A66,СВЦЭМ!$B$33:$B$776,D$47)+'СЕТ СН'!$G$12+СВЦЭМ!$D$10+'СЕТ СН'!$G$5-'СЕТ СН'!$G$20</f>
        <v>3204.0444809099999</v>
      </c>
      <c r="E66" s="36">
        <f>SUMIFS(СВЦЭМ!$C$33:$C$776,СВЦЭМ!$A$33:$A$776,$A66,СВЦЭМ!$B$33:$B$776,E$47)+'СЕТ СН'!$G$12+СВЦЭМ!$D$10+'СЕТ СН'!$G$5-'СЕТ СН'!$G$20</f>
        <v>3212.0858840700002</v>
      </c>
      <c r="F66" s="36">
        <f>SUMIFS(СВЦЭМ!$C$33:$C$776,СВЦЭМ!$A$33:$A$776,$A66,СВЦЭМ!$B$33:$B$776,F$47)+'СЕТ СН'!$G$12+СВЦЭМ!$D$10+'СЕТ СН'!$G$5-'СЕТ СН'!$G$20</f>
        <v>3214.5526444800003</v>
      </c>
      <c r="G66" s="36">
        <f>SUMIFS(СВЦЭМ!$C$33:$C$776,СВЦЭМ!$A$33:$A$776,$A66,СВЦЭМ!$B$33:$B$776,G$47)+'СЕТ СН'!$G$12+СВЦЭМ!$D$10+'СЕТ СН'!$G$5-'СЕТ СН'!$G$20</f>
        <v>3195.41028491</v>
      </c>
      <c r="H66" s="36">
        <f>SUMIFS(СВЦЭМ!$C$33:$C$776,СВЦЭМ!$A$33:$A$776,$A66,СВЦЭМ!$B$33:$B$776,H$47)+'СЕТ СН'!$G$12+СВЦЭМ!$D$10+'СЕТ СН'!$G$5-'СЕТ СН'!$G$20</f>
        <v>3156.3267820199999</v>
      </c>
      <c r="I66" s="36">
        <f>SUMIFS(СВЦЭМ!$C$33:$C$776,СВЦЭМ!$A$33:$A$776,$A66,СВЦЭМ!$B$33:$B$776,I$47)+'СЕТ СН'!$G$12+СВЦЭМ!$D$10+'СЕТ СН'!$G$5-'СЕТ СН'!$G$20</f>
        <v>3115.2926310900002</v>
      </c>
      <c r="J66" s="36">
        <f>SUMIFS(СВЦЭМ!$C$33:$C$776,СВЦЭМ!$A$33:$A$776,$A66,СВЦЭМ!$B$33:$B$776,J$47)+'СЕТ СН'!$G$12+СВЦЭМ!$D$10+'СЕТ СН'!$G$5-'СЕТ СН'!$G$20</f>
        <v>3131.15141296</v>
      </c>
      <c r="K66" s="36">
        <f>SUMIFS(СВЦЭМ!$C$33:$C$776,СВЦЭМ!$A$33:$A$776,$A66,СВЦЭМ!$B$33:$B$776,K$47)+'СЕТ СН'!$G$12+СВЦЭМ!$D$10+'СЕТ СН'!$G$5-'СЕТ СН'!$G$20</f>
        <v>3199.86911672</v>
      </c>
      <c r="L66" s="36">
        <f>SUMIFS(СВЦЭМ!$C$33:$C$776,СВЦЭМ!$A$33:$A$776,$A66,СВЦЭМ!$B$33:$B$776,L$47)+'СЕТ СН'!$G$12+СВЦЭМ!$D$10+'СЕТ СН'!$G$5-'СЕТ СН'!$G$20</f>
        <v>3251.7822598000002</v>
      </c>
      <c r="M66" s="36">
        <f>SUMIFS(СВЦЭМ!$C$33:$C$776,СВЦЭМ!$A$33:$A$776,$A66,СВЦЭМ!$B$33:$B$776,M$47)+'СЕТ СН'!$G$12+СВЦЭМ!$D$10+'СЕТ СН'!$G$5-'СЕТ СН'!$G$20</f>
        <v>3244.6310565900003</v>
      </c>
      <c r="N66" s="36">
        <f>SUMIFS(СВЦЭМ!$C$33:$C$776,СВЦЭМ!$A$33:$A$776,$A66,СВЦЭМ!$B$33:$B$776,N$47)+'СЕТ СН'!$G$12+СВЦЭМ!$D$10+'СЕТ СН'!$G$5-'СЕТ СН'!$G$20</f>
        <v>3248.7134208300004</v>
      </c>
      <c r="O66" s="36">
        <f>SUMIFS(СВЦЭМ!$C$33:$C$776,СВЦЭМ!$A$33:$A$776,$A66,СВЦЭМ!$B$33:$B$776,O$47)+'СЕТ СН'!$G$12+СВЦЭМ!$D$10+'СЕТ СН'!$G$5-'СЕТ СН'!$G$20</f>
        <v>3252.5053551800002</v>
      </c>
      <c r="P66" s="36">
        <f>SUMIFS(СВЦЭМ!$C$33:$C$776,СВЦЭМ!$A$33:$A$776,$A66,СВЦЭМ!$B$33:$B$776,P$47)+'СЕТ СН'!$G$12+СВЦЭМ!$D$10+'СЕТ СН'!$G$5-'СЕТ СН'!$G$20</f>
        <v>3133.6003767000002</v>
      </c>
      <c r="Q66" s="36">
        <f>SUMIFS(СВЦЭМ!$C$33:$C$776,СВЦЭМ!$A$33:$A$776,$A66,СВЦЭМ!$B$33:$B$776,Q$47)+'СЕТ СН'!$G$12+СВЦЭМ!$D$10+'СЕТ СН'!$G$5-'СЕТ СН'!$G$20</f>
        <v>3132.0057420800003</v>
      </c>
      <c r="R66" s="36">
        <f>SUMIFS(СВЦЭМ!$C$33:$C$776,СВЦЭМ!$A$33:$A$776,$A66,СВЦЭМ!$B$33:$B$776,R$47)+'СЕТ СН'!$G$12+СВЦЭМ!$D$10+'СЕТ СН'!$G$5-'СЕТ СН'!$G$20</f>
        <v>3133.5559776</v>
      </c>
      <c r="S66" s="36">
        <f>SUMIFS(СВЦЭМ!$C$33:$C$776,СВЦЭМ!$A$33:$A$776,$A66,СВЦЭМ!$B$33:$B$776,S$47)+'СЕТ СН'!$G$12+СВЦЭМ!$D$10+'СЕТ СН'!$G$5-'СЕТ СН'!$G$20</f>
        <v>3132.8772180300002</v>
      </c>
      <c r="T66" s="36">
        <f>SUMIFS(СВЦЭМ!$C$33:$C$776,СВЦЭМ!$A$33:$A$776,$A66,СВЦЭМ!$B$33:$B$776,T$47)+'СЕТ СН'!$G$12+СВЦЭМ!$D$10+'СЕТ СН'!$G$5-'СЕТ СН'!$G$20</f>
        <v>3137.8295990500001</v>
      </c>
      <c r="U66" s="36">
        <f>SUMIFS(СВЦЭМ!$C$33:$C$776,СВЦЭМ!$A$33:$A$776,$A66,СВЦЭМ!$B$33:$B$776,U$47)+'СЕТ СН'!$G$12+СВЦЭМ!$D$10+'СЕТ СН'!$G$5-'СЕТ СН'!$G$20</f>
        <v>3155.5321558000001</v>
      </c>
      <c r="V66" s="36">
        <f>SUMIFS(СВЦЭМ!$C$33:$C$776,СВЦЭМ!$A$33:$A$776,$A66,СВЦЭМ!$B$33:$B$776,V$47)+'СЕТ СН'!$G$12+СВЦЭМ!$D$10+'СЕТ СН'!$G$5-'СЕТ СН'!$G$20</f>
        <v>3159.9775872999999</v>
      </c>
      <c r="W66" s="36">
        <f>SUMIFS(СВЦЭМ!$C$33:$C$776,СВЦЭМ!$A$33:$A$776,$A66,СВЦЭМ!$B$33:$B$776,W$47)+'СЕТ СН'!$G$12+СВЦЭМ!$D$10+'СЕТ СН'!$G$5-'СЕТ СН'!$G$20</f>
        <v>3148.4133936000003</v>
      </c>
      <c r="X66" s="36">
        <f>SUMIFS(СВЦЭМ!$C$33:$C$776,СВЦЭМ!$A$33:$A$776,$A66,СВЦЭМ!$B$33:$B$776,X$47)+'СЕТ СН'!$G$12+СВЦЭМ!$D$10+'СЕТ СН'!$G$5-'СЕТ СН'!$G$20</f>
        <v>3117.3298697700002</v>
      </c>
      <c r="Y66" s="36">
        <f>SUMIFS(СВЦЭМ!$C$33:$C$776,СВЦЭМ!$A$33:$A$776,$A66,СВЦЭМ!$B$33:$B$776,Y$47)+'СЕТ СН'!$G$12+СВЦЭМ!$D$10+'СЕТ СН'!$G$5-'СЕТ СН'!$G$20</f>
        <v>3162.1271460100002</v>
      </c>
    </row>
    <row r="67" spans="1:27" ht="15.75" x14ac:dyDescent="0.2">
      <c r="A67" s="35">
        <f t="shared" si="1"/>
        <v>43728</v>
      </c>
      <c r="B67" s="36">
        <f>SUMIFS(СВЦЭМ!$C$33:$C$776,СВЦЭМ!$A$33:$A$776,$A67,СВЦЭМ!$B$33:$B$776,B$47)+'СЕТ СН'!$G$12+СВЦЭМ!$D$10+'СЕТ СН'!$G$5-'СЕТ СН'!$G$20</f>
        <v>3270.2622466000003</v>
      </c>
      <c r="C67" s="36">
        <f>SUMIFS(СВЦЭМ!$C$33:$C$776,СВЦЭМ!$A$33:$A$776,$A67,СВЦЭМ!$B$33:$B$776,C$47)+'СЕТ СН'!$G$12+СВЦЭМ!$D$10+'СЕТ СН'!$G$5-'СЕТ СН'!$G$20</f>
        <v>3308.54000675</v>
      </c>
      <c r="D67" s="36">
        <f>SUMIFS(СВЦЭМ!$C$33:$C$776,СВЦЭМ!$A$33:$A$776,$A67,СВЦЭМ!$B$33:$B$776,D$47)+'СЕТ СН'!$G$12+СВЦЭМ!$D$10+'СЕТ СН'!$G$5-'СЕТ СН'!$G$20</f>
        <v>3312.2346688799998</v>
      </c>
      <c r="E67" s="36">
        <f>SUMIFS(СВЦЭМ!$C$33:$C$776,СВЦЭМ!$A$33:$A$776,$A67,СВЦЭМ!$B$33:$B$776,E$47)+'СЕТ СН'!$G$12+СВЦЭМ!$D$10+'СЕТ СН'!$G$5-'СЕТ СН'!$G$20</f>
        <v>3317.78974827</v>
      </c>
      <c r="F67" s="36">
        <f>SUMIFS(СВЦЭМ!$C$33:$C$776,СВЦЭМ!$A$33:$A$776,$A67,СВЦЭМ!$B$33:$B$776,F$47)+'СЕТ СН'!$G$12+СВЦЭМ!$D$10+'СЕТ СН'!$G$5-'СЕТ СН'!$G$20</f>
        <v>3321.9053780900003</v>
      </c>
      <c r="G67" s="36">
        <f>SUMIFS(СВЦЭМ!$C$33:$C$776,СВЦЭМ!$A$33:$A$776,$A67,СВЦЭМ!$B$33:$B$776,G$47)+'СЕТ СН'!$G$12+СВЦЭМ!$D$10+'СЕТ СН'!$G$5-'СЕТ СН'!$G$20</f>
        <v>3313.2452811000003</v>
      </c>
      <c r="H67" s="36">
        <f>SUMIFS(СВЦЭМ!$C$33:$C$776,СВЦЭМ!$A$33:$A$776,$A67,СВЦЭМ!$B$33:$B$776,H$47)+'СЕТ СН'!$G$12+СВЦЭМ!$D$10+'СЕТ СН'!$G$5-'СЕТ СН'!$G$20</f>
        <v>3260.71203818</v>
      </c>
      <c r="I67" s="36">
        <f>SUMIFS(СВЦЭМ!$C$33:$C$776,СВЦЭМ!$A$33:$A$776,$A67,СВЦЭМ!$B$33:$B$776,I$47)+'СЕТ СН'!$G$12+СВЦЭМ!$D$10+'СЕТ СН'!$G$5-'СЕТ СН'!$G$20</f>
        <v>3222.1178427700002</v>
      </c>
      <c r="J67" s="36">
        <f>SUMIFS(СВЦЭМ!$C$33:$C$776,СВЦЭМ!$A$33:$A$776,$A67,СВЦЭМ!$B$33:$B$776,J$47)+'СЕТ СН'!$G$12+СВЦЭМ!$D$10+'СЕТ СН'!$G$5-'СЕТ СН'!$G$20</f>
        <v>3220.6604957600002</v>
      </c>
      <c r="K67" s="36">
        <f>SUMIFS(СВЦЭМ!$C$33:$C$776,СВЦЭМ!$A$33:$A$776,$A67,СВЦЭМ!$B$33:$B$776,K$47)+'СЕТ СН'!$G$12+СВЦЭМ!$D$10+'СЕТ СН'!$G$5-'СЕТ СН'!$G$20</f>
        <v>3209.5775041500001</v>
      </c>
      <c r="L67" s="36">
        <f>SUMIFS(СВЦЭМ!$C$33:$C$776,СВЦЭМ!$A$33:$A$776,$A67,СВЦЭМ!$B$33:$B$776,L$47)+'СЕТ СН'!$G$12+СВЦЭМ!$D$10+'СЕТ СН'!$G$5-'СЕТ СН'!$G$20</f>
        <v>3208.40680002</v>
      </c>
      <c r="M67" s="36">
        <f>SUMIFS(СВЦЭМ!$C$33:$C$776,СВЦЭМ!$A$33:$A$776,$A67,СВЦЭМ!$B$33:$B$776,M$47)+'СЕТ СН'!$G$12+СВЦЭМ!$D$10+'СЕТ СН'!$G$5-'СЕТ СН'!$G$20</f>
        <v>3213.6407719100002</v>
      </c>
      <c r="N67" s="36">
        <f>SUMIFS(СВЦЭМ!$C$33:$C$776,СВЦЭМ!$A$33:$A$776,$A67,СВЦЭМ!$B$33:$B$776,N$47)+'СЕТ СН'!$G$12+СВЦЭМ!$D$10+'СЕТ СН'!$G$5-'СЕТ СН'!$G$20</f>
        <v>3195.92081065</v>
      </c>
      <c r="O67" s="36">
        <f>SUMIFS(СВЦЭМ!$C$33:$C$776,СВЦЭМ!$A$33:$A$776,$A67,СВЦЭМ!$B$33:$B$776,O$47)+'СЕТ СН'!$G$12+СВЦЭМ!$D$10+'СЕТ СН'!$G$5-'СЕТ СН'!$G$20</f>
        <v>3197.5747449700002</v>
      </c>
      <c r="P67" s="36">
        <f>SUMIFS(СВЦЭМ!$C$33:$C$776,СВЦЭМ!$A$33:$A$776,$A67,СВЦЭМ!$B$33:$B$776,P$47)+'СЕТ СН'!$G$12+СВЦЭМ!$D$10+'СЕТ СН'!$G$5-'СЕТ СН'!$G$20</f>
        <v>3214.6454299900001</v>
      </c>
      <c r="Q67" s="36">
        <f>SUMIFS(СВЦЭМ!$C$33:$C$776,СВЦЭМ!$A$33:$A$776,$A67,СВЦЭМ!$B$33:$B$776,Q$47)+'СЕТ СН'!$G$12+СВЦЭМ!$D$10+'СЕТ СН'!$G$5-'СЕТ СН'!$G$20</f>
        <v>3248.1591229000001</v>
      </c>
      <c r="R67" s="36">
        <f>SUMIFS(СВЦЭМ!$C$33:$C$776,СВЦЭМ!$A$33:$A$776,$A67,СВЦЭМ!$B$33:$B$776,R$47)+'СЕТ СН'!$G$12+СВЦЭМ!$D$10+'СЕТ СН'!$G$5-'СЕТ СН'!$G$20</f>
        <v>3208.3436829299999</v>
      </c>
      <c r="S67" s="36">
        <f>SUMIFS(СВЦЭМ!$C$33:$C$776,СВЦЭМ!$A$33:$A$776,$A67,СВЦЭМ!$B$33:$B$776,S$47)+'СЕТ СН'!$G$12+СВЦЭМ!$D$10+'СЕТ СН'!$G$5-'СЕТ СН'!$G$20</f>
        <v>3169.2177365000002</v>
      </c>
      <c r="T67" s="36">
        <f>SUMIFS(СВЦЭМ!$C$33:$C$776,СВЦЭМ!$A$33:$A$776,$A67,СВЦЭМ!$B$33:$B$776,T$47)+'СЕТ СН'!$G$12+СВЦЭМ!$D$10+'СЕТ СН'!$G$5-'СЕТ СН'!$G$20</f>
        <v>3143.9145700400004</v>
      </c>
      <c r="U67" s="36">
        <f>SUMIFS(СВЦЭМ!$C$33:$C$776,СВЦЭМ!$A$33:$A$776,$A67,СВЦЭМ!$B$33:$B$776,U$47)+'СЕТ СН'!$G$12+СВЦЭМ!$D$10+'СЕТ СН'!$G$5-'СЕТ СН'!$G$20</f>
        <v>3107.4500234100001</v>
      </c>
      <c r="V67" s="36">
        <f>SUMIFS(СВЦЭМ!$C$33:$C$776,СВЦЭМ!$A$33:$A$776,$A67,СВЦЭМ!$B$33:$B$776,V$47)+'СЕТ СН'!$G$12+СВЦЭМ!$D$10+'СЕТ СН'!$G$5-'СЕТ СН'!$G$20</f>
        <v>3106.82375194</v>
      </c>
      <c r="W67" s="36">
        <f>SUMIFS(СВЦЭМ!$C$33:$C$776,СВЦЭМ!$A$33:$A$776,$A67,СВЦЭМ!$B$33:$B$776,W$47)+'СЕТ СН'!$G$12+СВЦЭМ!$D$10+'СЕТ СН'!$G$5-'СЕТ СН'!$G$20</f>
        <v>3098.2618634300002</v>
      </c>
      <c r="X67" s="36">
        <f>SUMIFS(СВЦЭМ!$C$33:$C$776,СВЦЭМ!$A$33:$A$776,$A67,СВЦЭМ!$B$33:$B$776,X$47)+'СЕТ СН'!$G$12+СВЦЭМ!$D$10+'СЕТ СН'!$G$5-'СЕТ СН'!$G$20</f>
        <v>3128.49800473</v>
      </c>
      <c r="Y67" s="36">
        <f>SUMIFS(СВЦЭМ!$C$33:$C$776,СВЦЭМ!$A$33:$A$776,$A67,СВЦЭМ!$B$33:$B$776,Y$47)+'СЕТ СН'!$G$12+СВЦЭМ!$D$10+'СЕТ СН'!$G$5-'СЕТ СН'!$G$20</f>
        <v>3181.7346550299999</v>
      </c>
    </row>
    <row r="68" spans="1:27" ht="15.75" x14ac:dyDescent="0.2">
      <c r="A68" s="35">
        <f t="shared" si="1"/>
        <v>43729</v>
      </c>
      <c r="B68" s="36">
        <f>SUMIFS(СВЦЭМ!$C$33:$C$776,СВЦЭМ!$A$33:$A$776,$A68,СВЦЭМ!$B$33:$B$776,B$47)+'СЕТ СН'!$G$12+СВЦЭМ!$D$10+'СЕТ СН'!$G$5-'СЕТ СН'!$G$20</f>
        <v>3241.2192302600001</v>
      </c>
      <c r="C68" s="36">
        <f>SUMIFS(СВЦЭМ!$C$33:$C$776,СВЦЭМ!$A$33:$A$776,$A68,СВЦЭМ!$B$33:$B$776,C$47)+'СЕТ СН'!$G$12+СВЦЭМ!$D$10+'СЕТ СН'!$G$5-'СЕТ СН'!$G$20</f>
        <v>3235.8364697800002</v>
      </c>
      <c r="D68" s="36">
        <f>SUMIFS(СВЦЭМ!$C$33:$C$776,СВЦЭМ!$A$33:$A$776,$A68,СВЦЭМ!$B$33:$B$776,D$47)+'СЕТ СН'!$G$12+СВЦЭМ!$D$10+'СЕТ СН'!$G$5-'СЕТ СН'!$G$20</f>
        <v>3232.21560305</v>
      </c>
      <c r="E68" s="36">
        <f>SUMIFS(СВЦЭМ!$C$33:$C$776,СВЦЭМ!$A$33:$A$776,$A68,СВЦЭМ!$B$33:$B$776,E$47)+'СЕТ СН'!$G$12+СВЦЭМ!$D$10+'СЕТ СН'!$G$5-'СЕТ СН'!$G$20</f>
        <v>3247.0170341600001</v>
      </c>
      <c r="F68" s="36">
        <f>SUMIFS(СВЦЭМ!$C$33:$C$776,СВЦЭМ!$A$33:$A$776,$A68,СВЦЭМ!$B$33:$B$776,F$47)+'СЕТ СН'!$G$12+СВЦЭМ!$D$10+'СЕТ СН'!$G$5-'СЕТ СН'!$G$20</f>
        <v>3248.4409993899999</v>
      </c>
      <c r="G68" s="36">
        <f>SUMIFS(СВЦЭМ!$C$33:$C$776,СВЦЭМ!$A$33:$A$776,$A68,СВЦЭМ!$B$33:$B$776,G$47)+'СЕТ СН'!$G$12+СВЦЭМ!$D$10+'СЕТ СН'!$G$5-'СЕТ СН'!$G$20</f>
        <v>3241.32936255</v>
      </c>
      <c r="H68" s="36">
        <f>SUMIFS(СВЦЭМ!$C$33:$C$776,СВЦЭМ!$A$33:$A$776,$A68,СВЦЭМ!$B$33:$B$776,H$47)+'СЕТ СН'!$G$12+СВЦЭМ!$D$10+'СЕТ СН'!$G$5-'СЕТ СН'!$G$20</f>
        <v>3211.9533309100002</v>
      </c>
      <c r="I68" s="36">
        <f>SUMIFS(СВЦЭМ!$C$33:$C$776,СВЦЭМ!$A$33:$A$776,$A68,СВЦЭМ!$B$33:$B$776,I$47)+'СЕТ СН'!$G$12+СВЦЭМ!$D$10+'СЕТ СН'!$G$5-'СЕТ СН'!$G$20</f>
        <v>3188.4371626000002</v>
      </c>
      <c r="J68" s="36">
        <f>SUMIFS(СВЦЭМ!$C$33:$C$776,СВЦЭМ!$A$33:$A$776,$A68,СВЦЭМ!$B$33:$B$776,J$47)+'СЕТ СН'!$G$12+СВЦЭМ!$D$10+'СЕТ СН'!$G$5-'СЕТ СН'!$G$20</f>
        <v>3186.7191843099999</v>
      </c>
      <c r="K68" s="36">
        <f>SUMIFS(СВЦЭМ!$C$33:$C$776,СВЦЭМ!$A$33:$A$776,$A68,СВЦЭМ!$B$33:$B$776,K$47)+'СЕТ СН'!$G$12+СВЦЭМ!$D$10+'СЕТ СН'!$G$5-'СЕТ СН'!$G$20</f>
        <v>3243.1187455600002</v>
      </c>
      <c r="L68" s="36">
        <f>SUMIFS(СВЦЭМ!$C$33:$C$776,СВЦЭМ!$A$33:$A$776,$A68,СВЦЭМ!$B$33:$B$776,L$47)+'СЕТ СН'!$G$12+СВЦЭМ!$D$10+'СЕТ СН'!$G$5-'СЕТ СН'!$G$20</f>
        <v>3249.6060095800003</v>
      </c>
      <c r="M68" s="36">
        <f>SUMIFS(СВЦЭМ!$C$33:$C$776,СВЦЭМ!$A$33:$A$776,$A68,СВЦЭМ!$B$33:$B$776,M$47)+'СЕТ СН'!$G$12+СВЦЭМ!$D$10+'СЕТ СН'!$G$5-'СЕТ СН'!$G$20</f>
        <v>3249.6755696999999</v>
      </c>
      <c r="N68" s="36">
        <f>SUMIFS(СВЦЭМ!$C$33:$C$776,СВЦЭМ!$A$33:$A$776,$A68,СВЦЭМ!$B$33:$B$776,N$47)+'СЕТ СН'!$G$12+СВЦЭМ!$D$10+'СЕТ СН'!$G$5-'СЕТ СН'!$G$20</f>
        <v>3246.0431279900004</v>
      </c>
      <c r="O68" s="36">
        <f>SUMIFS(СВЦЭМ!$C$33:$C$776,СВЦЭМ!$A$33:$A$776,$A68,СВЦЭМ!$B$33:$B$776,O$47)+'СЕТ СН'!$G$12+СВЦЭМ!$D$10+'СЕТ СН'!$G$5-'СЕТ СН'!$G$20</f>
        <v>3240.1855885600003</v>
      </c>
      <c r="P68" s="36">
        <f>SUMIFS(СВЦЭМ!$C$33:$C$776,СВЦЭМ!$A$33:$A$776,$A68,СВЦЭМ!$B$33:$B$776,P$47)+'СЕТ СН'!$G$12+СВЦЭМ!$D$10+'СЕТ СН'!$G$5-'СЕТ СН'!$G$20</f>
        <v>3235.4886884300004</v>
      </c>
      <c r="Q68" s="36">
        <f>SUMIFS(СВЦЭМ!$C$33:$C$776,СВЦЭМ!$A$33:$A$776,$A68,СВЦЭМ!$B$33:$B$776,Q$47)+'СЕТ СН'!$G$12+СВЦЭМ!$D$10+'СЕТ СН'!$G$5-'СЕТ СН'!$G$20</f>
        <v>3241.2301250600003</v>
      </c>
      <c r="R68" s="36">
        <f>SUMIFS(СВЦЭМ!$C$33:$C$776,СВЦЭМ!$A$33:$A$776,$A68,СВЦЭМ!$B$33:$B$776,R$47)+'СЕТ СН'!$G$12+СВЦЭМ!$D$10+'СЕТ СН'!$G$5-'СЕТ СН'!$G$20</f>
        <v>3251.2908744700003</v>
      </c>
      <c r="S68" s="36">
        <f>SUMIFS(СВЦЭМ!$C$33:$C$776,СВЦЭМ!$A$33:$A$776,$A68,СВЦЭМ!$B$33:$B$776,S$47)+'СЕТ СН'!$G$12+СВЦЭМ!$D$10+'СЕТ СН'!$G$5-'СЕТ СН'!$G$20</f>
        <v>3261.0325616300001</v>
      </c>
      <c r="T68" s="36">
        <f>SUMIFS(СВЦЭМ!$C$33:$C$776,СВЦЭМ!$A$33:$A$776,$A68,СВЦЭМ!$B$33:$B$776,T$47)+'СЕТ СН'!$G$12+СВЦЭМ!$D$10+'СЕТ СН'!$G$5-'СЕТ СН'!$G$20</f>
        <v>3292.9756654500002</v>
      </c>
      <c r="U68" s="36">
        <f>SUMIFS(СВЦЭМ!$C$33:$C$776,СВЦЭМ!$A$33:$A$776,$A68,СВЦЭМ!$B$33:$B$776,U$47)+'СЕТ СН'!$G$12+СВЦЭМ!$D$10+'СЕТ СН'!$G$5-'СЕТ СН'!$G$20</f>
        <v>3301.7706337</v>
      </c>
      <c r="V68" s="36">
        <f>SUMIFS(СВЦЭМ!$C$33:$C$776,СВЦЭМ!$A$33:$A$776,$A68,СВЦЭМ!$B$33:$B$776,V$47)+'СЕТ СН'!$G$12+СВЦЭМ!$D$10+'СЕТ СН'!$G$5-'СЕТ СН'!$G$20</f>
        <v>3310.33926802</v>
      </c>
      <c r="W68" s="36">
        <f>SUMIFS(СВЦЭМ!$C$33:$C$776,СВЦЭМ!$A$33:$A$776,$A68,СВЦЭМ!$B$33:$B$776,W$47)+'СЕТ СН'!$G$12+СВЦЭМ!$D$10+'СЕТ СН'!$G$5-'СЕТ СН'!$G$20</f>
        <v>3301.8153517700002</v>
      </c>
      <c r="X68" s="36">
        <f>SUMIFS(СВЦЭМ!$C$33:$C$776,СВЦЭМ!$A$33:$A$776,$A68,СВЦЭМ!$B$33:$B$776,X$47)+'СЕТ СН'!$G$12+СВЦЭМ!$D$10+'СЕТ СН'!$G$5-'СЕТ СН'!$G$20</f>
        <v>3264.9342093300002</v>
      </c>
      <c r="Y68" s="36">
        <f>SUMIFS(СВЦЭМ!$C$33:$C$776,СВЦЭМ!$A$33:$A$776,$A68,СВЦЭМ!$B$33:$B$776,Y$47)+'СЕТ СН'!$G$12+СВЦЭМ!$D$10+'СЕТ СН'!$G$5-'СЕТ СН'!$G$20</f>
        <v>3234.0517828400002</v>
      </c>
    </row>
    <row r="69" spans="1:27" ht="15.75" x14ac:dyDescent="0.2">
      <c r="A69" s="35">
        <f t="shared" si="1"/>
        <v>43730</v>
      </c>
      <c r="B69" s="36">
        <f>SUMIFS(СВЦЭМ!$C$33:$C$776,СВЦЭМ!$A$33:$A$776,$A69,СВЦЭМ!$B$33:$B$776,B$47)+'СЕТ СН'!$G$12+СВЦЭМ!$D$10+'СЕТ СН'!$G$5-'СЕТ СН'!$G$20</f>
        <v>3284.6445076200002</v>
      </c>
      <c r="C69" s="36">
        <f>SUMIFS(СВЦЭМ!$C$33:$C$776,СВЦЭМ!$A$33:$A$776,$A69,СВЦЭМ!$B$33:$B$776,C$47)+'СЕТ СН'!$G$12+СВЦЭМ!$D$10+'СЕТ СН'!$G$5-'СЕТ СН'!$G$20</f>
        <v>3316.83530393</v>
      </c>
      <c r="D69" s="36">
        <f>SUMIFS(СВЦЭМ!$C$33:$C$776,СВЦЭМ!$A$33:$A$776,$A69,СВЦЭМ!$B$33:$B$776,D$47)+'СЕТ СН'!$G$12+СВЦЭМ!$D$10+'СЕТ СН'!$G$5-'СЕТ СН'!$G$20</f>
        <v>3331.6348297200002</v>
      </c>
      <c r="E69" s="36">
        <f>SUMIFS(СВЦЭМ!$C$33:$C$776,СВЦЭМ!$A$33:$A$776,$A69,СВЦЭМ!$B$33:$B$776,E$47)+'СЕТ СН'!$G$12+СВЦЭМ!$D$10+'СЕТ СН'!$G$5-'СЕТ СН'!$G$20</f>
        <v>3340.4070625600002</v>
      </c>
      <c r="F69" s="36">
        <f>SUMIFS(СВЦЭМ!$C$33:$C$776,СВЦЭМ!$A$33:$A$776,$A69,СВЦЭМ!$B$33:$B$776,F$47)+'СЕТ СН'!$G$12+СВЦЭМ!$D$10+'СЕТ СН'!$G$5-'СЕТ СН'!$G$20</f>
        <v>3346.2188917100002</v>
      </c>
      <c r="G69" s="36">
        <f>SUMIFS(СВЦЭМ!$C$33:$C$776,СВЦЭМ!$A$33:$A$776,$A69,СВЦЭМ!$B$33:$B$776,G$47)+'СЕТ СН'!$G$12+СВЦЭМ!$D$10+'СЕТ СН'!$G$5-'СЕТ СН'!$G$20</f>
        <v>3348.6925892700001</v>
      </c>
      <c r="H69" s="36">
        <f>SUMIFS(СВЦЭМ!$C$33:$C$776,СВЦЭМ!$A$33:$A$776,$A69,СВЦЭМ!$B$33:$B$776,H$47)+'СЕТ СН'!$G$12+СВЦЭМ!$D$10+'СЕТ СН'!$G$5-'СЕТ СН'!$G$20</f>
        <v>3318.4087787100002</v>
      </c>
      <c r="I69" s="36">
        <f>SUMIFS(СВЦЭМ!$C$33:$C$776,СВЦЭМ!$A$33:$A$776,$A69,СВЦЭМ!$B$33:$B$776,I$47)+'СЕТ СН'!$G$12+СВЦЭМ!$D$10+'СЕТ СН'!$G$5-'СЕТ СН'!$G$20</f>
        <v>3297.7175823400003</v>
      </c>
      <c r="J69" s="36">
        <f>SUMIFS(СВЦЭМ!$C$33:$C$776,СВЦЭМ!$A$33:$A$776,$A69,СВЦЭМ!$B$33:$B$776,J$47)+'СЕТ СН'!$G$12+СВЦЭМ!$D$10+'СЕТ СН'!$G$5-'СЕТ СН'!$G$20</f>
        <v>3264.3596561100003</v>
      </c>
      <c r="K69" s="36">
        <f>SUMIFS(СВЦЭМ!$C$33:$C$776,СВЦЭМ!$A$33:$A$776,$A69,СВЦЭМ!$B$33:$B$776,K$47)+'СЕТ СН'!$G$12+СВЦЭМ!$D$10+'СЕТ СН'!$G$5-'СЕТ СН'!$G$20</f>
        <v>3243.3387368000003</v>
      </c>
      <c r="L69" s="36">
        <f>SUMIFS(СВЦЭМ!$C$33:$C$776,СВЦЭМ!$A$33:$A$776,$A69,СВЦЭМ!$B$33:$B$776,L$47)+'СЕТ СН'!$G$12+СВЦЭМ!$D$10+'СЕТ СН'!$G$5-'СЕТ СН'!$G$20</f>
        <v>3239.9541009900004</v>
      </c>
      <c r="M69" s="36">
        <f>SUMIFS(СВЦЭМ!$C$33:$C$776,СВЦЭМ!$A$33:$A$776,$A69,СВЦЭМ!$B$33:$B$776,M$47)+'СЕТ СН'!$G$12+СВЦЭМ!$D$10+'СЕТ СН'!$G$5-'СЕТ СН'!$G$20</f>
        <v>3240.2485373</v>
      </c>
      <c r="N69" s="36">
        <f>SUMIFS(СВЦЭМ!$C$33:$C$776,СВЦЭМ!$A$33:$A$776,$A69,СВЦЭМ!$B$33:$B$776,N$47)+'СЕТ СН'!$G$12+СВЦЭМ!$D$10+'СЕТ СН'!$G$5-'СЕТ СН'!$G$20</f>
        <v>3233.7284146900001</v>
      </c>
      <c r="O69" s="36">
        <f>SUMIFS(СВЦЭМ!$C$33:$C$776,СВЦЭМ!$A$33:$A$776,$A69,СВЦЭМ!$B$33:$B$776,O$47)+'СЕТ СН'!$G$12+СВЦЭМ!$D$10+'СЕТ СН'!$G$5-'СЕТ СН'!$G$20</f>
        <v>3227.7701849700002</v>
      </c>
      <c r="P69" s="36">
        <f>SUMIFS(СВЦЭМ!$C$33:$C$776,СВЦЭМ!$A$33:$A$776,$A69,СВЦЭМ!$B$33:$B$776,P$47)+'СЕТ СН'!$G$12+СВЦЭМ!$D$10+'СЕТ СН'!$G$5-'СЕТ СН'!$G$20</f>
        <v>3223.02056662</v>
      </c>
      <c r="Q69" s="36">
        <f>SUMIFS(СВЦЭМ!$C$33:$C$776,СВЦЭМ!$A$33:$A$776,$A69,СВЦЭМ!$B$33:$B$776,Q$47)+'СЕТ СН'!$G$12+СВЦЭМ!$D$10+'СЕТ СН'!$G$5-'СЕТ СН'!$G$20</f>
        <v>3218.50256433</v>
      </c>
      <c r="R69" s="36">
        <f>SUMIFS(СВЦЭМ!$C$33:$C$776,СВЦЭМ!$A$33:$A$776,$A69,СВЦЭМ!$B$33:$B$776,R$47)+'СЕТ СН'!$G$12+СВЦЭМ!$D$10+'СЕТ СН'!$G$5-'СЕТ СН'!$G$20</f>
        <v>3225.1817927900001</v>
      </c>
      <c r="S69" s="36">
        <f>SUMIFS(СВЦЭМ!$C$33:$C$776,СВЦЭМ!$A$33:$A$776,$A69,СВЦЭМ!$B$33:$B$776,S$47)+'СЕТ СН'!$G$12+СВЦЭМ!$D$10+'СЕТ СН'!$G$5-'СЕТ СН'!$G$20</f>
        <v>3243.3203583499999</v>
      </c>
      <c r="T69" s="36">
        <f>SUMIFS(СВЦЭМ!$C$33:$C$776,СВЦЭМ!$A$33:$A$776,$A69,СВЦЭМ!$B$33:$B$776,T$47)+'СЕТ СН'!$G$12+СВЦЭМ!$D$10+'СЕТ СН'!$G$5-'СЕТ СН'!$G$20</f>
        <v>3270.8084266200003</v>
      </c>
      <c r="U69" s="36">
        <f>SUMIFS(СВЦЭМ!$C$33:$C$776,СВЦЭМ!$A$33:$A$776,$A69,СВЦЭМ!$B$33:$B$776,U$47)+'СЕТ СН'!$G$12+СВЦЭМ!$D$10+'СЕТ СН'!$G$5-'СЕТ СН'!$G$20</f>
        <v>3309.9753426900002</v>
      </c>
      <c r="V69" s="36">
        <f>SUMIFS(СВЦЭМ!$C$33:$C$776,СВЦЭМ!$A$33:$A$776,$A69,СВЦЭМ!$B$33:$B$776,V$47)+'СЕТ СН'!$G$12+СВЦЭМ!$D$10+'СЕТ СН'!$G$5-'СЕТ СН'!$G$20</f>
        <v>3322.10263609</v>
      </c>
      <c r="W69" s="36">
        <f>SUMIFS(СВЦЭМ!$C$33:$C$776,СВЦЭМ!$A$33:$A$776,$A69,СВЦЭМ!$B$33:$B$776,W$47)+'СЕТ СН'!$G$12+СВЦЭМ!$D$10+'СЕТ СН'!$G$5-'СЕТ СН'!$G$20</f>
        <v>3315.84159929</v>
      </c>
      <c r="X69" s="36">
        <f>SUMIFS(СВЦЭМ!$C$33:$C$776,СВЦЭМ!$A$33:$A$776,$A69,СВЦЭМ!$B$33:$B$776,X$47)+'СЕТ СН'!$G$12+СВЦЭМ!$D$10+'СЕТ СН'!$G$5-'СЕТ СН'!$G$20</f>
        <v>3287.97447044</v>
      </c>
      <c r="Y69" s="36">
        <f>SUMIFS(СВЦЭМ!$C$33:$C$776,СВЦЭМ!$A$33:$A$776,$A69,СВЦЭМ!$B$33:$B$776,Y$47)+'СЕТ СН'!$G$12+СВЦЭМ!$D$10+'СЕТ СН'!$G$5-'СЕТ СН'!$G$20</f>
        <v>3257.8271016400004</v>
      </c>
    </row>
    <row r="70" spans="1:27" ht="15.75" x14ac:dyDescent="0.2">
      <c r="A70" s="35">
        <f t="shared" si="1"/>
        <v>43731</v>
      </c>
      <c r="B70" s="36">
        <f>SUMIFS(СВЦЭМ!$C$33:$C$776,СВЦЭМ!$A$33:$A$776,$A70,СВЦЭМ!$B$33:$B$776,B$47)+'СЕТ СН'!$G$12+СВЦЭМ!$D$10+'СЕТ СН'!$G$5-'СЕТ СН'!$G$20</f>
        <v>3321.01774682</v>
      </c>
      <c r="C70" s="36">
        <f>SUMIFS(СВЦЭМ!$C$33:$C$776,СВЦЭМ!$A$33:$A$776,$A70,СВЦЭМ!$B$33:$B$776,C$47)+'СЕТ СН'!$G$12+СВЦЭМ!$D$10+'СЕТ СН'!$G$5-'СЕТ СН'!$G$20</f>
        <v>3351.3956646699999</v>
      </c>
      <c r="D70" s="36">
        <f>SUMIFS(СВЦЭМ!$C$33:$C$776,СВЦЭМ!$A$33:$A$776,$A70,СВЦЭМ!$B$33:$B$776,D$47)+'СЕТ СН'!$G$12+СВЦЭМ!$D$10+'СЕТ СН'!$G$5-'СЕТ СН'!$G$20</f>
        <v>3381.2633305100003</v>
      </c>
      <c r="E70" s="36">
        <f>SUMIFS(СВЦЭМ!$C$33:$C$776,СВЦЭМ!$A$33:$A$776,$A70,СВЦЭМ!$B$33:$B$776,E$47)+'СЕТ СН'!$G$12+СВЦЭМ!$D$10+'СЕТ СН'!$G$5-'СЕТ СН'!$G$20</f>
        <v>3398.6810005100001</v>
      </c>
      <c r="F70" s="36">
        <f>SUMIFS(СВЦЭМ!$C$33:$C$776,СВЦЭМ!$A$33:$A$776,$A70,СВЦЭМ!$B$33:$B$776,F$47)+'СЕТ СН'!$G$12+СВЦЭМ!$D$10+'СЕТ СН'!$G$5-'СЕТ СН'!$G$20</f>
        <v>3398.92901919</v>
      </c>
      <c r="G70" s="36">
        <f>SUMIFS(СВЦЭМ!$C$33:$C$776,СВЦЭМ!$A$33:$A$776,$A70,СВЦЭМ!$B$33:$B$776,G$47)+'СЕТ СН'!$G$12+СВЦЭМ!$D$10+'СЕТ СН'!$G$5-'СЕТ СН'!$G$20</f>
        <v>3390.30051099</v>
      </c>
      <c r="H70" s="36">
        <f>SUMIFS(СВЦЭМ!$C$33:$C$776,СВЦЭМ!$A$33:$A$776,$A70,СВЦЭМ!$B$33:$B$776,H$47)+'СЕТ СН'!$G$12+СВЦЭМ!$D$10+'СЕТ СН'!$G$5-'СЕТ СН'!$G$20</f>
        <v>3341.08044053</v>
      </c>
      <c r="I70" s="36">
        <f>SUMIFS(СВЦЭМ!$C$33:$C$776,СВЦЭМ!$A$33:$A$776,$A70,СВЦЭМ!$B$33:$B$776,I$47)+'СЕТ СН'!$G$12+СВЦЭМ!$D$10+'СЕТ СН'!$G$5-'СЕТ СН'!$G$20</f>
        <v>3268.2176377000001</v>
      </c>
      <c r="J70" s="36">
        <f>SUMIFS(СВЦЭМ!$C$33:$C$776,СВЦЭМ!$A$33:$A$776,$A70,СВЦЭМ!$B$33:$B$776,J$47)+'СЕТ СН'!$G$12+СВЦЭМ!$D$10+'СЕТ СН'!$G$5-'СЕТ СН'!$G$20</f>
        <v>3249.44138165</v>
      </c>
      <c r="K70" s="36">
        <f>SUMIFS(СВЦЭМ!$C$33:$C$776,СВЦЭМ!$A$33:$A$776,$A70,СВЦЭМ!$B$33:$B$776,K$47)+'СЕТ СН'!$G$12+СВЦЭМ!$D$10+'СЕТ СН'!$G$5-'СЕТ СН'!$G$20</f>
        <v>3230.12934146</v>
      </c>
      <c r="L70" s="36">
        <f>SUMIFS(СВЦЭМ!$C$33:$C$776,СВЦЭМ!$A$33:$A$776,$A70,СВЦЭМ!$B$33:$B$776,L$47)+'СЕТ СН'!$G$12+СВЦЭМ!$D$10+'СЕТ СН'!$G$5-'СЕТ СН'!$G$20</f>
        <v>3218.78043381</v>
      </c>
      <c r="M70" s="36">
        <f>SUMIFS(СВЦЭМ!$C$33:$C$776,СВЦЭМ!$A$33:$A$776,$A70,СВЦЭМ!$B$33:$B$776,M$47)+'СЕТ СН'!$G$12+СВЦЭМ!$D$10+'СЕТ СН'!$G$5-'СЕТ СН'!$G$20</f>
        <v>3227.6275484300004</v>
      </c>
      <c r="N70" s="36">
        <f>SUMIFS(СВЦЭМ!$C$33:$C$776,СВЦЭМ!$A$33:$A$776,$A70,СВЦЭМ!$B$33:$B$776,N$47)+'СЕТ СН'!$G$12+СВЦЭМ!$D$10+'СЕТ СН'!$G$5-'СЕТ СН'!$G$20</f>
        <v>3231.9775187600003</v>
      </c>
      <c r="O70" s="36">
        <f>SUMIFS(СВЦЭМ!$C$33:$C$776,СВЦЭМ!$A$33:$A$776,$A70,СВЦЭМ!$B$33:$B$776,O$47)+'СЕТ СН'!$G$12+СВЦЭМ!$D$10+'СЕТ СН'!$G$5-'СЕТ СН'!$G$20</f>
        <v>3239.5592171900003</v>
      </c>
      <c r="P70" s="36">
        <f>SUMIFS(СВЦЭМ!$C$33:$C$776,СВЦЭМ!$A$33:$A$776,$A70,СВЦЭМ!$B$33:$B$776,P$47)+'СЕТ СН'!$G$12+СВЦЭМ!$D$10+'СЕТ СН'!$G$5-'СЕТ СН'!$G$20</f>
        <v>3233.9813446400003</v>
      </c>
      <c r="Q70" s="36">
        <f>SUMIFS(СВЦЭМ!$C$33:$C$776,СВЦЭМ!$A$33:$A$776,$A70,СВЦЭМ!$B$33:$B$776,Q$47)+'СЕТ СН'!$G$12+СВЦЭМ!$D$10+'СЕТ СН'!$G$5-'СЕТ СН'!$G$20</f>
        <v>3246.3668325799999</v>
      </c>
      <c r="R70" s="36">
        <f>SUMIFS(СВЦЭМ!$C$33:$C$776,СВЦЭМ!$A$33:$A$776,$A70,СВЦЭМ!$B$33:$B$776,R$47)+'СЕТ СН'!$G$12+СВЦЭМ!$D$10+'СЕТ СН'!$G$5-'СЕТ СН'!$G$20</f>
        <v>3210.7469749000002</v>
      </c>
      <c r="S70" s="36">
        <f>SUMIFS(СВЦЭМ!$C$33:$C$776,СВЦЭМ!$A$33:$A$776,$A70,СВЦЭМ!$B$33:$B$776,S$47)+'СЕТ СН'!$G$12+СВЦЭМ!$D$10+'СЕТ СН'!$G$5-'СЕТ СН'!$G$20</f>
        <v>3161.4894269500001</v>
      </c>
      <c r="T70" s="36">
        <f>SUMIFS(СВЦЭМ!$C$33:$C$776,СВЦЭМ!$A$33:$A$776,$A70,СВЦЭМ!$B$33:$B$776,T$47)+'СЕТ СН'!$G$12+СВЦЭМ!$D$10+'СЕТ СН'!$G$5-'СЕТ СН'!$G$20</f>
        <v>3175.2165107600003</v>
      </c>
      <c r="U70" s="36">
        <f>SUMIFS(СВЦЭМ!$C$33:$C$776,СВЦЭМ!$A$33:$A$776,$A70,СВЦЭМ!$B$33:$B$776,U$47)+'СЕТ СН'!$G$12+СВЦЭМ!$D$10+'СЕТ СН'!$G$5-'СЕТ СН'!$G$20</f>
        <v>3213.5863341600002</v>
      </c>
      <c r="V70" s="36">
        <f>SUMIFS(СВЦЭМ!$C$33:$C$776,СВЦЭМ!$A$33:$A$776,$A70,СВЦЭМ!$B$33:$B$776,V$47)+'СЕТ СН'!$G$12+СВЦЭМ!$D$10+'СЕТ СН'!$G$5-'СЕТ СН'!$G$20</f>
        <v>3220.6639785900002</v>
      </c>
      <c r="W70" s="36">
        <f>SUMIFS(СВЦЭМ!$C$33:$C$776,СВЦЭМ!$A$33:$A$776,$A70,СВЦЭМ!$B$33:$B$776,W$47)+'СЕТ СН'!$G$12+СВЦЭМ!$D$10+'СЕТ СН'!$G$5-'СЕТ СН'!$G$20</f>
        <v>3220.4957156400001</v>
      </c>
      <c r="X70" s="36">
        <f>SUMIFS(СВЦЭМ!$C$33:$C$776,СВЦЭМ!$A$33:$A$776,$A70,СВЦЭМ!$B$33:$B$776,X$47)+'СЕТ СН'!$G$12+СВЦЭМ!$D$10+'СЕТ СН'!$G$5-'СЕТ СН'!$G$20</f>
        <v>3186.9923724800001</v>
      </c>
      <c r="Y70" s="36">
        <f>SUMIFS(СВЦЭМ!$C$33:$C$776,СВЦЭМ!$A$33:$A$776,$A70,СВЦЭМ!$B$33:$B$776,Y$47)+'СЕТ СН'!$G$12+СВЦЭМ!$D$10+'СЕТ СН'!$G$5-'СЕТ СН'!$G$20</f>
        <v>3215.90854838</v>
      </c>
    </row>
    <row r="71" spans="1:27" ht="15.75" x14ac:dyDescent="0.2">
      <c r="A71" s="35">
        <f t="shared" si="1"/>
        <v>43732</v>
      </c>
      <c r="B71" s="36">
        <f>SUMIFS(СВЦЭМ!$C$33:$C$776,СВЦЭМ!$A$33:$A$776,$A71,СВЦЭМ!$B$33:$B$776,B$47)+'СЕТ СН'!$G$12+СВЦЭМ!$D$10+'СЕТ СН'!$G$5-'СЕТ СН'!$G$20</f>
        <v>3321.7418334700001</v>
      </c>
      <c r="C71" s="36">
        <f>SUMIFS(СВЦЭМ!$C$33:$C$776,СВЦЭМ!$A$33:$A$776,$A71,СВЦЭМ!$B$33:$B$776,C$47)+'СЕТ СН'!$G$12+СВЦЭМ!$D$10+'СЕТ СН'!$G$5-'СЕТ СН'!$G$20</f>
        <v>3349.64576756</v>
      </c>
      <c r="D71" s="36">
        <f>SUMIFS(СВЦЭМ!$C$33:$C$776,СВЦЭМ!$A$33:$A$776,$A71,СВЦЭМ!$B$33:$B$776,D$47)+'СЕТ СН'!$G$12+СВЦЭМ!$D$10+'СЕТ СН'!$G$5-'СЕТ СН'!$G$20</f>
        <v>3354.1820655600004</v>
      </c>
      <c r="E71" s="36">
        <f>SUMIFS(СВЦЭМ!$C$33:$C$776,СВЦЭМ!$A$33:$A$776,$A71,СВЦЭМ!$B$33:$B$776,E$47)+'СЕТ СН'!$G$12+СВЦЭМ!$D$10+'СЕТ СН'!$G$5-'СЕТ СН'!$G$20</f>
        <v>3368.3101367600002</v>
      </c>
      <c r="F71" s="36">
        <f>SUMIFS(СВЦЭМ!$C$33:$C$776,СВЦЭМ!$A$33:$A$776,$A71,СВЦЭМ!$B$33:$B$776,F$47)+'СЕТ СН'!$G$12+СВЦЭМ!$D$10+'СЕТ СН'!$G$5-'СЕТ СН'!$G$20</f>
        <v>3359.1680263500002</v>
      </c>
      <c r="G71" s="36">
        <f>SUMIFS(СВЦЭМ!$C$33:$C$776,СВЦЭМ!$A$33:$A$776,$A71,СВЦЭМ!$B$33:$B$776,G$47)+'СЕТ СН'!$G$12+СВЦЭМ!$D$10+'СЕТ СН'!$G$5-'СЕТ СН'!$G$20</f>
        <v>3341.4987668600002</v>
      </c>
      <c r="H71" s="36">
        <f>SUMIFS(СВЦЭМ!$C$33:$C$776,СВЦЭМ!$A$33:$A$776,$A71,СВЦЭМ!$B$33:$B$776,H$47)+'СЕТ СН'!$G$12+СВЦЭМ!$D$10+'СЕТ СН'!$G$5-'СЕТ СН'!$G$20</f>
        <v>3294.68130105</v>
      </c>
      <c r="I71" s="36">
        <f>SUMIFS(СВЦЭМ!$C$33:$C$776,СВЦЭМ!$A$33:$A$776,$A71,СВЦЭМ!$B$33:$B$776,I$47)+'СЕТ СН'!$G$12+СВЦЭМ!$D$10+'СЕТ СН'!$G$5-'СЕТ СН'!$G$20</f>
        <v>3254.8714767300003</v>
      </c>
      <c r="J71" s="36">
        <f>SUMIFS(СВЦЭМ!$C$33:$C$776,СВЦЭМ!$A$33:$A$776,$A71,СВЦЭМ!$B$33:$B$776,J$47)+'СЕТ СН'!$G$12+СВЦЭМ!$D$10+'СЕТ СН'!$G$5-'СЕТ СН'!$G$20</f>
        <v>3242.5950665800001</v>
      </c>
      <c r="K71" s="36">
        <f>SUMIFS(СВЦЭМ!$C$33:$C$776,СВЦЭМ!$A$33:$A$776,$A71,СВЦЭМ!$B$33:$B$776,K$47)+'СЕТ СН'!$G$12+СВЦЭМ!$D$10+'СЕТ СН'!$G$5-'СЕТ СН'!$G$20</f>
        <v>3250.8797442600003</v>
      </c>
      <c r="L71" s="36">
        <f>SUMIFS(СВЦЭМ!$C$33:$C$776,СВЦЭМ!$A$33:$A$776,$A71,СВЦЭМ!$B$33:$B$776,L$47)+'СЕТ СН'!$G$12+СВЦЭМ!$D$10+'СЕТ СН'!$G$5-'СЕТ СН'!$G$20</f>
        <v>3251.2446698100002</v>
      </c>
      <c r="M71" s="36">
        <f>SUMIFS(СВЦЭМ!$C$33:$C$776,СВЦЭМ!$A$33:$A$776,$A71,СВЦЭМ!$B$33:$B$776,M$47)+'СЕТ СН'!$G$12+СВЦЭМ!$D$10+'СЕТ СН'!$G$5-'СЕТ СН'!$G$20</f>
        <v>3245.9738848000002</v>
      </c>
      <c r="N71" s="36">
        <f>SUMIFS(СВЦЭМ!$C$33:$C$776,СВЦЭМ!$A$33:$A$776,$A71,СВЦЭМ!$B$33:$B$776,N$47)+'СЕТ СН'!$G$12+СВЦЭМ!$D$10+'СЕТ СН'!$G$5-'СЕТ СН'!$G$20</f>
        <v>3239.4830637600003</v>
      </c>
      <c r="O71" s="36">
        <f>SUMIFS(СВЦЭМ!$C$33:$C$776,СВЦЭМ!$A$33:$A$776,$A71,СВЦЭМ!$B$33:$B$776,O$47)+'СЕТ СН'!$G$12+СВЦЭМ!$D$10+'СЕТ СН'!$G$5-'СЕТ СН'!$G$20</f>
        <v>3244.0031810700002</v>
      </c>
      <c r="P71" s="36">
        <f>SUMIFS(СВЦЭМ!$C$33:$C$776,СВЦЭМ!$A$33:$A$776,$A71,СВЦЭМ!$B$33:$B$776,P$47)+'СЕТ СН'!$G$12+СВЦЭМ!$D$10+'СЕТ СН'!$G$5-'СЕТ СН'!$G$20</f>
        <v>3234.82790815</v>
      </c>
      <c r="Q71" s="36">
        <f>SUMIFS(СВЦЭМ!$C$33:$C$776,СВЦЭМ!$A$33:$A$776,$A71,СВЦЭМ!$B$33:$B$776,Q$47)+'СЕТ СН'!$G$12+СВЦЭМ!$D$10+'СЕТ СН'!$G$5-'СЕТ СН'!$G$20</f>
        <v>3237.4158811699999</v>
      </c>
      <c r="R71" s="36">
        <f>SUMIFS(СВЦЭМ!$C$33:$C$776,СВЦЭМ!$A$33:$A$776,$A71,СВЦЭМ!$B$33:$B$776,R$47)+'СЕТ СН'!$G$12+СВЦЭМ!$D$10+'СЕТ СН'!$G$5-'СЕТ СН'!$G$20</f>
        <v>3202.31333829</v>
      </c>
      <c r="S71" s="36">
        <f>SUMIFS(СВЦЭМ!$C$33:$C$776,СВЦЭМ!$A$33:$A$776,$A71,СВЦЭМ!$B$33:$B$776,S$47)+'СЕТ СН'!$G$12+СВЦЭМ!$D$10+'СЕТ СН'!$G$5-'СЕТ СН'!$G$20</f>
        <v>3162.2153273500003</v>
      </c>
      <c r="T71" s="36">
        <f>SUMIFS(СВЦЭМ!$C$33:$C$776,СВЦЭМ!$A$33:$A$776,$A71,СВЦЭМ!$B$33:$B$776,T$47)+'СЕТ СН'!$G$12+СВЦЭМ!$D$10+'СЕТ СН'!$G$5-'СЕТ СН'!$G$20</f>
        <v>3171.48234318</v>
      </c>
      <c r="U71" s="36">
        <f>SUMIFS(СВЦЭМ!$C$33:$C$776,СВЦЭМ!$A$33:$A$776,$A71,СВЦЭМ!$B$33:$B$776,U$47)+'СЕТ СН'!$G$12+СВЦЭМ!$D$10+'СЕТ СН'!$G$5-'СЕТ СН'!$G$20</f>
        <v>3196.7785378900003</v>
      </c>
      <c r="V71" s="36">
        <f>SUMIFS(СВЦЭМ!$C$33:$C$776,СВЦЭМ!$A$33:$A$776,$A71,СВЦЭМ!$B$33:$B$776,V$47)+'СЕТ СН'!$G$12+СВЦЭМ!$D$10+'СЕТ СН'!$G$5-'СЕТ СН'!$G$20</f>
        <v>3205.2317788800001</v>
      </c>
      <c r="W71" s="36">
        <f>SUMIFS(СВЦЭМ!$C$33:$C$776,СВЦЭМ!$A$33:$A$776,$A71,СВЦЭМ!$B$33:$B$776,W$47)+'СЕТ СН'!$G$12+СВЦЭМ!$D$10+'СЕТ СН'!$G$5-'СЕТ СН'!$G$20</f>
        <v>3190.4291320900002</v>
      </c>
      <c r="X71" s="36">
        <f>SUMIFS(СВЦЭМ!$C$33:$C$776,СВЦЭМ!$A$33:$A$776,$A71,СВЦЭМ!$B$33:$B$776,X$47)+'СЕТ СН'!$G$12+СВЦЭМ!$D$10+'СЕТ СН'!$G$5-'СЕТ СН'!$G$20</f>
        <v>3164.9690040599999</v>
      </c>
      <c r="Y71" s="36">
        <f>SUMIFS(СВЦЭМ!$C$33:$C$776,СВЦЭМ!$A$33:$A$776,$A71,СВЦЭМ!$B$33:$B$776,Y$47)+'СЕТ СН'!$G$12+СВЦЭМ!$D$10+'СЕТ СН'!$G$5-'СЕТ СН'!$G$20</f>
        <v>3207.8129786500003</v>
      </c>
    </row>
    <row r="72" spans="1:27" ht="15.75" x14ac:dyDescent="0.2">
      <c r="A72" s="35">
        <f t="shared" si="1"/>
        <v>43733</v>
      </c>
      <c r="B72" s="36">
        <f>SUMIFS(СВЦЭМ!$C$33:$C$776,СВЦЭМ!$A$33:$A$776,$A72,СВЦЭМ!$B$33:$B$776,B$47)+'СЕТ СН'!$G$12+СВЦЭМ!$D$10+'СЕТ СН'!$G$5-'СЕТ СН'!$G$20</f>
        <v>3262.8255571</v>
      </c>
      <c r="C72" s="36">
        <f>SUMIFS(СВЦЭМ!$C$33:$C$776,СВЦЭМ!$A$33:$A$776,$A72,СВЦЭМ!$B$33:$B$776,C$47)+'СЕТ СН'!$G$12+СВЦЭМ!$D$10+'СЕТ СН'!$G$5-'СЕТ СН'!$G$20</f>
        <v>3293.26009669</v>
      </c>
      <c r="D72" s="36">
        <f>SUMIFS(СВЦЭМ!$C$33:$C$776,СВЦЭМ!$A$33:$A$776,$A72,СВЦЭМ!$B$33:$B$776,D$47)+'СЕТ СН'!$G$12+СВЦЭМ!$D$10+'СЕТ СН'!$G$5-'СЕТ СН'!$G$20</f>
        <v>3312.4810804799999</v>
      </c>
      <c r="E72" s="36">
        <f>SUMIFS(СВЦЭМ!$C$33:$C$776,СВЦЭМ!$A$33:$A$776,$A72,СВЦЭМ!$B$33:$B$776,E$47)+'СЕТ СН'!$G$12+СВЦЭМ!$D$10+'СЕТ СН'!$G$5-'СЕТ СН'!$G$20</f>
        <v>3308.0600314200001</v>
      </c>
      <c r="F72" s="36">
        <f>SUMIFS(СВЦЭМ!$C$33:$C$776,СВЦЭМ!$A$33:$A$776,$A72,СВЦЭМ!$B$33:$B$776,F$47)+'СЕТ СН'!$G$12+СВЦЭМ!$D$10+'СЕТ СН'!$G$5-'СЕТ СН'!$G$20</f>
        <v>3305.82479827</v>
      </c>
      <c r="G72" s="36">
        <f>SUMIFS(СВЦЭМ!$C$33:$C$776,СВЦЭМ!$A$33:$A$776,$A72,СВЦЭМ!$B$33:$B$776,G$47)+'СЕТ СН'!$G$12+СВЦЭМ!$D$10+'СЕТ СН'!$G$5-'СЕТ СН'!$G$20</f>
        <v>3295.4031836499998</v>
      </c>
      <c r="H72" s="36">
        <f>SUMIFS(СВЦЭМ!$C$33:$C$776,СВЦЭМ!$A$33:$A$776,$A72,СВЦЭМ!$B$33:$B$776,H$47)+'СЕТ СН'!$G$12+СВЦЭМ!$D$10+'СЕТ СН'!$G$5-'СЕТ СН'!$G$20</f>
        <v>3247.6468229400002</v>
      </c>
      <c r="I72" s="36">
        <f>SUMIFS(СВЦЭМ!$C$33:$C$776,СВЦЭМ!$A$33:$A$776,$A72,СВЦЭМ!$B$33:$B$776,I$47)+'СЕТ СН'!$G$12+СВЦЭМ!$D$10+'СЕТ СН'!$G$5-'СЕТ СН'!$G$20</f>
        <v>3200.69102071</v>
      </c>
      <c r="J72" s="36">
        <f>SUMIFS(СВЦЭМ!$C$33:$C$776,СВЦЭМ!$A$33:$A$776,$A72,СВЦЭМ!$B$33:$B$776,J$47)+'СЕТ СН'!$G$12+СВЦЭМ!$D$10+'СЕТ СН'!$G$5-'СЕТ СН'!$G$20</f>
        <v>3172.0161095000003</v>
      </c>
      <c r="K72" s="36">
        <f>SUMIFS(СВЦЭМ!$C$33:$C$776,СВЦЭМ!$A$33:$A$776,$A72,СВЦЭМ!$B$33:$B$776,K$47)+'СЕТ СН'!$G$12+СВЦЭМ!$D$10+'СЕТ СН'!$G$5-'СЕТ СН'!$G$20</f>
        <v>3162.5037527499999</v>
      </c>
      <c r="L72" s="36">
        <f>SUMIFS(СВЦЭМ!$C$33:$C$776,СВЦЭМ!$A$33:$A$776,$A72,СВЦЭМ!$B$33:$B$776,L$47)+'СЕТ СН'!$G$12+СВЦЭМ!$D$10+'СЕТ СН'!$G$5-'СЕТ СН'!$G$20</f>
        <v>3164.4784970700002</v>
      </c>
      <c r="M72" s="36">
        <f>SUMIFS(СВЦЭМ!$C$33:$C$776,СВЦЭМ!$A$33:$A$776,$A72,СВЦЭМ!$B$33:$B$776,M$47)+'СЕТ СН'!$G$12+СВЦЭМ!$D$10+'СЕТ СН'!$G$5-'СЕТ СН'!$G$20</f>
        <v>3173.65678665</v>
      </c>
      <c r="N72" s="36">
        <f>SUMIFS(СВЦЭМ!$C$33:$C$776,СВЦЭМ!$A$33:$A$776,$A72,СВЦЭМ!$B$33:$B$776,N$47)+'СЕТ СН'!$G$12+СВЦЭМ!$D$10+'СЕТ СН'!$G$5-'СЕТ СН'!$G$20</f>
        <v>3185.8199456400002</v>
      </c>
      <c r="O72" s="36">
        <f>SUMIFS(СВЦЭМ!$C$33:$C$776,СВЦЭМ!$A$33:$A$776,$A72,СВЦЭМ!$B$33:$B$776,O$47)+'СЕТ СН'!$G$12+СВЦЭМ!$D$10+'СЕТ СН'!$G$5-'СЕТ СН'!$G$20</f>
        <v>3188.33950843</v>
      </c>
      <c r="P72" s="36">
        <f>SUMIFS(СВЦЭМ!$C$33:$C$776,СВЦЭМ!$A$33:$A$776,$A72,СВЦЭМ!$B$33:$B$776,P$47)+'СЕТ СН'!$G$12+СВЦЭМ!$D$10+'СЕТ СН'!$G$5-'СЕТ СН'!$G$20</f>
        <v>3203.5131174600001</v>
      </c>
      <c r="Q72" s="36">
        <f>SUMIFS(СВЦЭМ!$C$33:$C$776,СВЦЭМ!$A$33:$A$776,$A72,СВЦЭМ!$B$33:$B$776,Q$47)+'СЕТ СН'!$G$12+СВЦЭМ!$D$10+'СЕТ СН'!$G$5-'СЕТ СН'!$G$20</f>
        <v>3206.0214696500002</v>
      </c>
      <c r="R72" s="36">
        <f>SUMIFS(СВЦЭМ!$C$33:$C$776,СВЦЭМ!$A$33:$A$776,$A72,СВЦЭМ!$B$33:$B$776,R$47)+'СЕТ СН'!$G$12+СВЦЭМ!$D$10+'СЕТ СН'!$G$5-'СЕТ СН'!$G$20</f>
        <v>3216.6627474800002</v>
      </c>
      <c r="S72" s="36">
        <f>SUMIFS(СВЦЭМ!$C$33:$C$776,СВЦЭМ!$A$33:$A$776,$A72,СВЦЭМ!$B$33:$B$776,S$47)+'СЕТ СН'!$G$12+СВЦЭМ!$D$10+'СЕТ СН'!$G$5-'СЕТ СН'!$G$20</f>
        <v>3217.7832561200003</v>
      </c>
      <c r="T72" s="36">
        <f>SUMIFS(СВЦЭМ!$C$33:$C$776,СВЦЭМ!$A$33:$A$776,$A72,СВЦЭМ!$B$33:$B$776,T$47)+'СЕТ СН'!$G$12+СВЦЭМ!$D$10+'СЕТ СН'!$G$5-'СЕТ СН'!$G$20</f>
        <v>3215.6561735700002</v>
      </c>
      <c r="U72" s="36">
        <f>SUMIFS(СВЦЭМ!$C$33:$C$776,СВЦЭМ!$A$33:$A$776,$A72,СВЦЭМ!$B$33:$B$776,U$47)+'СЕТ СН'!$G$12+СВЦЭМ!$D$10+'СЕТ СН'!$G$5-'СЕТ СН'!$G$20</f>
        <v>3232.1694663000003</v>
      </c>
      <c r="V72" s="36">
        <f>SUMIFS(СВЦЭМ!$C$33:$C$776,СВЦЭМ!$A$33:$A$776,$A72,СВЦЭМ!$B$33:$B$776,V$47)+'СЕТ СН'!$G$12+СВЦЭМ!$D$10+'СЕТ СН'!$G$5-'СЕТ СН'!$G$20</f>
        <v>3240.08972571</v>
      </c>
      <c r="W72" s="36">
        <f>SUMIFS(СВЦЭМ!$C$33:$C$776,СВЦЭМ!$A$33:$A$776,$A72,СВЦЭМ!$B$33:$B$776,W$47)+'СЕТ СН'!$G$12+СВЦЭМ!$D$10+'СЕТ СН'!$G$5-'СЕТ СН'!$G$20</f>
        <v>3220.8158908599999</v>
      </c>
      <c r="X72" s="36">
        <f>SUMIFS(СВЦЭМ!$C$33:$C$776,СВЦЭМ!$A$33:$A$776,$A72,СВЦЭМ!$B$33:$B$776,X$47)+'СЕТ СН'!$G$12+СВЦЭМ!$D$10+'СЕТ СН'!$G$5-'СЕТ СН'!$G$20</f>
        <v>3202.9371430700003</v>
      </c>
      <c r="Y72" s="36">
        <f>SUMIFS(СВЦЭМ!$C$33:$C$776,СВЦЭМ!$A$33:$A$776,$A72,СВЦЭМ!$B$33:$B$776,Y$47)+'СЕТ СН'!$G$12+СВЦЭМ!$D$10+'СЕТ СН'!$G$5-'СЕТ СН'!$G$20</f>
        <v>3186.9984639300001</v>
      </c>
    </row>
    <row r="73" spans="1:27" ht="15.75" x14ac:dyDescent="0.2">
      <c r="A73" s="35">
        <f t="shared" si="1"/>
        <v>43734</v>
      </c>
      <c r="B73" s="36">
        <f>SUMIFS(СВЦЭМ!$C$33:$C$776,СВЦЭМ!$A$33:$A$776,$A73,СВЦЭМ!$B$33:$B$776,B$47)+'СЕТ СН'!$G$12+СВЦЭМ!$D$10+'СЕТ СН'!$G$5-'СЕТ СН'!$G$20</f>
        <v>3241.1458483599999</v>
      </c>
      <c r="C73" s="36">
        <f>SUMIFS(СВЦЭМ!$C$33:$C$776,СВЦЭМ!$A$33:$A$776,$A73,СВЦЭМ!$B$33:$B$776,C$47)+'СЕТ СН'!$G$12+СВЦЭМ!$D$10+'СЕТ СН'!$G$5-'СЕТ СН'!$G$20</f>
        <v>3284.5204627800003</v>
      </c>
      <c r="D73" s="36">
        <f>SUMIFS(СВЦЭМ!$C$33:$C$776,СВЦЭМ!$A$33:$A$776,$A73,СВЦЭМ!$B$33:$B$776,D$47)+'СЕТ СН'!$G$12+СВЦЭМ!$D$10+'СЕТ СН'!$G$5-'СЕТ СН'!$G$20</f>
        <v>3317.5937818000002</v>
      </c>
      <c r="E73" s="36">
        <f>SUMIFS(СВЦЭМ!$C$33:$C$776,СВЦЭМ!$A$33:$A$776,$A73,СВЦЭМ!$B$33:$B$776,E$47)+'СЕТ СН'!$G$12+СВЦЭМ!$D$10+'СЕТ СН'!$G$5-'СЕТ СН'!$G$20</f>
        <v>3327.9209521299999</v>
      </c>
      <c r="F73" s="36">
        <f>SUMIFS(СВЦЭМ!$C$33:$C$776,СВЦЭМ!$A$33:$A$776,$A73,СВЦЭМ!$B$33:$B$776,F$47)+'СЕТ СН'!$G$12+СВЦЭМ!$D$10+'СЕТ СН'!$G$5-'СЕТ СН'!$G$20</f>
        <v>3316.6090723800003</v>
      </c>
      <c r="G73" s="36">
        <f>SUMIFS(СВЦЭМ!$C$33:$C$776,СВЦЭМ!$A$33:$A$776,$A73,СВЦЭМ!$B$33:$B$776,G$47)+'СЕТ СН'!$G$12+СВЦЭМ!$D$10+'СЕТ СН'!$G$5-'СЕТ СН'!$G$20</f>
        <v>3306.8026650500001</v>
      </c>
      <c r="H73" s="36">
        <f>SUMIFS(СВЦЭМ!$C$33:$C$776,СВЦЭМ!$A$33:$A$776,$A73,СВЦЭМ!$B$33:$B$776,H$47)+'СЕТ СН'!$G$12+СВЦЭМ!$D$10+'СЕТ СН'!$G$5-'СЕТ СН'!$G$20</f>
        <v>3258.4632424300003</v>
      </c>
      <c r="I73" s="36">
        <f>SUMIFS(СВЦЭМ!$C$33:$C$776,СВЦЭМ!$A$33:$A$776,$A73,СВЦЭМ!$B$33:$B$776,I$47)+'СЕТ СН'!$G$12+СВЦЭМ!$D$10+'СЕТ СН'!$G$5-'СЕТ СН'!$G$20</f>
        <v>3228.7109484800003</v>
      </c>
      <c r="J73" s="36">
        <f>SUMIFS(СВЦЭМ!$C$33:$C$776,СВЦЭМ!$A$33:$A$776,$A73,СВЦЭМ!$B$33:$B$776,J$47)+'СЕТ СН'!$G$12+СВЦЭМ!$D$10+'СЕТ СН'!$G$5-'СЕТ СН'!$G$20</f>
        <v>3226.7602199800003</v>
      </c>
      <c r="K73" s="36">
        <f>SUMIFS(СВЦЭМ!$C$33:$C$776,СВЦЭМ!$A$33:$A$776,$A73,СВЦЭМ!$B$33:$B$776,K$47)+'СЕТ СН'!$G$12+СВЦЭМ!$D$10+'СЕТ СН'!$G$5-'СЕТ СН'!$G$20</f>
        <v>3231.3162663800003</v>
      </c>
      <c r="L73" s="36">
        <f>SUMIFS(СВЦЭМ!$C$33:$C$776,СВЦЭМ!$A$33:$A$776,$A73,СВЦЭМ!$B$33:$B$776,L$47)+'СЕТ СН'!$G$12+СВЦЭМ!$D$10+'СЕТ СН'!$G$5-'СЕТ СН'!$G$20</f>
        <v>3241.2745875600003</v>
      </c>
      <c r="M73" s="36">
        <f>SUMIFS(СВЦЭМ!$C$33:$C$776,СВЦЭМ!$A$33:$A$776,$A73,СВЦЭМ!$B$33:$B$776,M$47)+'СЕТ СН'!$G$12+СВЦЭМ!$D$10+'СЕТ СН'!$G$5-'СЕТ СН'!$G$20</f>
        <v>3229.9586091300002</v>
      </c>
      <c r="N73" s="36">
        <f>SUMIFS(СВЦЭМ!$C$33:$C$776,СВЦЭМ!$A$33:$A$776,$A73,СВЦЭМ!$B$33:$B$776,N$47)+'СЕТ СН'!$G$12+СВЦЭМ!$D$10+'СЕТ СН'!$G$5-'СЕТ СН'!$G$20</f>
        <v>3224.2468094400001</v>
      </c>
      <c r="O73" s="36">
        <f>SUMIFS(СВЦЭМ!$C$33:$C$776,СВЦЭМ!$A$33:$A$776,$A73,СВЦЭМ!$B$33:$B$776,O$47)+'СЕТ СН'!$G$12+СВЦЭМ!$D$10+'СЕТ СН'!$G$5-'СЕТ СН'!$G$20</f>
        <v>3214.9533998100001</v>
      </c>
      <c r="P73" s="36">
        <f>SUMIFS(СВЦЭМ!$C$33:$C$776,СВЦЭМ!$A$33:$A$776,$A73,СВЦЭМ!$B$33:$B$776,P$47)+'СЕТ СН'!$G$12+СВЦЭМ!$D$10+'СЕТ СН'!$G$5-'СЕТ СН'!$G$20</f>
        <v>3223.0039059999999</v>
      </c>
      <c r="Q73" s="36">
        <f>SUMIFS(СВЦЭМ!$C$33:$C$776,СВЦЭМ!$A$33:$A$776,$A73,СВЦЭМ!$B$33:$B$776,Q$47)+'СЕТ СН'!$G$12+СВЦЭМ!$D$10+'СЕТ СН'!$G$5-'СЕТ СН'!$G$20</f>
        <v>3223.0785132400001</v>
      </c>
      <c r="R73" s="36">
        <f>SUMIFS(СВЦЭМ!$C$33:$C$776,СВЦЭМ!$A$33:$A$776,$A73,СВЦЭМ!$B$33:$B$776,R$47)+'СЕТ СН'!$G$12+СВЦЭМ!$D$10+'СЕТ СН'!$G$5-'СЕТ СН'!$G$20</f>
        <v>3209.1174560899999</v>
      </c>
      <c r="S73" s="36">
        <f>SUMIFS(СВЦЭМ!$C$33:$C$776,СВЦЭМ!$A$33:$A$776,$A73,СВЦЭМ!$B$33:$B$776,S$47)+'СЕТ СН'!$G$12+СВЦЭМ!$D$10+'СЕТ СН'!$G$5-'СЕТ СН'!$G$20</f>
        <v>3152.7724392099999</v>
      </c>
      <c r="T73" s="36">
        <f>SUMIFS(СВЦЭМ!$C$33:$C$776,СВЦЭМ!$A$33:$A$776,$A73,СВЦЭМ!$B$33:$B$776,T$47)+'СЕТ СН'!$G$12+СВЦЭМ!$D$10+'СЕТ СН'!$G$5-'СЕТ СН'!$G$20</f>
        <v>3152.7961878000001</v>
      </c>
      <c r="U73" s="36">
        <f>SUMIFS(СВЦЭМ!$C$33:$C$776,СВЦЭМ!$A$33:$A$776,$A73,СВЦЭМ!$B$33:$B$776,U$47)+'СЕТ СН'!$G$12+СВЦЭМ!$D$10+'СЕТ СН'!$G$5-'СЕТ СН'!$G$20</f>
        <v>3185.3351614900002</v>
      </c>
      <c r="V73" s="36">
        <f>SUMIFS(СВЦЭМ!$C$33:$C$776,СВЦЭМ!$A$33:$A$776,$A73,СВЦЭМ!$B$33:$B$776,V$47)+'СЕТ СН'!$G$12+СВЦЭМ!$D$10+'СЕТ СН'!$G$5-'СЕТ СН'!$G$20</f>
        <v>3196.4306499700001</v>
      </c>
      <c r="W73" s="36">
        <f>SUMIFS(СВЦЭМ!$C$33:$C$776,СВЦЭМ!$A$33:$A$776,$A73,СВЦЭМ!$B$33:$B$776,W$47)+'СЕТ СН'!$G$12+СВЦЭМ!$D$10+'СЕТ СН'!$G$5-'СЕТ СН'!$G$20</f>
        <v>3186.4784229100001</v>
      </c>
      <c r="X73" s="36">
        <f>SUMIFS(СВЦЭМ!$C$33:$C$776,СВЦЭМ!$A$33:$A$776,$A73,СВЦЭМ!$B$33:$B$776,X$47)+'СЕТ СН'!$G$12+СВЦЭМ!$D$10+'СЕТ СН'!$G$5-'СЕТ СН'!$G$20</f>
        <v>3154.9756705300001</v>
      </c>
      <c r="Y73" s="36">
        <f>SUMIFS(СВЦЭМ!$C$33:$C$776,СВЦЭМ!$A$33:$A$776,$A73,СВЦЭМ!$B$33:$B$776,Y$47)+'СЕТ СН'!$G$12+СВЦЭМ!$D$10+'СЕТ СН'!$G$5-'СЕТ СН'!$G$20</f>
        <v>3180.74680541</v>
      </c>
    </row>
    <row r="74" spans="1:27" ht="15.75" x14ac:dyDescent="0.2">
      <c r="A74" s="35">
        <f t="shared" si="1"/>
        <v>43735</v>
      </c>
      <c r="B74" s="36">
        <f>SUMIFS(СВЦЭМ!$C$33:$C$776,СВЦЭМ!$A$33:$A$776,$A74,СВЦЭМ!$B$33:$B$776,B$47)+'СЕТ СН'!$G$12+СВЦЭМ!$D$10+'СЕТ СН'!$G$5-'СЕТ СН'!$G$20</f>
        <v>3269.9404132300001</v>
      </c>
      <c r="C74" s="36">
        <f>SUMIFS(СВЦЭМ!$C$33:$C$776,СВЦЭМ!$A$33:$A$776,$A74,СВЦЭМ!$B$33:$B$776,C$47)+'СЕТ СН'!$G$12+СВЦЭМ!$D$10+'СЕТ СН'!$G$5-'СЕТ СН'!$G$20</f>
        <v>3303.1900507500004</v>
      </c>
      <c r="D74" s="36">
        <f>SUMIFS(СВЦЭМ!$C$33:$C$776,СВЦЭМ!$A$33:$A$776,$A74,СВЦЭМ!$B$33:$B$776,D$47)+'СЕТ СН'!$G$12+СВЦЭМ!$D$10+'СЕТ СН'!$G$5-'СЕТ СН'!$G$20</f>
        <v>3331.5408200400002</v>
      </c>
      <c r="E74" s="36">
        <f>SUMIFS(СВЦЭМ!$C$33:$C$776,СВЦЭМ!$A$33:$A$776,$A74,СВЦЭМ!$B$33:$B$776,E$47)+'СЕТ СН'!$G$12+СВЦЭМ!$D$10+'СЕТ СН'!$G$5-'СЕТ СН'!$G$20</f>
        <v>3339.0364638600004</v>
      </c>
      <c r="F74" s="36">
        <f>SUMIFS(СВЦЭМ!$C$33:$C$776,СВЦЭМ!$A$33:$A$776,$A74,СВЦЭМ!$B$33:$B$776,F$47)+'СЕТ СН'!$G$12+СВЦЭМ!$D$10+'СЕТ СН'!$G$5-'СЕТ СН'!$G$20</f>
        <v>3347.1925391700001</v>
      </c>
      <c r="G74" s="36">
        <f>SUMIFS(СВЦЭМ!$C$33:$C$776,СВЦЭМ!$A$33:$A$776,$A74,СВЦЭМ!$B$33:$B$776,G$47)+'СЕТ СН'!$G$12+СВЦЭМ!$D$10+'СЕТ СН'!$G$5-'СЕТ СН'!$G$20</f>
        <v>3318.02222626</v>
      </c>
      <c r="H74" s="36">
        <f>SUMIFS(СВЦЭМ!$C$33:$C$776,СВЦЭМ!$A$33:$A$776,$A74,СВЦЭМ!$B$33:$B$776,H$47)+'СЕТ СН'!$G$12+СВЦЭМ!$D$10+'СЕТ СН'!$G$5-'СЕТ СН'!$G$20</f>
        <v>3280.4100406900002</v>
      </c>
      <c r="I74" s="36">
        <f>SUMIFS(СВЦЭМ!$C$33:$C$776,СВЦЭМ!$A$33:$A$776,$A74,СВЦЭМ!$B$33:$B$776,I$47)+'СЕТ СН'!$G$12+СВЦЭМ!$D$10+'СЕТ СН'!$G$5-'СЕТ СН'!$G$20</f>
        <v>3221.8571244600003</v>
      </c>
      <c r="J74" s="36">
        <f>SUMIFS(СВЦЭМ!$C$33:$C$776,СВЦЭМ!$A$33:$A$776,$A74,СВЦЭМ!$B$33:$B$776,J$47)+'СЕТ СН'!$G$12+СВЦЭМ!$D$10+'СЕТ СН'!$G$5-'СЕТ СН'!$G$20</f>
        <v>3250.5899891200002</v>
      </c>
      <c r="K74" s="36">
        <f>SUMIFS(СВЦЭМ!$C$33:$C$776,СВЦЭМ!$A$33:$A$776,$A74,СВЦЭМ!$B$33:$B$776,K$47)+'СЕТ СН'!$G$12+СВЦЭМ!$D$10+'СЕТ СН'!$G$5-'СЕТ СН'!$G$20</f>
        <v>3258.3835224000004</v>
      </c>
      <c r="L74" s="36">
        <f>SUMIFS(СВЦЭМ!$C$33:$C$776,СВЦЭМ!$A$33:$A$776,$A74,СВЦЭМ!$B$33:$B$776,L$47)+'СЕТ СН'!$G$12+СВЦЭМ!$D$10+'СЕТ СН'!$G$5-'СЕТ СН'!$G$20</f>
        <v>3253.6311123599999</v>
      </c>
      <c r="M74" s="36">
        <f>SUMIFS(СВЦЭМ!$C$33:$C$776,СВЦЭМ!$A$33:$A$776,$A74,СВЦЭМ!$B$33:$B$776,M$47)+'СЕТ СН'!$G$12+СВЦЭМ!$D$10+'СЕТ СН'!$G$5-'СЕТ СН'!$G$20</f>
        <v>3249.2580598900004</v>
      </c>
      <c r="N74" s="36">
        <f>SUMIFS(СВЦЭМ!$C$33:$C$776,СВЦЭМ!$A$33:$A$776,$A74,СВЦЭМ!$B$33:$B$776,N$47)+'СЕТ СН'!$G$12+СВЦЭМ!$D$10+'СЕТ СН'!$G$5-'СЕТ СН'!$G$20</f>
        <v>3235.6576599700002</v>
      </c>
      <c r="O74" s="36">
        <f>SUMIFS(СВЦЭМ!$C$33:$C$776,СВЦЭМ!$A$33:$A$776,$A74,СВЦЭМ!$B$33:$B$776,O$47)+'СЕТ СН'!$G$12+СВЦЭМ!$D$10+'СЕТ СН'!$G$5-'СЕТ СН'!$G$20</f>
        <v>3229.47642847</v>
      </c>
      <c r="P74" s="36">
        <f>SUMIFS(СВЦЭМ!$C$33:$C$776,СВЦЭМ!$A$33:$A$776,$A74,СВЦЭМ!$B$33:$B$776,P$47)+'СЕТ СН'!$G$12+СВЦЭМ!$D$10+'СЕТ СН'!$G$5-'СЕТ СН'!$G$20</f>
        <v>3230.5552206700004</v>
      </c>
      <c r="Q74" s="36">
        <f>SUMIFS(СВЦЭМ!$C$33:$C$776,СВЦЭМ!$A$33:$A$776,$A74,СВЦЭМ!$B$33:$B$776,Q$47)+'СЕТ СН'!$G$12+СВЦЭМ!$D$10+'СЕТ СН'!$G$5-'СЕТ СН'!$G$20</f>
        <v>3234.4507197200001</v>
      </c>
      <c r="R74" s="36">
        <f>SUMIFS(СВЦЭМ!$C$33:$C$776,СВЦЭМ!$A$33:$A$776,$A74,СВЦЭМ!$B$33:$B$776,R$47)+'СЕТ СН'!$G$12+СВЦЭМ!$D$10+'СЕТ СН'!$G$5-'СЕТ СН'!$G$20</f>
        <v>3249.0589229400002</v>
      </c>
      <c r="S74" s="36">
        <f>SUMIFS(СВЦЭМ!$C$33:$C$776,СВЦЭМ!$A$33:$A$776,$A74,СВЦЭМ!$B$33:$B$776,S$47)+'СЕТ СН'!$G$12+СВЦЭМ!$D$10+'СЕТ СН'!$G$5-'СЕТ СН'!$G$20</f>
        <v>3250.74827319</v>
      </c>
      <c r="T74" s="36">
        <f>SUMIFS(СВЦЭМ!$C$33:$C$776,СВЦЭМ!$A$33:$A$776,$A74,СВЦЭМ!$B$33:$B$776,T$47)+'СЕТ СН'!$G$12+СВЦЭМ!$D$10+'СЕТ СН'!$G$5-'СЕТ СН'!$G$20</f>
        <v>3265.2631798400002</v>
      </c>
      <c r="U74" s="36">
        <f>SUMIFS(СВЦЭМ!$C$33:$C$776,СВЦЭМ!$A$33:$A$776,$A74,СВЦЭМ!$B$33:$B$776,U$47)+'СЕТ СН'!$G$12+СВЦЭМ!$D$10+'СЕТ СН'!$G$5-'СЕТ СН'!$G$20</f>
        <v>3240.4438823800001</v>
      </c>
      <c r="V74" s="36">
        <f>SUMIFS(СВЦЭМ!$C$33:$C$776,СВЦЭМ!$A$33:$A$776,$A74,СВЦЭМ!$B$33:$B$776,V$47)+'СЕТ СН'!$G$12+СВЦЭМ!$D$10+'СЕТ СН'!$G$5-'СЕТ СН'!$G$20</f>
        <v>3203.0399355099999</v>
      </c>
      <c r="W74" s="36">
        <f>SUMIFS(СВЦЭМ!$C$33:$C$776,СВЦЭМ!$A$33:$A$776,$A74,СВЦЭМ!$B$33:$B$776,W$47)+'СЕТ СН'!$G$12+СВЦЭМ!$D$10+'СЕТ СН'!$G$5-'СЕТ СН'!$G$20</f>
        <v>3185.1713446399999</v>
      </c>
      <c r="X74" s="36">
        <f>SUMIFS(СВЦЭМ!$C$33:$C$776,СВЦЭМ!$A$33:$A$776,$A74,СВЦЭМ!$B$33:$B$776,X$47)+'СЕТ СН'!$G$12+СВЦЭМ!$D$10+'СЕТ СН'!$G$5-'СЕТ СН'!$G$20</f>
        <v>3153.91844262</v>
      </c>
      <c r="Y74" s="36">
        <f>SUMIFS(СВЦЭМ!$C$33:$C$776,СВЦЭМ!$A$33:$A$776,$A74,СВЦЭМ!$B$33:$B$776,Y$47)+'СЕТ СН'!$G$12+СВЦЭМ!$D$10+'СЕТ СН'!$G$5-'СЕТ СН'!$G$20</f>
        <v>3165.6114459200003</v>
      </c>
    </row>
    <row r="75" spans="1:27" ht="15.75" x14ac:dyDescent="0.2">
      <c r="A75" s="35">
        <f t="shared" si="1"/>
        <v>43736</v>
      </c>
      <c r="B75" s="36">
        <f>SUMIFS(СВЦЭМ!$C$33:$C$776,СВЦЭМ!$A$33:$A$776,$A75,СВЦЭМ!$B$33:$B$776,B$47)+'СЕТ СН'!$G$12+СВЦЭМ!$D$10+'СЕТ СН'!$G$5-'СЕТ СН'!$G$20</f>
        <v>3292.74940539</v>
      </c>
      <c r="C75" s="36">
        <f>SUMIFS(СВЦЭМ!$C$33:$C$776,СВЦЭМ!$A$33:$A$776,$A75,СВЦЭМ!$B$33:$B$776,C$47)+'СЕТ СН'!$G$12+СВЦЭМ!$D$10+'СЕТ СН'!$G$5-'СЕТ СН'!$G$20</f>
        <v>3313.5963313400002</v>
      </c>
      <c r="D75" s="36">
        <f>SUMIFS(СВЦЭМ!$C$33:$C$776,СВЦЭМ!$A$33:$A$776,$A75,СВЦЭМ!$B$33:$B$776,D$47)+'СЕТ СН'!$G$12+СВЦЭМ!$D$10+'СЕТ СН'!$G$5-'СЕТ СН'!$G$20</f>
        <v>3330.0999158</v>
      </c>
      <c r="E75" s="36">
        <f>SUMIFS(СВЦЭМ!$C$33:$C$776,СВЦЭМ!$A$33:$A$776,$A75,СВЦЭМ!$B$33:$B$776,E$47)+'СЕТ СН'!$G$12+СВЦЭМ!$D$10+'СЕТ СН'!$G$5-'СЕТ СН'!$G$20</f>
        <v>3332.6234924500004</v>
      </c>
      <c r="F75" s="36">
        <f>SUMIFS(СВЦЭМ!$C$33:$C$776,СВЦЭМ!$A$33:$A$776,$A75,СВЦЭМ!$B$33:$B$776,F$47)+'СЕТ СН'!$G$12+СВЦЭМ!$D$10+'СЕТ СН'!$G$5-'СЕТ СН'!$G$20</f>
        <v>3325.5696843599999</v>
      </c>
      <c r="G75" s="36">
        <f>SUMIFS(СВЦЭМ!$C$33:$C$776,СВЦЭМ!$A$33:$A$776,$A75,СВЦЭМ!$B$33:$B$776,G$47)+'СЕТ СН'!$G$12+СВЦЭМ!$D$10+'СЕТ СН'!$G$5-'СЕТ СН'!$G$20</f>
        <v>3321.4303373000002</v>
      </c>
      <c r="H75" s="36">
        <f>SUMIFS(СВЦЭМ!$C$33:$C$776,СВЦЭМ!$A$33:$A$776,$A75,СВЦЭМ!$B$33:$B$776,H$47)+'СЕТ СН'!$G$12+СВЦЭМ!$D$10+'СЕТ СН'!$G$5-'СЕТ СН'!$G$20</f>
        <v>3299.4207712800003</v>
      </c>
      <c r="I75" s="36">
        <f>SUMIFS(СВЦЭМ!$C$33:$C$776,СВЦЭМ!$A$33:$A$776,$A75,СВЦЭМ!$B$33:$B$776,I$47)+'СЕТ СН'!$G$12+СВЦЭМ!$D$10+'СЕТ СН'!$G$5-'СЕТ СН'!$G$20</f>
        <v>3267.6013946600001</v>
      </c>
      <c r="J75" s="36">
        <f>SUMIFS(СВЦЭМ!$C$33:$C$776,СВЦЭМ!$A$33:$A$776,$A75,СВЦЭМ!$B$33:$B$776,J$47)+'СЕТ СН'!$G$12+СВЦЭМ!$D$10+'СЕТ СН'!$G$5-'СЕТ СН'!$G$20</f>
        <v>3222.7248897600002</v>
      </c>
      <c r="K75" s="36">
        <f>SUMIFS(СВЦЭМ!$C$33:$C$776,СВЦЭМ!$A$33:$A$776,$A75,СВЦЭМ!$B$33:$B$776,K$47)+'СЕТ СН'!$G$12+СВЦЭМ!$D$10+'СЕТ СН'!$G$5-'СЕТ СН'!$G$20</f>
        <v>3230.8995363700001</v>
      </c>
      <c r="L75" s="36">
        <f>SUMIFS(СВЦЭМ!$C$33:$C$776,СВЦЭМ!$A$33:$A$776,$A75,СВЦЭМ!$B$33:$B$776,L$47)+'СЕТ СН'!$G$12+СВЦЭМ!$D$10+'СЕТ СН'!$G$5-'СЕТ СН'!$G$20</f>
        <v>3228.69131552</v>
      </c>
      <c r="M75" s="36">
        <f>SUMIFS(СВЦЭМ!$C$33:$C$776,СВЦЭМ!$A$33:$A$776,$A75,СВЦЭМ!$B$33:$B$776,M$47)+'СЕТ СН'!$G$12+СВЦЭМ!$D$10+'СЕТ СН'!$G$5-'СЕТ СН'!$G$20</f>
        <v>3213.6213707000002</v>
      </c>
      <c r="N75" s="36">
        <f>SUMIFS(СВЦЭМ!$C$33:$C$776,СВЦЭМ!$A$33:$A$776,$A75,СВЦЭМ!$B$33:$B$776,N$47)+'СЕТ СН'!$G$12+СВЦЭМ!$D$10+'СЕТ СН'!$G$5-'СЕТ СН'!$G$20</f>
        <v>3202.3479962300003</v>
      </c>
      <c r="O75" s="36">
        <f>SUMIFS(СВЦЭМ!$C$33:$C$776,СВЦЭМ!$A$33:$A$776,$A75,СВЦЭМ!$B$33:$B$776,O$47)+'СЕТ СН'!$G$12+СВЦЭМ!$D$10+'СЕТ СН'!$G$5-'СЕТ СН'!$G$20</f>
        <v>3202.3102018700001</v>
      </c>
      <c r="P75" s="36">
        <f>SUMIFS(СВЦЭМ!$C$33:$C$776,СВЦЭМ!$A$33:$A$776,$A75,СВЦЭМ!$B$33:$B$776,P$47)+'СЕТ СН'!$G$12+СВЦЭМ!$D$10+'СЕТ СН'!$G$5-'СЕТ СН'!$G$20</f>
        <v>3205.5144553</v>
      </c>
      <c r="Q75" s="36">
        <f>SUMIFS(СВЦЭМ!$C$33:$C$776,СВЦЭМ!$A$33:$A$776,$A75,СВЦЭМ!$B$33:$B$776,Q$47)+'СЕТ СН'!$G$12+СВЦЭМ!$D$10+'СЕТ СН'!$G$5-'СЕТ СН'!$G$20</f>
        <v>3211.3132278500002</v>
      </c>
      <c r="R75" s="36">
        <f>SUMIFS(СВЦЭМ!$C$33:$C$776,СВЦЭМ!$A$33:$A$776,$A75,СВЦЭМ!$B$33:$B$776,R$47)+'СЕТ СН'!$G$12+СВЦЭМ!$D$10+'СЕТ СН'!$G$5-'СЕТ СН'!$G$20</f>
        <v>3170.8998982500002</v>
      </c>
      <c r="S75" s="36">
        <f>SUMIFS(СВЦЭМ!$C$33:$C$776,СВЦЭМ!$A$33:$A$776,$A75,СВЦЭМ!$B$33:$B$776,S$47)+'СЕТ СН'!$G$12+СВЦЭМ!$D$10+'СЕТ СН'!$G$5-'СЕТ СН'!$G$20</f>
        <v>3139.3051240200002</v>
      </c>
      <c r="T75" s="36">
        <f>SUMIFS(СВЦЭМ!$C$33:$C$776,СВЦЭМ!$A$33:$A$776,$A75,СВЦЭМ!$B$33:$B$776,T$47)+'СЕТ СН'!$G$12+СВЦЭМ!$D$10+'СЕТ СН'!$G$5-'СЕТ СН'!$G$20</f>
        <v>3150.8423312</v>
      </c>
      <c r="U75" s="36">
        <f>SUMIFS(СВЦЭМ!$C$33:$C$776,СВЦЭМ!$A$33:$A$776,$A75,СВЦЭМ!$B$33:$B$776,U$47)+'СЕТ СН'!$G$12+СВЦЭМ!$D$10+'СЕТ СН'!$G$5-'СЕТ СН'!$G$20</f>
        <v>3181.2348829400003</v>
      </c>
      <c r="V75" s="36">
        <f>SUMIFS(СВЦЭМ!$C$33:$C$776,СВЦЭМ!$A$33:$A$776,$A75,СВЦЭМ!$B$33:$B$776,V$47)+'СЕТ СН'!$G$12+СВЦЭМ!$D$10+'СЕТ СН'!$G$5-'СЕТ СН'!$G$20</f>
        <v>3194.8133444100004</v>
      </c>
      <c r="W75" s="36">
        <f>SUMIFS(СВЦЭМ!$C$33:$C$776,СВЦЭМ!$A$33:$A$776,$A75,СВЦЭМ!$B$33:$B$776,W$47)+'СЕТ СН'!$G$12+СВЦЭМ!$D$10+'СЕТ СН'!$G$5-'СЕТ СН'!$G$20</f>
        <v>3183.4963587800003</v>
      </c>
      <c r="X75" s="36">
        <f>SUMIFS(СВЦЭМ!$C$33:$C$776,СВЦЭМ!$A$33:$A$776,$A75,СВЦЭМ!$B$33:$B$776,X$47)+'СЕТ СН'!$G$12+СВЦЭМ!$D$10+'СЕТ СН'!$G$5-'СЕТ СН'!$G$20</f>
        <v>3156.7753356500002</v>
      </c>
      <c r="Y75" s="36">
        <f>SUMIFS(СВЦЭМ!$C$33:$C$776,СВЦЭМ!$A$33:$A$776,$A75,СВЦЭМ!$B$33:$B$776,Y$47)+'СЕТ СН'!$G$12+СВЦЭМ!$D$10+'СЕТ СН'!$G$5-'СЕТ СН'!$G$20</f>
        <v>3208.5906933000001</v>
      </c>
    </row>
    <row r="76" spans="1:27" ht="15.75" x14ac:dyDescent="0.2">
      <c r="A76" s="35">
        <f t="shared" si="1"/>
        <v>43737</v>
      </c>
      <c r="B76" s="36">
        <f>SUMIFS(СВЦЭМ!$C$33:$C$776,СВЦЭМ!$A$33:$A$776,$A76,СВЦЭМ!$B$33:$B$776,B$47)+'СЕТ СН'!$G$12+СВЦЭМ!$D$10+'СЕТ СН'!$G$5-'СЕТ СН'!$G$20</f>
        <v>3276.9743988700002</v>
      </c>
      <c r="C76" s="36">
        <f>SUMIFS(СВЦЭМ!$C$33:$C$776,СВЦЭМ!$A$33:$A$776,$A76,СВЦЭМ!$B$33:$B$776,C$47)+'СЕТ СН'!$G$12+СВЦЭМ!$D$10+'СЕТ СН'!$G$5-'СЕТ СН'!$G$20</f>
        <v>3302.8339880200001</v>
      </c>
      <c r="D76" s="36">
        <f>SUMIFS(СВЦЭМ!$C$33:$C$776,СВЦЭМ!$A$33:$A$776,$A76,СВЦЭМ!$B$33:$B$776,D$47)+'СЕТ СН'!$G$12+СВЦЭМ!$D$10+'СЕТ СН'!$G$5-'СЕТ СН'!$G$20</f>
        <v>3321.5200601900001</v>
      </c>
      <c r="E76" s="36">
        <f>SUMIFS(СВЦЭМ!$C$33:$C$776,СВЦЭМ!$A$33:$A$776,$A76,СВЦЭМ!$B$33:$B$776,E$47)+'СЕТ СН'!$G$12+СВЦЭМ!$D$10+'СЕТ СН'!$G$5-'СЕТ СН'!$G$20</f>
        <v>3326.8324814699999</v>
      </c>
      <c r="F76" s="36">
        <f>SUMIFS(СВЦЭМ!$C$33:$C$776,СВЦЭМ!$A$33:$A$776,$A76,СВЦЭМ!$B$33:$B$776,F$47)+'СЕТ СН'!$G$12+СВЦЭМ!$D$10+'СЕТ СН'!$G$5-'СЕТ СН'!$G$20</f>
        <v>3327.9048189</v>
      </c>
      <c r="G76" s="36">
        <f>SUMIFS(СВЦЭМ!$C$33:$C$776,СВЦЭМ!$A$33:$A$776,$A76,СВЦЭМ!$B$33:$B$776,G$47)+'СЕТ СН'!$G$12+СВЦЭМ!$D$10+'СЕТ СН'!$G$5-'СЕТ СН'!$G$20</f>
        <v>3323.0487664100001</v>
      </c>
      <c r="H76" s="36">
        <f>SUMIFS(СВЦЭМ!$C$33:$C$776,СВЦЭМ!$A$33:$A$776,$A76,СВЦЭМ!$B$33:$B$776,H$47)+'СЕТ СН'!$G$12+СВЦЭМ!$D$10+'СЕТ СН'!$G$5-'СЕТ СН'!$G$20</f>
        <v>3303.6854439100002</v>
      </c>
      <c r="I76" s="36">
        <f>SUMIFS(СВЦЭМ!$C$33:$C$776,СВЦЭМ!$A$33:$A$776,$A76,СВЦЭМ!$B$33:$B$776,I$47)+'СЕТ СН'!$G$12+СВЦЭМ!$D$10+'СЕТ СН'!$G$5-'СЕТ СН'!$G$20</f>
        <v>3291.8980416900004</v>
      </c>
      <c r="J76" s="36">
        <f>SUMIFS(СВЦЭМ!$C$33:$C$776,СВЦЭМ!$A$33:$A$776,$A76,СВЦЭМ!$B$33:$B$776,J$47)+'СЕТ СН'!$G$12+СВЦЭМ!$D$10+'СЕТ СН'!$G$5-'СЕТ СН'!$G$20</f>
        <v>3251.5308626700003</v>
      </c>
      <c r="K76" s="36">
        <f>SUMIFS(СВЦЭМ!$C$33:$C$776,СВЦЭМ!$A$33:$A$776,$A76,СВЦЭМ!$B$33:$B$776,K$47)+'СЕТ СН'!$G$12+СВЦЭМ!$D$10+'СЕТ СН'!$G$5-'СЕТ СН'!$G$20</f>
        <v>3226.3565359700001</v>
      </c>
      <c r="L76" s="36">
        <f>SUMIFS(СВЦЭМ!$C$33:$C$776,СВЦЭМ!$A$33:$A$776,$A76,СВЦЭМ!$B$33:$B$776,L$47)+'СЕТ СН'!$G$12+СВЦЭМ!$D$10+'СЕТ СН'!$G$5-'СЕТ СН'!$G$20</f>
        <v>3234.0498952200001</v>
      </c>
      <c r="M76" s="36">
        <f>SUMIFS(СВЦЭМ!$C$33:$C$776,СВЦЭМ!$A$33:$A$776,$A76,СВЦЭМ!$B$33:$B$776,M$47)+'СЕТ СН'!$G$12+СВЦЭМ!$D$10+'СЕТ СН'!$G$5-'СЕТ СН'!$G$20</f>
        <v>3216.23562717</v>
      </c>
      <c r="N76" s="36">
        <f>SUMIFS(СВЦЭМ!$C$33:$C$776,СВЦЭМ!$A$33:$A$776,$A76,СВЦЭМ!$B$33:$B$776,N$47)+'СЕТ СН'!$G$12+СВЦЭМ!$D$10+'СЕТ СН'!$G$5-'СЕТ СН'!$G$20</f>
        <v>3210.9304247500004</v>
      </c>
      <c r="O76" s="36">
        <f>SUMIFS(СВЦЭМ!$C$33:$C$776,СВЦЭМ!$A$33:$A$776,$A76,СВЦЭМ!$B$33:$B$776,O$47)+'СЕТ СН'!$G$12+СВЦЭМ!$D$10+'СЕТ СН'!$G$5-'СЕТ СН'!$G$20</f>
        <v>3214.3554318800002</v>
      </c>
      <c r="P76" s="36">
        <f>SUMIFS(СВЦЭМ!$C$33:$C$776,СВЦЭМ!$A$33:$A$776,$A76,СВЦЭМ!$B$33:$B$776,P$47)+'СЕТ СН'!$G$12+СВЦЭМ!$D$10+'СЕТ СН'!$G$5-'СЕТ СН'!$G$20</f>
        <v>3227.7930336100003</v>
      </c>
      <c r="Q76" s="36">
        <f>SUMIFS(СВЦЭМ!$C$33:$C$776,СВЦЭМ!$A$33:$A$776,$A76,СВЦЭМ!$B$33:$B$776,Q$47)+'СЕТ СН'!$G$12+СВЦЭМ!$D$10+'СЕТ СН'!$G$5-'СЕТ СН'!$G$20</f>
        <v>3234.3683384700003</v>
      </c>
      <c r="R76" s="36">
        <f>SUMIFS(СВЦЭМ!$C$33:$C$776,СВЦЭМ!$A$33:$A$776,$A76,СВЦЭМ!$B$33:$B$776,R$47)+'СЕТ СН'!$G$12+СВЦЭМ!$D$10+'СЕТ СН'!$G$5-'СЕТ СН'!$G$20</f>
        <v>3191.9590881100003</v>
      </c>
      <c r="S76" s="36">
        <f>SUMIFS(СВЦЭМ!$C$33:$C$776,СВЦЭМ!$A$33:$A$776,$A76,СВЦЭМ!$B$33:$B$776,S$47)+'СЕТ СН'!$G$12+СВЦЭМ!$D$10+'СЕТ СН'!$G$5-'СЕТ СН'!$G$20</f>
        <v>3155.4373202900001</v>
      </c>
      <c r="T76" s="36">
        <f>SUMIFS(СВЦЭМ!$C$33:$C$776,СВЦЭМ!$A$33:$A$776,$A76,СВЦЭМ!$B$33:$B$776,T$47)+'СЕТ СН'!$G$12+СВЦЭМ!$D$10+'СЕТ СН'!$G$5-'СЕТ СН'!$G$20</f>
        <v>3174.2020042700001</v>
      </c>
      <c r="U76" s="36">
        <f>SUMIFS(СВЦЭМ!$C$33:$C$776,СВЦЭМ!$A$33:$A$776,$A76,СВЦЭМ!$B$33:$B$776,U$47)+'СЕТ СН'!$G$12+СВЦЭМ!$D$10+'СЕТ СН'!$G$5-'СЕТ СН'!$G$20</f>
        <v>3209.3117178400003</v>
      </c>
      <c r="V76" s="36">
        <f>SUMIFS(СВЦЭМ!$C$33:$C$776,СВЦЭМ!$A$33:$A$776,$A76,СВЦЭМ!$B$33:$B$776,V$47)+'СЕТ СН'!$G$12+СВЦЭМ!$D$10+'СЕТ СН'!$G$5-'СЕТ СН'!$G$20</f>
        <v>3221.6900621</v>
      </c>
      <c r="W76" s="36">
        <f>SUMIFS(СВЦЭМ!$C$33:$C$776,СВЦЭМ!$A$33:$A$776,$A76,СВЦЭМ!$B$33:$B$776,W$47)+'СЕТ СН'!$G$12+СВЦЭМ!$D$10+'СЕТ СН'!$G$5-'СЕТ СН'!$G$20</f>
        <v>3210.2544358800001</v>
      </c>
      <c r="X76" s="36">
        <f>SUMIFS(СВЦЭМ!$C$33:$C$776,СВЦЭМ!$A$33:$A$776,$A76,СВЦЭМ!$B$33:$B$776,X$47)+'СЕТ СН'!$G$12+СВЦЭМ!$D$10+'СЕТ СН'!$G$5-'СЕТ СН'!$G$20</f>
        <v>3174.37654819</v>
      </c>
      <c r="Y76" s="36">
        <f>SUMIFS(СВЦЭМ!$C$33:$C$776,СВЦЭМ!$A$33:$A$776,$A76,СВЦЭМ!$B$33:$B$776,Y$47)+'СЕТ СН'!$G$12+СВЦЭМ!$D$10+'СЕТ СН'!$G$5-'СЕТ СН'!$G$20</f>
        <v>3168.3677669500003</v>
      </c>
    </row>
    <row r="77" spans="1:27" ht="15.75" x14ac:dyDescent="0.2">
      <c r="A77" s="35">
        <f t="shared" si="1"/>
        <v>43738</v>
      </c>
      <c r="B77" s="36">
        <f>SUMIFS(СВЦЭМ!$C$33:$C$776,СВЦЭМ!$A$33:$A$776,$A77,СВЦЭМ!$B$33:$B$776,B$47)+'СЕТ СН'!$G$12+СВЦЭМ!$D$10+'СЕТ СН'!$G$5-'СЕТ СН'!$G$20</f>
        <v>3223.3917443</v>
      </c>
      <c r="C77" s="36">
        <f>SUMIFS(СВЦЭМ!$C$33:$C$776,СВЦЭМ!$A$33:$A$776,$A77,СВЦЭМ!$B$33:$B$776,C$47)+'СЕТ СН'!$G$12+СВЦЭМ!$D$10+'СЕТ СН'!$G$5-'СЕТ СН'!$G$20</f>
        <v>3257.8800754100002</v>
      </c>
      <c r="D77" s="36">
        <f>SUMIFS(СВЦЭМ!$C$33:$C$776,СВЦЭМ!$A$33:$A$776,$A77,СВЦЭМ!$B$33:$B$776,D$47)+'СЕТ СН'!$G$12+СВЦЭМ!$D$10+'СЕТ СН'!$G$5-'СЕТ СН'!$G$20</f>
        <v>3276.3213664</v>
      </c>
      <c r="E77" s="36">
        <f>SUMIFS(СВЦЭМ!$C$33:$C$776,СВЦЭМ!$A$33:$A$776,$A77,СВЦЭМ!$B$33:$B$776,E$47)+'СЕТ СН'!$G$12+СВЦЭМ!$D$10+'СЕТ СН'!$G$5-'СЕТ СН'!$G$20</f>
        <v>3289.2209271000002</v>
      </c>
      <c r="F77" s="36">
        <f>SUMIFS(СВЦЭМ!$C$33:$C$776,СВЦЭМ!$A$33:$A$776,$A77,СВЦЭМ!$B$33:$B$776,F$47)+'СЕТ СН'!$G$12+СВЦЭМ!$D$10+'СЕТ СН'!$G$5-'СЕТ СН'!$G$20</f>
        <v>3280.1474572000002</v>
      </c>
      <c r="G77" s="36">
        <f>SUMIFS(СВЦЭМ!$C$33:$C$776,СВЦЭМ!$A$33:$A$776,$A77,СВЦЭМ!$B$33:$B$776,G$47)+'СЕТ СН'!$G$12+СВЦЭМ!$D$10+'СЕТ СН'!$G$5-'СЕТ СН'!$G$20</f>
        <v>3265.6898200800001</v>
      </c>
      <c r="H77" s="36">
        <f>SUMIFS(СВЦЭМ!$C$33:$C$776,СВЦЭМ!$A$33:$A$776,$A77,СВЦЭМ!$B$33:$B$776,H$47)+'СЕТ СН'!$G$12+СВЦЭМ!$D$10+'СЕТ СН'!$G$5-'СЕТ СН'!$G$20</f>
        <v>3209.2433312600001</v>
      </c>
      <c r="I77" s="36">
        <f>SUMIFS(СВЦЭМ!$C$33:$C$776,СВЦЭМ!$A$33:$A$776,$A77,СВЦЭМ!$B$33:$B$776,I$47)+'СЕТ СН'!$G$12+СВЦЭМ!$D$10+'СЕТ СН'!$G$5-'СЕТ СН'!$G$20</f>
        <v>3196.32182956</v>
      </c>
      <c r="J77" s="36">
        <f>SUMIFS(СВЦЭМ!$C$33:$C$776,СВЦЭМ!$A$33:$A$776,$A77,СВЦЭМ!$B$33:$B$776,J$47)+'СЕТ СН'!$G$12+СВЦЭМ!$D$10+'СЕТ СН'!$G$5-'СЕТ СН'!$G$20</f>
        <v>3216.0284126800002</v>
      </c>
      <c r="K77" s="36">
        <f>SUMIFS(СВЦЭМ!$C$33:$C$776,СВЦЭМ!$A$33:$A$776,$A77,СВЦЭМ!$B$33:$B$776,K$47)+'СЕТ СН'!$G$12+СВЦЭМ!$D$10+'СЕТ СН'!$G$5-'СЕТ СН'!$G$20</f>
        <v>3215.7892419600003</v>
      </c>
      <c r="L77" s="36">
        <f>SUMIFS(СВЦЭМ!$C$33:$C$776,СВЦЭМ!$A$33:$A$776,$A77,СВЦЭМ!$B$33:$B$776,L$47)+'СЕТ СН'!$G$12+СВЦЭМ!$D$10+'СЕТ СН'!$G$5-'СЕТ СН'!$G$20</f>
        <v>3210.9820489200001</v>
      </c>
      <c r="M77" s="36">
        <f>SUMIFS(СВЦЭМ!$C$33:$C$776,СВЦЭМ!$A$33:$A$776,$A77,СВЦЭМ!$B$33:$B$776,M$47)+'СЕТ СН'!$G$12+СВЦЭМ!$D$10+'СЕТ СН'!$G$5-'СЕТ СН'!$G$20</f>
        <v>3183.4082462599999</v>
      </c>
      <c r="N77" s="36">
        <f>SUMIFS(СВЦЭМ!$C$33:$C$776,СВЦЭМ!$A$33:$A$776,$A77,СВЦЭМ!$B$33:$B$776,N$47)+'СЕТ СН'!$G$12+СВЦЭМ!$D$10+'СЕТ СН'!$G$5-'СЕТ СН'!$G$20</f>
        <v>3171.7862969799999</v>
      </c>
      <c r="O77" s="36">
        <f>SUMIFS(СВЦЭМ!$C$33:$C$776,СВЦЭМ!$A$33:$A$776,$A77,СВЦЭМ!$B$33:$B$776,O$47)+'СЕТ СН'!$G$12+СВЦЭМ!$D$10+'СЕТ СН'!$G$5-'СЕТ СН'!$G$20</f>
        <v>3152.18983385</v>
      </c>
      <c r="P77" s="36">
        <f>SUMIFS(СВЦЭМ!$C$33:$C$776,СВЦЭМ!$A$33:$A$776,$A77,СВЦЭМ!$B$33:$B$776,P$47)+'СЕТ СН'!$G$12+СВЦЭМ!$D$10+'СЕТ СН'!$G$5-'СЕТ СН'!$G$20</f>
        <v>3162.1484457699999</v>
      </c>
      <c r="Q77" s="36">
        <f>SUMIFS(СВЦЭМ!$C$33:$C$776,СВЦЭМ!$A$33:$A$776,$A77,СВЦЭМ!$B$33:$B$776,Q$47)+'СЕТ СН'!$G$12+СВЦЭМ!$D$10+'СЕТ СН'!$G$5-'СЕТ СН'!$G$20</f>
        <v>3167.1632661100002</v>
      </c>
      <c r="R77" s="36">
        <f>SUMIFS(СВЦЭМ!$C$33:$C$776,СВЦЭМ!$A$33:$A$776,$A77,СВЦЭМ!$B$33:$B$776,R$47)+'СЕТ СН'!$G$12+СВЦЭМ!$D$10+'СЕТ СН'!$G$5-'СЕТ СН'!$G$20</f>
        <v>3133.1431607100003</v>
      </c>
      <c r="S77" s="36">
        <f>SUMIFS(СВЦЭМ!$C$33:$C$776,СВЦЭМ!$A$33:$A$776,$A77,СВЦЭМ!$B$33:$B$776,S$47)+'СЕТ СН'!$G$12+СВЦЭМ!$D$10+'СЕТ СН'!$G$5-'СЕТ СН'!$G$20</f>
        <v>3139.9424540099999</v>
      </c>
      <c r="T77" s="36">
        <f>SUMIFS(СВЦЭМ!$C$33:$C$776,СВЦЭМ!$A$33:$A$776,$A77,СВЦЭМ!$B$33:$B$776,T$47)+'СЕТ СН'!$G$12+СВЦЭМ!$D$10+'СЕТ СН'!$G$5-'СЕТ СН'!$G$20</f>
        <v>3154.2023290300003</v>
      </c>
      <c r="U77" s="36">
        <f>SUMIFS(СВЦЭМ!$C$33:$C$776,СВЦЭМ!$A$33:$A$776,$A77,СВЦЭМ!$B$33:$B$776,U$47)+'СЕТ СН'!$G$12+СВЦЭМ!$D$10+'СЕТ СН'!$G$5-'СЕТ СН'!$G$20</f>
        <v>3184.6162998600003</v>
      </c>
      <c r="V77" s="36">
        <f>SUMIFS(СВЦЭМ!$C$33:$C$776,СВЦЭМ!$A$33:$A$776,$A77,СВЦЭМ!$B$33:$B$776,V$47)+'СЕТ СН'!$G$12+СВЦЭМ!$D$10+'СЕТ СН'!$G$5-'СЕТ СН'!$G$20</f>
        <v>3192.30657772</v>
      </c>
      <c r="W77" s="36">
        <f>SUMIFS(СВЦЭМ!$C$33:$C$776,СВЦЭМ!$A$33:$A$776,$A77,СВЦЭМ!$B$33:$B$776,W$47)+'СЕТ СН'!$G$12+СВЦЭМ!$D$10+'СЕТ СН'!$G$5-'СЕТ СН'!$G$20</f>
        <v>3182.3720737200001</v>
      </c>
      <c r="X77" s="36">
        <f>SUMIFS(СВЦЭМ!$C$33:$C$776,СВЦЭМ!$A$33:$A$776,$A77,СВЦЭМ!$B$33:$B$776,X$47)+'СЕТ СН'!$G$12+СВЦЭМ!$D$10+'СЕТ СН'!$G$5-'СЕТ СН'!$G$20</f>
        <v>3150.13830379</v>
      </c>
      <c r="Y77" s="36">
        <f>SUMIFS(СВЦЭМ!$C$33:$C$776,СВЦЭМ!$A$33:$A$776,$A77,СВЦЭМ!$B$33:$B$776,Y$47)+'СЕТ СН'!$G$12+СВЦЭМ!$D$10+'СЕТ СН'!$G$5-'СЕТ СН'!$G$20</f>
        <v>3124.6238298500002</v>
      </c>
      <c r="AA77" s="37"/>
    </row>
    <row r="78" spans="1:27" ht="15.75" hidden="1" x14ac:dyDescent="0.2">
      <c r="A78" s="35">
        <f t="shared" si="1"/>
        <v>43739</v>
      </c>
      <c r="B78" s="36">
        <f>SUMIFS(СВЦЭМ!$C$33:$C$776,СВЦЭМ!$A$33:$A$776,$A78,СВЦЭМ!$B$33:$B$776,B$47)+'СЕТ СН'!$G$12+СВЦЭМ!$D$10+'СЕТ СН'!$G$5-'СЕТ СН'!$G$20</f>
        <v>2589.3174639100002</v>
      </c>
      <c r="C78" s="36">
        <f>SUMIFS(СВЦЭМ!$C$33:$C$776,СВЦЭМ!$A$33:$A$776,$A78,СВЦЭМ!$B$33:$B$776,C$47)+'СЕТ СН'!$G$12+СВЦЭМ!$D$10+'СЕТ СН'!$G$5-'СЕТ СН'!$G$20</f>
        <v>2589.3174639100002</v>
      </c>
      <c r="D78" s="36">
        <f>SUMIFS(СВЦЭМ!$C$33:$C$776,СВЦЭМ!$A$33:$A$776,$A78,СВЦЭМ!$B$33:$B$776,D$47)+'СЕТ СН'!$G$12+СВЦЭМ!$D$10+'СЕТ СН'!$G$5-'СЕТ СН'!$G$20</f>
        <v>2589.3174639100002</v>
      </c>
      <c r="E78" s="36">
        <f>SUMIFS(СВЦЭМ!$C$33:$C$776,СВЦЭМ!$A$33:$A$776,$A78,СВЦЭМ!$B$33:$B$776,E$47)+'СЕТ СН'!$G$12+СВЦЭМ!$D$10+'СЕТ СН'!$G$5-'СЕТ СН'!$G$20</f>
        <v>2589.3174639100002</v>
      </c>
      <c r="F78" s="36">
        <f>SUMIFS(СВЦЭМ!$C$33:$C$776,СВЦЭМ!$A$33:$A$776,$A78,СВЦЭМ!$B$33:$B$776,F$47)+'СЕТ СН'!$G$12+СВЦЭМ!$D$10+'СЕТ СН'!$G$5-'СЕТ СН'!$G$20</f>
        <v>2589.3174639100002</v>
      </c>
      <c r="G78" s="36">
        <f>SUMIFS(СВЦЭМ!$C$33:$C$776,СВЦЭМ!$A$33:$A$776,$A78,СВЦЭМ!$B$33:$B$776,G$47)+'СЕТ СН'!$G$12+СВЦЭМ!$D$10+'СЕТ СН'!$G$5-'СЕТ СН'!$G$20</f>
        <v>2589.3174639100002</v>
      </c>
      <c r="H78" s="36">
        <f>SUMIFS(СВЦЭМ!$C$33:$C$776,СВЦЭМ!$A$33:$A$776,$A78,СВЦЭМ!$B$33:$B$776,H$47)+'СЕТ СН'!$G$12+СВЦЭМ!$D$10+'СЕТ СН'!$G$5-'СЕТ СН'!$G$20</f>
        <v>2589.3174639100002</v>
      </c>
      <c r="I78" s="36">
        <f>SUMIFS(СВЦЭМ!$C$33:$C$776,СВЦЭМ!$A$33:$A$776,$A78,СВЦЭМ!$B$33:$B$776,I$47)+'СЕТ СН'!$G$12+СВЦЭМ!$D$10+'СЕТ СН'!$G$5-'СЕТ СН'!$G$20</f>
        <v>2589.3174639100002</v>
      </c>
      <c r="J78" s="36">
        <f>SUMIFS(СВЦЭМ!$C$33:$C$776,СВЦЭМ!$A$33:$A$776,$A78,СВЦЭМ!$B$33:$B$776,J$47)+'СЕТ СН'!$G$12+СВЦЭМ!$D$10+'СЕТ СН'!$G$5-'СЕТ СН'!$G$20</f>
        <v>2589.3174639100002</v>
      </c>
      <c r="K78" s="36">
        <f>SUMIFS(СВЦЭМ!$C$33:$C$776,СВЦЭМ!$A$33:$A$776,$A78,СВЦЭМ!$B$33:$B$776,K$47)+'СЕТ СН'!$G$12+СВЦЭМ!$D$10+'СЕТ СН'!$G$5-'СЕТ СН'!$G$20</f>
        <v>2589.3174639100002</v>
      </c>
      <c r="L78" s="36">
        <f>SUMIFS(СВЦЭМ!$C$33:$C$776,СВЦЭМ!$A$33:$A$776,$A78,СВЦЭМ!$B$33:$B$776,L$47)+'СЕТ СН'!$G$12+СВЦЭМ!$D$10+'СЕТ СН'!$G$5-'СЕТ СН'!$G$20</f>
        <v>2589.3174639100002</v>
      </c>
      <c r="M78" s="36">
        <f>SUMIFS(СВЦЭМ!$C$33:$C$776,СВЦЭМ!$A$33:$A$776,$A78,СВЦЭМ!$B$33:$B$776,M$47)+'СЕТ СН'!$G$12+СВЦЭМ!$D$10+'СЕТ СН'!$G$5-'СЕТ СН'!$G$20</f>
        <v>2589.3174639100002</v>
      </c>
      <c r="N78" s="36">
        <f>SUMIFS(СВЦЭМ!$C$33:$C$776,СВЦЭМ!$A$33:$A$776,$A78,СВЦЭМ!$B$33:$B$776,N$47)+'СЕТ СН'!$G$12+СВЦЭМ!$D$10+'СЕТ СН'!$G$5-'СЕТ СН'!$G$20</f>
        <v>2589.3174639100002</v>
      </c>
      <c r="O78" s="36">
        <f>SUMIFS(СВЦЭМ!$C$33:$C$776,СВЦЭМ!$A$33:$A$776,$A78,СВЦЭМ!$B$33:$B$776,O$47)+'СЕТ СН'!$G$12+СВЦЭМ!$D$10+'СЕТ СН'!$G$5-'СЕТ СН'!$G$20</f>
        <v>2589.3174639100002</v>
      </c>
      <c r="P78" s="36">
        <f>SUMIFS(СВЦЭМ!$C$33:$C$776,СВЦЭМ!$A$33:$A$776,$A78,СВЦЭМ!$B$33:$B$776,P$47)+'СЕТ СН'!$G$12+СВЦЭМ!$D$10+'СЕТ СН'!$G$5-'СЕТ СН'!$G$20</f>
        <v>2589.3174639100002</v>
      </c>
      <c r="Q78" s="36">
        <f>SUMIFS(СВЦЭМ!$C$33:$C$776,СВЦЭМ!$A$33:$A$776,$A78,СВЦЭМ!$B$33:$B$776,Q$47)+'СЕТ СН'!$G$12+СВЦЭМ!$D$10+'СЕТ СН'!$G$5-'СЕТ СН'!$G$20</f>
        <v>2589.3174639100002</v>
      </c>
      <c r="R78" s="36">
        <f>SUMIFS(СВЦЭМ!$C$33:$C$776,СВЦЭМ!$A$33:$A$776,$A78,СВЦЭМ!$B$33:$B$776,R$47)+'СЕТ СН'!$G$12+СВЦЭМ!$D$10+'СЕТ СН'!$G$5-'СЕТ СН'!$G$20</f>
        <v>2589.3174639100002</v>
      </c>
      <c r="S78" s="36">
        <f>SUMIFS(СВЦЭМ!$C$33:$C$776,СВЦЭМ!$A$33:$A$776,$A78,СВЦЭМ!$B$33:$B$776,S$47)+'СЕТ СН'!$G$12+СВЦЭМ!$D$10+'СЕТ СН'!$G$5-'СЕТ СН'!$G$20</f>
        <v>2589.3174639100002</v>
      </c>
      <c r="T78" s="36">
        <f>SUMIFS(СВЦЭМ!$C$33:$C$776,СВЦЭМ!$A$33:$A$776,$A78,СВЦЭМ!$B$33:$B$776,T$47)+'СЕТ СН'!$G$12+СВЦЭМ!$D$10+'СЕТ СН'!$G$5-'СЕТ СН'!$G$20</f>
        <v>2589.3174639100002</v>
      </c>
      <c r="U78" s="36">
        <f>SUMIFS(СВЦЭМ!$C$33:$C$776,СВЦЭМ!$A$33:$A$776,$A78,СВЦЭМ!$B$33:$B$776,U$47)+'СЕТ СН'!$G$12+СВЦЭМ!$D$10+'СЕТ СН'!$G$5-'СЕТ СН'!$G$20</f>
        <v>2589.3174639100002</v>
      </c>
      <c r="V78" s="36">
        <f>SUMIFS(СВЦЭМ!$C$33:$C$776,СВЦЭМ!$A$33:$A$776,$A78,СВЦЭМ!$B$33:$B$776,V$47)+'СЕТ СН'!$G$12+СВЦЭМ!$D$10+'СЕТ СН'!$G$5-'СЕТ СН'!$G$20</f>
        <v>2589.3174639100002</v>
      </c>
      <c r="W78" s="36">
        <f>SUMIFS(СВЦЭМ!$C$33:$C$776,СВЦЭМ!$A$33:$A$776,$A78,СВЦЭМ!$B$33:$B$776,W$47)+'СЕТ СН'!$G$12+СВЦЭМ!$D$10+'СЕТ СН'!$G$5-'СЕТ СН'!$G$20</f>
        <v>2589.3174639100002</v>
      </c>
      <c r="X78" s="36">
        <f>SUMIFS(СВЦЭМ!$C$33:$C$776,СВЦЭМ!$A$33:$A$776,$A78,СВЦЭМ!$B$33:$B$776,X$47)+'СЕТ СН'!$G$12+СВЦЭМ!$D$10+'СЕТ СН'!$G$5-'СЕТ СН'!$G$20</f>
        <v>2589.3174639100002</v>
      </c>
      <c r="Y78" s="36">
        <f>SUMIFS(СВЦЭМ!$C$33:$C$776,СВЦЭМ!$A$33:$A$776,$A78,СВЦЭМ!$B$33:$B$776,Y$47)+'СЕТ СН'!$G$12+СВЦЭМ!$D$10+'СЕТ СН'!$G$5-'СЕТ СН'!$G$20</f>
        <v>2589.3174639100002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СН'!$H$12+СВЦЭМ!$D$10+'СЕТ СН'!$H$5-'СЕТ СН'!$H$20</f>
        <v>3234.10611445</v>
      </c>
      <c r="C84" s="36">
        <f>SUMIFS(СВЦЭМ!$C$33:$C$776,СВЦЭМ!$A$33:$A$776,$A84,СВЦЭМ!$B$33:$B$776,C$83)+'СЕТ СН'!$H$12+СВЦЭМ!$D$10+'СЕТ СН'!$H$5-'СЕТ СН'!$H$20</f>
        <v>3264.8069218199998</v>
      </c>
      <c r="D84" s="36">
        <f>SUMIFS(СВЦЭМ!$C$33:$C$776,СВЦЭМ!$A$33:$A$776,$A84,СВЦЭМ!$B$33:$B$776,D$83)+'СЕТ СН'!$H$12+СВЦЭМ!$D$10+'СЕТ СН'!$H$5-'СЕТ СН'!$H$20</f>
        <v>3287.42124543</v>
      </c>
      <c r="E84" s="36">
        <f>SUMIFS(СВЦЭМ!$C$33:$C$776,СВЦЭМ!$A$33:$A$776,$A84,СВЦЭМ!$B$33:$B$776,E$83)+'СЕТ СН'!$H$12+СВЦЭМ!$D$10+'СЕТ СН'!$H$5-'СЕТ СН'!$H$20</f>
        <v>3310.9866946399998</v>
      </c>
      <c r="F84" s="36">
        <f>SUMIFS(СВЦЭМ!$C$33:$C$776,СВЦЭМ!$A$33:$A$776,$A84,СВЦЭМ!$B$33:$B$776,F$83)+'СЕТ СН'!$H$12+СВЦЭМ!$D$10+'СЕТ СН'!$H$5-'СЕТ СН'!$H$20</f>
        <v>3316.62300177</v>
      </c>
      <c r="G84" s="36">
        <f>SUMIFS(СВЦЭМ!$C$33:$C$776,СВЦЭМ!$A$33:$A$776,$A84,СВЦЭМ!$B$33:$B$776,G$83)+'СЕТ СН'!$H$12+СВЦЭМ!$D$10+'СЕТ СН'!$H$5-'СЕТ СН'!$H$20</f>
        <v>3308.0358548499999</v>
      </c>
      <c r="H84" s="36">
        <f>SUMIFS(СВЦЭМ!$C$33:$C$776,СВЦЭМ!$A$33:$A$776,$A84,СВЦЭМ!$B$33:$B$776,H$83)+'СЕТ СН'!$H$12+СВЦЭМ!$D$10+'СЕТ СН'!$H$5-'СЕТ СН'!$H$20</f>
        <v>3288.8868005899999</v>
      </c>
      <c r="I84" s="36">
        <f>SUMIFS(СВЦЭМ!$C$33:$C$776,СВЦЭМ!$A$33:$A$776,$A84,СВЦЭМ!$B$33:$B$776,I$83)+'СЕТ СН'!$H$12+СВЦЭМ!$D$10+'СЕТ СН'!$H$5-'СЕТ СН'!$H$20</f>
        <v>3256.50269794</v>
      </c>
      <c r="J84" s="36">
        <f>SUMIFS(СВЦЭМ!$C$33:$C$776,СВЦЭМ!$A$33:$A$776,$A84,СВЦЭМ!$B$33:$B$776,J$83)+'СЕТ СН'!$H$12+СВЦЭМ!$D$10+'СЕТ СН'!$H$5-'СЕТ СН'!$H$20</f>
        <v>3216.1948246500001</v>
      </c>
      <c r="K84" s="36">
        <f>SUMIFS(СВЦЭМ!$C$33:$C$776,СВЦЭМ!$A$33:$A$776,$A84,СВЦЭМ!$B$33:$B$776,K$83)+'СЕТ СН'!$H$12+СВЦЭМ!$D$10+'СЕТ СН'!$H$5-'СЕТ СН'!$H$20</f>
        <v>3181.767249</v>
      </c>
      <c r="L84" s="36">
        <f>SUMIFS(СВЦЭМ!$C$33:$C$776,СВЦЭМ!$A$33:$A$776,$A84,СВЦЭМ!$B$33:$B$776,L$83)+'СЕТ СН'!$H$12+СВЦЭМ!$D$10+'СЕТ СН'!$H$5-'СЕТ СН'!$H$20</f>
        <v>3179.8435909199998</v>
      </c>
      <c r="M84" s="36">
        <f>SUMIFS(СВЦЭМ!$C$33:$C$776,СВЦЭМ!$A$33:$A$776,$A84,СВЦЭМ!$B$33:$B$776,M$83)+'СЕТ СН'!$H$12+СВЦЭМ!$D$10+'СЕТ СН'!$H$5-'СЕТ СН'!$H$20</f>
        <v>3181.09702806</v>
      </c>
      <c r="N84" s="36">
        <f>SUMIFS(СВЦЭМ!$C$33:$C$776,СВЦЭМ!$A$33:$A$776,$A84,СВЦЭМ!$B$33:$B$776,N$83)+'СЕТ СН'!$H$12+СВЦЭМ!$D$10+'СЕТ СН'!$H$5-'СЕТ СН'!$H$20</f>
        <v>3193.2845133400001</v>
      </c>
      <c r="O84" s="36">
        <f>SUMIFS(СВЦЭМ!$C$33:$C$776,СВЦЭМ!$A$33:$A$776,$A84,СВЦЭМ!$B$33:$B$776,O$83)+'СЕТ СН'!$H$12+СВЦЭМ!$D$10+'СЕТ СН'!$H$5-'СЕТ СН'!$H$20</f>
        <v>3196.5631365300001</v>
      </c>
      <c r="P84" s="36">
        <f>SUMIFS(СВЦЭМ!$C$33:$C$776,СВЦЭМ!$A$33:$A$776,$A84,СВЦЭМ!$B$33:$B$776,P$83)+'СЕТ СН'!$H$12+СВЦЭМ!$D$10+'СЕТ СН'!$H$5-'СЕТ СН'!$H$20</f>
        <v>3203.3938431400002</v>
      </c>
      <c r="Q84" s="36">
        <f>SUMIFS(СВЦЭМ!$C$33:$C$776,СВЦЭМ!$A$33:$A$776,$A84,СВЦЭМ!$B$33:$B$776,Q$83)+'СЕТ СН'!$H$12+СВЦЭМ!$D$10+'СЕТ СН'!$H$5-'СЕТ СН'!$H$20</f>
        <v>3208.6916691599999</v>
      </c>
      <c r="R84" s="36">
        <f>SUMIFS(СВЦЭМ!$C$33:$C$776,СВЦЭМ!$A$33:$A$776,$A84,СВЦЭМ!$B$33:$B$776,R$83)+'СЕТ СН'!$H$12+СВЦЭМ!$D$10+'СЕТ СН'!$H$5-'СЕТ СН'!$H$20</f>
        <v>3169.6929473300002</v>
      </c>
      <c r="S84" s="36">
        <f>SUMIFS(СВЦЭМ!$C$33:$C$776,СВЦЭМ!$A$33:$A$776,$A84,СВЦЭМ!$B$33:$B$776,S$83)+'СЕТ СН'!$H$12+СВЦЭМ!$D$10+'СЕТ СН'!$H$5-'СЕТ СН'!$H$20</f>
        <v>3137.1717939</v>
      </c>
      <c r="T84" s="36">
        <f>SUMIFS(СВЦЭМ!$C$33:$C$776,СВЦЭМ!$A$33:$A$776,$A84,СВЦЭМ!$B$33:$B$776,T$83)+'СЕТ СН'!$H$12+СВЦЭМ!$D$10+'СЕТ СН'!$H$5-'СЕТ СН'!$H$20</f>
        <v>3141.9524262599998</v>
      </c>
      <c r="U84" s="36">
        <f>SUMIFS(СВЦЭМ!$C$33:$C$776,СВЦЭМ!$A$33:$A$776,$A84,СВЦЭМ!$B$33:$B$776,U$83)+'СЕТ СН'!$H$12+СВЦЭМ!$D$10+'СЕТ СН'!$H$5-'СЕТ СН'!$H$20</f>
        <v>3146.0807819000001</v>
      </c>
      <c r="V84" s="36">
        <f>SUMIFS(СВЦЭМ!$C$33:$C$776,СВЦЭМ!$A$33:$A$776,$A84,СВЦЭМ!$B$33:$B$776,V$83)+'СЕТ СН'!$H$12+СВЦЭМ!$D$10+'СЕТ СН'!$H$5-'СЕТ СН'!$H$20</f>
        <v>3175.9208397900002</v>
      </c>
      <c r="W84" s="36">
        <f>SUMIFS(СВЦЭМ!$C$33:$C$776,СВЦЭМ!$A$33:$A$776,$A84,СВЦЭМ!$B$33:$B$776,W$83)+'СЕТ СН'!$H$12+СВЦЭМ!$D$10+'СЕТ СН'!$H$5-'СЕТ СН'!$H$20</f>
        <v>3162.85280633</v>
      </c>
      <c r="X84" s="36">
        <f>SUMIFS(СВЦЭМ!$C$33:$C$776,СВЦЭМ!$A$33:$A$776,$A84,СВЦЭМ!$B$33:$B$776,X$83)+'СЕТ СН'!$H$12+СВЦЭМ!$D$10+'СЕТ СН'!$H$5-'СЕТ СН'!$H$20</f>
        <v>3133.2594582900001</v>
      </c>
      <c r="Y84" s="36">
        <f>SUMIFS(СВЦЭМ!$C$33:$C$776,СВЦЭМ!$A$33:$A$776,$A84,СВЦЭМ!$B$33:$B$776,Y$83)+'СЕТ СН'!$H$12+СВЦЭМ!$D$10+'СЕТ СН'!$H$5-'СЕТ СН'!$H$20</f>
        <v>3174.7883064299999</v>
      </c>
    </row>
    <row r="85" spans="1:25" ht="15.75" x14ac:dyDescent="0.2">
      <c r="A85" s="35">
        <f>A84+1</f>
        <v>43710</v>
      </c>
      <c r="B85" s="36">
        <f>SUMIFS(СВЦЭМ!$C$33:$C$776,СВЦЭМ!$A$33:$A$776,$A85,СВЦЭМ!$B$33:$B$776,B$83)+'СЕТ СН'!$H$12+СВЦЭМ!$D$10+'СЕТ СН'!$H$5-'СЕТ СН'!$H$20</f>
        <v>3289.6885312499999</v>
      </c>
      <c r="C85" s="36">
        <f>SUMIFS(СВЦЭМ!$C$33:$C$776,СВЦЭМ!$A$33:$A$776,$A85,СВЦЭМ!$B$33:$B$776,C$83)+'СЕТ СН'!$H$12+СВЦЭМ!$D$10+'СЕТ СН'!$H$5-'СЕТ СН'!$H$20</f>
        <v>3299.3664397399998</v>
      </c>
      <c r="D85" s="36">
        <f>SUMIFS(СВЦЭМ!$C$33:$C$776,СВЦЭМ!$A$33:$A$776,$A85,СВЦЭМ!$B$33:$B$776,D$83)+'СЕТ СН'!$H$12+СВЦЭМ!$D$10+'СЕТ СН'!$H$5-'СЕТ СН'!$H$20</f>
        <v>3313.73072344</v>
      </c>
      <c r="E85" s="36">
        <f>SUMIFS(СВЦЭМ!$C$33:$C$776,СВЦЭМ!$A$33:$A$776,$A85,СВЦЭМ!$B$33:$B$776,E$83)+'СЕТ СН'!$H$12+СВЦЭМ!$D$10+'СЕТ СН'!$H$5-'СЕТ СН'!$H$20</f>
        <v>3980.3125459499997</v>
      </c>
      <c r="F85" s="36">
        <f>SUMIFS(СВЦЭМ!$C$33:$C$776,СВЦЭМ!$A$33:$A$776,$A85,СВЦЭМ!$B$33:$B$776,F$83)+'СЕТ СН'!$H$12+СВЦЭМ!$D$10+'СЕТ СН'!$H$5-'СЕТ СН'!$H$20</f>
        <v>3403.15611704</v>
      </c>
      <c r="G85" s="36">
        <f>SUMIFS(СВЦЭМ!$C$33:$C$776,СВЦЭМ!$A$33:$A$776,$A85,СВЦЭМ!$B$33:$B$776,G$83)+'СЕТ СН'!$H$12+СВЦЭМ!$D$10+'СЕТ СН'!$H$5-'СЕТ СН'!$H$20</f>
        <v>3340.3174068500002</v>
      </c>
      <c r="H85" s="36">
        <f>SUMIFS(СВЦЭМ!$C$33:$C$776,СВЦЭМ!$A$33:$A$776,$A85,СВЦЭМ!$B$33:$B$776,H$83)+'СЕТ СН'!$H$12+СВЦЭМ!$D$10+'СЕТ СН'!$H$5-'СЕТ СН'!$H$20</f>
        <v>3335.0469839500001</v>
      </c>
      <c r="I85" s="36">
        <f>SUMIFS(СВЦЭМ!$C$33:$C$776,СВЦЭМ!$A$33:$A$776,$A85,СВЦЭМ!$B$33:$B$776,I$83)+'СЕТ СН'!$H$12+СВЦЭМ!$D$10+'СЕТ СН'!$H$5-'СЕТ СН'!$H$20</f>
        <v>3338.6553735400003</v>
      </c>
      <c r="J85" s="36">
        <f>SUMIFS(СВЦЭМ!$C$33:$C$776,СВЦЭМ!$A$33:$A$776,$A85,СВЦЭМ!$B$33:$B$776,J$83)+'СЕТ СН'!$H$12+СВЦЭМ!$D$10+'СЕТ СН'!$H$5-'СЕТ СН'!$H$20</f>
        <v>3319.42492971</v>
      </c>
      <c r="K85" s="36">
        <f>SUMIFS(СВЦЭМ!$C$33:$C$776,СВЦЭМ!$A$33:$A$776,$A85,СВЦЭМ!$B$33:$B$776,K$83)+'СЕТ СН'!$H$12+СВЦЭМ!$D$10+'СЕТ СН'!$H$5-'СЕТ СН'!$H$20</f>
        <v>3281.1902976700003</v>
      </c>
      <c r="L85" s="36">
        <f>SUMIFS(СВЦЭМ!$C$33:$C$776,СВЦЭМ!$A$33:$A$776,$A85,СВЦЭМ!$B$33:$B$776,L$83)+'СЕТ СН'!$H$12+СВЦЭМ!$D$10+'СЕТ СН'!$H$5-'СЕТ СН'!$H$20</f>
        <v>3289.46259513</v>
      </c>
      <c r="M85" s="36">
        <f>SUMIFS(СВЦЭМ!$C$33:$C$776,СВЦЭМ!$A$33:$A$776,$A85,СВЦЭМ!$B$33:$B$776,M$83)+'СЕТ СН'!$H$12+СВЦЭМ!$D$10+'СЕТ СН'!$H$5-'СЕТ СН'!$H$20</f>
        <v>3287.7512039000003</v>
      </c>
      <c r="N85" s="36">
        <f>SUMIFS(СВЦЭМ!$C$33:$C$776,СВЦЭМ!$A$33:$A$776,$A85,СВЦЭМ!$B$33:$B$776,N$83)+'СЕТ СН'!$H$12+СВЦЭМ!$D$10+'СЕТ СН'!$H$5-'СЕТ СН'!$H$20</f>
        <v>3296.3091204800003</v>
      </c>
      <c r="O85" s="36">
        <f>SUMIFS(СВЦЭМ!$C$33:$C$776,СВЦЭМ!$A$33:$A$776,$A85,СВЦЭМ!$B$33:$B$776,O$83)+'СЕТ СН'!$H$12+СВЦЭМ!$D$10+'СЕТ СН'!$H$5-'СЕТ СН'!$H$20</f>
        <v>3274.3637804199998</v>
      </c>
      <c r="P85" s="36">
        <f>SUMIFS(СВЦЭМ!$C$33:$C$776,СВЦЭМ!$A$33:$A$776,$A85,СВЦЭМ!$B$33:$B$776,P$83)+'СЕТ СН'!$H$12+СВЦЭМ!$D$10+'СЕТ СН'!$H$5-'СЕТ СН'!$H$20</f>
        <v>3279.4300848000003</v>
      </c>
      <c r="Q85" s="36">
        <f>SUMIFS(СВЦЭМ!$C$33:$C$776,СВЦЭМ!$A$33:$A$776,$A85,СВЦЭМ!$B$33:$B$776,Q$83)+'СЕТ СН'!$H$12+СВЦЭМ!$D$10+'СЕТ СН'!$H$5-'СЕТ СН'!$H$20</f>
        <v>3283.2819336800003</v>
      </c>
      <c r="R85" s="36">
        <f>SUMIFS(СВЦЭМ!$C$33:$C$776,СВЦЭМ!$A$33:$A$776,$A85,СВЦЭМ!$B$33:$B$776,R$83)+'СЕТ СН'!$H$12+СВЦЭМ!$D$10+'СЕТ СН'!$H$5-'СЕТ СН'!$H$20</f>
        <v>3250.0472499799998</v>
      </c>
      <c r="S85" s="36">
        <f>SUMIFS(СВЦЭМ!$C$33:$C$776,СВЦЭМ!$A$33:$A$776,$A85,СВЦЭМ!$B$33:$B$776,S$83)+'СЕТ СН'!$H$12+СВЦЭМ!$D$10+'СЕТ СН'!$H$5-'СЕТ СН'!$H$20</f>
        <v>3206.1463402999998</v>
      </c>
      <c r="T85" s="36">
        <f>SUMIFS(СВЦЭМ!$C$33:$C$776,СВЦЭМ!$A$33:$A$776,$A85,СВЦЭМ!$B$33:$B$776,T$83)+'СЕТ СН'!$H$12+СВЦЭМ!$D$10+'СЕТ СН'!$H$5-'СЕТ СН'!$H$20</f>
        <v>3210.4558745200002</v>
      </c>
      <c r="U85" s="36">
        <f>SUMIFS(СВЦЭМ!$C$33:$C$776,СВЦЭМ!$A$33:$A$776,$A85,СВЦЭМ!$B$33:$B$776,U$83)+'СЕТ СН'!$H$12+СВЦЭМ!$D$10+'СЕТ СН'!$H$5-'СЕТ СН'!$H$20</f>
        <v>3209.8058948500002</v>
      </c>
      <c r="V85" s="36">
        <f>SUMIFS(СВЦЭМ!$C$33:$C$776,СВЦЭМ!$A$33:$A$776,$A85,СВЦЭМ!$B$33:$B$776,V$83)+'СЕТ СН'!$H$12+СВЦЭМ!$D$10+'СЕТ СН'!$H$5-'СЕТ СН'!$H$20</f>
        <v>3227.0907270600001</v>
      </c>
      <c r="W85" s="36">
        <f>SUMIFS(СВЦЭМ!$C$33:$C$776,СВЦЭМ!$A$33:$A$776,$A85,СВЦЭМ!$B$33:$B$776,W$83)+'СЕТ СН'!$H$12+СВЦЭМ!$D$10+'СЕТ СН'!$H$5-'СЕТ СН'!$H$20</f>
        <v>3213.75590805</v>
      </c>
      <c r="X85" s="36">
        <f>SUMIFS(СВЦЭМ!$C$33:$C$776,СВЦЭМ!$A$33:$A$776,$A85,СВЦЭМ!$B$33:$B$776,X$83)+'СЕТ СН'!$H$12+СВЦЭМ!$D$10+'СЕТ СН'!$H$5-'СЕТ СН'!$H$20</f>
        <v>3232.6010849100003</v>
      </c>
      <c r="Y85" s="36">
        <f>SUMIFS(СВЦЭМ!$C$33:$C$776,СВЦЭМ!$A$33:$A$776,$A85,СВЦЭМ!$B$33:$B$776,Y$83)+'СЕТ СН'!$H$12+СВЦЭМ!$D$10+'СЕТ СН'!$H$5-'СЕТ СН'!$H$20</f>
        <v>3286.5052877799999</v>
      </c>
    </row>
    <row r="86" spans="1:25" ht="15.75" x14ac:dyDescent="0.2">
      <c r="A86" s="35">
        <f t="shared" ref="A86:A114" si="2">A85+1</f>
        <v>43711</v>
      </c>
      <c r="B86" s="36">
        <f>SUMIFS(СВЦЭМ!$C$33:$C$776,СВЦЭМ!$A$33:$A$776,$A86,СВЦЭМ!$B$33:$B$776,B$83)+'СЕТ СН'!$H$12+СВЦЭМ!$D$10+'СЕТ СН'!$H$5-'СЕТ СН'!$H$20</f>
        <v>3356.9533694800002</v>
      </c>
      <c r="C86" s="36">
        <f>SUMIFS(СВЦЭМ!$C$33:$C$776,СВЦЭМ!$A$33:$A$776,$A86,СВЦЭМ!$B$33:$B$776,C$83)+'СЕТ СН'!$H$12+СВЦЭМ!$D$10+'СЕТ СН'!$H$5-'СЕТ СН'!$H$20</f>
        <v>3362.7727101999999</v>
      </c>
      <c r="D86" s="36">
        <f>SUMIFS(СВЦЭМ!$C$33:$C$776,СВЦЭМ!$A$33:$A$776,$A86,СВЦЭМ!$B$33:$B$776,D$83)+'СЕТ СН'!$H$12+СВЦЭМ!$D$10+'СЕТ СН'!$H$5-'СЕТ СН'!$H$20</f>
        <v>3362.7996955200001</v>
      </c>
      <c r="E86" s="36">
        <f>SUMIFS(СВЦЭМ!$C$33:$C$776,СВЦЭМ!$A$33:$A$776,$A86,СВЦЭМ!$B$33:$B$776,E$83)+'СЕТ СН'!$H$12+СВЦЭМ!$D$10+'СЕТ СН'!$H$5-'СЕТ СН'!$H$20</f>
        <v>3344.3418456200002</v>
      </c>
      <c r="F86" s="36">
        <f>SUMIFS(СВЦЭМ!$C$33:$C$776,СВЦЭМ!$A$33:$A$776,$A86,СВЦЭМ!$B$33:$B$776,F$83)+'СЕТ СН'!$H$12+СВЦЭМ!$D$10+'СЕТ СН'!$H$5-'СЕТ СН'!$H$20</f>
        <v>3345.9661942299999</v>
      </c>
      <c r="G86" s="36">
        <f>SUMIFS(СВЦЭМ!$C$33:$C$776,СВЦЭМ!$A$33:$A$776,$A86,СВЦЭМ!$B$33:$B$776,G$83)+'СЕТ СН'!$H$12+СВЦЭМ!$D$10+'СЕТ СН'!$H$5-'СЕТ СН'!$H$20</f>
        <v>3353.8953138300003</v>
      </c>
      <c r="H86" s="36">
        <f>SUMIFS(СВЦЭМ!$C$33:$C$776,СВЦЭМ!$A$33:$A$776,$A86,СВЦЭМ!$B$33:$B$776,H$83)+'СЕТ СН'!$H$12+СВЦЭМ!$D$10+'СЕТ СН'!$H$5-'СЕТ СН'!$H$20</f>
        <v>3350.4244497999998</v>
      </c>
      <c r="I86" s="36">
        <f>SUMIFS(СВЦЭМ!$C$33:$C$776,СВЦЭМ!$A$33:$A$776,$A86,СВЦЭМ!$B$33:$B$776,I$83)+'СЕТ СН'!$H$12+СВЦЭМ!$D$10+'СЕТ СН'!$H$5-'СЕТ СН'!$H$20</f>
        <v>3335.7581491999999</v>
      </c>
      <c r="J86" s="36">
        <f>SUMIFS(СВЦЭМ!$C$33:$C$776,СВЦЭМ!$A$33:$A$776,$A86,СВЦЭМ!$B$33:$B$776,J$83)+'СЕТ СН'!$H$12+СВЦЭМ!$D$10+'СЕТ СН'!$H$5-'СЕТ СН'!$H$20</f>
        <v>3291.4586263800002</v>
      </c>
      <c r="K86" s="36">
        <f>SUMIFS(СВЦЭМ!$C$33:$C$776,СВЦЭМ!$A$33:$A$776,$A86,СВЦЭМ!$B$33:$B$776,K$83)+'СЕТ СН'!$H$12+СВЦЭМ!$D$10+'СЕТ СН'!$H$5-'СЕТ СН'!$H$20</f>
        <v>3294.7368642299998</v>
      </c>
      <c r="L86" s="36">
        <f>SUMIFS(СВЦЭМ!$C$33:$C$776,СВЦЭМ!$A$33:$A$776,$A86,СВЦЭМ!$B$33:$B$776,L$83)+'СЕТ СН'!$H$12+СВЦЭМ!$D$10+'СЕТ СН'!$H$5-'СЕТ СН'!$H$20</f>
        <v>3294.18293455</v>
      </c>
      <c r="M86" s="36">
        <f>SUMIFS(СВЦЭМ!$C$33:$C$776,СВЦЭМ!$A$33:$A$776,$A86,СВЦЭМ!$B$33:$B$776,M$83)+'СЕТ СН'!$H$12+СВЦЭМ!$D$10+'СЕТ СН'!$H$5-'СЕТ СН'!$H$20</f>
        <v>3290.9201795899999</v>
      </c>
      <c r="N86" s="36">
        <f>SUMIFS(СВЦЭМ!$C$33:$C$776,СВЦЭМ!$A$33:$A$776,$A86,СВЦЭМ!$B$33:$B$776,N$83)+'СЕТ СН'!$H$12+СВЦЭМ!$D$10+'СЕТ СН'!$H$5-'СЕТ СН'!$H$20</f>
        <v>3285.1578410000002</v>
      </c>
      <c r="O86" s="36">
        <f>SUMIFS(СВЦЭМ!$C$33:$C$776,СВЦЭМ!$A$33:$A$776,$A86,СВЦЭМ!$B$33:$B$776,O$83)+'СЕТ СН'!$H$12+СВЦЭМ!$D$10+'СЕТ СН'!$H$5-'СЕТ СН'!$H$20</f>
        <v>3287.58343818</v>
      </c>
      <c r="P86" s="36">
        <f>SUMIFS(СВЦЭМ!$C$33:$C$776,СВЦЭМ!$A$33:$A$776,$A86,СВЦЭМ!$B$33:$B$776,P$83)+'СЕТ СН'!$H$12+СВЦЭМ!$D$10+'СЕТ СН'!$H$5-'СЕТ СН'!$H$20</f>
        <v>3293.1123941800001</v>
      </c>
      <c r="Q86" s="36">
        <f>SUMIFS(СВЦЭМ!$C$33:$C$776,СВЦЭМ!$A$33:$A$776,$A86,СВЦЭМ!$B$33:$B$776,Q$83)+'СЕТ СН'!$H$12+СВЦЭМ!$D$10+'СЕТ СН'!$H$5-'СЕТ СН'!$H$20</f>
        <v>3291.3857315300002</v>
      </c>
      <c r="R86" s="36">
        <f>SUMIFS(СВЦЭМ!$C$33:$C$776,СВЦЭМ!$A$33:$A$776,$A86,СВЦЭМ!$B$33:$B$776,R$83)+'СЕТ СН'!$H$12+СВЦЭМ!$D$10+'СЕТ СН'!$H$5-'СЕТ СН'!$H$20</f>
        <v>3249.2334358200001</v>
      </c>
      <c r="S86" s="36">
        <f>SUMIFS(СВЦЭМ!$C$33:$C$776,СВЦЭМ!$A$33:$A$776,$A86,СВЦЭМ!$B$33:$B$776,S$83)+'СЕТ СН'!$H$12+СВЦЭМ!$D$10+'СЕТ СН'!$H$5-'СЕТ СН'!$H$20</f>
        <v>3212.5030642299998</v>
      </c>
      <c r="T86" s="36">
        <f>SUMIFS(СВЦЭМ!$C$33:$C$776,СВЦЭМ!$A$33:$A$776,$A86,СВЦЭМ!$B$33:$B$776,T$83)+'СЕТ СН'!$H$12+СВЦЭМ!$D$10+'СЕТ СН'!$H$5-'СЕТ СН'!$H$20</f>
        <v>3224.1014280899999</v>
      </c>
      <c r="U86" s="36">
        <f>SUMIFS(СВЦЭМ!$C$33:$C$776,СВЦЭМ!$A$33:$A$776,$A86,СВЦЭМ!$B$33:$B$776,U$83)+'СЕТ СН'!$H$12+СВЦЭМ!$D$10+'СЕТ СН'!$H$5-'СЕТ СН'!$H$20</f>
        <v>3229.00293134</v>
      </c>
      <c r="V86" s="36">
        <f>SUMIFS(СВЦЭМ!$C$33:$C$776,СВЦЭМ!$A$33:$A$776,$A86,СВЦЭМ!$B$33:$B$776,V$83)+'СЕТ СН'!$H$12+СВЦЭМ!$D$10+'СЕТ СН'!$H$5-'СЕТ СН'!$H$20</f>
        <v>3241.8097573800001</v>
      </c>
      <c r="W86" s="36">
        <f>SUMIFS(СВЦЭМ!$C$33:$C$776,СВЦЭМ!$A$33:$A$776,$A86,СВЦЭМ!$B$33:$B$776,W$83)+'СЕТ СН'!$H$12+СВЦЭМ!$D$10+'СЕТ СН'!$H$5-'СЕТ СН'!$H$20</f>
        <v>3234.5714019100001</v>
      </c>
      <c r="X86" s="36">
        <f>SUMIFS(СВЦЭМ!$C$33:$C$776,СВЦЭМ!$A$33:$A$776,$A86,СВЦЭМ!$B$33:$B$776,X$83)+'СЕТ СН'!$H$12+СВЦЭМ!$D$10+'СЕТ СН'!$H$5-'СЕТ СН'!$H$20</f>
        <v>3206.72046284</v>
      </c>
      <c r="Y86" s="36">
        <f>SUMIFS(СВЦЭМ!$C$33:$C$776,СВЦЭМ!$A$33:$A$776,$A86,СВЦЭМ!$B$33:$B$776,Y$83)+'СЕТ СН'!$H$12+СВЦЭМ!$D$10+'СЕТ СН'!$H$5-'СЕТ СН'!$H$20</f>
        <v>3284.5464568400002</v>
      </c>
    </row>
    <row r="87" spans="1:25" ht="15.75" x14ac:dyDescent="0.2">
      <c r="A87" s="35">
        <f t="shared" si="2"/>
        <v>43712</v>
      </c>
      <c r="B87" s="36">
        <f>SUMIFS(СВЦЭМ!$C$33:$C$776,СВЦЭМ!$A$33:$A$776,$A87,СВЦЭМ!$B$33:$B$776,B$83)+'СЕТ СН'!$H$12+СВЦЭМ!$D$10+'СЕТ СН'!$H$5-'СЕТ СН'!$H$20</f>
        <v>3352.7201201500002</v>
      </c>
      <c r="C87" s="36">
        <f>SUMIFS(СВЦЭМ!$C$33:$C$776,СВЦЭМ!$A$33:$A$776,$A87,СВЦЭМ!$B$33:$B$776,C$83)+'СЕТ СН'!$H$12+СВЦЭМ!$D$10+'СЕТ СН'!$H$5-'СЕТ СН'!$H$20</f>
        <v>3358.8730358900002</v>
      </c>
      <c r="D87" s="36">
        <f>SUMIFS(СВЦЭМ!$C$33:$C$776,СВЦЭМ!$A$33:$A$776,$A87,СВЦЭМ!$B$33:$B$776,D$83)+'СЕТ СН'!$H$12+СВЦЭМ!$D$10+'СЕТ СН'!$H$5-'СЕТ СН'!$H$20</f>
        <v>3346.7012265799999</v>
      </c>
      <c r="E87" s="36">
        <f>SUMIFS(СВЦЭМ!$C$33:$C$776,СВЦЭМ!$A$33:$A$776,$A87,СВЦЭМ!$B$33:$B$776,E$83)+'СЕТ СН'!$H$12+СВЦЭМ!$D$10+'СЕТ СН'!$H$5-'СЕТ СН'!$H$20</f>
        <v>3343.9347074400002</v>
      </c>
      <c r="F87" s="36">
        <f>SUMIFS(СВЦЭМ!$C$33:$C$776,СВЦЭМ!$A$33:$A$776,$A87,СВЦЭМ!$B$33:$B$776,F$83)+'СЕТ СН'!$H$12+СВЦЭМ!$D$10+'СЕТ СН'!$H$5-'СЕТ СН'!$H$20</f>
        <v>3330.1096138100002</v>
      </c>
      <c r="G87" s="36">
        <f>SUMIFS(СВЦЭМ!$C$33:$C$776,СВЦЭМ!$A$33:$A$776,$A87,СВЦЭМ!$B$33:$B$776,G$83)+'СЕТ СН'!$H$12+СВЦЭМ!$D$10+'СЕТ СН'!$H$5-'СЕТ СН'!$H$20</f>
        <v>3344.3323437700001</v>
      </c>
      <c r="H87" s="36">
        <f>SUMIFS(СВЦЭМ!$C$33:$C$776,СВЦЭМ!$A$33:$A$776,$A87,СВЦЭМ!$B$33:$B$776,H$83)+'СЕТ СН'!$H$12+СВЦЭМ!$D$10+'СЕТ СН'!$H$5-'СЕТ СН'!$H$20</f>
        <v>3312.3286385500001</v>
      </c>
      <c r="I87" s="36">
        <f>SUMIFS(СВЦЭМ!$C$33:$C$776,СВЦЭМ!$A$33:$A$776,$A87,СВЦЭМ!$B$33:$B$776,I$83)+'СЕТ СН'!$H$12+СВЦЭМ!$D$10+'СЕТ СН'!$H$5-'СЕТ СН'!$H$20</f>
        <v>3302.7078051099998</v>
      </c>
      <c r="J87" s="36">
        <f>SUMIFS(СВЦЭМ!$C$33:$C$776,СВЦЭМ!$A$33:$A$776,$A87,СВЦЭМ!$B$33:$B$776,J$83)+'СЕТ СН'!$H$12+СВЦЭМ!$D$10+'СЕТ СН'!$H$5-'СЕТ СН'!$H$20</f>
        <v>3294.7515772699999</v>
      </c>
      <c r="K87" s="36">
        <f>SUMIFS(СВЦЭМ!$C$33:$C$776,СВЦЭМ!$A$33:$A$776,$A87,СВЦЭМ!$B$33:$B$776,K$83)+'СЕТ СН'!$H$12+СВЦЭМ!$D$10+'СЕТ СН'!$H$5-'СЕТ СН'!$H$20</f>
        <v>3308.7945598599999</v>
      </c>
      <c r="L87" s="36">
        <f>SUMIFS(СВЦЭМ!$C$33:$C$776,СВЦЭМ!$A$33:$A$776,$A87,СВЦЭМ!$B$33:$B$776,L$83)+'СЕТ СН'!$H$12+СВЦЭМ!$D$10+'СЕТ СН'!$H$5-'СЕТ СН'!$H$20</f>
        <v>3311.2611139599999</v>
      </c>
      <c r="M87" s="36">
        <f>SUMIFS(СВЦЭМ!$C$33:$C$776,СВЦЭМ!$A$33:$A$776,$A87,СВЦЭМ!$B$33:$B$776,M$83)+'СЕТ СН'!$H$12+СВЦЭМ!$D$10+'СЕТ СН'!$H$5-'СЕТ СН'!$H$20</f>
        <v>3305.3276716</v>
      </c>
      <c r="N87" s="36">
        <f>SUMIFS(СВЦЭМ!$C$33:$C$776,СВЦЭМ!$A$33:$A$776,$A87,СВЦЭМ!$B$33:$B$776,N$83)+'СЕТ СН'!$H$12+СВЦЭМ!$D$10+'СЕТ СН'!$H$5-'СЕТ СН'!$H$20</f>
        <v>3298.7976261200001</v>
      </c>
      <c r="O87" s="36">
        <f>SUMIFS(СВЦЭМ!$C$33:$C$776,СВЦЭМ!$A$33:$A$776,$A87,СВЦЭМ!$B$33:$B$776,O$83)+'СЕТ СН'!$H$12+СВЦЭМ!$D$10+'СЕТ СН'!$H$5-'СЕТ СН'!$H$20</f>
        <v>3307.03968902</v>
      </c>
      <c r="P87" s="36">
        <f>SUMIFS(СВЦЭМ!$C$33:$C$776,СВЦЭМ!$A$33:$A$776,$A87,СВЦЭМ!$B$33:$B$776,P$83)+'СЕТ СН'!$H$12+СВЦЭМ!$D$10+'СЕТ СН'!$H$5-'СЕТ СН'!$H$20</f>
        <v>3319.6289152500003</v>
      </c>
      <c r="Q87" s="36">
        <f>SUMIFS(СВЦЭМ!$C$33:$C$776,СВЦЭМ!$A$33:$A$776,$A87,СВЦЭМ!$B$33:$B$776,Q$83)+'СЕТ СН'!$H$12+СВЦЭМ!$D$10+'СЕТ СН'!$H$5-'СЕТ СН'!$H$20</f>
        <v>3310.2650650800001</v>
      </c>
      <c r="R87" s="36">
        <f>SUMIFS(СВЦЭМ!$C$33:$C$776,СВЦЭМ!$A$33:$A$776,$A87,СВЦЭМ!$B$33:$B$776,R$83)+'СЕТ СН'!$H$12+СВЦЭМ!$D$10+'СЕТ СН'!$H$5-'СЕТ СН'!$H$20</f>
        <v>3264.5862746600001</v>
      </c>
      <c r="S87" s="36">
        <f>SUMIFS(СВЦЭМ!$C$33:$C$776,СВЦЭМ!$A$33:$A$776,$A87,СВЦЭМ!$B$33:$B$776,S$83)+'СЕТ СН'!$H$12+СВЦЭМ!$D$10+'СЕТ СН'!$H$5-'СЕТ СН'!$H$20</f>
        <v>3227.4672969799999</v>
      </c>
      <c r="T87" s="36">
        <f>SUMIFS(СВЦЭМ!$C$33:$C$776,СВЦЭМ!$A$33:$A$776,$A87,СВЦЭМ!$B$33:$B$776,T$83)+'СЕТ СН'!$H$12+СВЦЭМ!$D$10+'СЕТ СН'!$H$5-'СЕТ СН'!$H$20</f>
        <v>3226.8955425700001</v>
      </c>
      <c r="U87" s="36">
        <f>SUMIFS(СВЦЭМ!$C$33:$C$776,СВЦЭМ!$A$33:$A$776,$A87,СВЦЭМ!$B$33:$B$776,U$83)+'СЕТ СН'!$H$12+СВЦЭМ!$D$10+'СЕТ СН'!$H$5-'СЕТ СН'!$H$20</f>
        <v>3228.2148586100002</v>
      </c>
      <c r="V87" s="36">
        <f>SUMIFS(СВЦЭМ!$C$33:$C$776,СВЦЭМ!$A$33:$A$776,$A87,СВЦЭМ!$B$33:$B$776,V$83)+'СЕТ СН'!$H$12+СВЦЭМ!$D$10+'СЕТ СН'!$H$5-'СЕТ СН'!$H$20</f>
        <v>3237.0324244100002</v>
      </c>
      <c r="W87" s="36">
        <f>SUMIFS(СВЦЭМ!$C$33:$C$776,СВЦЭМ!$A$33:$A$776,$A87,СВЦЭМ!$B$33:$B$776,W$83)+'СЕТ СН'!$H$12+СВЦЭМ!$D$10+'СЕТ СН'!$H$5-'СЕТ СН'!$H$20</f>
        <v>3231.14445927</v>
      </c>
      <c r="X87" s="36">
        <f>SUMIFS(СВЦЭМ!$C$33:$C$776,СВЦЭМ!$A$33:$A$776,$A87,СВЦЭМ!$B$33:$B$776,X$83)+'СЕТ СН'!$H$12+СВЦЭМ!$D$10+'СЕТ СН'!$H$5-'СЕТ СН'!$H$20</f>
        <v>3206.62813689</v>
      </c>
      <c r="Y87" s="36">
        <f>SUMIFS(СВЦЭМ!$C$33:$C$776,СВЦЭМ!$A$33:$A$776,$A87,СВЦЭМ!$B$33:$B$776,Y$83)+'СЕТ СН'!$H$12+СВЦЭМ!$D$10+'СЕТ СН'!$H$5-'СЕТ СН'!$H$20</f>
        <v>3270.0710379500001</v>
      </c>
    </row>
    <row r="88" spans="1:25" ht="15.75" x14ac:dyDescent="0.2">
      <c r="A88" s="35">
        <f t="shared" si="2"/>
        <v>43713</v>
      </c>
      <c r="B88" s="36">
        <f>SUMIFS(СВЦЭМ!$C$33:$C$776,СВЦЭМ!$A$33:$A$776,$A88,СВЦЭМ!$B$33:$B$776,B$83)+'СЕТ СН'!$H$12+СВЦЭМ!$D$10+'СЕТ СН'!$H$5-'СЕТ СН'!$H$20</f>
        <v>3365.08968258</v>
      </c>
      <c r="C88" s="36">
        <f>SUMIFS(СВЦЭМ!$C$33:$C$776,СВЦЭМ!$A$33:$A$776,$A88,СВЦЭМ!$B$33:$B$776,C$83)+'СЕТ СН'!$H$12+СВЦЭМ!$D$10+'СЕТ СН'!$H$5-'СЕТ СН'!$H$20</f>
        <v>3356.53313613</v>
      </c>
      <c r="D88" s="36">
        <f>SUMIFS(СВЦЭМ!$C$33:$C$776,СВЦЭМ!$A$33:$A$776,$A88,СВЦЭМ!$B$33:$B$776,D$83)+'СЕТ СН'!$H$12+СВЦЭМ!$D$10+'СЕТ СН'!$H$5-'СЕТ СН'!$H$20</f>
        <v>3349.5364713999998</v>
      </c>
      <c r="E88" s="36">
        <f>SUMIFS(СВЦЭМ!$C$33:$C$776,СВЦЭМ!$A$33:$A$776,$A88,СВЦЭМ!$B$33:$B$776,E$83)+'СЕТ СН'!$H$12+СВЦЭМ!$D$10+'СЕТ СН'!$H$5-'СЕТ СН'!$H$20</f>
        <v>3360.5068759999999</v>
      </c>
      <c r="F88" s="36">
        <f>SUMIFS(СВЦЭМ!$C$33:$C$776,СВЦЭМ!$A$33:$A$776,$A88,СВЦЭМ!$B$33:$B$776,F$83)+'СЕТ СН'!$H$12+СВЦЭМ!$D$10+'СЕТ СН'!$H$5-'СЕТ СН'!$H$20</f>
        <v>3346.6768321600002</v>
      </c>
      <c r="G88" s="36">
        <f>SUMIFS(СВЦЭМ!$C$33:$C$776,СВЦЭМ!$A$33:$A$776,$A88,СВЦЭМ!$B$33:$B$776,G$83)+'СЕТ СН'!$H$12+СВЦЭМ!$D$10+'СЕТ СН'!$H$5-'СЕТ СН'!$H$20</f>
        <v>3357.3802056100003</v>
      </c>
      <c r="H88" s="36">
        <f>SUMIFS(СВЦЭМ!$C$33:$C$776,СВЦЭМ!$A$33:$A$776,$A88,СВЦЭМ!$B$33:$B$776,H$83)+'СЕТ СН'!$H$12+СВЦЭМ!$D$10+'СЕТ СН'!$H$5-'СЕТ СН'!$H$20</f>
        <v>3349.9522162799999</v>
      </c>
      <c r="I88" s="36">
        <f>SUMIFS(СВЦЭМ!$C$33:$C$776,СВЦЭМ!$A$33:$A$776,$A88,СВЦЭМ!$B$33:$B$776,I$83)+'СЕТ СН'!$H$12+СВЦЭМ!$D$10+'СЕТ СН'!$H$5-'СЕТ СН'!$H$20</f>
        <v>3293.43364187</v>
      </c>
      <c r="J88" s="36">
        <f>SUMIFS(СВЦЭМ!$C$33:$C$776,СВЦЭМ!$A$33:$A$776,$A88,СВЦЭМ!$B$33:$B$776,J$83)+'СЕТ СН'!$H$12+СВЦЭМ!$D$10+'СЕТ СН'!$H$5-'СЕТ СН'!$H$20</f>
        <v>3300.1074475400001</v>
      </c>
      <c r="K88" s="36">
        <f>SUMIFS(СВЦЭМ!$C$33:$C$776,СВЦЭМ!$A$33:$A$776,$A88,СВЦЭМ!$B$33:$B$776,K$83)+'СЕТ СН'!$H$12+СВЦЭМ!$D$10+'СЕТ СН'!$H$5-'СЕТ СН'!$H$20</f>
        <v>3314.4881193700003</v>
      </c>
      <c r="L88" s="36">
        <f>SUMIFS(СВЦЭМ!$C$33:$C$776,СВЦЭМ!$A$33:$A$776,$A88,СВЦЭМ!$B$33:$B$776,L$83)+'СЕТ СН'!$H$12+СВЦЭМ!$D$10+'СЕТ СН'!$H$5-'СЕТ СН'!$H$20</f>
        <v>3320.5219756900001</v>
      </c>
      <c r="M88" s="36">
        <f>SUMIFS(СВЦЭМ!$C$33:$C$776,СВЦЭМ!$A$33:$A$776,$A88,СВЦЭМ!$B$33:$B$776,M$83)+'СЕТ СН'!$H$12+СВЦЭМ!$D$10+'СЕТ СН'!$H$5-'СЕТ СН'!$H$20</f>
        <v>3312.3632228400002</v>
      </c>
      <c r="N88" s="36">
        <f>SUMIFS(СВЦЭМ!$C$33:$C$776,СВЦЭМ!$A$33:$A$776,$A88,СВЦЭМ!$B$33:$B$776,N$83)+'СЕТ СН'!$H$12+СВЦЭМ!$D$10+'СЕТ СН'!$H$5-'СЕТ СН'!$H$20</f>
        <v>3304.5870182500003</v>
      </c>
      <c r="O88" s="36">
        <f>SUMIFS(СВЦЭМ!$C$33:$C$776,СВЦЭМ!$A$33:$A$776,$A88,СВЦЭМ!$B$33:$B$776,O$83)+'СЕТ СН'!$H$12+СВЦЭМ!$D$10+'СЕТ СН'!$H$5-'СЕТ СН'!$H$20</f>
        <v>3306.47764482</v>
      </c>
      <c r="P88" s="36">
        <f>SUMIFS(СВЦЭМ!$C$33:$C$776,СВЦЭМ!$A$33:$A$776,$A88,СВЦЭМ!$B$33:$B$776,P$83)+'СЕТ СН'!$H$12+СВЦЭМ!$D$10+'СЕТ СН'!$H$5-'СЕТ СН'!$H$20</f>
        <v>3309.29386535</v>
      </c>
      <c r="Q88" s="36">
        <f>SUMIFS(СВЦЭМ!$C$33:$C$776,СВЦЭМ!$A$33:$A$776,$A88,СВЦЭМ!$B$33:$B$776,Q$83)+'СЕТ СН'!$H$12+СВЦЭМ!$D$10+'СЕТ СН'!$H$5-'СЕТ СН'!$H$20</f>
        <v>3291.1238875500003</v>
      </c>
      <c r="R88" s="36">
        <f>SUMIFS(СВЦЭМ!$C$33:$C$776,СВЦЭМ!$A$33:$A$776,$A88,СВЦЭМ!$B$33:$B$776,R$83)+'СЕТ СН'!$H$12+СВЦЭМ!$D$10+'СЕТ СН'!$H$5-'СЕТ СН'!$H$20</f>
        <v>3248.0555053799999</v>
      </c>
      <c r="S88" s="36">
        <f>SUMIFS(СВЦЭМ!$C$33:$C$776,СВЦЭМ!$A$33:$A$776,$A88,СВЦЭМ!$B$33:$B$776,S$83)+'СЕТ СН'!$H$12+СВЦЭМ!$D$10+'СЕТ СН'!$H$5-'СЕТ СН'!$H$20</f>
        <v>3230.7161555900002</v>
      </c>
      <c r="T88" s="36">
        <f>SUMIFS(СВЦЭМ!$C$33:$C$776,СВЦЭМ!$A$33:$A$776,$A88,СВЦЭМ!$B$33:$B$776,T$83)+'СЕТ СН'!$H$12+СВЦЭМ!$D$10+'СЕТ СН'!$H$5-'СЕТ СН'!$H$20</f>
        <v>3259.3786971999998</v>
      </c>
      <c r="U88" s="36">
        <f>SUMIFS(СВЦЭМ!$C$33:$C$776,СВЦЭМ!$A$33:$A$776,$A88,СВЦЭМ!$B$33:$B$776,U$83)+'СЕТ СН'!$H$12+СВЦЭМ!$D$10+'СЕТ СН'!$H$5-'СЕТ СН'!$H$20</f>
        <v>3233.0778777200003</v>
      </c>
      <c r="V88" s="36">
        <f>SUMIFS(СВЦЭМ!$C$33:$C$776,СВЦЭМ!$A$33:$A$776,$A88,СВЦЭМ!$B$33:$B$776,V$83)+'СЕТ СН'!$H$12+СВЦЭМ!$D$10+'СЕТ СН'!$H$5-'СЕТ СН'!$H$20</f>
        <v>3240.8291023400002</v>
      </c>
      <c r="W88" s="36">
        <f>SUMIFS(СВЦЭМ!$C$33:$C$776,СВЦЭМ!$A$33:$A$776,$A88,СВЦЭМ!$B$33:$B$776,W$83)+'СЕТ СН'!$H$12+СВЦЭМ!$D$10+'СЕТ СН'!$H$5-'СЕТ СН'!$H$20</f>
        <v>3230.2581585299999</v>
      </c>
      <c r="X88" s="36">
        <f>SUMIFS(СВЦЭМ!$C$33:$C$776,СВЦЭМ!$A$33:$A$776,$A88,СВЦЭМ!$B$33:$B$776,X$83)+'СЕТ СН'!$H$12+СВЦЭМ!$D$10+'СЕТ СН'!$H$5-'СЕТ СН'!$H$20</f>
        <v>3202.13914062</v>
      </c>
      <c r="Y88" s="36">
        <f>SUMIFS(СВЦЭМ!$C$33:$C$776,СВЦЭМ!$A$33:$A$776,$A88,СВЦЭМ!$B$33:$B$776,Y$83)+'СЕТ СН'!$H$12+СВЦЭМ!$D$10+'СЕТ СН'!$H$5-'СЕТ СН'!$H$20</f>
        <v>3231.0324865100001</v>
      </c>
    </row>
    <row r="89" spans="1:25" ht="15.75" x14ac:dyDescent="0.2">
      <c r="A89" s="35">
        <f t="shared" si="2"/>
        <v>43714</v>
      </c>
      <c r="B89" s="36">
        <f>SUMIFS(СВЦЭМ!$C$33:$C$776,СВЦЭМ!$A$33:$A$776,$A89,СВЦЭМ!$B$33:$B$776,B$83)+'СЕТ СН'!$H$12+СВЦЭМ!$D$10+'СЕТ СН'!$H$5-'СЕТ СН'!$H$20</f>
        <v>3250.3898533800002</v>
      </c>
      <c r="C89" s="36">
        <f>SUMIFS(СВЦЭМ!$C$33:$C$776,СВЦЭМ!$A$33:$A$776,$A89,СВЦЭМ!$B$33:$B$776,C$83)+'СЕТ СН'!$H$12+СВЦЭМ!$D$10+'СЕТ СН'!$H$5-'СЕТ СН'!$H$20</f>
        <v>3320.8408553700001</v>
      </c>
      <c r="D89" s="36">
        <f>SUMIFS(СВЦЭМ!$C$33:$C$776,СВЦЭМ!$A$33:$A$776,$A89,СВЦЭМ!$B$33:$B$776,D$83)+'СЕТ СН'!$H$12+СВЦЭМ!$D$10+'СЕТ СН'!$H$5-'СЕТ СН'!$H$20</f>
        <v>3371.9276526499998</v>
      </c>
      <c r="E89" s="36">
        <f>SUMIFS(СВЦЭМ!$C$33:$C$776,СВЦЭМ!$A$33:$A$776,$A89,СВЦЭМ!$B$33:$B$776,E$83)+'СЕТ СН'!$H$12+СВЦЭМ!$D$10+'СЕТ СН'!$H$5-'СЕТ СН'!$H$20</f>
        <v>3409.5844800700002</v>
      </c>
      <c r="F89" s="36">
        <f>SUMIFS(СВЦЭМ!$C$33:$C$776,СВЦЭМ!$A$33:$A$776,$A89,СВЦЭМ!$B$33:$B$776,F$83)+'СЕТ СН'!$H$12+СВЦЭМ!$D$10+'СЕТ СН'!$H$5-'СЕТ СН'!$H$20</f>
        <v>3405.7478834900003</v>
      </c>
      <c r="G89" s="36">
        <f>SUMIFS(СВЦЭМ!$C$33:$C$776,СВЦЭМ!$A$33:$A$776,$A89,СВЦЭМ!$B$33:$B$776,G$83)+'СЕТ СН'!$H$12+СВЦЭМ!$D$10+'СЕТ СН'!$H$5-'СЕТ СН'!$H$20</f>
        <v>3390.5090259099998</v>
      </c>
      <c r="H89" s="36">
        <f>SUMIFS(СВЦЭМ!$C$33:$C$776,СВЦЭМ!$A$33:$A$776,$A89,СВЦЭМ!$B$33:$B$776,H$83)+'СЕТ СН'!$H$12+СВЦЭМ!$D$10+'СЕТ СН'!$H$5-'СЕТ СН'!$H$20</f>
        <v>3346.73727323</v>
      </c>
      <c r="I89" s="36">
        <f>SUMIFS(СВЦЭМ!$C$33:$C$776,СВЦЭМ!$A$33:$A$776,$A89,СВЦЭМ!$B$33:$B$776,I$83)+'СЕТ СН'!$H$12+СВЦЭМ!$D$10+'СЕТ СН'!$H$5-'СЕТ СН'!$H$20</f>
        <v>3310.9884454000003</v>
      </c>
      <c r="J89" s="36">
        <f>SUMIFS(СВЦЭМ!$C$33:$C$776,СВЦЭМ!$A$33:$A$776,$A89,СВЦЭМ!$B$33:$B$776,J$83)+'СЕТ СН'!$H$12+СВЦЭМ!$D$10+'СЕТ СН'!$H$5-'СЕТ СН'!$H$20</f>
        <v>3277.39551454</v>
      </c>
      <c r="K89" s="36">
        <f>SUMIFS(СВЦЭМ!$C$33:$C$776,СВЦЭМ!$A$33:$A$776,$A89,СВЦЭМ!$B$33:$B$776,K$83)+'СЕТ СН'!$H$12+СВЦЭМ!$D$10+'СЕТ СН'!$H$5-'СЕТ СН'!$H$20</f>
        <v>3251.5933752299998</v>
      </c>
      <c r="L89" s="36">
        <f>SUMIFS(СВЦЭМ!$C$33:$C$776,СВЦЭМ!$A$33:$A$776,$A89,СВЦЭМ!$B$33:$B$776,L$83)+'СЕТ СН'!$H$12+СВЦЭМ!$D$10+'СЕТ СН'!$H$5-'СЕТ СН'!$H$20</f>
        <v>3267.9641751700001</v>
      </c>
      <c r="M89" s="36">
        <f>SUMIFS(СВЦЭМ!$C$33:$C$776,СВЦЭМ!$A$33:$A$776,$A89,СВЦЭМ!$B$33:$B$776,M$83)+'СЕТ СН'!$H$12+СВЦЭМ!$D$10+'СЕТ СН'!$H$5-'СЕТ СН'!$H$20</f>
        <v>3240.5664380600001</v>
      </c>
      <c r="N89" s="36">
        <f>SUMIFS(СВЦЭМ!$C$33:$C$776,СВЦЭМ!$A$33:$A$776,$A89,СВЦЭМ!$B$33:$B$776,N$83)+'СЕТ СН'!$H$12+СВЦЭМ!$D$10+'СЕТ СН'!$H$5-'СЕТ СН'!$H$20</f>
        <v>3238.16571492</v>
      </c>
      <c r="O89" s="36">
        <f>SUMIFS(СВЦЭМ!$C$33:$C$776,СВЦЭМ!$A$33:$A$776,$A89,СВЦЭМ!$B$33:$B$776,O$83)+'СЕТ СН'!$H$12+СВЦЭМ!$D$10+'СЕТ СН'!$H$5-'СЕТ СН'!$H$20</f>
        <v>3238.4109960200003</v>
      </c>
      <c r="P89" s="36">
        <f>SUMIFS(СВЦЭМ!$C$33:$C$776,СВЦЭМ!$A$33:$A$776,$A89,СВЦЭМ!$B$33:$B$776,P$83)+'СЕТ СН'!$H$12+СВЦЭМ!$D$10+'СЕТ СН'!$H$5-'СЕТ СН'!$H$20</f>
        <v>3266.09543876</v>
      </c>
      <c r="Q89" s="36">
        <f>SUMIFS(СВЦЭМ!$C$33:$C$776,СВЦЭМ!$A$33:$A$776,$A89,СВЦЭМ!$B$33:$B$776,Q$83)+'СЕТ СН'!$H$12+СВЦЭМ!$D$10+'СЕТ СН'!$H$5-'СЕТ СН'!$H$20</f>
        <v>3257.67080644</v>
      </c>
      <c r="R89" s="36">
        <f>SUMIFS(СВЦЭМ!$C$33:$C$776,СВЦЭМ!$A$33:$A$776,$A89,СВЦЭМ!$B$33:$B$776,R$83)+'СЕТ СН'!$H$12+СВЦЭМ!$D$10+'СЕТ СН'!$H$5-'СЕТ СН'!$H$20</f>
        <v>3222.6057699900002</v>
      </c>
      <c r="S89" s="36">
        <f>SUMIFS(СВЦЭМ!$C$33:$C$776,СВЦЭМ!$A$33:$A$776,$A89,СВЦЭМ!$B$33:$B$776,S$83)+'СЕТ СН'!$H$12+СВЦЭМ!$D$10+'СЕТ СН'!$H$5-'СЕТ СН'!$H$20</f>
        <v>3193.05025209</v>
      </c>
      <c r="T89" s="36">
        <f>SUMIFS(СВЦЭМ!$C$33:$C$776,СВЦЭМ!$A$33:$A$776,$A89,СВЦЭМ!$B$33:$B$776,T$83)+'СЕТ СН'!$H$12+СВЦЭМ!$D$10+'СЕТ СН'!$H$5-'СЕТ СН'!$H$20</f>
        <v>3193.0651144900003</v>
      </c>
      <c r="U89" s="36">
        <f>SUMIFS(СВЦЭМ!$C$33:$C$776,СВЦЭМ!$A$33:$A$776,$A89,СВЦЭМ!$B$33:$B$776,U$83)+'СЕТ СН'!$H$12+СВЦЭМ!$D$10+'СЕТ СН'!$H$5-'СЕТ СН'!$H$20</f>
        <v>3195.3528717999998</v>
      </c>
      <c r="V89" s="36">
        <f>SUMIFS(СВЦЭМ!$C$33:$C$776,СВЦЭМ!$A$33:$A$776,$A89,СВЦЭМ!$B$33:$B$776,V$83)+'СЕТ СН'!$H$12+СВЦЭМ!$D$10+'СЕТ СН'!$H$5-'СЕТ СН'!$H$20</f>
        <v>3213.0859446200002</v>
      </c>
      <c r="W89" s="36">
        <f>SUMIFS(СВЦЭМ!$C$33:$C$776,СВЦЭМ!$A$33:$A$776,$A89,СВЦЭМ!$B$33:$B$776,W$83)+'СЕТ СН'!$H$12+СВЦЭМ!$D$10+'СЕТ СН'!$H$5-'СЕТ СН'!$H$20</f>
        <v>3203.90244721</v>
      </c>
      <c r="X89" s="36">
        <f>SUMIFS(СВЦЭМ!$C$33:$C$776,СВЦЭМ!$A$33:$A$776,$A89,СВЦЭМ!$B$33:$B$776,X$83)+'СЕТ СН'!$H$12+СВЦЭМ!$D$10+'СЕТ СН'!$H$5-'СЕТ СН'!$H$20</f>
        <v>3196.57401179</v>
      </c>
      <c r="Y89" s="36">
        <f>SUMIFS(СВЦЭМ!$C$33:$C$776,СВЦЭМ!$A$33:$A$776,$A89,СВЦЭМ!$B$33:$B$776,Y$83)+'СЕТ СН'!$H$12+СВЦЭМ!$D$10+'СЕТ СН'!$H$5-'СЕТ СН'!$H$20</f>
        <v>3260.6407567900001</v>
      </c>
    </row>
    <row r="90" spans="1:25" ht="15.75" x14ac:dyDescent="0.2">
      <c r="A90" s="35">
        <f t="shared" si="2"/>
        <v>43715</v>
      </c>
      <c r="B90" s="36">
        <f>SUMIFS(СВЦЭМ!$C$33:$C$776,СВЦЭМ!$A$33:$A$776,$A90,СВЦЭМ!$B$33:$B$776,B$83)+'СЕТ СН'!$H$12+СВЦЭМ!$D$10+'СЕТ СН'!$H$5-'СЕТ СН'!$H$20</f>
        <v>3294.4077100700001</v>
      </c>
      <c r="C90" s="36">
        <f>SUMIFS(СВЦЭМ!$C$33:$C$776,СВЦЭМ!$A$33:$A$776,$A90,СВЦЭМ!$B$33:$B$776,C$83)+'СЕТ СН'!$H$12+СВЦЭМ!$D$10+'СЕТ СН'!$H$5-'СЕТ СН'!$H$20</f>
        <v>3334.59554639</v>
      </c>
      <c r="D90" s="36">
        <f>SUMIFS(СВЦЭМ!$C$33:$C$776,СВЦЭМ!$A$33:$A$776,$A90,СВЦЭМ!$B$33:$B$776,D$83)+'СЕТ СН'!$H$12+СВЦЭМ!$D$10+'СЕТ СН'!$H$5-'СЕТ СН'!$H$20</f>
        <v>3356.8332867600002</v>
      </c>
      <c r="E90" s="36">
        <f>SUMIFS(СВЦЭМ!$C$33:$C$776,СВЦЭМ!$A$33:$A$776,$A90,СВЦЭМ!$B$33:$B$776,E$83)+'СЕТ СН'!$H$12+СВЦЭМ!$D$10+'СЕТ СН'!$H$5-'СЕТ СН'!$H$20</f>
        <v>3361.7037234700001</v>
      </c>
      <c r="F90" s="36">
        <f>SUMIFS(СВЦЭМ!$C$33:$C$776,СВЦЭМ!$A$33:$A$776,$A90,СВЦЭМ!$B$33:$B$776,F$83)+'СЕТ СН'!$H$12+СВЦЭМ!$D$10+'СЕТ СН'!$H$5-'СЕТ СН'!$H$20</f>
        <v>3372.0505304100002</v>
      </c>
      <c r="G90" s="36">
        <f>SUMIFS(СВЦЭМ!$C$33:$C$776,СВЦЭМ!$A$33:$A$776,$A90,СВЦЭМ!$B$33:$B$776,G$83)+'СЕТ СН'!$H$12+СВЦЭМ!$D$10+'СЕТ СН'!$H$5-'СЕТ СН'!$H$20</f>
        <v>3375.3790734300001</v>
      </c>
      <c r="H90" s="36">
        <f>SUMIFS(СВЦЭМ!$C$33:$C$776,СВЦЭМ!$A$33:$A$776,$A90,СВЦЭМ!$B$33:$B$776,H$83)+'СЕТ СН'!$H$12+СВЦЭМ!$D$10+'СЕТ СН'!$H$5-'СЕТ СН'!$H$20</f>
        <v>3337.1685085500003</v>
      </c>
      <c r="I90" s="36">
        <f>SUMIFS(СВЦЭМ!$C$33:$C$776,СВЦЭМ!$A$33:$A$776,$A90,СВЦЭМ!$B$33:$B$776,I$83)+'СЕТ СН'!$H$12+СВЦЭМ!$D$10+'СЕТ СН'!$H$5-'СЕТ СН'!$H$20</f>
        <v>3287.2073188899999</v>
      </c>
      <c r="J90" s="36">
        <f>SUMIFS(СВЦЭМ!$C$33:$C$776,СВЦЭМ!$A$33:$A$776,$A90,СВЦЭМ!$B$33:$B$776,J$83)+'СЕТ СН'!$H$12+СВЦЭМ!$D$10+'СЕТ СН'!$H$5-'СЕТ СН'!$H$20</f>
        <v>3250.4861045299999</v>
      </c>
      <c r="K90" s="36">
        <f>SUMIFS(СВЦЭМ!$C$33:$C$776,СВЦЭМ!$A$33:$A$776,$A90,СВЦЭМ!$B$33:$B$776,K$83)+'СЕТ СН'!$H$12+СВЦЭМ!$D$10+'СЕТ СН'!$H$5-'СЕТ СН'!$H$20</f>
        <v>3251.5244505300002</v>
      </c>
      <c r="L90" s="36">
        <f>SUMIFS(СВЦЭМ!$C$33:$C$776,СВЦЭМ!$A$33:$A$776,$A90,СВЦЭМ!$B$33:$B$776,L$83)+'СЕТ СН'!$H$12+СВЦЭМ!$D$10+'СЕТ СН'!$H$5-'СЕТ СН'!$H$20</f>
        <v>3275.9011039000002</v>
      </c>
      <c r="M90" s="36">
        <f>SUMIFS(СВЦЭМ!$C$33:$C$776,СВЦЭМ!$A$33:$A$776,$A90,СВЦЭМ!$B$33:$B$776,M$83)+'СЕТ СН'!$H$12+СВЦЭМ!$D$10+'СЕТ СН'!$H$5-'СЕТ СН'!$H$20</f>
        <v>3235.0299749800001</v>
      </c>
      <c r="N90" s="36">
        <f>SUMIFS(СВЦЭМ!$C$33:$C$776,СВЦЭМ!$A$33:$A$776,$A90,СВЦЭМ!$B$33:$B$776,N$83)+'СЕТ СН'!$H$12+СВЦЭМ!$D$10+'СЕТ СН'!$H$5-'СЕТ СН'!$H$20</f>
        <v>3279.6281092300001</v>
      </c>
      <c r="O90" s="36">
        <f>SUMIFS(СВЦЭМ!$C$33:$C$776,СВЦЭМ!$A$33:$A$776,$A90,СВЦЭМ!$B$33:$B$776,O$83)+'СЕТ СН'!$H$12+СВЦЭМ!$D$10+'СЕТ СН'!$H$5-'СЕТ СН'!$H$20</f>
        <v>3251.8606178499999</v>
      </c>
      <c r="P90" s="36">
        <f>SUMIFS(СВЦЭМ!$C$33:$C$776,СВЦЭМ!$A$33:$A$776,$A90,СВЦЭМ!$B$33:$B$776,P$83)+'СЕТ СН'!$H$12+СВЦЭМ!$D$10+'СЕТ СН'!$H$5-'СЕТ СН'!$H$20</f>
        <v>3254.2088236899999</v>
      </c>
      <c r="Q90" s="36">
        <f>SUMIFS(СВЦЭМ!$C$33:$C$776,СВЦЭМ!$A$33:$A$776,$A90,СВЦЭМ!$B$33:$B$776,Q$83)+'СЕТ СН'!$H$12+СВЦЭМ!$D$10+'СЕТ СН'!$H$5-'СЕТ СН'!$H$20</f>
        <v>3250.5279887900001</v>
      </c>
      <c r="R90" s="36">
        <f>SUMIFS(СВЦЭМ!$C$33:$C$776,СВЦЭМ!$A$33:$A$776,$A90,СВЦЭМ!$B$33:$B$776,R$83)+'СЕТ СН'!$H$12+СВЦЭМ!$D$10+'СЕТ СН'!$H$5-'СЕТ СН'!$H$20</f>
        <v>3214.9039927399999</v>
      </c>
      <c r="S90" s="36">
        <f>SUMIFS(СВЦЭМ!$C$33:$C$776,СВЦЭМ!$A$33:$A$776,$A90,СВЦЭМ!$B$33:$B$776,S$83)+'СЕТ СН'!$H$12+СВЦЭМ!$D$10+'СЕТ СН'!$H$5-'СЕТ СН'!$H$20</f>
        <v>3189.1907848299998</v>
      </c>
      <c r="T90" s="36">
        <f>SUMIFS(СВЦЭМ!$C$33:$C$776,СВЦЭМ!$A$33:$A$776,$A90,СВЦЭМ!$B$33:$B$776,T$83)+'СЕТ СН'!$H$12+СВЦЭМ!$D$10+'СЕТ СН'!$H$5-'СЕТ СН'!$H$20</f>
        <v>3190.1860092100001</v>
      </c>
      <c r="U90" s="36">
        <f>SUMIFS(СВЦЭМ!$C$33:$C$776,СВЦЭМ!$A$33:$A$776,$A90,СВЦЭМ!$B$33:$B$776,U$83)+'СЕТ СН'!$H$12+СВЦЭМ!$D$10+'СЕТ СН'!$H$5-'СЕТ СН'!$H$20</f>
        <v>3192.8922988100003</v>
      </c>
      <c r="V90" s="36">
        <f>SUMIFS(СВЦЭМ!$C$33:$C$776,СВЦЭМ!$A$33:$A$776,$A90,СВЦЭМ!$B$33:$B$776,V$83)+'СЕТ СН'!$H$12+СВЦЭМ!$D$10+'СЕТ СН'!$H$5-'СЕТ СН'!$H$20</f>
        <v>3208.2367292399999</v>
      </c>
      <c r="W90" s="36">
        <f>SUMIFS(СВЦЭМ!$C$33:$C$776,СВЦЭМ!$A$33:$A$776,$A90,СВЦЭМ!$B$33:$B$776,W$83)+'СЕТ СН'!$H$12+СВЦЭМ!$D$10+'СЕТ СН'!$H$5-'СЕТ СН'!$H$20</f>
        <v>3203.5906800299999</v>
      </c>
      <c r="X90" s="36">
        <f>SUMIFS(СВЦЭМ!$C$33:$C$776,СВЦЭМ!$A$33:$A$776,$A90,СВЦЭМ!$B$33:$B$776,X$83)+'СЕТ СН'!$H$12+СВЦЭМ!$D$10+'СЕТ СН'!$H$5-'СЕТ СН'!$H$20</f>
        <v>3184.6320611900001</v>
      </c>
      <c r="Y90" s="36">
        <f>SUMIFS(СВЦЭМ!$C$33:$C$776,СВЦЭМ!$A$33:$A$776,$A90,СВЦЭМ!$B$33:$B$776,Y$83)+'СЕТ СН'!$H$12+СВЦЭМ!$D$10+'СЕТ СН'!$H$5-'СЕТ СН'!$H$20</f>
        <v>3248.05379795</v>
      </c>
    </row>
    <row r="91" spans="1:25" ht="15.75" x14ac:dyDescent="0.2">
      <c r="A91" s="35">
        <f t="shared" si="2"/>
        <v>43716</v>
      </c>
      <c r="B91" s="36">
        <f>SUMIFS(СВЦЭМ!$C$33:$C$776,СВЦЭМ!$A$33:$A$776,$A91,СВЦЭМ!$B$33:$B$776,B$83)+'СЕТ СН'!$H$12+СВЦЭМ!$D$10+'СЕТ СН'!$H$5-'СЕТ СН'!$H$20</f>
        <v>3296.7218355300001</v>
      </c>
      <c r="C91" s="36">
        <f>SUMIFS(СВЦЭМ!$C$33:$C$776,СВЦЭМ!$A$33:$A$776,$A91,СВЦЭМ!$B$33:$B$776,C$83)+'СЕТ СН'!$H$12+СВЦЭМ!$D$10+'СЕТ СН'!$H$5-'СЕТ СН'!$H$20</f>
        <v>3327.9299869900001</v>
      </c>
      <c r="D91" s="36">
        <f>SUMIFS(СВЦЭМ!$C$33:$C$776,СВЦЭМ!$A$33:$A$776,$A91,СВЦЭМ!$B$33:$B$776,D$83)+'СЕТ СН'!$H$12+СВЦЭМ!$D$10+'СЕТ СН'!$H$5-'СЕТ СН'!$H$20</f>
        <v>3340.7226292300002</v>
      </c>
      <c r="E91" s="36">
        <f>SUMIFS(СВЦЭМ!$C$33:$C$776,СВЦЭМ!$A$33:$A$776,$A91,СВЦЭМ!$B$33:$B$776,E$83)+'СЕТ СН'!$H$12+СВЦЭМ!$D$10+'СЕТ СН'!$H$5-'СЕТ СН'!$H$20</f>
        <v>3354.55970067</v>
      </c>
      <c r="F91" s="36">
        <f>SUMIFS(СВЦЭМ!$C$33:$C$776,СВЦЭМ!$A$33:$A$776,$A91,СВЦЭМ!$B$33:$B$776,F$83)+'СЕТ СН'!$H$12+СВЦЭМ!$D$10+'СЕТ СН'!$H$5-'СЕТ СН'!$H$20</f>
        <v>3355.7832262400002</v>
      </c>
      <c r="G91" s="36">
        <f>SUMIFS(СВЦЭМ!$C$33:$C$776,СВЦЭМ!$A$33:$A$776,$A91,СВЦЭМ!$B$33:$B$776,G$83)+'СЕТ СН'!$H$12+СВЦЭМ!$D$10+'СЕТ СН'!$H$5-'СЕТ СН'!$H$20</f>
        <v>3354.9738496600003</v>
      </c>
      <c r="H91" s="36">
        <f>SUMIFS(СВЦЭМ!$C$33:$C$776,СВЦЭМ!$A$33:$A$776,$A91,СВЦЭМ!$B$33:$B$776,H$83)+'СЕТ СН'!$H$12+СВЦЭМ!$D$10+'СЕТ СН'!$H$5-'СЕТ СН'!$H$20</f>
        <v>3333.8816215799998</v>
      </c>
      <c r="I91" s="36">
        <f>SUMIFS(СВЦЭМ!$C$33:$C$776,СВЦЭМ!$A$33:$A$776,$A91,СВЦЭМ!$B$33:$B$776,I$83)+'СЕТ СН'!$H$12+СВЦЭМ!$D$10+'СЕТ СН'!$H$5-'СЕТ СН'!$H$20</f>
        <v>3314.07542676</v>
      </c>
      <c r="J91" s="36">
        <f>SUMIFS(СВЦЭМ!$C$33:$C$776,СВЦЭМ!$A$33:$A$776,$A91,СВЦЭМ!$B$33:$B$776,J$83)+'СЕТ СН'!$H$12+СВЦЭМ!$D$10+'СЕТ СН'!$H$5-'СЕТ СН'!$H$20</f>
        <v>3296.2638191300002</v>
      </c>
      <c r="K91" s="36">
        <f>SUMIFS(СВЦЭМ!$C$33:$C$776,СВЦЭМ!$A$33:$A$776,$A91,СВЦЭМ!$B$33:$B$776,K$83)+'СЕТ СН'!$H$12+СВЦЭМ!$D$10+'СЕТ СН'!$H$5-'СЕТ СН'!$H$20</f>
        <v>3267.7814865</v>
      </c>
      <c r="L91" s="36">
        <f>SUMIFS(СВЦЭМ!$C$33:$C$776,СВЦЭМ!$A$33:$A$776,$A91,СВЦЭМ!$B$33:$B$776,L$83)+'СЕТ СН'!$H$12+СВЦЭМ!$D$10+'СЕТ СН'!$H$5-'СЕТ СН'!$H$20</f>
        <v>3270.82577649</v>
      </c>
      <c r="M91" s="36">
        <f>SUMIFS(СВЦЭМ!$C$33:$C$776,СВЦЭМ!$A$33:$A$776,$A91,СВЦЭМ!$B$33:$B$776,M$83)+'СЕТ СН'!$H$12+СВЦЭМ!$D$10+'СЕТ СН'!$H$5-'СЕТ СН'!$H$20</f>
        <v>3246.7434919699999</v>
      </c>
      <c r="N91" s="36">
        <f>SUMIFS(СВЦЭМ!$C$33:$C$776,СВЦЭМ!$A$33:$A$776,$A91,СВЦЭМ!$B$33:$B$776,N$83)+'СЕТ СН'!$H$12+СВЦЭМ!$D$10+'СЕТ СН'!$H$5-'СЕТ СН'!$H$20</f>
        <v>3257.1615967400003</v>
      </c>
      <c r="O91" s="36">
        <f>SUMIFS(СВЦЭМ!$C$33:$C$776,СВЦЭМ!$A$33:$A$776,$A91,СВЦЭМ!$B$33:$B$776,O$83)+'СЕТ СН'!$H$12+СВЦЭМ!$D$10+'СЕТ СН'!$H$5-'СЕТ СН'!$H$20</f>
        <v>3256.9282439200001</v>
      </c>
      <c r="P91" s="36">
        <f>SUMIFS(СВЦЭМ!$C$33:$C$776,СВЦЭМ!$A$33:$A$776,$A91,СВЦЭМ!$B$33:$B$776,P$83)+'СЕТ СН'!$H$12+СВЦЭМ!$D$10+'СЕТ СН'!$H$5-'СЕТ СН'!$H$20</f>
        <v>3253.1651631899999</v>
      </c>
      <c r="Q91" s="36">
        <f>SUMIFS(СВЦЭМ!$C$33:$C$776,СВЦЭМ!$A$33:$A$776,$A91,СВЦЭМ!$B$33:$B$776,Q$83)+'СЕТ СН'!$H$12+СВЦЭМ!$D$10+'СЕТ СН'!$H$5-'СЕТ СН'!$H$20</f>
        <v>3263.6477427499999</v>
      </c>
      <c r="R91" s="36">
        <f>SUMIFS(СВЦЭМ!$C$33:$C$776,СВЦЭМ!$A$33:$A$776,$A91,СВЦЭМ!$B$33:$B$776,R$83)+'СЕТ СН'!$H$12+СВЦЭМ!$D$10+'СЕТ СН'!$H$5-'СЕТ СН'!$H$20</f>
        <v>3224.0932116200001</v>
      </c>
      <c r="S91" s="36">
        <f>SUMIFS(СВЦЭМ!$C$33:$C$776,СВЦЭМ!$A$33:$A$776,$A91,СВЦЭМ!$B$33:$B$776,S$83)+'СЕТ СН'!$H$12+СВЦЭМ!$D$10+'СЕТ СН'!$H$5-'СЕТ СН'!$H$20</f>
        <v>3187.92613867</v>
      </c>
      <c r="T91" s="36">
        <f>SUMIFS(СВЦЭМ!$C$33:$C$776,СВЦЭМ!$A$33:$A$776,$A91,СВЦЭМ!$B$33:$B$776,T$83)+'СЕТ СН'!$H$12+СВЦЭМ!$D$10+'СЕТ СН'!$H$5-'СЕТ СН'!$H$20</f>
        <v>3193.4683449300001</v>
      </c>
      <c r="U91" s="36">
        <f>SUMIFS(СВЦЭМ!$C$33:$C$776,СВЦЭМ!$A$33:$A$776,$A91,СВЦЭМ!$B$33:$B$776,U$83)+'СЕТ СН'!$H$12+СВЦЭМ!$D$10+'СЕТ СН'!$H$5-'СЕТ СН'!$H$20</f>
        <v>3201.8344111699998</v>
      </c>
      <c r="V91" s="36">
        <f>SUMIFS(СВЦЭМ!$C$33:$C$776,СВЦЭМ!$A$33:$A$776,$A91,СВЦЭМ!$B$33:$B$776,V$83)+'СЕТ СН'!$H$12+СВЦЭМ!$D$10+'СЕТ СН'!$H$5-'СЕТ СН'!$H$20</f>
        <v>3226.8383578600001</v>
      </c>
      <c r="W91" s="36">
        <f>SUMIFS(СВЦЭМ!$C$33:$C$776,СВЦЭМ!$A$33:$A$776,$A91,СВЦЭМ!$B$33:$B$776,W$83)+'СЕТ СН'!$H$12+СВЦЭМ!$D$10+'СЕТ СН'!$H$5-'СЕТ СН'!$H$20</f>
        <v>3220.01425457</v>
      </c>
      <c r="X91" s="36">
        <f>SUMIFS(СВЦЭМ!$C$33:$C$776,СВЦЭМ!$A$33:$A$776,$A91,СВЦЭМ!$B$33:$B$776,X$83)+'СЕТ СН'!$H$12+СВЦЭМ!$D$10+'СЕТ СН'!$H$5-'СЕТ СН'!$H$20</f>
        <v>3175.8516738200001</v>
      </c>
      <c r="Y91" s="36">
        <f>SUMIFS(СВЦЭМ!$C$33:$C$776,СВЦЭМ!$A$33:$A$776,$A91,СВЦЭМ!$B$33:$B$776,Y$83)+'СЕТ СН'!$H$12+СВЦЭМ!$D$10+'СЕТ СН'!$H$5-'СЕТ СН'!$H$20</f>
        <v>3202.7680644900001</v>
      </c>
    </row>
    <row r="92" spans="1:25" ht="15.75" x14ac:dyDescent="0.2">
      <c r="A92" s="35">
        <f t="shared" si="2"/>
        <v>43717</v>
      </c>
      <c r="B92" s="36">
        <f>SUMIFS(СВЦЭМ!$C$33:$C$776,СВЦЭМ!$A$33:$A$776,$A92,СВЦЭМ!$B$33:$B$776,B$83)+'СЕТ СН'!$H$12+СВЦЭМ!$D$10+'СЕТ СН'!$H$5-'СЕТ СН'!$H$20</f>
        <v>3262.8495100099999</v>
      </c>
      <c r="C92" s="36">
        <f>SUMIFS(СВЦЭМ!$C$33:$C$776,СВЦЭМ!$A$33:$A$776,$A92,СВЦЭМ!$B$33:$B$776,C$83)+'СЕТ СН'!$H$12+СВЦЭМ!$D$10+'СЕТ СН'!$H$5-'СЕТ СН'!$H$20</f>
        <v>3348.3339294500001</v>
      </c>
      <c r="D92" s="36">
        <f>SUMIFS(СВЦЭМ!$C$33:$C$776,СВЦЭМ!$A$33:$A$776,$A92,СВЦЭМ!$B$33:$B$776,D$83)+'СЕТ СН'!$H$12+СВЦЭМ!$D$10+'СЕТ СН'!$H$5-'СЕТ СН'!$H$20</f>
        <v>3361.2240415800002</v>
      </c>
      <c r="E92" s="36">
        <f>SUMIFS(СВЦЭМ!$C$33:$C$776,СВЦЭМ!$A$33:$A$776,$A92,СВЦЭМ!$B$33:$B$776,E$83)+'СЕТ СН'!$H$12+СВЦЭМ!$D$10+'СЕТ СН'!$H$5-'СЕТ СН'!$H$20</f>
        <v>3386.6499198199999</v>
      </c>
      <c r="F92" s="36">
        <f>SUMIFS(СВЦЭМ!$C$33:$C$776,СВЦЭМ!$A$33:$A$776,$A92,СВЦЭМ!$B$33:$B$776,F$83)+'СЕТ СН'!$H$12+СВЦЭМ!$D$10+'СЕТ СН'!$H$5-'СЕТ СН'!$H$20</f>
        <v>3383.6600011999999</v>
      </c>
      <c r="G92" s="36">
        <f>SUMIFS(СВЦЭМ!$C$33:$C$776,СВЦЭМ!$A$33:$A$776,$A92,СВЦЭМ!$B$33:$B$776,G$83)+'СЕТ СН'!$H$12+СВЦЭМ!$D$10+'СЕТ СН'!$H$5-'СЕТ СН'!$H$20</f>
        <v>3376.77651337</v>
      </c>
      <c r="H92" s="36">
        <f>SUMIFS(СВЦЭМ!$C$33:$C$776,СВЦЭМ!$A$33:$A$776,$A92,СВЦЭМ!$B$33:$B$776,H$83)+'СЕТ СН'!$H$12+СВЦЭМ!$D$10+'СЕТ СН'!$H$5-'СЕТ СН'!$H$20</f>
        <v>3318.09749177</v>
      </c>
      <c r="I92" s="36">
        <f>SUMIFS(СВЦЭМ!$C$33:$C$776,СВЦЭМ!$A$33:$A$776,$A92,СВЦЭМ!$B$33:$B$776,I$83)+'СЕТ СН'!$H$12+СВЦЭМ!$D$10+'СЕТ СН'!$H$5-'СЕТ СН'!$H$20</f>
        <v>3271.77589571</v>
      </c>
      <c r="J92" s="36">
        <f>SUMIFS(СВЦЭМ!$C$33:$C$776,СВЦЭМ!$A$33:$A$776,$A92,СВЦЭМ!$B$33:$B$776,J$83)+'СЕТ СН'!$H$12+СВЦЭМ!$D$10+'СЕТ СН'!$H$5-'СЕТ СН'!$H$20</f>
        <v>3224.3187945499999</v>
      </c>
      <c r="K92" s="36">
        <f>SUMIFS(СВЦЭМ!$C$33:$C$776,СВЦЭМ!$A$33:$A$776,$A92,СВЦЭМ!$B$33:$B$776,K$83)+'СЕТ СН'!$H$12+СВЦЭМ!$D$10+'СЕТ СН'!$H$5-'СЕТ СН'!$H$20</f>
        <v>3202.85356379</v>
      </c>
      <c r="L92" s="36">
        <f>SUMIFS(СВЦЭМ!$C$33:$C$776,СВЦЭМ!$A$33:$A$776,$A92,СВЦЭМ!$B$33:$B$776,L$83)+'СЕТ СН'!$H$12+СВЦЭМ!$D$10+'СЕТ СН'!$H$5-'СЕТ СН'!$H$20</f>
        <v>3201.2987628599999</v>
      </c>
      <c r="M92" s="36">
        <f>SUMIFS(СВЦЭМ!$C$33:$C$776,СВЦЭМ!$A$33:$A$776,$A92,СВЦЭМ!$B$33:$B$776,M$83)+'СЕТ СН'!$H$12+СВЦЭМ!$D$10+'СЕТ СН'!$H$5-'СЕТ СН'!$H$20</f>
        <v>3196.90678252</v>
      </c>
      <c r="N92" s="36">
        <f>SUMIFS(СВЦЭМ!$C$33:$C$776,СВЦЭМ!$A$33:$A$776,$A92,СВЦЭМ!$B$33:$B$776,N$83)+'СЕТ СН'!$H$12+СВЦЭМ!$D$10+'СЕТ СН'!$H$5-'СЕТ СН'!$H$20</f>
        <v>3201.6442242500002</v>
      </c>
      <c r="O92" s="36">
        <f>SUMIFS(СВЦЭМ!$C$33:$C$776,СВЦЭМ!$A$33:$A$776,$A92,СВЦЭМ!$B$33:$B$776,O$83)+'СЕТ СН'!$H$12+СВЦЭМ!$D$10+'СЕТ СН'!$H$5-'СЕТ СН'!$H$20</f>
        <v>3202.0619523800001</v>
      </c>
      <c r="P92" s="36">
        <f>SUMIFS(СВЦЭМ!$C$33:$C$776,СВЦЭМ!$A$33:$A$776,$A92,СВЦЭМ!$B$33:$B$776,P$83)+'СЕТ СН'!$H$12+СВЦЭМ!$D$10+'СЕТ СН'!$H$5-'СЕТ СН'!$H$20</f>
        <v>3211.12556262</v>
      </c>
      <c r="Q92" s="36">
        <f>SUMIFS(СВЦЭМ!$C$33:$C$776,СВЦЭМ!$A$33:$A$776,$A92,СВЦЭМ!$B$33:$B$776,Q$83)+'СЕТ СН'!$H$12+СВЦЭМ!$D$10+'СЕТ СН'!$H$5-'СЕТ СН'!$H$20</f>
        <v>3212.75977827</v>
      </c>
      <c r="R92" s="36">
        <f>SUMIFS(СВЦЭМ!$C$33:$C$776,СВЦЭМ!$A$33:$A$776,$A92,СВЦЭМ!$B$33:$B$776,R$83)+'СЕТ СН'!$H$12+СВЦЭМ!$D$10+'СЕТ СН'!$H$5-'СЕТ СН'!$H$20</f>
        <v>3208.0495000000001</v>
      </c>
      <c r="S92" s="36">
        <f>SUMIFS(СВЦЭМ!$C$33:$C$776,СВЦЭМ!$A$33:$A$776,$A92,СВЦЭМ!$B$33:$B$776,S$83)+'СЕТ СН'!$H$12+СВЦЭМ!$D$10+'СЕТ СН'!$H$5-'СЕТ СН'!$H$20</f>
        <v>3207.7879908700002</v>
      </c>
      <c r="T92" s="36">
        <f>SUMIFS(СВЦЭМ!$C$33:$C$776,СВЦЭМ!$A$33:$A$776,$A92,СВЦЭМ!$B$33:$B$776,T$83)+'СЕТ СН'!$H$12+СВЦЭМ!$D$10+'СЕТ СН'!$H$5-'СЕТ СН'!$H$20</f>
        <v>3196.50245387</v>
      </c>
      <c r="U92" s="36">
        <f>SUMIFS(СВЦЭМ!$C$33:$C$776,СВЦЭМ!$A$33:$A$776,$A92,СВЦЭМ!$B$33:$B$776,U$83)+'СЕТ СН'!$H$12+СВЦЭМ!$D$10+'СЕТ СН'!$H$5-'СЕТ СН'!$H$20</f>
        <v>3205.04600858</v>
      </c>
      <c r="V92" s="36">
        <f>SUMIFS(СВЦЭМ!$C$33:$C$776,СВЦЭМ!$A$33:$A$776,$A92,СВЦЭМ!$B$33:$B$776,V$83)+'СЕТ СН'!$H$12+СВЦЭМ!$D$10+'СЕТ СН'!$H$5-'СЕТ СН'!$H$20</f>
        <v>3224.9179629</v>
      </c>
      <c r="W92" s="36">
        <f>SUMIFS(СВЦЭМ!$C$33:$C$776,СВЦЭМ!$A$33:$A$776,$A92,СВЦЭМ!$B$33:$B$776,W$83)+'СЕТ СН'!$H$12+СВЦЭМ!$D$10+'СЕТ СН'!$H$5-'СЕТ СН'!$H$20</f>
        <v>3215.0409589999999</v>
      </c>
      <c r="X92" s="36">
        <f>SUMIFS(СВЦЭМ!$C$33:$C$776,СВЦЭМ!$A$33:$A$776,$A92,СВЦЭМ!$B$33:$B$776,X$83)+'СЕТ СН'!$H$12+СВЦЭМ!$D$10+'СЕТ СН'!$H$5-'СЕТ СН'!$H$20</f>
        <v>3203.8132847400002</v>
      </c>
      <c r="Y92" s="36">
        <f>SUMIFS(СВЦЭМ!$C$33:$C$776,СВЦЭМ!$A$33:$A$776,$A92,СВЦЭМ!$B$33:$B$776,Y$83)+'СЕТ СН'!$H$12+СВЦЭМ!$D$10+'СЕТ СН'!$H$5-'СЕТ СН'!$H$20</f>
        <v>3240.74012894</v>
      </c>
    </row>
    <row r="93" spans="1:25" ht="15.75" x14ac:dyDescent="0.2">
      <c r="A93" s="35">
        <f t="shared" si="2"/>
        <v>43718</v>
      </c>
      <c r="B93" s="36">
        <f>SUMIFS(СВЦЭМ!$C$33:$C$776,СВЦЭМ!$A$33:$A$776,$A93,СВЦЭМ!$B$33:$B$776,B$83)+'СЕТ СН'!$H$12+СВЦЭМ!$D$10+'СЕТ СН'!$H$5-'СЕТ СН'!$H$20</f>
        <v>3282.90353985</v>
      </c>
      <c r="C93" s="36">
        <f>SUMIFS(СВЦЭМ!$C$33:$C$776,СВЦЭМ!$A$33:$A$776,$A93,СВЦЭМ!$B$33:$B$776,C$83)+'СЕТ СН'!$H$12+СВЦЭМ!$D$10+'СЕТ СН'!$H$5-'СЕТ СН'!$H$20</f>
        <v>3306.30406507</v>
      </c>
      <c r="D93" s="36">
        <f>SUMIFS(СВЦЭМ!$C$33:$C$776,СВЦЭМ!$A$33:$A$776,$A93,СВЦЭМ!$B$33:$B$776,D$83)+'СЕТ СН'!$H$12+СВЦЭМ!$D$10+'СЕТ СН'!$H$5-'СЕТ СН'!$H$20</f>
        <v>3322.2028692399999</v>
      </c>
      <c r="E93" s="36">
        <f>SUMIFS(СВЦЭМ!$C$33:$C$776,СВЦЭМ!$A$33:$A$776,$A93,СВЦЭМ!$B$33:$B$776,E$83)+'СЕТ СН'!$H$12+СВЦЭМ!$D$10+'СЕТ СН'!$H$5-'СЕТ СН'!$H$20</f>
        <v>3324.0743631200003</v>
      </c>
      <c r="F93" s="36">
        <f>SUMIFS(СВЦЭМ!$C$33:$C$776,СВЦЭМ!$A$33:$A$776,$A93,СВЦЭМ!$B$33:$B$776,F$83)+'СЕТ СН'!$H$12+СВЦЭМ!$D$10+'СЕТ СН'!$H$5-'СЕТ СН'!$H$20</f>
        <v>3316.1767945500001</v>
      </c>
      <c r="G93" s="36">
        <f>SUMIFS(СВЦЭМ!$C$33:$C$776,СВЦЭМ!$A$33:$A$776,$A93,СВЦЭМ!$B$33:$B$776,G$83)+'СЕТ СН'!$H$12+СВЦЭМ!$D$10+'СЕТ СН'!$H$5-'СЕТ СН'!$H$20</f>
        <v>3312.8375721900002</v>
      </c>
      <c r="H93" s="36">
        <f>SUMIFS(СВЦЭМ!$C$33:$C$776,СВЦЭМ!$A$33:$A$776,$A93,СВЦЭМ!$B$33:$B$776,H$83)+'СЕТ СН'!$H$12+СВЦЭМ!$D$10+'СЕТ СН'!$H$5-'СЕТ СН'!$H$20</f>
        <v>3289.8275369600001</v>
      </c>
      <c r="I93" s="36">
        <f>SUMIFS(СВЦЭМ!$C$33:$C$776,СВЦЭМ!$A$33:$A$776,$A93,СВЦЭМ!$B$33:$B$776,I$83)+'СЕТ СН'!$H$12+СВЦЭМ!$D$10+'СЕТ СН'!$H$5-'СЕТ СН'!$H$20</f>
        <v>3280.5358238200001</v>
      </c>
      <c r="J93" s="36">
        <f>SUMIFS(СВЦЭМ!$C$33:$C$776,СВЦЭМ!$A$33:$A$776,$A93,СВЦЭМ!$B$33:$B$776,J$83)+'СЕТ СН'!$H$12+СВЦЭМ!$D$10+'СЕТ СН'!$H$5-'СЕТ СН'!$H$20</f>
        <v>3305.6635179899999</v>
      </c>
      <c r="K93" s="36">
        <f>SUMIFS(СВЦЭМ!$C$33:$C$776,СВЦЭМ!$A$33:$A$776,$A93,СВЦЭМ!$B$33:$B$776,K$83)+'СЕТ СН'!$H$12+СВЦЭМ!$D$10+'СЕТ СН'!$H$5-'СЕТ СН'!$H$20</f>
        <v>3301.66473124</v>
      </c>
      <c r="L93" s="36">
        <f>SUMIFS(СВЦЭМ!$C$33:$C$776,СВЦЭМ!$A$33:$A$776,$A93,СВЦЭМ!$B$33:$B$776,L$83)+'СЕТ СН'!$H$12+СВЦЭМ!$D$10+'СЕТ СН'!$H$5-'СЕТ СН'!$H$20</f>
        <v>3313.9803460900002</v>
      </c>
      <c r="M93" s="36">
        <f>SUMIFS(СВЦЭМ!$C$33:$C$776,СВЦЭМ!$A$33:$A$776,$A93,СВЦЭМ!$B$33:$B$776,M$83)+'СЕТ СН'!$H$12+СВЦЭМ!$D$10+'СЕТ СН'!$H$5-'СЕТ СН'!$H$20</f>
        <v>3308.3787527200002</v>
      </c>
      <c r="N93" s="36">
        <f>SUMIFS(СВЦЭМ!$C$33:$C$776,СВЦЭМ!$A$33:$A$776,$A93,СВЦЭМ!$B$33:$B$776,N$83)+'СЕТ СН'!$H$12+СВЦЭМ!$D$10+'СЕТ СН'!$H$5-'СЕТ СН'!$H$20</f>
        <v>3301.21689143</v>
      </c>
      <c r="O93" s="36">
        <f>SUMIFS(СВЦЭМ!$C$33:$C$776,СВЦЭМ!$A$33:$A$776,$A93,СВЦЭМ!$B$33:$B$776,O$83)+'СЕТ СН'!$H$12+СВЦЭМ!$D$10+'СЕТ СН'!$H$5-'СЕТ СН'!$H$20</f>
        <v>3297.5763892700002</v>
      </c>
      <c r="P93" s="36">
        <f>SUMIFS(СВЦЭМ!$C$33:$C$776,СВЦЭМ!$A$33:$A$776,$A93,СВЦЭМ!$B$33:$B$776,P$83)+'СЕТ СН'!$H$12+СВЦЭМ!$D$10+'СЕТ СН'!$H$5-'СЕТ СН'!$H$20</f>
        <v>3300.3116013600002</v>
      </c>
      <c r="Q93" s="36">
        <f>SUMIFS(СВЦЭМ!$C$33:$C$776,СВЦЭМ!$A$33:$A$776,$A93,СВЦЭМ!$B$33:$B$776,Q$83)+'СЕТ СН'!$H$12+СВЦЭМ!$D$10+'СЕТ СН'!$H$5-'СЕТ СН'!$H$20</f>
        <v>3294.8002637700001</v>
      </c>
      <c r="R93" s="36">
        <f>SUMIFS(СВЦЭМ!$C$33:$C$776,СВЦЭМ!$A$33:$A$776,$A93,СВЦЭМ!$B$33:$B$776,R$83)+'СЕТ СН'!$H$12+СВЦЭМ!$D$10+'СЕТ СН'!$H$5-'СЕТ СН'!$H$20</f>
        <v>3291.1429481700002</v>
      </c>
      <c r="S93" s="36">
        <f>SUMIFS(СВЦЭМ!$C$33:$C$776,СВЦЭМ!$A$33:$A$776,$A93,СВЦЭМ!$B$33:$B$776,S$83)+'СЕТ СН'!$H$12+СВЦЭМ!$D$10+'СЕТ СН'!$H$5-'СЕТ СН'!$H$20</f>
        <v>3286.1451613099998</v>
      </c>
      <c r="T93" s="36">
        <f>SUMIFS(СВЦЭМ!$C$33:$C$776,СВЦЭМ!$A$33:$A$776,$A93,СВЦЭМ!$B$33:$B$776,T$83)+'СЕТ СН'!$H$12+СВЦЭМ!$D$10+'СЕТ СН'!$H$5-'СЕТ СН'!$H$20</f>
        <v>3294.45172529</v>
      </c>
      <c r="U93" s="36">
        <f>SUMIFS(СВЦЭМ!$C$33:$C$776,СВЦЭМ!$A$33:$A$776,$A93,СВЦЭМ!$B$33:$B$776,U$83)+'СЕТ СН'!$H$12+СВЦЭМ!$D$10+'СЕТ СН'!$H$5-'СЕТ СН'!$H$20</f>
        <v>3307.5993656800001</v>
      </c>
      <c r="V93" s="36">
        <f>SUMIFS(СВЦЭМ!$C$33:$C$776,СВЦЭМ!$A$33:$A$776,$A93,СВЦЭМ!$B$33:$B$776,V$83)+'СЕТ СН'!$H$12+СВЦЭМ!$D$10+'СЕТ СН'!$H$5-'СЕТ СН'!$H$20</f>
        <v>3321.19902198</v>
      </c>
      <c r="W93" s="36">
        <f>SUMIFS(СВЦЭМ!$C$33:$C$776,СВЦЭМ!$A$33:$A$776,$A93,СВЦЭМ!$B$33:$B$776,W$83)+'СЕТ СН'!$H$12+СВЦЭМ!$D$10+'СЕТ СН'!$H$5-'СЕТ СН'!$H$20</f>
        <v>3304.2111969400003</v>
      </c>
      <c r="X93" s="36">
        <f>SUMIFS(СВЦЭМ!$C$33:$C$776,СВЦЭМ!$A$33:$A$776,$A93,СВЦЭМ!$B$33:$B$776,X$83)+'СЕТ СН'!$H$12+СВЦЭМ!$D$10+'СЕТ СН'!$H$5-'СЕТ СН'!$H$20</f>
        <v>3275.5211354500002</v>
      </c>
      <c r="Y93" s="36">
        <f>SUMIFS(СВЦЭМ!$C$33:$C$776,СВЦЭМ!$A$33:$A$776,$A93,СВЦЭМ!$B$33:$B$776,Y$83)+'СЕТ СН'!$H$12+СВЦЭМ!$D$10+'СЕТ СН'!$H$5-'СЕТ СН'!$H$20</f>
        <v>3290.3265248799999</v>
      </c>
    </row>
    <row r="94" spans="1:25" ht="15.75" x14ac:dyDescent="0.2">
      <c r="A94" s="35">
        <f t="shared" si="2"/>
        <v>43719</v>
      </c>
      <c r="B94" s="36">
        <f>SUMIFS(СВЦЭМ!$C$33:$C$776,СВЦЭМ!$A$33:$A$776,$A94,СВЦЭМ!$B$33:$B$776,B$83)+'СЕТ СН'!$H$12+СВЦЭМ!$D$10+'СЕТ СН'!$H$5-'СЕТ СН'!$H$20</f>
        <v>3375.80014742</v>
      </c>
      <c r="C94" s="36">
        <f>SUMIFS(СВЦЭМ!$C$33:$C$776,СВЦЭМ!$A$33:$A$776,$A94,СВЦЭМ!$B$33:$B$776,C$83)+'СЕТ СН'!$H$12+СВЦЭМ!$D$10+'СЕТ СН'!$H$5-'СЕТ СН'!$H$20</f>
        <v>3406.9662789600002</v>
      </c>
      <c r="D94" s="36">
        <f>SUMIFS(СВЦЭМ!$C$33:$C$776,СВЦЭМ!$A$33:$A$776,$A94,СВЦЭМ!$B$33:$B$776,D$83)+'СЕТ СН'!$H$12+СВЦЭМ!$D$10+'СЕТ СН'!$H$5-'СЕТ СН'!$H$20</f>
        <v>3437.8716043100003</v>
      </c>
      <c r="E94" s="36">
        <f>SUMIFS(СВЦЭМ!$C$33:$C$776,СВЦЭМ!$A$33:$A$776,$A94,СВЦЭМ!$B$33:$B$776,E$83)+'СЕТ СН'!$H$12+СВЦЭМ!$D$10+'СЕТ СН'!$H$5-'СЕТ СН'!$H$20</f>
        <v>3445.8369006000003</v>
      </c>
      <c r="F94" s="36">
        <f>SUMIFS(СВЦЭМ!$C$33:$C$776,СВЦЭМ!$A$33:$A$776,$A94,СВЦЭМ!$B$33:$B$776,F$83)+'СЕТ СН'!$H$12+СВЦЭМ!$D$10+'СЕТ СН'!$H$5-'СЕТ СН'!$H$20</f>
        <v>3450.79633255</v>
      </c>
      <c r="G94" s="36">
        <f>SUMIFS(СВЦЭМ!$C$33:$C$776,СВЦЭМ!$A$33:$A$776,$A94,СВЦЭМ!$B$33:$B$776,G$83)+'СЕТ СН'!$H$12+СВЦЭМ!$D$10+'СЕТ СН'!$H$5-'СЕТ СН'!$H$20</f>
        <v>3432.4603116399999</v>
      </c>
      <c r="H94" s="36">
        <f>SUMIFS(СВЦЭМ!$C$33:$C$776,СВЦЭМ!$A$33:$A$776,$A94,СВЦЭМ!$B$33:$B$776,H$83)+'СЕТ СН'!$H$12+СВЦЭМ!$D$10+'СЕТ СН'!$H$5-'СЕТ СН'!$H$20</f>
        <v>3381.49002952</v>
      </c>
      <c r="I94" s="36">
        <f>SUMIFS(СВЦЭМ!$C$33:$C$776,СВЦЭМ!$A$33:$A$776,$A94,СВЦЭМ!$B$33:$B$776,I$83)+'СЕТ СН'!$H$12+СВЦЭМ!$D$10+'СЕТ СН'!$H$5-'СЕТ СН'!$H$20</f>
        <v>3335.1251972700002</v>
      </c>
      <c r="J94" s="36">
        <f>SUMIFS(СВЦЭМ!$C$33:$C$776,СВЦЭМ!$A$33:$A$776,$A94,СВЦЭМ!$B$33:$B$776,J$83)+'СЕТ СН'!$H$12+СВЦЭМ!$D$10+'СЕТ СН'!$H$5-'СЕТ СН'!$H$20</f>
        <v>3295.6197357400001</v>
      </c>
      <c r="K94" s="36">
        <f>SUMIFS(СВЦЭМ!$C$33:$C$776,СВЦЭМ!$A$33:$A$776,$A94,СВЦЭМ!$B$33:$B$776,K$83)+'СЕТ СН'!$H$12+СВЦЭМ!$D$10+'СЕТ СН'!$H$5-'СЕТ СН'!$H$20</f>
        <v>3286.48348833</v>
      </c>
      <c r="L94" s="36">
        <f>SUMIFS(СВЦЭМ!$C$33:$C$776,СВЦЭМ!$A$33:$A$776,$A94,СВЦЭМ!$B$33:$B$776,L$83)+'СЕТ СН'!$H$12+СВЦЭМ!$D$10+'СЕТ СН'!$H$5-'СЕТ СН'!$H$20</f>
        <v>3290.2025139699999</v>
      </c>
      <c r="M94" s="36">
        <f>SUMIFS(СВЦЭМ!$C$33:$C$776,СВЦЭМ!$A$33:$A$776,$A94,СВЦЭМ!$B$33:$B$776,M$83)+'СЕТ СН'!$H$12+СВЦЭМ!$D$10+'СЕТ СН'!$H$5-'СЕТ СН'!$H$20</f>
        <v>3278.9873490300001</v>
      </c>
      <c r="N94" s="36">
        <f>SUMIFS(СВЦЭМ!$C$33:$C$776,СВЦЭМ!$A$33:$A$776,$A94,СВЦЭМ!$B$33:$B$776,N$83)+'СЕТ СН'!$H$12+СВЦЭМ!$D$10+'СЕТ СН'!$H$5-'СЕТ СН'!$H$20</f>
        <v>3295.07924873</v>
      </c>
      <c r="O94" s="36">
        <f>SUMIFS(СВЦЭМ!$C$33:$C$776,СВЦЭМ!$A$33:$A$776,$A94,СВЦЭМ!$B$33:$B$776,O$83)+'СЕТ СН'!$H$12+СВЦЭМ!$D$10+'СЕТ СН'!$H$5-'СЕТ СН'!$H$20</f>
        <v>3293.5340035600002</v>
      </c>
      <c r="P94" s="36">
        <f>SUMIFS(СВЦЭМ!$C$33:$C$776,СВЦЭМ!$A$33:$A$776,$A94,СВЦЭМ!$B$33:$B$776,P$83)+'СЕТ СН'!$H$12+СВЦЭМ!$D$10+'СЕТ СН'!$H$5-'СЕТ СН'!$H$20</f>
        <v>3310.5001683999999</v>
      </c>
      <c r="Q94" s="36">
        <f>SUMIFS(СВЦЭМ!$C$33:$C$776,СВЦЭМ!$A$33:$A$776,$A94,СВЦЭМ!$B$33:$B$776,Q$83)+'СЕТ СН'!$H$12+СВЦЭМ!$D$10+'СЕТ СН'!$H$5-'СЕТ СН'!$H$20</f>
        <v>3312.8314134900002</v>
      </c>
      <c r="R94" s="36">
        <f>SUMIFS(СВЦЭМ!$C$33:$C$776,СВЦЭМ!$A$33:$A$776,$A94,СВЦЭМ!$B$33:$B$776,R$83)+'СЕТ СН'!$H$12+СВЦЭМ!$D$10+'СЕТ СН'!$H$5-'СЕТ СН'!$H$20</f>
        <v>3299.6404540900003</v>
      </c>
      <c r="S94" s="36">
        <f>SUMIFS(СВЦЭМ!$C$33:$C$776,СВЦЭМ!$A$33:$A$776,$A94,СВЦЭМ!$B$33:$B$776,S$83)+'СЕТ СН'!$H$12+СВЦЭМ!$D$10+'СЕТ СН'!$H$5-'СЕТ СН'!$H$20</f>
        <v>3301.9615953800003</v>
      </c>
      <c r="T94" s="36">
        <f>SUMIFS(СВЦЭМ!$C$33:$C$776,СВЦЭМ!$A$33:$A$776,$A94,СВЦЭМ!$B$33:$B$776,T$83)+'СЕТ СН'!$H$12+СВЦЭМ!$D$10+'СЕТ СН'!$H$5-'СЕТ СН'!$H$20</f>
        <v>3293.6451776100002</v>
      </c>
      <c r="U94" s="36">
        <f>SUMIFS(СВЦЭМ!$C$33:$C$776,СВЦЭМ!$A$33:$A$776,$A94,СВЦЭМ!$B$33:$B$776,U$83)+'СЕТ СН'!$H$12+СВЦЭМ!$D$10+'СЕТ СН'!$H$5-'СЕТ СН'!$H$20</f>
        <v>3302.4174016500001</v>
      </c>
      <c r="V94" s="36">
        <f>SUMIFS(СВЦЭМ!$C$33:$C$776,СВЦЭМ!$A$33:$A$776,$A94,СВЦЭМ!$B$33:$B$776,V$83)+'СЕТ СН'!$H$12+СВЦЭМ!$D$10+'СЕТ СН'!$H$5-'СЕТ СН'!$H$20</f>
        <v>3312.7189340800001</v>
      </c>
      <c r="W94" s="36">
        <f>SUMIFS(СВЦЭМ!$C$33:$C$776,СВЦЭМ!$A$33:$A$776,$A94,СВЦЭМ!$B$33:$B$776,W$83)+'СЕТ СН'!$H$12+СВЦЭМ!$D$10+'СЕТ СН'!$H$5-'СЕТ СН'!$H$20</f>
        <v>3294.7250289200001</v>
      </c>
      <c r="X94" s="36">
        <f>SUMIFS(СВЦЭМ!$C$33:$C$776,СВЦЭМ!$A$33:$A$776,$A94,СВЦЭМ!$B$33:$B$776,X$83)+'СЕТ СН'!$H$12+СВЦЭМ!$D$10+'СЕТ СН'!$H$5-'СЕТ СН'!$H$20</f>
        <v>3275.90904082</v>
      </c>
      <c r="Y94" s="36">
        <f>SUMIFS(СВЦЭМ!$C$33:$C$776,СВЦЭМ!$A$33:$A$776,$A94,СВЦЭМ!$B$33:$B$776,Y$83)+'СЕТ СН'!$H$12+СВЦЭМ!$D$10+'СЕТ СН'!$H$5-'СЕТ СН'!$H$20</f>
        <v>3290.4256956600002</v>
      </c>
    </row>
    <row r="95" spans="1:25" ht="15.75" x14ac:dyDescent="0.2">
      <c r="A95" s="35">
        <f t="shared" si="2"/>
        <v>43720</v>
      </c>
      <c r="B95" s="36">
        <f>SUMIFS(СВЦЭМ!$C$33:$C$776,СВЦЭМ!$A$33:$A$776,$A95,СВЦЭМ!$B$33:$B$776,B$83)+'СЕТ СН'!$H$12+СВЦЭМ!$D$10+'СЕТ СН'!$H$5-'СЕТ СН'!$H$20</f>
        <v>3348.90280175</v>
      </c>
      <c r="C95" s="36">
        <f>SUMIFS(СВЦЭМ!$C$33:$C$776,СВЦЭМ!$A$33:$A$776,$A95,СВЦЭМ!$B$33:$B$776,C$83)+'СЕТ СН'!$H$12+СВЦЭМ!$D$10+'СЕТ СН'!$H$5-'СЕТ СН'!$H$20</f>
        <v>3368.28953787</v>
      </c>
      <c r="D95" s="36">
        <f>SUMIFS(СВЦЭМ!$C$33:$C$776,СВЦЭМ!$A$33:$A$776,$A95,СВЦЭМ!$B$33:$B$776,D$83)+'СЕТ СН'!$H$12+СВЦЭМ!$D$10+'СЕТ СН'!$H$5-'СЕТ СН'!$H$20</f>
        <v>3393.7836242499998</v>
      </c>
      <c r="E95" s="36">
        <f>SUMIFS(СВЦЭМ!$C$33:$C$776,СВЦЭМ!$A$33:$A$776,$A95,СВЦЭМ!$B$33:$B$776,E$83)+'СЕТ СН'!$H$12+СВЦЭМ!$D$10+'СЕТ СН'!$H$5-'СЕТ СН'!$H$20</f>
        <v>3406.0050148099999</v>
      </c>
      <c r="F95" s="36">
        <f>SUMIFS(СВЦЭМ!$C$33:$C$776,СВЦЭМ!$A$33:$A$776,$A95,СВЦЭМ!$B$33:$B$776,F$83)+'СЕТ СН'!$H$12+СВЦЭМ!$D$10+'СЕТ СН'!$H$5-'СЕТ СН'!$H$20</f>
        <v>3405.6724165599999</v>
      </c>
      <c r="G95" s="36">
        <f>SUMIFS(СВЦЭМ!$C$33:$C$776,СВЦЭМ!$A$33:$A$776,$A95,СВЦЭМ!$B$33:$B$776,G$83)+'СЕТ СН'!$H$12+СВЦЭМ!$D$10+'СЕТ СН'!$H$5-'СЕТ СН'!$H$20</f>
        <v>3383.8152044600001</v>
      </c>
      <c r="H95" s="36">
        <f>SUMIFS(СВЦЭМ!$C$33:$C$776,СВЦЭМ!$A$33:$A$776,$A95,СВЦЭМ!$B$33:$B$776,H$83)+'СЕТ СН'!$H$12+СВЦЭМ!$D$10+'СЕТ СН'!$H$5-'СЕТ СН'!$H$20</f>
        <v>3338.9430484700001</v>
      </c>
      <c r="I95" s="36">
        <f>SUMIFS(СВЦЭМ!$C$33:$C$776,СВЦЭМ!$A$33:$A$776,$A95,СВЦЭМ!$B$33:$B$776,I$83)+'СЕТ СН'!$H$12+СВЦЭМ!$D$10+'СЕТ СН'!$H$5-'СЕТ СН'!$H$20</f>
        <v>3287.5710736999999</v>
      </c>
      <c r="J95" s="36">
        <f>SUMIFS(СВЦЭМ!$C$33:$C$776,СВЦЭМ!$A$33:$A$776,$A95,СВЦЭМ!$B$33:$B$776,J$83)+'СЕТ СН'!$H$12+СВЦЭМ!$D$10+'СЕТ СН'!$H$5-'СЕТ СН'!$H$20</f>
        <v>3252.9303104300002</v>
      </c>
      <c r="K95" s="36">
        <f>SUMIFS(СВЦЭМ!$C$33:$C$776,СВЦЭМ!$A$33:$A$776,$A95,СВЦЭМ!$B$33:$B$776,K$83)+'СЕТ СН'!$H$12+СВЦЭМ!$D$10+'СЕТ СН'!$H$5-'СЕТ СН'!$H$20</f>
        <v>3253.7229133299998</v>
      </c>
      <c r="L95" s="36">
        <f>SUMIFS(СВЦЭМ!$C$33:$C$776,СВЦЭМ!$A$33:$A$776,$A95,СВЦЭМ!$B$33:$B$776,L$83)+'СЕТ СН'!$H$12+СВЦЭМ!$D$10+'СЕТ СН'!$H$5-'СЕТ СН'!$H$20</f>
        <v>3266.9235258899998</v>
      </c>
      <c r="M95" s="36">
        <f>SUMIFS(СВЦЭМ!$C$33:$C$776,СВЦЭМ!$A$33:$A$776,$A95,СВЦЭМ!$B$33:$B$776,M$83)+'СЕТ СН'!$H$12+СВЦЭМ!$D$10+'СЕТ СН'!$H$5-'СЕТ СН'!$H$20</f>
        <v>3262.4226740899999</v>
      </c>
      <c r="N95" s="36">
        <f>SUMIFS(СВЦЭМ!$C$33:$C$776,СВЦЭМ!$A$33:$A$776,$A95,СВЦЭМ!$B$33:$B$776,N$83)+'СЕТ СН'!$H$12+СВЦЭМ!$D$10+'СЕТ СН'!$H$5-'СЕТ СН'!$H$20</f>
        <v>3254.7898243</v>
      </c>
      <c r="O95" s="36">
        <f>SUMIFS(СВЦЭМ!$C$33:$C$776,СВЦЭМ!$A$33:$A$776,$A95,СВЦЭМ!$B$33:$B$776,O$83)+'СЕТ СН'!$H$12+СВЦЭМ!$D$10+'СЕТ СН'!$H$5-'СЕТ СН'!$H$20</f>
        <v>3253.6845308900001</v>
      </c>
      <c r="P95" s="36">
        <f>SUMIFS(СВЦЭМ!$C$33:$C$776,СВЦЭМ!$A$33:$A$776,$A95,СВЦЭМ!$B$33:$B$776,P$83)+'СЕТ СН'!$H$12+СВЦЭМ!$D$10+'СЕТ СН'!$H$5-'СЕТ СН'!$H$20</f>
        <v>3251.9248386300001</v>
      </c>
      <c r="Q95" s="36">
        <f>SUMIFS(СВЦЭМ!$C$33:$C$776,СВЦЭМ!$A$33:$A$776,$A95,СВЦЭМ!$B$33:$B$776,Q$83)+'СЕТ СН'!$H$12+СВЦЭМ!$D$10+'СЕТ СН'!$H$5-'СЕТ СН'!$H$20</f>
        <v>3244.0448979399998</v>
      </c>
      <c r="R95" s="36">
        <f>SUMIFS(СВЦЭМ!$C$33:$C$776,СВЦЭМ!$A$33:$A$776,$A95,СВЦЭМ!$B$33:$B$776,R$83)+'СЕТ СН'!$H$12+СВЦЭМ!$D$10+'СЕТ СН'!$H$5-'СЕТ СН'!$H$20</f>
        <v>3237.0204180999999</v>
      </c>
      <c r="S95" s="36">
        <f>SUMIFS(СВЦЭМ!$C$33:$C$776,СВЦЭМ!$A$33:$A$776,$A95,СВЦЭМ!$B$33:$B$776,S$83)+'СЕТ СН'!$H$12+СВЦЭМ!$D$10+'СЕТ СН'!$H$5-'СЕТ СН'!$H$20</f>
        <v>3241.8226045500001</v>
      </c>
      <c r="T95" s="36">
        <f>SUMIFS(СВЦЭМ!$C$33:$C$776,СВЦЭМ!$A$33:$A$776,$A95,СВЦЭМ!$B$33:$B$776,T$83)+'СЕТ СН'!$H$12+СВЦЭМ!$D$10+'СЕТ СН'!$H$5-'СЕТ СН'!$H$20</f>
        <v>3243.69874996</v>
      </c>
      <c r="U95" s="36">
        <f>SUMIFS(СВЦЭМ!$C$33:$C$776,СВЦЭМ!$A$33:$A$776,$A95,СВЦЭМ!$B$33:$B$776,U$83)+'СЕТ СН'!$H$12+СВЦЭМ!$D$10+'СЕТ СН'!$H$5-'СЕТ СН'!$H$20</f>
        <v>3267.9005050800001</v>
      </c>
      <c r="V95" s="36">
        <f>SUMIFS(СВЦЭМ!$C$33:$C$776,СВЦЭМ!$A$33:$A$776,$A95,СВЦЭМ!$B$33:$B$776,V$83)+'СЕТ СН'!$H$12+СВЦЭМ!$D$10+'СЕТ СН'!$H$5-'СЕТ СН'!$H$20</f>
        <v>3290.2874469399999</v>
      </c>
      <c r="W95" s="36">
        <f>SUMIFS(СВЦЭМ!$C$33:$C$776,СВЦЭМ!$A$33:$A$776,$A95,СВЦЭМ!$B$33:$B$776,W$83)+'СЕТ СН'!$H$12+СВЦЭМ!$D$10+'СЕТ СН'!$H$5-'СЕТ СН'!$H$20</f>
        <v>3268.3174996600001</v>
      </c>
      <c r="X95" s="36">
        <f>SUMIFS(СВЦЭМ!$C$33:$C$776,СВЦЭМ!$A$33:$A$776,$A95,СВЦЭМ!$B$33:$B$776,X$83)+'СЕТ СН'!$H$12+СВЦЭМ!$D$10+'СЕТ СН'!$H$5-'СЕТ СН'!$H$20</f>
        <v>3254.8261195599998</v>
      </c>
      <c r="Y95" s="36">
        <f>SUMIFS(СВЦЭМ!$C$33:$C$776,СВЦЭМ!$A$33:$A$776,$A95,СВЦЭМ!$B$33:$B$776,Y$83)+'СЕТ СН'!$H$12+СВЦЭМ!$D$10+'СЕТ СН'!$H$5-'СЕТ СН'!$H$20</f>
        <v>3293.2062528900001</v>
      </c>
    </row>
    <row r="96" spans="1:25" ht="15.75" x14ac:dyDescent="0.2">
      <c r="A96" s="35">
        <f t="shared" si="2"/>
        <v>43721</v>
      </c>
      <c r="B96" s="36">
        <f>SUMIFS(СВЦЭМ!$C$33:$C$776,СВЦЭМ!$A$33:$A$776,$A96,СВЦЭМ!$B$33:$B$776,B$83)+'СЕТ СН'!$H$12+СВЦЭМ!$D$10+'СЕТ СН'!$H$5-'СЕТ СН'!$H$20</f>
        <v>3304.5237030399999</v>
      </c>
      <c r="C96" s="36">
        <f>SUMIFS(СВЦЭМ!$C$33:$C$776,СВЦЭМ!$A$33:$A$776,$A96,СВЦЭМ!$B$33:$B$776,C$83)+'СЕТ СН'!$H$12+СВЦЭМ!$D$10+'СЕТ СН'!$H$5-'СЕТ СН'!$H$20</f>
        <v>3346.3147553200001</v>
      </c>
      <c r="D96" s="36">
        <f>SUMIFS(СВЦЭМ!$C$33:$C$776,СВЦЭМ!$A$33:$A$776,$A96,СВЦЭМ!$B$33:$B$776,D$83)+'СЕТ СН'!$H$12+СВЦЭМ!$D$10+'СЕТ СН'!$H$5-'СЕТ СН'!$H$20</f>
        <v>3366.2745783999999</v>
      </c>
      <c r="E96" s="36">
        <f>SUMIFS(СВЦЭМ!$C$33:$C$776,СВЦЭМ!$A$33:$A$776,$A96,СВЦЭМ!$B$33:$B$776,E$83)+'СЕТ СН'!$H$12+СВЦЭМ!$D$10+'СЕТ СН'!$H$5-'СЕТ СН'!$H$20</f>
        <v>3371.88483795</v>
      </c>
      <c r="F96" s="36">
        <f>SUMIFS(СВЦЭМ!$C$33:$C$776,СВЦЭМ!$A$33:$A$776,$A96,СВЦЭМ!$B$33:$B$776,F$83)+'СЕТ СН'!$H$12+СВЦЭМ!$D$10+'СЕТ СН'!$H$5-'СЕТ СН'!$H$20</f>
        <v>3378.4467489099998</v>
      </c>
      <c r="G96" s="36">
        <f>SUMIFS(СВЦЭМ!$C$33:$C$776,СВЦЭМ!$A$33:$A$776,$A96,СВЦЭМ!$B$33:$B$776,G$83)+'СЕТ СН'!$H$12+СВЦЭМ!$D$10+'СЕТ СН'!$H$5-'СЕТ СН'!$H$20</f>
        <v>3346.75566183</v>
      </c>
      <c r="H96" s="36">
        <f>SUMIFS(СВЦЭМ!$C$33:$C$776,СВЦЭМ!$A$33:$A$776,$A96,СВЦЭМ!$B$33:$B$776,H$83)+'СЕТ СН'!$H$12+СВЦЭМ!$D$10+'СЕТ СН'!$H$5-'СЕТ СН'!$H$20</f>
        <v>3313.51786365</v>
      </c>
      <c r="I96" s="36">
        <f>SUMIFS(СВЦЭМ!$C$33:$C$776,СВЦЭМ!$A$33:$A$776,$A96,СВЦЭМ!$B$33:$B$776,I$83)+'СЕТ СН'!$H$12+СВЦЭМ!$D$10+'СЕТ СН'!$H$5-'СЕТ СН'!$H$20</f>
        <v>3285.1000551799998</v>
      </c>
      <c r="J96" s="36">
        <f>SUMIFS(СВЦЭМ!$C$33:$C$776,СВЦЭМ!$A$33:$A$776,$A96,СВЦЭМ!$B$33:$B$776,J$83)+'СЕТ СН'!$H$12+СВЦЭМ!$D$10+'СЕТ СН'!$H$5-'СЕТ СН'!$H$20</f>
        <v>3271.4650623500002</v>
      </c>
      <c r="K96" s="36">
        <f>SUMIFS(СВЦЭМ!$C$33:$C$776,СВЦЭМ!$A$33:$A$776,$A96,СВЦЭМ!$B$33:$B$776,K$83)+'СЕТ СН'!$H$12+СВЦЭМ!$D$10+'СЕТ СН'!$H$5-'СЕТ СН'!$H$20</f>
        <v>3245.0465473899999</v>
      </c>
      <c r="L96" s="36">
        <f>SUMIFS(СВЦЭМ!$C$33:$C$776,СВЦЭМ!$A$33:$A$776,$A96,СВЦЭМ!$B$33:$B$776,L$83)+'СЕТ СН'!$H$12+СВЦЭМ!$D$10+'СЕТ СН'!$H$5-'СЕТ СН'!$H$20</f>
        <v>3239.1859787799999</v>
      </c>
      <c r="M96" s="36">
        <f>SUMIFS(СВЦЭМ!$C$33:$C$776,СВЦЭМ!$A$33:$A$776,$A96,СВЦЭМ!$B$33:$B$776,M$83)+'СЕТ СН'!$H$12+СВЦЭМ!$D$10+'СЕТ СН'!$H$5-'СЕТ СН'!$H$20</f>
        <v>3241.47743249</v>
      </c>
      <c r="N96" s="36">
        <f>SUMIFS(СВЦЭМ!$C$33:$C$776,СВЦЭМ!$A$33:$A$776,$A96,СВЦЭМ!$B$33:$B$776,N$83)+'СЕТ СН'!$H$12+СВЦЭМ!$D$10+'СЕТ СН'!$H$5-'СЕТ СН'!$H$20</f>
        <v>3258.2033909800002</v>
      </c>
      <c r="O96" s="36">
        <f>SUMIFS(СВЦЭМ!$C$33:$C$776,СВЦЭМ!$A$33:$A$776,$A96,СВЦЭМ!$B$33:$B$776,O$83)+'СЕТ СН'!$H$12+СВЦЭМ!$D$10+'СЕТ СН'!$H$5-'СЕТ СН'!$H$20</f>
        <v>3259.5374599100001</v>
      </c>
      <c r="P96" s="36">
        <f>SUMIFS(СВЦЭМ!$C$33:$C$776,СВЦЭМ!$A$33:$A$776,$A96,СВЦЭМ!$B$33:$B$776,P$83)+'СЕТ СН'!$H$12+СВЦЭМ!$D$10+'СЕТ СН'!$H$5-'СЕТ СН'!$H$20</f>
        <v>3258.81003061</v>
      </c>
      <c r="Q96" s="36">
        <f>SUMIFS(СВЦЭМ!$C$33:$C$776,СВЦЭМ!$A$33:$A$776,$A96,СВЦЭМ!$B$33:$B$776,Q$83)+'СЕТ СН'!$H$12+СВЦЭМ!$D$10+'СЕТ СН'!$H$5-'СЕТ СН'!$H$20</f>
        <v>3260.5033983399999</v>
      </c>
      <c r="R96" s="36">
        <f>SUMIFS(СВЦЭМ!$C$33:$C$776,СВЦЭМ!$A$33:$A$776,$A96,СВЦЭМ!$B$33:$B$776,R$83)+'СЕТ СН'!$H$12+СВЦЭМ!$D$10+'СЕТ СН'!$H$5-'СЕТ СН'!$H$20</f>
        <v>3229.6152348099999</v>
      </c>
      <c r="S96" s="36">
        <f>SUMIFS(СВЦЭМ!$C$33:$C$776,СВЦЭМ!$A$33:$A$776,$A96,СВЦЭМ!$B$33:$B$776,S$83)+'СЕТ СН'!$H$12+СВЦЭМ!$D$10+'СЕТ СН'!$H$5-'СЕТ СН'!$H$20</f>
        <v>3249.3074593599999</v>
      </c>
      <c r="T96" s="36">
        <f>SUMIFS(СВЦЭМ!$C$33:$C$776,СВЦЭМ!$A$33:$A$776,$A96,СВЦЭМ!$B$33:$B$776,T$83)+'СЕТ СН'!$H$12+СВЦЭМ!$D$10+'СЕТ СН'!$H$5-'СЕТ СН'!$H$20</f>
        <v>3259.6074248</v>
      </c>
      <c r="U96" s="36">
        <f>SUMIFS(СВЦЭМ!$C$33:$C$776,СВЦЭМ!$A$33:$A$776,$A96,СВЦЭМ!$B$33:$B$776,U$83)+'СЕТ СН'!$H$12+СВЦЭМ!$D$10+'СЕТ СН'!$H$5-'СЕТ СН'!$H$20</f>
        <v>3277.6302870300001</v>
      </c>
      <c r="V96" s="36">
        <f>SUMIFS(СВЦЭМ!$C$33:$C$776,СВЦЭМ!$A$33:$A$776,$A96,СВЦЭМ!$B$33:$B$776,V$83)+'СЕТ СН'!$H$12+СВЦЭМ!$D$10+'СЕТ СН'!$H$5-'СЕТ СН'!$H$20</f>
        <v>3233.3350436300002</v>
      </c>
      <c r="W96" s="36">
        <f>SUMIFS(СВЦЭМ!$C$33:$C$776,СВЦЭМ!$A$33:$A$776,$A96,СВЦЭМ!$B$33:$B$776,W$83)+'СЕТ СН'!$H$12+СВЦЭМ!$D$10+'СЕТ СН'!$H$5-'СЕТ СН'!$H$20</f>
        <v>3243.93182316</v>
      </c>
      <c r="X96" s="36">
        <f>SUMIFS(СВЦЭМ!$C$33:$C$776,СВЦЭМ!$A$33:$A$776,$A96,СВЦЭМ!$B$33:$B$776,X$83)+'СЕТ СН'!$H$12+СВЦЭМ!$D$10+'СЕТ СН'!$H$5-'СЕТ СН'!$H$20</f>
        <v>3219.7000945899999</v>
      </c>
      <c r="Y96" s="36">
        <f>SUMIFS(СВЦЭМ!$C$33:$C$776,СВЦЭМ!$A$33:$A$776,$A96,СВЦЭМ!$B$33:$B$776,Y$83)+'СЕТ СН'!$H$12+СВЦЭМ!$D$10+'СЕТ СН'!$H$5-'СЕТ СН'!$H$20</f>
        <v>3292.9216729300001</v>
      </c>
    </row>
    <row r="97" spans="1:25" ht="15.75" x14ac:dyDescent="0.2">
      <c r="A97" s="35">
        <f t="shared" si="2"/>
        <v>43722</v>
      </c>
      <c r="B97" s="36">
        <f>SUMIFS(СВЦЭМ!$C$33:$C$776,СВЦЭМ!$A$33:$A$776,$A97,СВЦЭМ!$B$33:$B$776,B$83)+'СЕТ СН'!$H$12+СВЦЭМ!$D$10+'СЕТ СН'!$H$5-'СЕТ СН'!$H$20</f>
        <v>3378.2229785499999</v>
      </c>
      <c r="C97" s="36">
        <f>SUMIFS(СВЦЭМ!$C$33:$C$776,СВЦЭМ!$A$33:$A$776,$A97,СВЦЭМ!$B$33:$B$776,C$83)+'СЕТ СН'!$H$12+СВЦЭМ!$D$10+'СЕТ СН'!$H$5-'СЕТ СН'!$H$20</f>
        <v>3381.1568883300001</v>
      </c>
      <c r="D97" s="36">
        <f>SUMIFS(СВЦЭМ!$C$33:$C$776,СВЦЭМ!$A$33:$A$776,$A97,СВЦЭМ!$B$33:$B$776,D$83)+'СЕТ СН'!$H$12+СВЦЭМ!$D$10+'СЕТ СН'!$H$5-'СЕТ СН'!$H$20</f>
        <v>3399.7813696799999</v>
      </c>
      <c r="E97" s="36">
        <f>SUMIFS(СВЦЭМ!$C$33:$C$776,СВЦЭМ!$A$33:$A$776,$A97,СВЦЭМ!$B$33:$B$776,E$83)+'СЕТ СН'!$H$12+СВЦЭМ!$D$10+'СЕТ СН'!$H$5-'СЕТ СН'!$H$20</f>
        <v>3409.7138069299999</v>
      </c>
      <c r="F97" s="36">
        <f>SUMIFS(СВЦЭМ!$C$33:$C$776,СВЦЭМ!$A$33:$A$776,$A97,СВЦЭМ!$B$33:$B$776,F$83)+'СЕТ СН'!$H$12+СВЦЭМ!$D$10+'СЕТ СН'!$H$5-'СЕТ СН'!$H$20</f>
        <v>3414.9452135700003</v>
      </c>
      <c r="G97" s="36">
        <f>SUMIFS(СВЦЭМ!$C$33:$C$776,СВЦЭМ!$A$33:$A$776,$A97,СВЦЭМ!$B$33:$B$776,G$83)+'СЕТ СН'!$H$12+СВЦЭМ!$D$10+'СЕТ СН'!$H$5-'СЕТ СН'!$H$20</f>
        <v>3406.6499087399998</v>
      </c>
      <c r="H97" s="36">
        <f>SUMIFS(СВЦЭМ!$C$33:$C$776,СВЦЭМ!$A$33:$A$776,$A97,СВЦЭМ!$B$33:$B$776,H$83)+'СЕТ СН'!$H$12+СВЦЭМ!$D$10+'СЕТ СН'!$H$5-'СЕТ СН'!$H$20</f>
        <v>3389.6051068400002</v>
      </c>
      <c r="I97" s="36">
        <f>SUMIFS(СВЦЭМ!$C$33:$C$776,СВЦЭМ!$A$33:$A$776,$A97,СВЦЭМ!$B$33:$B$776,I$83)+'СЕТ СН'!$H$12+СВЦЭМ!$D$10+'СЕТ СН'!$H$5-'СЕТ СН'!$H$20</f>
        <v>3346.7169471799998</v>
      </c>
      <c r="J97" s="36">
        <f>SUMIFS(СВЦЭМ!$C$33:$C$776,СВЦЭМ!$A$33:$A$776,$A97,СВЦЭМ!$B$33:$B$776,J$83)+'СЕТ СН'!$H$12+СВЦЭМ!$D$10+'СЕТ СН'!$H$5-'СЕТ СН'!$H$20</f>
        <v>3287.54954757</v>
      </c>
      <c r="K97" s="36">
        <f>SUMIFS(СВЦЭМ!$C$33:$C$776,СВЦЭМ!$A$33:$A$776,$A97,СВЦЭМ!$B$33:$B$776,K$83)+'СЕТ СН'!$H$12+СВЦЭМ!$D$10+'СЕТ СН'!$H$5-'СЕТ СН'!$H$20</f>
        <v>3246.68931875</v>
      </c>
      <c r="L97" s="36">
        <f>SUMIFS(СВЦЭМ!$C$33:$C$776,СВЦЭМ!$A$33:$A$776,$A97,СВЦЭМ!$B$33:$B$776,L$83)+'СЕТ СН'!$H$12+СВЦЭМ!$D$10+'СЕТ СН'!$H$5-'СЕТ СН'!$H$20</f>
        <v>3228.2934894499999</v>
      </c>
      <c r="M97" s="36">
        <f>SUMIFS(СВЦЭМ!$C$33:$C$776,СВЦЭМ!$A$33:$A$776,$A97,СВЦЭМ!$B$33:$B$776,M$83)+'СЕТ СН'!$H$12+СВЦЭМ!$D$10+'СЕТ СН'!$H$5-'СЕТ СН'!$H$20</f>
        <v>3222.8290526000001</v>
      </c>
      <c r="N97" s="36">
        <f>SUMIFS(СВЦЭМ!$C$33:$C$776,СВЦЭМ!$A$33:$A$776,$A97,СВЦЭМ!$B$33:$B$776,N$83)+'СЕТ СН'!$H$12+СВЦЭМ!$D$10+'СЕТ СН'!$H$5-'СЕТ СН'!$H$20</f>
        <v>3230.2702923400002</v>
      </c>
      <c r="O97" s="36">
        <f>SUMIFS(СВЦЭМ!$C$33:$C$776,СВЦЭМ!$A$33:$A$776,$A97,СВЦЭМ!$B$33:$B$776,O$83)+'СЕТ СН'!$H$12+СВЦЭМ!$D$10+'СЕТ СН'!$H$5-'СЕТ СН'!$H$20</f>
        <v>3234.6456705400001</v>
      </c>
      <c r="P97" s="36">
        <f>SUMIFS(СВЦЭМ!$C$33:$C$776,СВЦЭМ!$A$33:$A$776,$A97,СВЦЭМ!$B$33:$B$776,P$83)+'СЕТ СН'!$H$12+СВЦЭМ!$D$10+'СЕТ СН'!$H$5-'СЕТ СН'!$H$20</f>
        <v>3249.8518477799998</v>
      </c>
      <c r="Q97" s="36">
        <f>SUMIFS(СВЦЭМ!$C$33:$C$776,СВЦЭМ!$A$33:$A$776,$A97,СВЦЭМ!$B$33:$B$776,Q$83)+'СЕТ СН'!$H$12+СВЦЭМ!$D$10+'СЕТ СН'!$H$5-'СЕТ СН'!$H$20</f>
        <v>3255.5053505000001</v>
      </c>
      <c r="R97" s="36">
        <f>SUMIFS(СВЦЭМ!$C$33:$C$776,СВЦЭМ!$A$33:$A$776,$A97,СВЦЭМ!$B$33:$B$776,R$83)+'СЕТ СН'!$H$12+СВЦЭМ!$D$10+'СЕТ СН'!$H$5-'СЕТ СН'!$H$20</f>
        <v>3217.3670657000002</v>
      </c>
      <c r="S97" s="36">
        <f>SUMIFS(СВЦЭМ!$C$33:$C$776,СВЦЭМ!$A$33:$A$776,$A97,СВЦЭМ!$B$33:$B$776,S$83)+'СЕТ СН'!$H$12+СВЦЭМ!$D$10+'СЕТ СН'!$H$5-'СЕТ СН'!$H$20</f>
        <v>3182.8490419499999</v>
      </c>
      <c r="T97" s="36">
        <f>SUMIFS(СВЦЭМ!$C$33:$C$776,СВЦЭМ!$A$33:$A$776,$A97,СВЦЭМ!$B$33:$B$776,T$83)+'СЕТ СН'!$H$12+СВЦЭМ!$D$10+'СЕТ СН'!$H$5-'СЕТ СН'!$H$20</f>
        <v>3189.1113859900001</v>
      </c>
      <c r="U97" s="36">
        <f>SUMIFS(СВЦЭМ!$C$33:$C$776,СВЦЭМ!$A$33:$A$776,$A97,СВЦЭМ!$B$33:$B$776,U$83)+'СЕТ СН'!$H$12+СВЦЭМ!$D$10+'СЕТ СН'!$H$5-'СЕТ СН'!$H$20</f>
        <v>3190.7943918299998</v>
      </c>
      <c r="V97" s="36">
        <f>SUMIFS(СВЦЭМ!$C$33:$C$776,СВЦЭМ!$A$33:$A$776,$A97,СВЦЭМ!$B$33:$B$776,V$83)+'СЕТ СН'!$H$12+СВЦЭМ!$D$10+'СЕТ СН'!$H$5-'СЕТ СН'!$H$20</f>
        <v>3206.4434838699999</v>
      </c>
      <c r="W97" s="36">
        <f>SUMIFS(СВЦЭМ!$C$33:$C$776,СВЦЭМ!$A$33:$A$776,$A97,СВЦЭМ!$B$33:$B$776,W$83)+'СЕТ СН'!$H$12+СВЦЭМ!$D$10+'СЕТ СН'!$H$5-'СЕТ СН'!$H$20</f>
        <v>3201.3791149399999</v>
      </c>
      <c r="X97" s="36">
        <f>SUMIFS(СВЦЭМ!$C$33:$C$776,СВЦЭМ!$A$33:$A$776,$A97,СВЦЭМ!$B$33:$B$776,X$83)+'СЕТ СН'!$H$12+СВЦЭМ!$D$10+'СЕТ СН'!$H$5-'СЕТ СН'!$H$20</f>
        <v>3171.8593155799999</v>
      </c>
      <c r="Y97" s="36">
        <f>SUMIFS(СВЦЭМ!$C$33:$C$776,СВЦЭМ!$A$33:$A$776,$A97,СВЦЭМ!$B$33:$B$776,Y$83)+'СЕТ СН'!$H$12+СВЦЭМ!$D$10+'СЕТ СН'!$H$5-'СЕТ СН'!$H$20</f>
        <v>3198.9143228799999</v>
      </c>
    </row>
    <row r="98" spans="1:25" ht="15.75" x14ac:dyDescent="0.2">
      <c r="A98" s="35">
        <f t="shared" si="2"/>
        <v>43723</v>
      </c>
      <c r="B98" s="36">
        <f>SUMIFS(СВЦЭМ!$C$33:$C$776,СВЦЭМ!$A$33:$A$776,$A98,СВЦЭМ!$B$33:$B$776,B$83)+'СЕТ СН'!$H$12+СВЦЭМ!$D$10+'СЕТ СН'!$H$5-'СЕТ СН'!$H$20</f>
        <v>3277.0034443100003</v>
      </c>
      <c r="C98" s="36">
        <f>SUMIFS(СВЦЭМ!$C$33:$C$776,СВЦЭМ!$A$33:$A$776,$A98,СВЦЭМ!$B$33:$B$776,C$83)+'СЕТ СН'!$H$12+СВЦЭМ!$D$10+'СЕТ СН'!$H$5-'СЕТ СН'!$H$20</f>
        <v>3313.47682424</v>
      </c>
      <c r="D98" s="36">
        <f>SUMIFS(СВЦЭМ!$C$33:$C$776,СВЦЭМ!$A$33:$A$776,$A98,СВЦЭМ!$B$33:$B$776,D$83)+'СЕТ СН'!$H$12+СВЦЭМ!$D$10+'СЕТ СН'!$H$5-'СЕТ СН'!$H$20</f>
        <v>3338.64589054</v>
      </c>
      <c r="E98" s="36">
        <f>SUMIFS(СВЦЭМ!$C$33:$C$776,СВЦЭМ!$A$33:$A$776,$A98,СВЦЭМ!$B$33:$B$776,E$83)+'СЕТ СН'!$H$12+СВЦЭМ!$D$10+'СЕТ СН'!$H$5-'СЕТ СН'!$H$20</f>
        <v>3346.4807515299999</v>
      </c>
      <c r="F98" s="36">
        <f>SUMIFS(СВЦЭМ!$C$33:$C$776,СВЦЭМ!$A$33:$A$776,$A98,СВЦЭМ!$B$33:$B$776,F$83)+'СЕТ СН'!$H$12+СВЦЭМ!$D$10+'СЕТ СН'!$H$5-'СЕТ СН'!$H$20</f>
        <v>3349.9330256200001</v>
      </c>
      <c r="G98" s="36">
        <f>SUMIFS(СВЦЭМ!$C$33:$C$776,СВЦЭМ!$A$33:$A$776,$A98,СВЦЭМ!$B$33:$B$776,G$83)+'СЕТ СН'!$H$12+СВЦЭМ!$D$10+'СЕТ СН'!$H$5-'СЕТ СН'!$H$20</f>
        <v>3344.0735648700002</v>
      </c>
      <c r="H98" s="36">
        <f>SUMIFS(СВЦЭМ!$C$33:$C$776,СВЦЭМ!$A$33:$A$776,$A98,СВЦЭМ!$B$33:$B$776,H$83)+'СЕТ СН'!$H$12+СВЦЭМ!$D$10+'СЕТ СН'!$H$5-'СЕТ СН'!$H$20</f>
        <v>3325.02415591</v>
      </c>
      <c r="I98" s="36">
        <f>SUMIFS(СВЦЭМ!$C$33:$C$776,СВЦЭМ!$A$33:$A$776,$A98,СВЦЭМ!$B$33:$B$776,I$83)+'СЕТ СН'!$H$12+СВЦЭМ!$D$10+'СЕТ СН'!$H$5-'СЕТ СН'!$H$20</f>
        <v>3296.3132833199998</v>
      </c>
      <c r="J98" s="36">
        <f>SUMIFS(СВЦЭМ!$C$33:$C$776,СВЦЭМ!$A$33:$A$776,$A98,СВЦЭМ!$B$33:$B$776,J$83)+'СЕТ СН'!$H$12+СВЦЭМ!$D$10+'СЕТ СН'!$H$5-'СЕТ СН'!$H$20</f>
        <v>3246.9075512099998</v>
      </c>
      <c r="K98" s="36">
        <f>SUMIFS(СВЦЭМ!$C$33:$C$776,СВЦЭМ!$A$33:$A$776,$A98,СВЦЭМ!$B$33:$B$776,K$83)+'СЕТ СН'!$H$12+СВЦЭМ!$D$10+'СЕТ СН'!$H$5-'СЕТ СН'!$H$20</f>
        <v>3220.2271784700001</v>
      </c>
      <c r="L98" s="36">
        <f>SUMIFS(СВЦЭМ!$C$33:$C$776,СВЦЭМ!$A$33:$A$776,$A98,СВЦЭМ!$B$33:$B$776,L$83)+'СЕТ СН'!$H$12+СВЦЭМ!$D$10+'СЕТ СН'!$H$5-'СЕТ СН'!$H$20</f>
        <v>3237.31075882</v>
      </c>
      <c r="M98" s="36">
        <f>SUMIFS(СВЦЭМ!$C$33:$C$776,СВЦЭМ!$A$33:$A$776,$A98,СВЦЭМ!$B$33:$B$776,M$83)+'СЕТ СН'!$H$12+СВЦЭМ!$D$10+'СЕТ СН'!$H$5-'СЕТ СН'!$H$20</f>
        <v>3235.0359792899999</v>
      </c>
      <c r="N98" s="36">
        <f>SUMIFS(СВЦЭМ!$C$33:$C$776,СВЦЭМ!$A$33:$A$776,$A98,СВЦЭМ!$B$33:$B$776,N$83)+'СЕТ СН'!$H$12+СВЦЭМ!$D$10+'СЕТ СН'!$H$5-'СЕТ СН'!$H$20</f>
        <v>3225.6798379500001</v>
      </c>
      <c r="O98" s="36">
        <f>SUMIFS(СВЦЭМ!$C$33:$C$776,СВЦЭМ!$A$33:$A$776,$A98,СВЦЭМ!$B$33:$B$776,O$83)+'СЕТ СН'!$H$12+СВЦЭМ!$D$10+'СЕТ СН'!$H$5-'СЕТ СН'!$H$20</f>
        <v>3227.3746632800003</v>
      </c>
      <c r="P98" s="36">
        <f>SUMIFS(СВЦЭМ!$C$33:$C$776,СВЦЭМ!$A$33:$A$776,$A98,СВЦЭМ!$B$33:$B$776,P$83)+'СЕТ СН'!$H$12+СВЦЭМ!$D$10+'СЕТ СН'!$H$5-'СЕТ СН'!$H$20</f>
        <v>3228.3689882799999</v>
      </c>
      <c r="Q98" s="36">
        <f>SUMIFS(СВЦЭМ!$C$33:$C$776,СВЦЭМ!$A$33:$A$776,$A98,СВЦЭМ!$B$33:$B$776,Q$83)+'СЕТ СН'!$H$12+СВЦЭМ!$D$10+'СЕТ СН'!$H$5-'СЕТ СН'!$H$20</f>
        <v>3236.05969039</v>
      </c>
      <c r="R98" s="36">
        <f>SUMIFS(СВЦЭМ!$C$33:$C$776,СВЦЭМ!$A$33:$A$776,$A98,СВЦЭМ!$B$33:$B$776,R$83)+'СЕТ СН'!$H$12+СВЦЭМ!$D$10+'СЕТ СН'!$H$5-'СЕТ СН'!$H$20</f>
        <v>3187.8206106500002</v>
      </c>
      <c r="S98" s="36">
        <f>SUMIFS(СВЦЭМ!$C$33:$C$776,СВЦЭМ!$A$33:$A$776,$A98,СВЦЭМ!$B$33:$B$776,S$83)+'СЕТ СН'!$H$12+СВЦЭМ!$D$10+'СЕТ СН'!$H$5-'СЕТ СН'!$H$20</f>
        <v>3176.57567677</v>
      </c>
      <c r="T98" s="36">
        <f>SUMIFS(СВЦЭМ!$C$33:$C$776,СВЦЭМ!$A$33:$A$776,$A98,СВЦЭМ!$B$33:$B$776,T$83)+'СЕТ СН'!$H$12+СВЦЭМ!$D$10+'СЕТ СН'!$H$5-'СЕТ СН'!$H$20</f>
        <v>3187.4941143300002</v>
      </c>
      <c r="U98" s="36">
        <f>SUMIFS(СВЦЭМ!$C$33:$C$776,СВЦЭМ!$A$33:$A$776,$A98,СВЦЭМ!$B$33:$B$776,U$83)+'СЕТ СН'!$H$12+СВЦЭМ!$D$10+'СЕТ СН'!$H$5-'СЕТ СН'!$H$20</f>
        <v>3202.92276249</v>
      </c>
      <c r="V98" s="36">
        <f>SUMIFS(СВЦЭМ!$C$33:$C$776,СВЦЭМ!$A$33:$A$776,$A98,СВЦЭМ!$B$33:$B$776,V$83)+'СЕТ СН'!$H$12+СВЦЭМ!$D$10+'СЕТ СН'!$H$5-'СЕТ СН'!$H$20</f>
        <v>3228.7124643100001</v>
      </c>
      <c r="W98" s="36">
        <f>SUMIFS(СВЦЭМ!$C$33:$C$776,СВЦЭМ!$A$33:$A$776,$A98,СВЦЭМ!$B$33:$B$776,W$83)+'СЕТ СН'!$H$12+СВЦЭМ!$D$10+'СЕТ СН'!$H$5-'СЕТ СН'!$H$20</f>
        <v>3219.8752734300001</v>
      </c>
      <c r="X98" s="36">
        <f>SUMIFS(СВЦЭМ!$C$33:$C$776,СВЦЭМ!$A$33:$A$776,$A98,СВЦЭМ!$B$33:$B$776,X$83)+'СЕТ СН'!$H$12+СВЦЭМ!$D$10+'СЕТ СН'!$H$5-'СЕТ СН'!$H$20</f>
        <v>3183.38797613</v>
      </c>
      <c r="Y98" s="36">
        <f>SUMIFS(СВЦЭМ!$C$33:$C$776,СВЦЭМ!$A$33:$A$776,$A98,СВЦЭМ!$B$33:$B$776,Y$83)+'СЕТ СН'!$H$12+СВЦЭМ!$D$10+'СЕТ СН'!$H$5-'СЕТ СН'!$H$20</f>
        <v>3226.1772499200001</v>
      </c>
    </row>
    <row r="99" spans="1:25" ht="15.75" x14ac:dyDescent="0.2">
      <c r="A99" s="35">
        <f t="shared" si="2"/>
        <v>43724</v>
      </c>
      <c r="B99" s="36">
        <f>SUMIFS(СВЦЭМ!$C$33:$C$776,СВЦЭМ!$A$33:$A$776,$A99,СВЦЭМ!$B$33:$B$776,B$83)+'СЕТ СН'!$H$12+СВЦЭМ!$D$10+'СЕТ СН'!$H$5-'СЕТ СН'!$H$20</f>
        <v>3316.96864065</v>
      </c>
      <c r="C99" s="36">
        <f>SUMIFS(СВЦЭМ!$C$33:$C$776,СВЦЭМ!$A$33:$A$776,$A99,СВЦЭМ!$B$33:$B$776,C$83)+'СЕТ СН'!$H$12+СВЦЭМ!$D$10+'СЕТ СН'!$H$5-'СЕТ СН'!$H$20</f>
        <v>3345.1046645500001</v>
      </c>
      <c r="D99" s="36">
        <f>SUMIFS(СВЦЭМ!$C$33:$C$776,СВЦЭМ!$A$33:$A$776,$A99,СВЦЭМ!$B$33:$B$776,D$83)+'СЕТ СН'!$H$12+СВЦЭМ!$D$10+'СЕТ СН'!$H$5-'СЕТ СН'!$H$20</f>
        <v>3370.4704911099998</v>
      </c>
      <c r="E99" s="36">
        <f>SUMIFS(СВЦЭМ!$C$33:$C$776,СВЦЭМ!$A$33:$A$776,$A99,СВЦЭМ!$B$33:$B$776,E$83)+'СЕТ СН'!$H$12+СВЦЭМ!$D$10+'СЕТ СН'!$H$5-'СЕТ СН'!$H$20</f>
        <v>3371.2510475399999</v>
      </c>
      <c r="F99" s="36">
        <f>SUMIFS(СВЦЭМ!$C$33:$C$776,СВЦЭМ!$A$33:$A$776,$A99,СВЦЭМ!$B$33:$B$776,F$83)+'СЕТ СН'!$H$12+СВЦЭМ!$D$10+'СЕТ СН'!$H$5-'СЕТ СН'!$H$20</f>
        <v>3378.4931444700001</v>
      </c>
      <c r="G99" s="36">
        <f>SUMIFS(СВЦЭМ!$C$33:$C$776,СВЦЭМ!$A$33:$A$776,$A99,СВЦЭМ!$B$33:$B$776,G$83)+'СЕТ СН'!$H$12+СВЦЭМ!$D$10+'СЕТ СН'!$H$5-'СЕТ СН'!$H$20</f>
        <v>3375.2420287200002</v>
      </c>
      <c r="H99" s="36">
        <f>SUMIFS(СВЦЭМ!$C$33:$C$776,СВЦЭМ!$A$33:$A$776,$A99,СВЦЭМ!$B$33:$B$776,H$83)+'СЕТ СН'!$H$12+СВЦЭМ!$D$10+'СЕТ СН'!$H$5-'СЕТ СН'!$H$20</f>
        <v>3332.3291385699999</v>
      </c>
      <c r="I99" s="36">
        <f>SUMIFS(СВЦЭМ!$C$33:$C$776,СВЦЭМ!$A$33:$A$776,$A99,СВЦЭМ!$B$33:$B$776,I$83)+'СЕТ СН'!$H$12+СВЦЭМ!$D$10+'СЕТ СН'!$H$5-'СЕТ СН'!$H$20</f>
        <v>3290.3532887400002</v>
      </c>
      <c r="J99" s="36">
        <f>SUMIFS(СВЦЭМ!$C$33:$C$776,СВЦЭМ!$A$33:$A$776,$A99,СВЦЭМ!$B$33:$B$776,J$83)+'СЕТ СН'!$H$12+СВЦЭМ!$D$10+'СЕТ СН'!$H$5-'СЕТ СН'!$H$20</f>
        <v>3270.7730569800001</v>
      </c>
      <c r="K99" s="36">
        <f>SUMIFS(СВЦЭМ!$C$33:$C$776,СВЦЭМ!$A$33:$A$776,$A99,СВЦЭМ!$B$33:$B$776,K$83)+'СЕТ СН'!$H$12+СВЦЭМ!$D$10+'СЕТ СН'!$H$5-'СЕТ СН'!$H$20</f>
        <v>3280.1138271</v>
      </c>
      <c r="L99" s="36">
        <f>SUMIFS(СВЦЭМ!$C$33:$C$776,СВЦЭМ!$A$33:$A$776,$A99,СВЦЭМ!$B$33:$B$776,L$83)+'СЕТ СН'!$H$12+СВЦЭМ!$D$10+'СЕТ СН'!$H$5-'СЕТ СН'!$H$20</f>
        <v>3277.69993368</v>
      </c>
      <c r="M99" s="36">
        <f>SUMIFS(СВЦЭМ!$C$33:$C$776,СВЦЭМ!$A$33:$A$776,$A99,СВЦЭМ!$B$33:$B$776,M$83)+'СЕТ СН'!$H$12+СВЦЭМ!$D$10+'СЕТ СН'!$H$5-'СЕТ СН'!$H$20</f>
        <v>3264.4353996099999</v>
      </c>
      <c r="N99" s="36">
        <f>SUMIFS(СВЦЭМ!$C$33:$C$776,СВЦЭМ!$A$33:$A$776,$A99,СВЦЭМ!$B$33:$B$776,N$83)+'СЕТ СН'!$H$12+СВЦЭМ!$D$10+'СЕТ СН'!$H$5-'СЕТ СН'!$H$20</f>
        <v>3255.2263604700001</v>
      </c>
      <c r="O99" s="36">
        <f>SUMIFS(СВЦЭМ!$C$33:$C$776,СВЦЭМ!$A$33:$A$776,$A99,СВЦЭМ!$B$33:$B$776,O$83)+'СЕТ СН'!$H$12+СВЦЭМ!$D$10+'СЕТ СН'!$H$5-'СЕТ СН'!$H$20</f>
        <v>3257.8384329600003</v>
      </c>
      <c r="P99" s="36">
        <f>SUMIFS(СВЦЭМ!$C$33:$C$776,СВЦЭМ!$A$33:$A$776,$A99,СВЦЭМ!$B$33:$B$776,P$83)+'СЕТ СН'!$H$12+СВЦЭМ!$D$10+'СЕТ СН'!$H$5-'СЕТ СН'!$H$20</f>
        <v>3271.4332413100001</v>
      </c>
      <c r="Q99" s="36">
        <f>SUMIFS(СВЦЭМ!$C$33:$C$776,СВЦЭМ!$A$33:$A$776,$A99,СВЦЭМ!$B$33:$B$776,Q$83)+'СЕТ СН'!$H$12+СВЦЭМ!$D$10+'СЕТ СН'!$H$5-'СЕТ СН'!$H$20</f>
        <v>3272.1975661800002</v>
      </c>
      <c r="R99" s="36">
        <f>SUMIFS(СВЦЭМ!$C$33:$C$776,СВЦЭМ!$A$33:$A$776,$A99,СВЦЭМ!$B$33:$B$776,R$83)+'СЕТ СН'!$H$12+СВЦЭМ!$D$10+'СЕТ СН'!$H$5-'СЕТ СН'!$H$20</f>
        <v>3240.58226513</v>
      </c>
      <c r="S99" s="36">
        <f>SUMIFS(СВЦЭМ!$C$33:$C$776,СВЦЭМ!$A$33:$A$776,$A99,СВЦЭМ!$B$33:$B$776,S$83)+'СЕТ СН'!$H$12+СВЦЭМ!$D$10+'СЕТ СН'!$H$5-'СЕТ СН'!$H$20</f>
        <v>3240.9411275399998</v>
      </c>
      <c r="T99" s="36">
        <f>SUMIFS(СВЦЭМ!$C$33:$C$776,СВЦЭМ!$A$33:$A$776,$A99,СВЦЭМ!$B$33:$B$776,T$83)+'СЕТ СН'!$H$12+СВЦЭМ!$D$10+'СЕТ СН'!$H$5-'СЕТ СН'!$H$20</f>
        <v>3244.1934173099999</v>
      </c>
      <c r="U99" s="36">
        <f>SUMIFS(СВЦЭМ!$C$33:$C$776,СВЦЭМ!$A$33:$A$776,$A99,СВЦЭМ!$B$33:$B$776,U$83)+'СЕТ СН'!$H$12+СВЦЭМ!$D$10+'СЕТ СН'!$H$5-'СЕТ СН'!$H$20</f>
        <v>3263.3059043000003</v>
      </c>
      <c r="V99" s="36">
        <f>SUMIFS(СВЦЭМ!$C$33:$C$776,СВЦЭМ!$A$33:$A$776,$A99,СВЦЭМ!$B$33:$B$776,V$83)+'СЕТ СН'!$H$12+СВЦЭМ!$D$10+'СЕТ СН'!$H$5-'СЕТ СН'!$H$20</f>
        <v>3283.1649044300002</v>
      </c>
      <c r="W99" s="36">
        <f>SUMIFS(СВЦЭМ!$C$33:$C$776,СВЦЭМ!$A$33:$A$776,$A99,СВЦЭМ!$B$33:$B$776,W$83)+'СЕТ СН'!$H$12+СВЦЭМ!$D$10+'СЕТ СН'!$H$5-'СЕТ СН'!$H$20</f>
        <v>3274.9256728600003</v>
      </c>
      <c r="X99" s="36">
        <f>SUMIFS(СВЦЭМ!$C$33:$C$776,СВЦЭМ!$A$33:$A$776,$A99,СВЦЭМ!$B$33:$B$776,X$83)+'СЕТ СН'!$H$12+СВЦЭМ!$D$10+'СЕТ СН'!$H$5-'СЕТ СН'!$H$20</f>
        <v>3240.4872841199999</v>
      </c>
      <c r="Y99" s="36">
        <f>SUMIFS(СВЦЭМ!$C$33:$C$776,СВЦЭМ!$A$33:$A$776,$A99,СВЦЭМ!$B$33:$B$776,Y$83)+'СЕТ СН'!$H$12+СВЦЭМ!$D$10+'СЕТ СН'!$H$5-'СЕТ СН'!$H$20</f>
        <v>3195.5566831800002</v>
      </c>
    </row>
    <row r="100" spans="1:25" ht="15.75" x14ac:dyDescent="0.2">
      <c r="A100" s="35">
        <f t="shared" si="2"/>
        <v>43725</v>
      </c>
      <c r="B100" s="36">
        <f>SUMIFS(СВЦЭМ!$C$33:$C$776,СВЦЭМ!$A$33:$A$776,$A100,СВЦЭМ!$B$33:$B$776,B$83)+'СЕТ СН'!$H$12+СВЦЭМ!$D$10+'СЕТ СН'!$H$5-'СЕТ СН'!$H$20</f>
        <v>3239.63903261</v>
      </c>
      <c r="C100" s="36">
        <f>SUMIFS(СВЦЭМ!$C$33:$C$776,СВЦЭМ!$A$33:$A$776,$A100,СВЦЭМ!$B$33:$B$776,C$83)+'СЕТ СН'!$H$12+СВЦЭМ!$D$10+'СЕТ СН'!$H$5-'СЕТ СН'!$H$20</f>
        <v>3263.7817418100003</v>
      </c>
      <c r="D100" s="36">
        <f>SUMIFS(СВЦЭМ!$C$33:$C$776,СВЦЭМ!$A$33:$A$776,$A100,СВЦЭМ!$B$33:$B$776,D$83)+'СЕТ СН'!$H$12+СВЦЭМ!$D$10+'СЕТ СН'!$H$5-'СЕТ СН'!$H$20</f>
        <v>3273.01875453</v>
      </c>
      <c r="E100" s="36">
        <f>SUMIFS(СВЦЭМ!$C$33:$C$776,СВЦЭМ!$A$33:$A$776,$A100,СВЦЭМ!$B$33:$B$776,E$83)+'СЕТ СН'!$H$12+СВЦЭМ!$D$10+'СЕТ СН'!$H$5-'СЕТ СН'!$H$20</f>
        <v>3278.4711188900001</v>
      </c>
      <c r="F100" s="36">
        <f>SUMIFS(СВЦЭМ!$C$33:$C$776,СВЦЭМ!$A$33:$A$776,$A100,СВЦЭМ!$B$33:$B$776,F$83)+'СЕТ СН'!$H$12+СВЦЭМ!$D$10+'СЕТ СН'!$H$5-'СЕТ СН'!$H$20</f>
        <v>3287.3219230499999</v>
      </c>
      <c r="G100" s="36">
        <f>SUMIFS(СВЦЭМ!$C$33:$C$776,СВЦЭМ!$A$33:$A$776,$A100,СВЦЭМ!$B$33:$B$776,G$83)+'СЕТ СН'!$H$12+СВЦЭМ!$D$10+'СЕТ СН'!$H$5-'СЕТ СН'!$H$20</f>
        <v>3273.1973191799998</v>
      </c>
      <c r="H100" s="36">
        <f>SUMIFS(СВЦЭМ!$C$33:$C$776,СВЦЭМ!$A$33:$A$776,$A100,СВЦЭМ!$B$33:$B$776,H$83)+'СЕТ СН'!$H$12+СВЦЭМ!$D$10+'СЕТ СН'!$H$5-'СЕТ СН'!$H$20</f>
        <v>3235.53673011</v>
      </c>
      <c r="I100" s="36">
        <f>SUMIFS(СВЦЭМ!$C$33:$C$776,СВЦЭМ!$A$33:$A$776,$A100,СВЦЭМ!$B$33:$B$776,I$83)+'СЕТ СН'!$H$12+СВЦЭМ!$D$10+'СЕТ СН'!$H$5-'СЕТ СН'!$H$20</f>
        <v>3251.84859822</v>
      </c>
      <c r="J100" s="36">
        <f>SUMIFS(СВЦЭМ!$C$33:$C$776,СВЦЭМ!$A$33:$A$776,$A100,СВЦЭМ!$B$33:$B$776,J$83)+'СЕТ СН'!$H$12+СВЦЭМ!$D$10+'СЕТ СН'!$H$5-'СЕТ СН'!$H$20</f>
        <v>3268.84575025</v>
      </c>
      <c r="K100" s="36">
        <f>SUMIFS(СВЦЭМ!$C$33:$C$776,СВЦЭМ!$A$33:$A$776,$A100,СВЦЭМ!$B$33:$B$776,K$83)+'СЕТ СН'!$H$12+СВЦЭМ!$D$10+'СЕТ СН'!$H$5-'СЕТ СН'!$H$20</f>
        <v>3274.2179514499999</v>
      </c>
      <c r="L100" s="36">
        <f>SUMIFS(СВЦЭМ!$C$33:$C$776,СВЦЭМ!$A$33:$A$776,$A100,СВЦЭМ!$B$33:$B$776,L$83)+'СЕТ СН'!$H$12+СВЦЭМ!$D$10+'СЕТ СН'!$H$5-'СЕТ СН'!$H$20</f>
        <v>3264.3898154099998</v>
      </c>
      <c r="M100" s="36">
        <f>SUMIFS(СВЦЭМ!$C$33:$C$776,СВЦЭМ!$A$33:$A$776,$A100,СВЦЭМ!$B$33:$B$776,M$83)+'СЕТ СН'!$H$12+СВЦЭМ!$D$10+'СЕТ СН'!$H$5-'СЕТ СН'!$H$20</f>
        <v>3269.93448115</v>
      </c>
      <c r="N100" s="36">
        <f>SUMIFS(СВЦЭМ!$C$33:$C$776,СВЦЭМ!$A$33:$A$776,$A100,СВЦЭМ!$B$33:$B$776,N$83)+'СЕТ СН'!$H$12+СВЦЭМ!$D$10+'СЕТ СН'!$H$5-'СЕТ СН'!$H$20</f>
        <v>3272.88167823</v>
      </c>
      <c r="O100" s="36">
        <f>SUMIFS(СВЦЭМ!$C$33:$C$776,СВЦЭМ!$A$33:$A$776,$A100,СВЦЭМ!$B$33:$B$776,O$83)+'СЕТ СН'!$H$12+СВЦЭМ!$D$10+'СЕТ СН'!$H$5-'СЕТ СН'!$H$20</f>
        <v>3280.4995640100001</v>
      </c>
      <c r="P100" s="36">
        <f>SUMIFS(СВЦЭМ!$C$33:$C$776,СВЦЭМ!$A$33:$A$776,$A100,СВЦЭМ!$B$33:$B$776,P$83)+'СЕТ СН'!$H$12+СВЦЭМ!$D$10+'СЕТ СН'!$H$5-'СЕТ СН'!$H$20</f>
        <v>3284.7726549399999</v>
      </c>
      <c r="Q100" s="36">
        <f>SUMIFS(СВЦЭМ!$C$33:$C$776,СВЦЭМ!$A$33:$A$776,$A100,СВЦЭМ!$B$33:$B$776,Q$83)+'СЕТ СН'!$H$12+СВЦЭМ!$D$10+'СЕТ СН'!$H$5-'СЕТ СН'!$H$20</f>
        <v>3284.5692522099998</v>
      </c>
      <c r="R100" s="36">
        <f>SUMIFS(СВЦЭМ!$C$33:$C$776,СВЦЭМ!$A$33:$A$776,$A100,СВЦЭМ!$B$33:$B$776,R$83)+'СЕТ СН'!$H$12+СВЦЭМ!$D$10+'СЕТ СН'!$H$5-'СЕТ СН'!$H$20</f>
        <v>3239.8114991500001</v>
      </c>
      <c r="S100" s="36">
        <f>SUMIFS(СВЦЭМ!$C$33:$C$776,СВЦЭМ!$A$33:$A$776,$A100,СВЦЭМ!$B$33:$B$776,S$83)+'СЕТ СН'!$H$12+СВЦЭМ!$D$10+'СЕТ СН'!$H$5-'СЕТ СН'!$H$20</f>
        <v>3201.1862896500002</v>
      </c>
      <c r="T100" s="36">
        <f>SUMIFS(СВЦЭМ!$C$33:$C$776,СВЦЭМ!$A$33:$A$776,$A100,СВЦЭМ!$B$33:$B$776,T$83)+'СЕТ СН'!$H$12+СВЦЭМ!$D$10+'СЕТ СН'!$H$5-'СЕТ СН'!$H$20</f>
        <v>3192.2410241600001</v>
      </c>
      <c r="U100" s="36">
        <f>SUMIFS(СВЦЭМ!$C$33:$C$776,СВЦЭМ!$A$33:$A$776,$A100,СВЦЭМ!$B$33:$B$776,U$83)+'СЕТ СН'!$H$12+СВЦЭМ!$D$10+'СЕТ СН'!$H$5-'СЕТ СН'!$H$20</f>
        <v>3201.3657943400003</v>
      </c>
      <c r="V100" s="36">
        <f>SUMIFS(СВЦЭМ!$C$33:$C$776,СВЦЭМ!$A$33:$A$776,$A100,СВЦЭМ!$B$33:$B$776,V$83)+'СЕТ СН'!$H$12+СВЦЭМ!$D$10+'СЕТ СН'!$H$5-'СЕТ СН'!$H$20</f>
        <v>3199.4883861200001</v>
      </c>
      <c r="W100" s="36">
        <f>SUMIFS(СВЦЭМ!$C$33:$C$776,СВЦЭМ!$A$33:$A$776,$A100,СВЦЭМ!$B$33:$B$776,W$83)+'СЕТ СН'!$H$12+СВЦЭМ!$D$10+'СЕТ СН'!$H$5-'СЕТ СН'!$H$20</f>
        <v>3186.04271139</v>
      </c>
      <c r="X100" s="36">
        <f>SUMIFS(СВЦЭМ!$C$33:$C$776,СВЦЭМ!$A$33:$A$776,$A100,СВЦЭМ!$B$33:$B$776,X$83)+'СЕТ СН'!$H$12+СВЦЭМ!$D$10+'СЕТ СН'!$H$5-'СЕТ СН'!$H$20</f>
        <v>3204.7741645199999</v>
      </c>
      <c r="Y100" s="36">
        <f>SUMIFS(СВЦЭМ!$C$33:$C$776,СВЦЭМ!$A$33:$A$776,$A100,СВЦЭМ!$B$33:$B$776,Y$83)+'СЕТ СН'!$H$12+СВЦЭМ!$D$10+'СЕТ СН'!$H$5-'СЕТ СН'!$H$20</f>
        <v>3282.0630151599998</v>
      </c>
    </row>
    <row r="101" spans="1:25" ht="15.75" x14ac:dyDescent="0.2">
      <c r="A101" s="35">
        <f t="shared" si="2"/>
        <v>43726</v>
      </c>
      <c r="B101" s="36">
        <f>SUMIFS(СВЦЭМ!$C$33:$C$776,СВЦЭМ!$A$33:$A$776,$A101,СВЦЭМ!$B$33:$B$776,B$83)+'СЕТ СН'!$H$12+СВЦЭМ!$D$10+'СЕТ СН'!$H$5-'СЕТ СН'!$H$20</f>
        <v>3321.7558593799999</v>
      </c>
      <c r="C101" s="36">
        <f>SUMIFS(СВЦЭМ!$C$33:$C$776,СВЦЭМ!$A$33:$A$776,$A101,СВЦЭМ!$B$33:$B$776,C$83)+'СЕТ СН'!$H$12+СВЦЭМ!$D$10+'СЕТ СН'!$H$5-'СЕТ СН'!$H$20</f>
        <v>3324.8491237399999</v>
      </c>
      <c r="D101" s="36">
        <f>SUMIFS(СВЦЭМ!$C$33:$C$776,СВЦЭМ!$A$33:$A$776,$A101,СВЦЭМ!$B$33:$B$776,D$83)+'СЕТ СН'!$H$12+СВЦЭМ!$D$10+'СЕТ СН'!$H$5-'СЕТ СН'!$H$20</f>
        <v>3335.2143757399999</v>
      </c>
      <c r="E101" s="36">
        <f>SUMIFS(СВЦЭМ!$C$33:$C$776,СВЦЭМ!$A$33:$A$776,$A101,СВЦЭМ!$B$33:$B$776,E$83)+'СЕТ СН'!$H$12+СВЦЭМ!$D$10+'СЕТ СН'!$H$5-'СЕТ СН'!$H$20</f>
        <v>3341.8687213799999</v>
      </c>
      <c r="F101" s="36">
        <f>SUMIFS(СВЦЭМ!$C$33:$C$776,СВЦЭМ!$A$33:$A$776,$A101,СВЦЭМ!$B$33:$B$776,F$83)+'СЕТ СН'!$H$12+СВЦЭМ!$D$10+'СЕТ СН'!$H$5-'СЕТ СН'!$H$20</f>
        <v>3341.20273946</v>
      </c>
      <c r="G101" s="36">
        <f>SUMIFS(СВЦЭМ!$C$33:$C$776,СВЦЭМ!$A$33:$A$776,$A101,СВЦЭМ!$B$33:$B$776,G$83)+'СЕТ СН'!$H$12+СВЦЭМ!$D$10+'СЕТ СН'!$H$5-'СЕТ СН'!$H$20</f>
        <v>3317.1386000399998</v>
      </c>
      <c r="H101" s="36">
        <f>SUMIFS(СВЦЭМ!$C$33:$C$776,СВЦЭМ!$A$33:$A$776,$A101,СВЦЭМ!$B$33:$B$776,H$83)+'СЕТ СН'!$H$12+СВЦЭМ!$D$10+'СЕТ СН'!$H$5-'СЕТ СН'!$H$20</f>
        <v>3283.5542773400002</v>
      </c>
      <c r="I101" s="36">
        <f>SUMIFS(СВЦЭМ!$C$33:$C$776,СВЦЭМ!$A$33:$A$776,$A101,СВЦЭМ!$B$33:$B$776,I$83)+'СЕТ СН'!$H$12+СВЦЭМ!$D$10+'СЕТ СН'!$H$5-'СЕТ СН'!$H$20</f>
        <v>3242.4569140799999</v>
      </c>
      <c r="J101" s="36">
        <f>SUMIFS(СВЦЭМ!$C$33:$C$776,СВЦЭМ!$A$33:$A$776,$A101,СВЦЭМ!$B$33:$B$776,J$83)+'СЕТ СН'!$H$12+СВЦЭМ!$D$10+'СЕТ СН'!$H$5-'СЕТ СН'!$H$20</f>
        <v>3211.610698</v>
      </c>
      <c r="K101" s="36">
        <f>SUMIFS(СВЦЭМ!$C$33:$C$776,СВЦЭМ!$A$33:$A$776,$A101,СВЦЭМ!$B$33:$B$776,K$83)+'СЕТ СН'!$H$12+СВЦЭМ!$D$10+'СЕТ СН'!$H$5-'СЕТ СН'!$H$20</f>
        <v>3201.8381727400001</v>
      </c>
      <c r="L101" s="36">
        <f>SUMIFS(СВЦЭМ!$C$33:$C$776,СВЦЭМ!$A$33:$A$776,$A101,СВЦЭМ!$B$33:$B$776,L$83)+'СЕТ СН'!$H$12+СВЦЭМ!$D$10+'СЕТ СН'!$H$5-'СЕТ СН'!$H$20</f>
        <v>3196.1350705099999</v>
      </c>
      <c r="M101" s="36">
        <f>SUMIFS(СВЦЭМ!$C$33:$C$776,СВЦЭМ!$A$33:$A$776,$A101,СВЦЭМ!$B$33:$B$776,M$83)+'СЕТ СН'!$H$12+СВЦЭМ!$D$10+'СЕТ СН'!$H$5-'СЕТ СН'!$H$20</f>
        <v>3192.4503012300002</v>
      </c>
      <c r="N101" s="36">
        <f>SUMIFS(СВЦЭМ!$C$33:$C$776,СВЦЭМ!$A$33:$A$776,$A101,СВЦЭМ!$B$33:$B$776,N$83)+'СЕТ СН'!$H$12+СВЦЭМ!$D$10+'СЕТ СН'!$H$5-'СЕТ СН'!$H$20</f>
        <v>3193.3356937500002</v>
      </c>
      <c r="O101" s="36">
        <f>SUMIFS(СВЦЭМ!$C$33:$C$776,СВЦЭМ!$A$33:$A$776,$A101,СВЦЭМ!$B$33:$B$776,O$83)+'СЕТ СН'!$H$12+СВЦЭМ!$D$10+'СЕТ СН'!$H$5-'СЕТ СН'!$H$20</f>
        <v>3203.4163046600002</v>
      </c>
      <c r="P101" s="36">
        <f>SUMIFS(СВЦЭМ!$C$33:$C$776,СВЦЭМ!$A$33:$A$776,$A101,СВЦЭМ!$B$33:$B$776,P$83)+'СЕТ СН'!$H$12+СВЦЭМ!$D$10+'СЕТ СН'!$H$5-'СЕТ СН'!$H$20</f>
        <v>3206.8132486</v>
      </c>
      <c r="Q101" s="36">
        <f>SUMIFS(СВЦЭМ!$C$33:$C$776,СВЦЭМ!$A$33:$A$776,$A101,СВЦЭМ!$B$33:$B$776,Q$83)+'СЕТ СН'!$H$12+СВЦЭМ!$D$10+'СЕТ СН'!$H$5-'СЕТ СН'!$H$20</f>
        <v>3215.5835002700001</v>
      </c>
      <c r="R101" s="36">
        <f>SUMIFS(СВЦЭМ!$C$33:$C$776,СВЦЭМ!$A$33:$A$776,$A101,СВЦЭМ!$B$33:$B$776,R$83)+'СЕТ СН'!$H$12+СВЦЭМ!$D$10+'СЕТ СН'!$H$5-'СЕТ СН'!$H$20</f>
        <v>3191.7035333100002</v>
      </c>
      <c r="S101" s="36">
        <f>SUMIFS(СВЦЭМ!$C$33:$C$776,СВЦЭМ!$A$33:$A$776,$A101,СВЦЭМ!$B$33:$B$776,S$83)+'СЕТ СН'!$H$12+СВЦЭМ!$D$10+'СЕТ СН'!$H$5-'СЕТ СН'!$H$20</f>
        <v>3178.3242299399999</v>
      </c>
      <c r="T101" s="36">
        <f>SUMIFS(СВЦЭМ!$C$33:$C$776,СВЦЭМ!$A$33:$A$776,$A101,СВЦЭМ!$B$33:$B$776,T$83)+'СЕТ СН'!$H$12+СВЦЭМ!$D$10+'СЕТ СН'!$H$5-'СЕТ СН'!$H$20</f>
        <v>3206.79527998</v>
      </c>
      <c r="U101" s="36">
        <f>SUMIFS(СВЦЭМ!$C$33:$C$776,СВЦЭМ!$A$33:$A$776,$A101,СВЦЭМ!$B$33:$B$776,U$83)+'СЕТ СН'!$H$12+СВЦЭМ!$D$10+'СЕТ СН'!$H$5-'СЕТ СН'!$H$20</f>
        <v>3236.27560653</v>
      </c>
      <c r="V101" s="36">
        <f>SUMIFS(СВЦЭМ!$C$33:$C$776,СВЦЭМ!$A$33:$A$776,$A101,СВЦЭМ!$B$33:$B$776,V$83)+'СЕТ СН'!$H$12+СВЦЭМ!$D$10+'СЕТ СН'!$H$5-'СЕТ СН'!$H$20</f>
        <v>3250.91502846</v>
      </c>
      <c r="W101" s="36">
        <f>SUMIFS(СВЦЭМ!$C$33:$C$776,СВЦЭМ!$A$33:$A$776,$A101,СВЦЭМ!$B$33:$B$776,W$83)+'СЕТ СН'!$H$12+СВЦЭМ!$D$10+'СЕТ СН'!$H$5-'СЕТ СН'!$H$20</f>
        <v>3240.8780538199999</v>
      </c>
      <c r="X101" s="36">
        <f>SUMIFS(СВЦЭМ!$C$33:$C$776,СВЦЭМ!$A$33:$A$776,$A101,СВЦЭМ!$B$33:$B$776,X$83)+'СЕТ СН'!$H$12+СВЦЭМ!$D$10+'СЕТ СН'!$H$5-'СЕТ СН'!$H$20</f>
        <v>3207.6662852899999</v>
      </c>
      <c r="Y101" s="36">
        <f>SUMIFS(СВЦЭМ!$C$33:$C$776,СВЦЭМ!$A$33:$A$776,$A101,СВЦЭМ!$B$33:$B$776,Y$83)+'СЕТ СН'!$H$12+СВЦЭМ!$D$10+'СЕТ СН'!$H$5-'СЕТ СН'!$H$20</f>
        <v>3225.8822601500001</v>
      </c>
    </row>
    <row r="102" spans="1:25" ht="15.75" x14ac:dyDescent="0.2">
      <c r="A102" s="35">
        <f t="shared" si="2"/>
        <v>43727</v>
      </c>
      <c r="B102" s="36">
        <f>SUMIFS(СВЦЭМ!$C$33:$C$776,СВЦЭМ!$A$33:$A$776,$A102,СВЦЭМ!$B$33:$B$776,B$83)+'СЕТ СН'!$H$12+СВЦЭМ!$D$10+'СЕТ СН'!$H$5-'СЕТ СН'!$H$20</f>
        <v>3218.4715743199999</v>
      </c>
      <c r="C102" s="36">
        <f>SUMIFS(СВЦЭМ!$C$33:$C$776,СВЦЭМ!$A$33:$A$776,$A102,СВЦЭМ!$B$33:$B$776,C$83)+'СЕТ СН'!$H$12+СВЦЭМ!$D$10+'СЕТ СН'!$H$5-'СЕТ СН'!$H$20</f>
        <v>3241.7030083</v>
      </c>
      <c r="D102" s="36">
        <f>SUMIFS(СВЦЭМ!$C$33:$C$776,СВЦЭМ!$A$33:$A$776,$A102,СВЦЭМ!$B$33:$B$776,D$83)+'СЕТ СН'!$H$12+СВЦЭМ!$D$10+'СЕТ СН'!$H$5-'СЕТ СН'!$H$20</f>
        <v>3267.3944809100003</v>
      </c>
      <c r="E102" s="36">
        <f>SUMIFS(СВЦЭМ!$C$33:$C$776,СВЦЭМ!$A$33:$A$776,$A102,СВЦЭМ!$B$33:$B$776,E$83)+'СЕТ СН'!$H$12+СВЦЭМ!$D$10+'СЕТ СН'!$H$5-'СЕТ СН'!$H$20</f>
        <v>3275.4358840700002</v>
      </c>
      <c r="F102" s="36">
        <f>SUMIFS(СВЦЭМ!$C$33:$C$776,СВЦЭМ!$A$33:$A$776,$A102,СВЦЭМ!$B$33:$B$776,F$83)+'СЕТ СН'!$H$12+СВЦЭМ!$D$10+'СЕТ СН'!$H$5-'СЕТ СН'!$H$20</f>
        <v>3277.9026444800002</v>
      </c>
      <c r="G102" s="36">
        <f>SUMIFS(СВЦЭМ!$C$33:$C$776,СВЦЭМ!$A$33:$A$776,$A102,СВЦЭМ!$B$33:$B$776,G$83)+'СЕТ СН'!$H$12+СВЦЭМ!$D$10+'СЕТ СН'!$H$5-'СЕТ СН'!$H$20</f>
        <v>3258.7602849099999</v>
      </c>
      <c r="H102" s="36">
        <f>SUMIFS(СВЦЭМ!$C$33:$C$776,СВЦЭМ!$A$33:$A$776,$A102,СВЦЭМ!$B$33:$B$776,H$83)+'СЕТ СН'!$H$12+СВЦЭМ!$D$10+'СЕТ СН'!$H$5-'СЕТ СН'!$H$20</f>
        <v>3219.6767820200002</v>
      </c>
      <c r="I102" s="36">
        <f>SUMIFS(СВЦЭМ!$C$33:$C$776,СВЦЭМ!$A$33:$A$776,$A102,СВЦЭМ!$B$33:$B$776,I$83)+'СЕТ СН'!$H$12+СВЦЭМ!$D$10+'СЕТ СН'!$H$5-'СЕТ СН'!$H$20</f>
        <v>3178.6426310900001</v>
      </c>
      <c r="J102" s="36">
        <f>SUMIFS(СВЦЭМ!$C$33:$C$776,СВЦЭМ!$A$33:$A$776,$A102,СВЦЭМ!$B$33:$B$776,J$83)+'СЕТ СН'!$H$12+СВЦЭМ!$D$10+'СЕТ СН'!$H$5-'СЕТ СН'!$H$20</f>
        <v>3194.5014129599999</v>
      </c>
      <c r="K102" s="36">
        <f>SUMIFS(СВЦЭМ!$C$33:$C$776,СВЦЭМ!$A$33:$A$776,$A102,СВЦЭМ!$B$33:$B$776,K$83)+'СЕТ СН'!$H$12+СВЦЭМ!$D$10+'СЕТ СН'!$H$5-'СЕТ СН'!$H$20</f>
        <v>3263.2191167199999</v>
      </c>
      <c r="L102" s="36">
        <f>SUMIFS(СВЦЭМ!$C$33:$C$776,СВЦЭМ!$A$33:$A$776,$A102,СВЦЭМ!$B$33:$B$776,L$83)+'СЕТ СН'!$H$12+СВЦЭМ!$D$10+'СЕТ СН'!$H$5-'СЕТ СН'!$H$20</f>
        <v>3315.1322598000002</v>
      </c>
      <c r="M102" s="36">
        <f>SUMIFS(СВЦЭМ!$C$33:$C$776,СВЦЭМ!$A$33:$A$776,$A102,СВЦЭМ!$B$33:$B$776,M$83)+'СЕТ СН'!$H$12+СВЦЭМ!$D$10+'СЕТ СН'!$H$5-'СЕТ СН'!$H$20</f>
        <v>3307.9810565900002</v>
      </c>
      <c r="N102" s="36">
        <f>SUMIFS(СВЦЭМ!$C$33:$C$776,СВЦЭМ!$A$33:$A$776,$A102,СВЦЭМ!$B$33:$B$776,N$83)+'СЕТ СН'!$H$12+СВЦЭМ!$D$10+'СЕТ СН'!$H$5-'СЕТ СН'!$H$20</f>
        <v>3312.0634208299998</v>
      </c>
      <c r="O102" s="36">
        <f>SUMIFS(СВЦЭМ!$C$33:$C$776,СВЦЭМ!$A$33:$A$776,$A102,СВЦЭМ!$B$33:$B$776,O$83)+'СЕТ СН'!$H$12+СВЦЭМ!$D$10+'СЕТ СН'!$H$5-'СЕТ СН'!$H$20</f>
        <v>3315.8553551800001</v>
      </c>
      <c r="P102" s="36">
        <f>SUMIFS(СВЦЭМ!$C$33:$C$776,СВЦЭМ!$A$33:$A$776,$A102,СВЦЭМ!$B$33:$B$776,P$83)+'СЕТ СН'!$H$12+СВЦЭМ!$D$10+'СЕТ СН'!$H$5-'СЕТ СН'!$H$20</f>
        <v>3196.9503767000001</v>
      </c>
      <c r="Q102" s="36">
        <f>SUMIFS(СВЦЭМ!$C$33:$C$776,СВЦЭМ!$A$33:$A$776,$A102,СВЦЭМ!$B$33:$B$776,Q$83)+'СЕТ СН'!$H$12+СВЦЭМ!$D$10+'СЕТ СН'!$H$5-'СЕТ СН'!$H$20</f>
        <v>3195.3557420799998</v>
      </c>
      <c r="R102" s="36">
        <f>SUMIFS(СВЦЭМ!$C$33:$C$776,СВЦЭМ!$A$33:$A$776,$A102,СВЦЭМ!$B$33:$B$776,R$83)+'СЕТ СН'!$H$12+СВЦЭМ!$D$10+'СЕТ СН'!$H$5-'СЕТ СН'!$H$20</f>
        <v>3196.9059775999999</v>
      </c>
      <c r="S102" s="36">
        <f>SUMIFS(СВЦЭМ!$C$33:$C$776,СВЦЭМ!$A$33:$A$776,$A102,СВЦЭМ!$B$33:$B$776,S$83)+'СЕТ СН'!$H$12+СВЦЭМ!$D$10+'СЕТ СН'!$H$5-'СЕТ СН'!$H$20</f>
        <v>3196.2272180300001</v>
      </c>
      <c r="T102" s="36">
        <f>SUMIFS(СВЦЭМ!$C$33:$C$776,СВЦЭМ!$A$33:$A$776,$A102,СВЦЭМ!$B$33:$B$776,T$83)+'СЕТ СН'!$H$12+СВЦЭМ!$D$10+'СЕТ СН'!$H$5-'СЕТ СН'!$H$20</f>
        <v>3201.17959905</v>
      </c>
      <c r="U102" s="36">
        <f>SUMIFS(СВЦЭМ!$C$33:$C$776,СВЦЭМ!$A$33:$A$776,$A102,СВЦЭМ!$B$33:$B$776,U$83)+'СЕТ СН'!$H$12+СВЦЭМ!$D$10+'СЕТ СН'!$H$5-'СЕТ СН'!$H$20</f>
        <v>3218.8821558</v>
      </c>
      <c r="V102" s="36">
        <f>SUMIFS(СВЦЭМ!$C$33:$C$776,СВЦЭМ!$A$33:$A$776,$A102,СВЦЭМ!$B$33:$B$776,V$83)+'СЕТ СН'!$H$12+СВЦЭМ!$D$10+'СЕТ СН'!$H$5-'СЕТ СН'!$H$20</f>
        <v>3223.3275873000002</v>
      </c>
      <c r="W102" s="36">
        <f>SUMIFS(СВЦЭМ!$C$33:$C$776,СВЦЭМ!$A$33:$A$776,$A102,СВЦЭМ!$B$33:$B$776,W$83)+'СЕТ СН'!$H$12+СВЦЭМ!$D$10+'СЕТ СН'!$H$5-'СЕТ СН'!$H$20</f>
        <v>3211.7633936000002</v>
      </c>
      <c r="X102" s="36">
        <f>SUMIFS(СВЦЭМ!$C$33:$C$776,СВЦЭМ!$A$33:$A$776,$A102,СВЦЭМ!$B$33:$B$776,X$83)+'СЕТ СН'!$H$12+СВЦЭМ!$D$10+'СЕТ СН'!$H$5-'СЕТ СН'!$H$20</f>
        <v>3180.6798697700001</v>
      </c>
      <c r="Y102" s="36">
        <f>SUMIFS(СВЦЭМ!$C$33:$C$776,СВЦЭМ!$A$33:$A$776,$A102,СВЦЭМ!$B$33:$B$776,Y$83)+'СЕТ СН'!$H$12+СВЦЭМ!$D$10+'СЕТ СН'!$H$5-'СЕТ СН'!$H$20</f>
        <v>3225.4771460100001</v>
      </c>
    </row>
    <row r="103" spans="1:25" ht="15.75" x14ac:dyDescent="0.2">
      <c r="A103" s="35">
        <f t="shared" si="2"/>
        <v>43728</v>
      </c>
      <c r="B103" s="36">
        <f>SUMIFS(СВЦЭМ!$C$33:$C$776,СВЦЭМ!$A$33:$A$776,$A103,СВЦЭМ!$B$33:$B$776,B$83)+'СЕТ СН'!$H$12+СВЦЭМ!$D$10+'СЕТ СН'!$H$5-'СЕТ СН'!$H$20</f>
        <v>3333.6122466000002</v>
      </c>
      <c r="C103" s="36">
        <f>SUMIFS(СВЦЭМ!$C$33:$C$776,СВЦЭМ!$A$33:$A$776,$A103,СВЦЭМ!$B$33:$B$776,C$83)+'СЕТ СН'!$H$12+СВЦЭМ!$D$10+'СЕТ СН'!$H$5-'СЕТ СН'!$H$20</f>
        <v>3371.8900067499999</v>
      </c>
      <c r="D103" s="36">
        <f>SUMIFS(СВЦЭМ!$C$33:$C$776,СВЦЭМ!$A$33:$A$776,$A103,СВЦЭМ!$B$33:$B$776,D$83)+'СЕТ СН'!$H$12+СВЦЭМ!$D$10+'СЕТ СН'!$H$5-'СЕТ СН'!$H$20</f>
        <v>3375.5846688800002</v>
      </c>
      <c r="E103" s="36">
        <f>SUMIFS(СВЦЭМ!$C$33:$C$776,СВЦЭМ!$A$33:$A$776,$A103,СВЦЭМ!$B$33:$B$776,E$83)+'СЕТ СН'!$H$12+СВЦЭМ!$D$10+'СЕТ СН'!$H$5-'СЕТ СН'!$H$20</f>
        <v>3381.1397482699999</v>
      </c>
      <c r="F103" s="36">
        <f>SUMIFS(СВЦЭМ!$C$33:$C$776,СВЦЭМ!$A$33:$A$776,$A103,СВЦЭМ!$B$33:$B$776,F$83)+'СЕТ СН'!$H$12+СВЦЭМ!$D$10+'СЕТ СН'!$H$5-'СЕТ СН'!$H$20</f>
        <v>3385.2553780899998</v>
      </c>
      <c r="G103" s="36">
        <f>SUMIFS(СВЦЭМ!$C$33:$C$776,СВЦЭМ!$A$33:$A$776,$A103,СВЦЭМ!$B$33:$B$776,G$83)+'СЕТ СН'!$H$12+СВЦЭМ!$D$10+'СЕТ СН'!$H$5-'СЕТ СН'!$H$20</f>
        <v>3376.5952811000002</v>
      </c>
      <c r="H103" s="36">
        <f>SUMIFS(СВЦЭМ!$C$33:$C$776,СВЦЭМ!$A$33:$A$776,$A103,СВЦЭМ!$B$33:$B$776,H$83)+'СЕТ СН'!$H$12+СВЦЭМ!$D$10+'СЕТ СН'!$H$5-'СЕТ СН'!$H$20</f>
        <v>3324.0620381799999</v>
      </c>
      <c r="I103" s="36">
        <f>SUMIFS(СВЦЭМ!$C$33:$C$776,СВЦЭМ!$A$33:$A$776,$A103,СВЦЭМ!$B$33:$B$776,I$83)+'СЕТ СН'!$H$12+СВЦЭМ!$D$10+'СЕТ СН'!$H$5-'СЕТ СН'!$H$20</f>
        <v>3285.4678427700001</v>
      </c>
      <c r="J103" s="36">
        <f>SUMIFS(СВЦЭМ!$C$33:$C$776,СВЦЭМ!$A$33:$A$776,$A103,СВЦЭМ!$B$33:$B$776,J$83)+'СЕТ СН'!$H$12+СВЦЭМ!$D$10+'СЕТ СН'!$H$5-'СЕТ СН'!$H$20</f>
        <v>3284.0104957600001</v>
      </c>
      <c r="K103" s="36">
        <f>SUMIFS(СВЦЭМ!$C$33:$C$776,СВЦЭМ!$A$33:$A$776,$A103,СВЦЭМ!$B$33:$B$776,K$83)+'СЕТ СН'!$H$12+СВЦЭМ!$D$10+'СЕТ СН'!$H$5-'СЕТ СН'!$H$20</f>
        <v>3272.92750415</v>
      </c>
      <c r="L103" s="36">
        <f>SUMIFS(СВЦЭМ!$C$33:$C$776,СВЦЭМ!$A$33:$A$776,$A103,СВЦЭМ!$B$33:$B$776,L$83)+'СЕТ СН'!$H$12+СВЦЭМ!$D$10+'СЕТ СН'!$H$5-'СЕТ СН'!$H$20</f>
        <v>3271.7568000199999</v>
      </c>
      <c r="M103" s="36">
        <f>SUMIFS(СВЦЭМ!$C$33:$C$776,СВЦЭМ!$A$33:$A$776,$A103,СВЦЭМ!$B$33:$B$776,M$83)+'СЕТ СН'!$H$12+СВЦЭМ!$D$10+'СЕТ СН'!$H$5-'СЕТ СН'!$H$20</f>
        <v>3276.9907719100001</v>
      </c>
      <c r="N103" s="36">
        <f>SUMIFS(СВЦЭМ!$C$33:$C$776,СВЦЭМ!$A$33:$A$776,$A103,СВЦЭМ!$B$33:$B$776,N$83)+'СЕТ СН'!$H$12+СВЦЭМ!$D$10+'СЕТ СН'!$H$5-'СЕТ СН'!$H$20</f>
        <v>3259.2708106499999</v>
      </c>
      <c r="O103" s="36">
        <f>SUMIFS(СВЦЭМ!$C$33:$C$776,СВЦЭМ!$A$33:$A$776,$A103,СВЦЭМ!$B$33:$B$776,O$83)+'СЕТ СН'!$H$12+СВЦЭМ!$D$10+'СЕТ СН'!$H$5-'СЕТ СН'!$H$20</f>
        <v>3260.9247449700001</v>
      </c>
      <c r="P103" s="36">
        <f>SUMIFS(СВЦЭМ!$C$33:$C$776,СВЦЭМ!$A$33:$A$776,$A103,СВЦЭМ!$B$33:$B$776,P$83)+'СЕТ СН'!$H$12+СВЦЭМ!$D$10+'СЕТ СН'!$H$5-'СЕТ СН'!$H$20</f>
        <v>3277.99542999</v>
      </c>
      <c r="Q103" s="36">
        <f>SUMIFS(СВЦЭМ!$C$33:$C$776,СВЦЭМ!$A$33:$A$776,$A103,СВЦЭМ!$B$33:$B$776,Q$83)+'СЕТ СН'!$H$12+СВЦЭМ!$D$10+'СЕТ СН'!$H$5-'СЕТ СН'!$H$20</f>
        <v>3311.5091229</v>
      </c>
      <c r="R103" s="36">
        <f>SUMIFS(СВЦЭМ!$C$33:$C$776,СВЦЭМ!$A$33:$A$776,$A103,СВЦЭМ!$B$33:$B$776,R$83)+'СЕТ СН'!$H$12+СВЦЭМ!$D$10+'СЕТ СН'!$H$5-'СЕТ СН'!$H$20</f>
        <v>3271.6936829300003</v>
      </c>
      <c r="S103" s="36">
        <f>SUMIFS(СВЦЭМ!$C$33:$C$776,СВЦЭМ!$A$33:$A$776,$A103,СВЦЭМ!$B$33:$B$776,S$83)+'СЕТ СН'!$H$12+СВЦЭМ!$D$10+'СЕТ СН'!$H$5-'СЕТ СН'!$H$20</f>
        <v>3232.5677365000001</v>
      </c>
      <c r="T103" s="36">
        <f>SUMIFS(СВЦЭМ!$C$33:$C$776,СВЦЭМ!$A$33:$A$776,$A103,СВЦЭМ!$B$33:$B$776,T$83)+'СЕТ СН'!$H$12+СВЦЭМ!$D$10+'СЕТ СН'!$H$5-'СЕТ СН'!$H$20</f>
        <v>3207.2645700399999</v>
      </c>
      <c r="U103" s="36">
        <f>SUMIFS(СВЦЭМ!$C$33:$C$776,СВЦЭМ!$A$33:$A$776,$A103,СВЦЭМ!$B$33:$B$776,U$83)+'СЕТ СН'!$H$12+СВЦЭМ!$D$10+'СЕТ СН'!$H$5-'СЕТ СН'!$H$20</f>
        <v>3170.80002341</v>
      </c>
      <c r="V103" s="36">
        <f>SUMIFS(СВЦЭМ!$C$33:$C$776,СВЦЭМ!$A$33:$A$776,$A103,СВЦЭМ!$B$33:$B$776,V$83)+'СЕТ СН'!$H$12+СВЦЭМ!$D$10+'СЕТ СН'!$H$5-'СЕТ СН'!$H$20</f>
        <v>3170.1737519399999</v>
      </c>
      <c r="W103" s="36">
        <f>SUMIFS(СВЦЭМ!$C$33:$C$776,СВЦЭМ!$A$33:$A$776,$A103,СВЦЭМ!$B$33:$B$776,W$83)+'СЕТ СН'!$H$12+СВЦЭМ!$D$10+'СЕТ СН'!$H$5-'СЕТ СН'!$H$20</f>
        <v>3161.6118634300001</v>
      </c>
      <c r="X103" s="36">
        <f>SUMIFS(СВЦЭМ!$C$33:$C$776,СВЦЭМ!$A$33:$A$776,$A103,СВЦЭМ!$B$33:$B$776,X$83)+'СЕТ СН'!$H$12+СВЦЭМ!$D$10+'СЕТ СН'!$H$5-'СЕТ СН'!$H$20</f>
        <v>3191.84800473</v>
      </c>
      <c r="Y103" s="36">
        <f>SUMIFS(СВЦЭМ!$C$33:$C$776,СВЦЭМ!$A$33:$A$776,$A103,СВЦЭМ!$B$33:$B$776,Y$83)+'СЕТ СН'!$H$12+СВЦЭМ!$D$10+'СЕТ СН'!$H$5-'СЕТ СН'!$H$20</f>
        <v>3245.0846550300002</v>
      </c>
    </row>
    <row r="104" spans="1:25" ht="15.75" x14ac:dyDescent="0.2">
      <c r="A104" s="35">
        <f t="shared" si="2"/>
        <v>43729</v>
      </c>
      <c r="B104" s="36">
        <f>SUMIFS(СВЦЭМ!$C$33:$C$776,СВЦЭМ!$A$33:$A$776,$A104,СВЦЭМ!$B$33:$B$776,B$83)+'СЕТ СН'!$H$12+СВЦЭМ!$D$10+'СЕТ СН'!$H$5-'СЕТ СН'!$H$20</f>
        <v>3304.56923026</v>
      </c>
      <c r="C104" s="36">
        <f>SUMIFS(СВЦЭМ!$C$33:$C$776,СВЦЭМ!$A$33:$A$776,$A104,СВЦЭМ!$B$33:$B$776,C$83)+'СЕТ СН'!$H$12+СВЦЭМ!$D$10+'СЕТ СН'!$H$5-'СЕТ СН'!$H$20</f>
        <v>3299.1864697800002</v>
      </c>
      <c r="D104" s="36">
        <f>SUMIFS(СВЦЭМ!$C$33:$C$776,СВЦЭМ!$A$33:$A$776,$A104,СВЦЭМ!$B$33:$B$776,D$83)+'СЕТ СН'!$H$12+СВЦЭМ!$D$10+'СЕТ СН'!$H$5-'СЕТ СН'!$H$20</f>
        <v>3295.5656030499999</v>
      </c>
      <c r="E104" s="36">
        <f>SUMIFS(СВЦЭМ!$C$33:$C$776,СВЦЭМ!$A$33:$A$776,$A104,СВЦЭМ!$B$33:$B$776,E$83)+'СЕТ СН'!$H$12+СВЦЭМ!$D$10+'СЕТ СН'!$H$5-'СЕТ СН'!$H$20</f>
        <v>3310.36703416</v>
      </c>
      <c r="F104" s="36">
        <f>SUMIFS(СВЦЭМ!$C$33:$C$776,СВЦЭМ!$A$33:$A$776,$A104,СВЦЭМ!$B$33:$B$776,F$83)+'СЕТ СН'!$H$12+СВЦЭМ!$D$10+'СЕТ СН'!$H$5-'СЕТ СН'!$H$20</f>
        <v>3311.7909993900003</v>
      </c>
      <c r="G104" s="36">
        <f>SUMIFS(СВЦЭМ!$C$33:$C$776,СВЦЭМ!$A$33:$A$776,$A104,СВЦЭМ!$B$33:$B$776,G$83)+'СЕТ СН'!$H$12+СВЦЭМ!$D$10+'СЕТ СН'!$H$5-'СЕТ СН'!$H$20</f>
        <v>3304.67936255</v>
      </c>
      <c r="H104" s="36">
        <f>SUMIFS(СВЦЭМ!$C$33:$C$776,СВЦЭМ!$A$33:$A$776,$A104,СВЦЭМ!$B$33:$B$776,H$83)+'СЕТ СН'!$H$12+СВЦЭМ!$D$10+'СЕТ СН'!$H$5-'СЕТ СН'!$H$20</f>
        <v>3275.3033309100001</v>
      </c>
      <c r="I104" s="36">
        <f>SUMIFS(СВЦЭМ!$C$33:$C$776,СВЦЭМ!$A$33:$A$776,$A104,СВЦЭМ!$B$33:$B$776,I$83)+'СЕТ СН'!$H$12+СВЦЭМ!$D$10+'СЕТ СН'!$H$5-'СЕТ СН'!$H$20</f>
        <v>3251.7871626000001</v>
      </c>
      <c r="J104" s="36">
        <f>SUMIFS(СВЦЭМ!$C$33:$C$776,СВЦЭМ!$A$33:$A$776,$A104,СВЦЭМ!$B$33:$B$776,J$83)+'СЕТ СН'!$H$12+СВЦЭМ!$D$10+'СЕТ СН'!$H$5-'СЕТ СН'!$H$20</f>
        <v>3250.0691843100003</v>
      </c>
      <c r="K104" s="36">
        <f>SUMIFS(СВЦЭМ!$C$33:$C$776,СВЦЭМ!$A$33:$A$776,$A104,СВЦЭМ!$B$33:$B$776,K$83)+'СЕТ СН'!$H$12+СВЦЭМ!$D$10+'СЕТ СН'!$H$5-'СЕТ СН'!$H$20</f>
        <v>3306.4687455600001</v>
      </c>
      <c r="L104" s="36">
        <f>SUMIFS(СВЦЭМ!$C$33:$C$776,СВЦЭМ!$A$33:$A$776,$A104,СВЦЭМ!$B$33:$B$776,L$83)+'СЕТ СН'!$H$12+СВЦЭМ!$D$10+'СЕТ СН'!$H$5-'СЕТ СН'!$H$20</f>
        <v>3312.9560095799998</v>
      </c>
      <c r="M104" s="36">
        <f>SUMIFS(СВЦЭМ!$C$33:$C$776,СВЦЭМ!$A$33:$A$776,$A104,СВЦЭМ!$B$33:$B$776,M$83)+'СЕТ СН'!$H$12+СВЦЭМ!$D$10+'СЕТ СН'!$H$5-'СЕТ СН'!$H$20</f>
        <v>3313.0255697000002</v>
      </c>
      <c r="N104" s="36">
        <f>SUMIFS(СВЦЭМ!$C$33:$C$776,СВЦЭМ!$A$33:$A$776,$A104,СВЦЭМ!$B$33:$B$776,N$83)+'СЕТ СН'!$H$12+СВЦЭМ!$D$10+'СЕТ СН'!$H$5-'СЕТ СН'!$H$20</f>
        <v>3309.3931279899998</v>
      </c>
      <c r="O104" s="36">
        <f>SUMIFS(СВЦЭМ!$C$33:$C$776,СВЦЭМ!$A$33:$A$776,$A104,СВЦЭМ!$B$33:$B$776,O$83)+'СЕТ СН'!$H$12+СВЦЭМ!$D$10+'СЕТ СН'!$H$5-'СЕТ СН'!$H$20</f>
        <v>3303.5355885600002</v>
      </c>
      <c r="P104" s="36">
        <f>SUMIFS(СВЦЭМ!$C$33:$C$776,СВЦЭМ!$A$33:$A$776,$A104,СВЦЭМ!$B$33:$B$776,P$83)+'СЕТ СН'!$H$12+СВЦЭМ!$D$10+'СЕТ СН'!$H$5-'СЕТ СН'!$H$20</f>
        <v>3298.8386884299998</v>
      </c>
      <c r="Q104" s="36">
        <f>SUMIFS(СВЦЭМ!$C$33:$C$776,СВЦЭМ!$A$33:$A$776,$A104,СВЦЭМ!$B$33:$B$776,Q$83)+'СЕТ СН'!$H$12+СВЦЭМ!$D$10+'СЕТ СН'!$H$5-'СЕТ СН'!$H$20</f>
        <v>3304.5801250599998</v>
      </c>
      <c r="R104" s="36">
        <f>SUMIFS(СВЦЭМ!$C$33:$C$776,СВЦЭМ!$A$33:$A$776,$A104,СВЦЭМ!$B$33:$B$776,R$83)+'СЕТ СН'!$H$12+СВЦЭМ!$D$10+'СЕТ СН'!$H$5-'СЕТ СН'!$H$20</f>
        <v>3314.6408744700002</v>
      </c>
      <c r="S104" s="36">
        <f>SUMIFS(СВЦЭМ!$C$33:$C$776,СВЦЭМ!$A$33:$A$776,$A104,СВЦЭМ!$B$33:$B$776,S$83)+'СЕТ СН'!$H$12+СВЦЭМ!$D$10+'СЕТ СН'!$H$5-'СЕТ СН'!$H$20</f>
        <v>3324.3825616300001</v>
      </c>
      <c r="T104" s="36">
        <f>SUMIFS(СВЦЭМ!$C$33:$C$776,СВЦЭМ!$A$33:$A$776,$A104,СВЦЭМ!$B$33:$B$776,T$83)+'СЕТ СН'!$H$12+СВЦЭМ!$D$10+'СЕТ СН'!$H$5-'СЕТ СН'!$H$20</f>
        <v>3356.3256654500001</v>
      </c>
      <c r="U104" s="36">
        <f>SUMIFS(СВЦЭМ!$C$33:$C$776,СВЦЭМ!$A$33:$A$776,$A104,СВЦЭМ!$B$33:$B$776,U$83)+'СЕТ СН'!$H$12+СВЦЭМ!$D$10+'СЕТ СН'!$H$5-'СЕТ СН'!$H$20</f>
        <v>3365.1206336999999</v>
      </c>
      <c r="V104" s="36">
        <f>SUMIFS(СВЦЭМ!$C$33:$C$776,СВЦЭМ!$A$33:$A$776,$A104,СВЦЭМ!$B$33:$B$776,V$83)+'СЕТ СН'!$H$12+СВЦЭМ!$D$10+'СЕТ СН'!$H$5-'СЕТ СН'!$H$20</f>
        <v>3373.6892680199999</v>
      </c>
      <c r="W104" s="36">
        <f>SUMIFS(СВЦЭМ!$C$33:$C$776,СВЦЭМ!$A$33:$A$776,$A104,СВЦЭМ!$B$33:$B$776,W$83)+'СЕТ СН'!$H$12+СВЦЭМ!$D$10+'СЕТ СН'!$H$5-'СЕТ СН'!$H$20</f>
        <v>3365.1653517700001</v>
      </c>
      <c r="X104" s="36">
        <f>SUMIFS(СВЦЭМ!$C$33:$C$776,СВЦЭМ!$A$33:$A$776,$A104,СВЦЭМ!$B$33:$B$776,X$83)+'СЕТ СН'!$H$12+СВЦЭМ!$D$10+'СЕТ СН'!$H$5-'СЕТ СН'!$H$20</f>
        <v>3328.2842093300001</v>
      </c>
      <c r="Y104" s="36">
        <f>SUMIFS(СВЦЭМ!$C$33:$C$776,СВЦЭМ!$A$33:$A$776,$A104,СВЦЭМ!$B$33:$B$776,Y$83)+'СЕТ СН'!$H$12+СВЦЭМ!$D$10+'СЕТ СН'!$H$5-'СЕТ СН'!$H$20</f>
        <v>3297.4017828400001</v>
      </c>
    </row>
    <row r="105" spans="1:25" ht="15.75" x14ac:dyDescent="0.2">
      <c r="A105" s="35">
        <f t="shared" si="2"/>
        <v>43730</v>
      </c>
      <c r="B105" s="36">
        <f>SUMIFS(СВЦЭМ!$C$33:$C$776,СВЦЭМ!$A$33:$A$776,$A105,СВЦЭМ!$B$33:$B$776,B$83)+'СЕТ СН'!$H$12+СВЦЭМ!$D$10+'СЕТ СН'!$H$5-'СЕТ СН'!$H$20</f>
        <v>3347.9945076200001</v>
      </c>
      <c r="C105" s="36">
        <f>SUMIFS(СВЦЭМ!$C$33:$C$776,СВЦЭМ!$A$33:$A$776,$A105,СВЦЭМ!$B$33:$B$776,C$83)+'СЕТ СН'!$H$12+СВЦЭМ!$D$10+'СЕТ СН'!$H$5-'СЕТ СН'!$H$20</f>
        <v>3380.1853039299999</v>
      </c>
      <c r="D105" s="36">
        <f>SUMIFS(СВЦЭМ!$C$33:$C$776,СВЦЭМ!$A$33:$A$776,$A105,СВЦЭМ!$B$33:$B$776,D$83)+'СЕТ СН'!$H$12+СВЦЭМ!$D$10+'СЕТ СН'!$H$5-'СЕТ СН'!$H$20</f>
        <v>3394.9848297200001</v>
      </c>
      <c r="E105" s="36">
        <f>SUMIFS(СВЦЭМ!$C$33:$C$776,СВЦЭМ!$A$33:$A$776,$A105,СВЦЭМ!$B$33:$B$776,E$83)+'СЕТ СН'!$H$12+СВЦЭМ!$D$10+'СЕТ СН'!$H$5-'СЕТ СН'!$H$20</f>
        <v>3403.7570625600001</v>
      </c>
      <c r="F105" s="36">
        <f>SUMIFS(СВЦЭМ!$C$33:$C$776,СВЦЭМ!$A$33:$A$776,$A105,СВЦЭМ!$B$33:$B$776,F$83)+'СЕТ СН'!$H$12+СВЦЭМ!$D$10+'СЕТ СН'!$H$5-'СЕТ СН'!$H$20</f>
        <v>3409.5688917100001</v>
      </c>
      <c r="G105" s="36">
        <f>SUMIFS(СВЦЭМ!$C$33:$C$776,СВЦЭМ!$A$33:$A$776,$A105,СВЦЭМ!$B$33:$B$776,G$83)+'СЕТ СН'!$H$12+СВЦЭМ!$D$10+'СЕТ СН'!$H$5-'СЕТ СН'!$H$20</f>
        <v>3412.04258927</v>
      </c>
      <c r="H105" s="36">
        <f>SUMIFS(СВЦЭМ!$C$33:$C$776,СВЦЭМ!$A$33:$A$776,$A105,СВЦЭМ!$B$33:$B$776,H$83)+'СЕТ СН'!$H$12+СВЦЭМ!$D$10+'СЕТ СН'!$H$5-'СЕТ СН'!$H$20</f>
        <v>3381.7587787100001</v>
      </c>
      <c r="I105" s="36">
        <f>SUMIFS(СВЦЭМ!$C$33:$C$776,СВЦЭМ!$A$33:$A$776,$A105,СВЦЭМ!$B$33:$B$776,I$83)+'СЕТ СН'!$H$12+СВЦЭМ!$D$10+'СЕТ СН'!$H$5-'СЕТ СН'!$H$20</f>
        <v>3361.0675823400002</v>
      </c>
      <c r="J105" s="36">
        <f>SUMIFS(СВЦЭМ!$C$33:$C$776,СВЦЭМ!$A$33:$A$776,$A105,СВЦЭМ!$B$33:$B$776,J$83)+'СЕТ СН'!$H$12+СВЦЭМ!$D$10+'СЕТ СН'!$H$5-'СЕТ СН'!$H$20</f>
        <v>3327.7096561100002</v>
      </c>
      <c r="K105" s="36">
        <f>SUMIFS(СВЦЭМ!$C$33:$C$776,СВЦЭМ!$A$33:$A$776,$A105,СВЦЭМ!$B$33:$B$776,K$83)+'СЕТ СН'!$H$12+СВЦЭМ!$D$10+'СЕТ СН'!$H$5-'СЕТ СН'!$H$20</f>
        <v>3306.6887367999998</v>
      </c>
      <c r="L105" s="36">
        <f>SUMIFS(СВЦЭМ!$C$33:$C$776,СВЦЭМ!$A$33:$A$776,$A105,СВЦЭМ!$B$33:$B$776,L$83)+'СЕТ СН'!$H$12+СВЦЭМ!$D$10+'СЕТ СН'!$H$5-'СЕТ СН'!$H$20</f>
        <v>3303.3041009899998</v>
      </c>
      <c r="M105" s="36">
        <f>SUMIFS(СВЦЭМ!$C$33:$C$776,СВЦЭМ!$A$33:$A$776,$A105,СВЦЭМ!$B$33:$B$776,M$83)+'СЕТ СН'!$H$12+СВЦЭМ!$D$10+'СЕТ СН'!$H$5-'СЕТ СН'!$H$20</f>
        <v>3303.5985373000003</v>
      </c>
      <c r="N105" s="36">
        <f>SUMIFS(СВЦЭМ!$C$33:$C$776,СВЦЭМ!$A$33:$A$776,$A105,СВЦЭМ!$B$33:$B$776,N$83)+'СЕТ СН'!$H$12+СВЦЭМ!$D$10+'СЕТ СН'!$H$5-'СЕТ СН'!$H$20</f>
        <v>3297.07841469</v>
      </c>
      <c r="O105" s="36">
        <f>SUMIFS(СВЦЭМ!$C$33:$C$776,СВЦЭМ!$A$33:$A$776,$A105,СВЦЭМ!$B$33:$B$776,O$83)+'СЕТ СН'!$H$12+СВЦЭМ!$D$10+'СЕТ СН'!$H$5-'СЕТ СН'!$H$20</f>
        <v>3291.1201849700001</v>
      </c>
      <c r="P105" s="36">
        <f>SUMIFS(СВЦЭМ!$C$33:$C$776,СВЦЭМ!$A$33:$A$776,$A105,СВЦЭМ!$B$33:$B$776,P$83)+'СЕТ СН'!$H$12+СВЦЭМ!$D$10+'СЕТ СН'!$H$5-'СЕТ СН'!$H$20</f>
        <v>3286.3705666200003</v>
      </c>
      <c r="Q105" s="36">
        <f>SUMIFS(СВЦЭМ!$C$33:$C$776,СВЦЭМ!$A$33:$A$776,$A105,СВЦЭМ!$B$33:$B$776,Q$83)+'СЕТ СН'!$H$12+СВЦЭМ!$D$10+'СЕТ СН'!$H$5-'СЕТ СН'!$H$20</f>
        <v>3281.85256433</v>
      </c>
      <c r="R105" s="36">
        <f>SUMIFS(СВЦЭМ!$C$33:$C$776,СВЦЭМ!$A$33:$A$776,$A105,СВЦЭМ!$B$33:$B$776,R$83)+'СЕТ СН'!$H$12+СВЦЭМ!$D$10+'СЕТ СН'!$H$5-'СЕТ СН'!$H$20</f>
        <v>3288.5317927900001</v>
      </c>
      <c r="S105" s="36">
        <f>SUMIFS(СВЦЭМ!$C$33:$C$776,СВЦЭМ!$A$33:$A$776,$A105,СВЦЭМ!$B$33:$B$776,S$83)+'СЕТ СН'!$H$12+СВЦЭМ!$D$10+'СЕТ СН'!$H$5-'СЕТ СН'!$H$20</f>
        <v>3306.6703583500002</v>
      </c>
      <c r="T105" s="36">
        <f>SUMIFS(СВЦЭМ!$C$33:$C$776,СВЦЭМ!$A$33:$A$776,$A105,СВЦЭМ!$B$33:$B$776,T$83)+'СЕТ СН'!$H$12+СВЦЭМ!$D$10+'СЕТ СН'!$H$5-'СЕТ СН'!$H$20</f>
        <v>3334.1584266199998</v>
      </c>
      <c r="U105" s="36">
        <f>SUMIFS(СВЦЭМ!$C$33:$C$776,СВЦЭМ!$A$33:$A$776,$A105,СВЦЭМ!$B$33:$B$776,U$83)+'СЕТ СН'!$H$12+СВЦЭМ!$D$10+'СЕТ СН'!$H$5-'СЕТ СН'!$H$20</f>
        <v>3373.3253426900001</v>
      </c>
      <c r="V105" s="36">
        <f>SUMIFS(СВЦЭМ!$C$33:$C$776,СВЦЭМ!$A$33:$A$776,$A105,СВЦЭМ!$B$33:$B$776,V$83)+'СЕТ СН'!$H$12+СВЦЭМ!$D$10+'СЕТ СН'!$H$5-'СЕТ СН'!$H$20</f>
        <v>3385.4526360899999</v>
      </c>
      <c r="W105" s="36">
        <f>SUMIFS(СВЦЭМ!$C$33:$C$776,СВЦЭМ!$A$33:$A$776,$A105,СВЦЭМ!$B$33:$B$776,W$83)+'СЕТ СН'!$H$12+СВЦЭМ!$D$10+'СЕТ СН'!$H$5-'СЕТ СН'!$H$20</f>
        <v>3379.1915992899999</v>
      </c>
      <c r="X105" s="36">
        <f>SUMIFS(СВЦЭМ!$C$33:$C$776,СВЦЭМ!$A$33:$A$776,$A105,СВЦЭМ!$B$33:$B$776,X$83)+'СЕТ СН'!$H$12+СВЦЭМ!$D$10+'СЕТ СН'!$H$5-'СЕТ СН'!$H$20</f>
        <v>3351.3244704399999</v>
      </c>
      <c r="Y105" s="36">
        <f>SUMIFS(СВЦЭМ!$C$33:$C$776,СВЦЭМ!$A$33:$A$776,$A105,СВЦЭМ!$B$33:$B$776,Y$83)+'СЕТ СН'!$H$12+СВЦЭМ!$D$10+'СЕТ СН'!$H$5-'СЕТ СН'!$H$20</f>
        <v>3321.1771016399998</v>
      </c>
    </row>
    <row r="106" spans="1:25" ht="15.75" x14ac:dyDescent="0.2">
      <c r="A106" s="35">
        <f t="shared" si="2"/>
        <v>43731</v>
      </c>
      <c r="B106" s="36">
        <f>SUMIFS(СВЦЭМ!$C$33:$C$776,СВЦЭМ!$A$33:$A$776,$A106,СВЦЭМ!$B$33:$B$776,B$83)+'СЕТ СН'!$H$12+СВЦЭМ!$D$10+'СЕТ СН'!$H$5-'СЕТ СН'!$H$20</f>
        <v>3384.3677468200003</v>
      </c>
      <c r="C106" s="36">
        <f>SUMIFS(СВЦЭМ!$C$33:$C$776,СВЦЭМ!$A$33:$A$776,$A106,СВЦЭМ!$B$33:$B$776,C$83)+'СЕТ СН'!$H$12+СВЦЭМ!$D$10+'СЕТ СН'!$H$5-'СЕТ СН'!$H$20</f>
        <v>3414.7456646700002</v>
      </c>
      <c r="D106" s="36">
        <f>SUMIFS(СВЦЭМ!$C$33:$C$776,СВЦЭМ!$A$33:$A$776,$A106,СВЦЭМ!$B$33:$B$776,D$83)+'СЕТ СН'!$H$12+СВЦЭМ!$D$10+'СЕТ СН'!$H$5-'СЕТ СН'!$H$20</f>
        <v>3444.6133305100002</v>
      </c>
      <c r="E106" s="36">
        <f>SUMIFS(СВЦЭМ!$C$33:$C$776,СВЦЭМ!$A$33:$A$776,$A106,СВЦЭМ!$B$33:$B$776,E$83)+'СЕТ СН'!$H$12+СВЦЭМ!$D$10+'СЕТ СН'!$H$5-'СЕТ СН'!$H$20</f>
        <v>3462.03100051</v>
      </c>
      <c r="F106" s="36">
        <f>SUMIFS(СВЦЭМ!$C$33:$C$776,СВЦЭМ!$A$33:$A$776,$A106,СВЦЭМ!$B$33:$B$776,F$83)+'СЕТ СН'!$H$12+СВЦЭМ!$D$10+'СЕТ СН'!$H$5-'СЕТ СН'!$H$20</f>
        <v>3462.2790191899999</v>
      </c>
      <c r="G106" s="36">
        <f>SUMIFS(СВЦЭМ!$C$33:$C$776,СВЦЭМ!$A$33:$A$776,$A106,СВЦЭМ!$B$33:$B$776,G$83)+'СЕТ СН'!$H$12+СВЦЭМ!$D$10+'СЕТ СН'!$H$5-'СЕТ СН'!$H$20</f>
        <v>3453.6505109899999</v>
      </c>
      <c r="H106" s="36">
        <f>SUMIFS(СВЦЭМ!$C$33:$C$776,СВЦЭМ!$A$33:$A$776,$A106,СВЦЭМ!$B$33:$B$776,H$83)+'СЕТ СН'!$H$12+СВЦЭМ!$D$10+'СЕТ СН'!$H$5-'СЕТ СН'!$H$20</f>
        <v>3404.4304405299999</v>
      </c>
      <c r="I106" s="36">
        <f>SUMIFS(СВЦЭМ!$C$33:$C$776,СВЦЭМ!$A$33:$A$776,$A106,СВЦЭМ!$B$33:$B$776,I$83)+'СЕТ СН'!$H$12+СВЦЭМ!$D$10+'СЕТ СН'!$H$5-'СЕТ СН'!$H$20</f>
        <v>3331.5676377</v>
      </c>
      <c r="J106" s="36">
        <f>SUMIFS(СВЦЭМ!$C$33:$C$776,СВЦЭМ!$A$33:$A$776,$A106,СВЦЭМ!$B$33:$B$776,J$83)+'СЕТ СН'!$H$12+СВЦЭМ!$D$10+'СЕТ СН'!$H$5-'СЕТ СН'!$H$20</f>
        <v>3312.7913816499999</v>
      </c>
      <c r="K106" s="36">
        <f>SUMIFS(СВЦЭМ!$C$33:$C$776,СВЦЭМ!$A$33:$A$776,$A106,СВЦЭМ!$B$33:$B$776,K$83)+'СЕТ СН'!$H$12+СВЦЭМ!$D$10+'СЕТ СН'!$H$5-'СЕТ СН'!$H$20</f>
        <v>3293.4793414599999</v>
      </c>
      <c r="L106" s="36">
        <f>SUMIFS(СВЦЭМ!$C$33:$C$776,СВЦЭМ!$A$33:$A$776,$A106,СВЦЭМ!$B$33:$B$776,L$83)+'СЕТ СН'!$H$12+СВЦЭМ!$D$10+'СЕТ СН'!$H$5-'СЕТ СН'!$H$20</f>
        <v>3282.1304338099999</v>
      </c>
      <c r="M106" s="36">
        <f>SUMIFS(СВЦЭМ!$C$33:$C$776,СВЦЭМ!$A$33:$A$776,$A106,СВЦЭМ!$B$33:$B$776,M$83)+'СЕТ СН'!$H$12+СВЦЭМ!$D$10+'СЕТ СН'!$H$5-'СЕТ СН'!$H$20</f>
        <v>3290.9775484299998</v>
      </c>
      <c r="N106" s="36">
        <f>SUMIFS(СВЦЭМ!$C$33:$C$776,СВЦЭМ!$A$33:$A$776,$A106,СВЦЭМ!$B$33:$B$776,N$83)+'СЕТ СН'!$H$12+СВЦЭМ!$D$10+'СЕТ СН'!$H$5-'СЕТ СН'!$H$20</f>
        <v>3295.3275187600002</v>
      </c>
      <c r="O106" s="36">
        <f>SUMIFS(СВЦЭМ!$C$33:$C$776,СВЦЭМ!$A$33:$A$776,$A106,СВЦЭМ!$B$33:$B$776,O$83)+'СЕТ СН'!$H$12+СВЦЭМ!$D$10+'СЕТ СН'!$H$5-'СЕТ СН'!$H$20</f>
        <v>3302.9092171900002</v>
      </c>
      <c r="P106" s="36">
        <f>SUMIFS(СВЦЭМ!$C$33:$C$776,СВЦЭМ!$A$33:$A$776,$A106,СВЦЭМ!$B$33:$B$776,P$83)+'СЕТ СН'!$H$12+СВЦЭМ!$D$10+'СЕТ СН'!$H$5-'СЕТ СН'!$H$20</f>
        <v>3297.3313446399998</v>
      </c>
      <c r="Q106" s="36">
        <f>SUMIFS(СВЦЭМ!$C$33:$C$776,СВЦЭМ!$A$33:$A$776,$A106,СВЦЭМ!$B$33:$B$776,Q$83)+'СЕТ СН'!$H$12+СВЦЭМ!$D$10+'СЕТ СН'!$H$5-'СЕТ СН'!$H$20</f>
        <v>3309.7168325800003</v>
      </c>
      <c r="R106" s="36">
        <f>SUMIFS(СВЦЭМ!$C$33:$C$776,СВЦЭМ!$A$33:$A$776,$A106,СВЦЭМ!$B$33:$B$776,R$83)+'СЕТ СН'!$H$12+СВЦЭМ!$D$10+'СЕТ СН'!$H$5-'СЕТ СН'!$H$20</f>
        <v>3274.0969749000001</v>
      </c>
      <c r="S106" s="36">
        <f>SUMIFS(СВЦЭМ!$C$33:$C$776,СВЦЭМ!$A$33:$A$776,$A106,СВЦЭМ!$B$33:$B$776,S$83)+'СЕТ СН'!$H$12+СВЦЭМ!$D$10+'СЕТ СН'!$H$5-'СЕТ СН'!$H$20</f>
        <v>3224.83942695</v>
      </c>
      <c r="T106" s="36">
        <f>SUMIFS(СВЦЭМ!$C$33:$C$776,СВЦЭМ!$A$33:$A$776,$A106,СВЦЭМ!$B$33:$B$776,T$83)+'СЕТ СН'!$H$12+СВЦЭМ!$D$10+'СЕТ СН'!$H$5-'СЕТ СН'!$H$20</f>
        <v>3238.5665107599998</v>
      </c>
      <c r="U106" s="36">
        <f>SUMIFS(СВЦЭМ!$C$33:$C$776,СВЦЭМ!$A$33:$A$776,$A106,СВЦЭМ!$B$33:$B$776,U$83)+'СЕТ СН'!$H$12+СВЦЭМ!$D$10+'СЕТ СН'!$H$5-'СЕТ СН'!$H$20</f>
        <v>3276.9363341600001</v>
      </c>
      <c r="V106" s="36">
        <f>SUMIFS(СВЦЭМ!$C$33:$C$776,СВЦЭМ!$A$33:$A$776,$A106,СВЦЭМ!$B$33:$B$776,V$83)+'СЕТ СН'!$H$12+СВЦЭМ!$D$10+'СЕТ СН'!$H$5-'СЕТ СН'!$H$20</f>
        <v>3284.0139785900001</v>
      </c>
      <c r="W106" s="36">
        <f>SUMIFS(СВЦЭМ!$C$33:$C$776,СВЦЭМ!$A$33:$A$776,$A106,СВЦЭМ!$B$33:$B$776,W$83)+'СЕТ СН'!$H$12+СВЦЭМ!$D$10+'СЕТ СН'!$H$5-'СЕТ СН'!$H$20</f>
        <v>3283.84571564</v>
      </c>
      <c r="X106" s="36">
        <f>SUMIFS(СВЦЭМ!$C$33:$C$776,СВЦЭМ!$A$33:$A$776,$A106,СВЦЭМ!$B$33:$B$776,X$83)+'СЕТ СН'!$H$12+СВЦЭМ!$D$10+'СЕТ СН'!$H$5-'СЕТ СН'!$H$20</f>
        <v>3250.34237248</v>
      </c>
      <c r="Y106" s="36">
        <f>SUMIFS(СВЦЭМ!$C$33:$C$776,СВЦЭМ!$A$33:$A$776,$A106,СВЦЭМ!$B$33:$B$776,Y$83)+'СЕТ СН'!$H$12+СВЦЭМ!$D$10+'СЕТ СН'!$H$5-'СЕТ СН'!$H$20</f>
        <v>3279.2585483800003</v>
      </c>
    </row>
    <row r="107" spans="1:25" ht="15.75" x14ac:dyDescent="0.2">
      <c r="A107" s="35">
        <f t="shared" si="2"/>
        <v>43732</v>
      </c>
      <c r="B107" s="36">
        <f>SUMIFS(СВЦЭМ!$C$33:$C$776,СВЦЭМ!$A$33:$A$776,$A107,СВЦЭМ!$B$33:$B$776,B$83)+'СЕТ СН'!$H$12+СВЦЭМ!$D$10+'СЕТ СН'!$H$5-'СЕТ СН'!$H$20</f>
        <v>3385.09183347</v>
      </c>
      <c r="C107" s="36">
        <f>SUMIFS(СВЦЭМ!$C$33:$C$776,СВЦЭМ!$A$33:$A$776,$A107,СВЦЭМ!$B$33:$B$776,C$83)+'СЕТ СН'!$H$12+СВЦЭМ!$D$10+'СЕТ СН'!$H$5-'СЕТ СН'!$H$20</f>
        <v>3412.9957675599999</v>
      </c>
      <c r="D107" s="36">
        <f>SUMIFS(СВЦЭМ!$C$33:$C$776,СВЦЭМ!$A$33:$A$776,$A107,СВЦЭМ!$B$33:$B$776,D$83)+'СЕТ СН'!$H$12+СВЦЭМ!$D$10+'СЕТ СН'!$H$5-'СЕТ СН'!$H$20</f>
        <v>3417.5320655599999</v>
      </c>
      <c r="E107" s="36">
        <f>SUMIFS(СВЦЭМ!$C$33:$C$776,СВЦЭМ!$A$33:$A$776,$A107,СВЦЭМ!$B$33:$B$776,E$83)+'СЕТ СН'!$H$12+СВЦЭМ!$D$10+'СЕТ СН'!$H$5-'СЕТ СН'!$H$20</f>
        <v>3431.6601367600001</v>
      </c>
      <c r="F107" s="36">
        <f>SUMIFS(СВЦЭМ!$C$33:$C$776,СВЦЭМ!$A$33:$A$776,$A107,СВЦЭМ!$B$33:$B$776,F$83)+'СЕТ СН'!$H$12+СВЦЭМ!$D$10+'СЕТ СН'!$H$5-'СЕТ СН'!$H$20</f>
        <v>3422.5180263500001</v>
      </c>
      <c r="G107" s="36">
        <f>SUMIFS(СВЦЭМ!$C$33:$C$776,СВЦЭМ!$A$33:$A$776,$A107,СВЦЭМ!$B$33:$B$776,G$83)+'СЕТ СН'!$H$12+СВЦЭМ!$D$10+'СЕТ СН'!$H$5-'СЕТ СН'!$H$20</f>
        <v>3404.8487668600001</v>
      </c>
      <c r="H107" s="36">
        <f>SUMIFS(СВЦЭМ!$C$33:$C$776,СВЦЭМ!$A$33:$A$776,$A107,СВЦЭМ!$B$33:$B$776,H$83)+'СЕТ СН'!$H$12+СВЦЭМ!$D$10+'СЕТ СН'!$H$5-'СЕТ СН'!$H$20</f>
        <v>3358.0313010499999</v>
      </c>
      <c r="I107" s="36">
        <f>SUMIFS(СВЦЭМ!$C$33:$C$776,СВЦЭМ!$A$33:$A$776,$A107,СВЦЭМ!$B$33:$B$776,I$83)+'СЕТ СН'!$H$12+СВЦЭМ!$D$10+'СЕТ СН'!$H$5-'СЕТ СН'!$H$20</f>
        <v>3318.2214767300002</v>
      </c>
      <c r="J107" s="36">
        <f>SUMIFS(СВЦЭМ!$C$33:$C$776,СВЦЭМ!$A$33:$A$776,$A107,СВЦЭМ!$B$33:$B$776,J$83)+'СЕТ СН'!$H$12+СВЦЭМ!$D$10+'СЕТ СН'!$H$5-'СЕТ СН'!$H$20</f>
        <v>3305.94506658</v>
      </c>
      <c r="K107" s="36">
        <f>SUMIFS(СВЦЭМ!$C$33:$C$776,СВЦЭМ!$A$33:$A$776,$A107,СВЦЭМ!$B$33:$B$776,K$83)+'СЕТ СН'!$H$12+СВЦЭМ!$D$10+'СЕТ СН'!$H$5-'СЕТ СН'!$H$20</f>
        <v>3314.2297442600002</v>
      </c>
      <c r="L107" s="36">
        <f>SUMIFS(СВЦЭМ!$C$33:$C$776,СВЦЭМ!$A$33:$A$776,$A107,СВЦЭМ!$B$33:$B$776,L$83)+'СЕТ СН'!$H$12+СВЦЭМ!$D$10+'СЕТ СН'!$H$5-'СЕТ СН'!$H$20</f>
        <v>3314.5946698100001</v>
      </c>
      <c r="M107" s="36">
        <f>SUMIFS(СВЦЭМ!$C$33:$C$776,СВЦЭМ!$A$33:$A$776,$A107,СВЦЭМ!$B$33:$B$776,M$83)+'СЕТ СН'!$H$12+СВЦЭМ!$D$10+'СЕТ СН'!$H$5-'СЕТ СН'!$H$20</f>
        <v>3309.3238848000001</v>
      </c>
      <c r="N107" s="36">
        <f>SUMIFS(СВЦЭМ!$C$33:$C$776,СВЦЭМ!$A$33:$A$776,$A107,СВЦЭМ!$B$33:$B$776,N$83)+'СЕТ СН'!$H$12+СВЦЭМ!$D$10+'СЕТ СН'!$H$5-'СЕТ СН'!$H$20</f>
        <v>3302.8330637600002</v>
      </c>
      <c r="O107" s="36">
        <f>SUMIFS(СВЦЭМ!$C$33:$C$776,СВЦЭМ!$A$33:$A$776,$A107,СВЦЭМ!$B$33:$B$776,O$83)+'СЕТ СН'!$H$12+СВЦЭМ!$D$10+'СЕТ СН'!$H$5-'СЕТ СН'!$H$20</f>
        <v>3307.3531810700001</v>
      </c>
      <c r="P107" s="36">
        <f>SUMIFS(СВЦЭМ!$C$33:$C$776,СВЦЭМ!$A$33:$A$776,$A107,СВЦЭМ!$B$33:$B$776,P$83)+'СЕТ СН'!$H$12+СВЦЭМ!$D$10+'СЕТ СН'!$H$5-'СЕТ СН'!$H$20</f>
        <v>3298.1779081499999</v>
      </c>
      <c r="Q107" s="36">
        <f>SUMIFS(СВЦЭМ!$C$33:$C$776,СВЦЭМ!$A$33:$A$776,$A107,СВЦЭМ!$B$33:$B$776,Q$83)+'СЕТ СН'!$H$12+СВЦЭМ!$D$10+'СЕТ СН'!$H$5-'СЕТ СН'!$H$20</f>
        <v>3300.7658811700003</v>
      </c>
      <c r="R107" s="36">
        <f>SUMIFS(СВЦЭМ!$C$33:$C$776,СВЦЭМ!$A$33:$A$776,$A107,СВЦЭМ!$B$33:$B$776,R$83)+'СЕТ СН'!$H$12+СВЦЭМ!$D$10+'СЕТ СН'!$H$5-'СЕТ СН'!$H$20</f>
        <v>3265.66333829</v>
      </c>
      <c r="S107" s="36">
        <f>SUMIFS(СВЦЭМ!$C$33:$C$776,СВЦЭМ!$A$33:$A$776,$A107,СВЦЭМ!$B$33:$B$776,S$83)+'СЕТ СН'!$H$12+СВЦЭМ!$D$10+'СЕТ СН'!$H$5-'СЕТ СН'!$H$20</f>
        <v>3225.5653273500002</v>
      </c>
      <c r="T107" s="36">
        <f>SUMIFS(СВЦЭМ!$C$33:$C$776,СВЦЭМ!$A$33:$A$776,$A107,СВЦЭМ!$B$33:$B$776,T$83)+'СЕТ СН'!$H$12+СВЦЭМ!$D$10+'СЕТ СН'!$H$5-'СЕТ СН'!$H$20</f>
        <v>3234.83234318</v>
      </c>
      <c r="U107" s="36">
        <f>SUMIFS(СВЦЭМ!$C$33:$C$776,СВЦЭМ!$A$33:$A$776,$A107,СВЦЭМ!$B$33:$B$776,U$83)+'СЕТ СН'!$H$12+СВЦЭМ!$D$10+'СЕТ СН'!$H$5-'СЕТ СН'!$H$20</f>
        <v>3260.1285378900002</v>
      </c>
      <c r="V107" s="36">
        <f>SUMIFS(СВЦЭМ!$C$33:$C$776,СВЦЭМ!$A$33:$A$776,$A107,СВЦЭМ!$B$33:$B$776,V$83)+'СЕТ СН'!$H$12+СВЦЭМ!$D$10+'СЕТ СН'!$H$5-'СЕТ СН'!$H$20</f>
        <v>3268.58177888</v>
      </c>
      <c r="W107" s="36">
        <f>SUMIFS(СВЦЭМ!$C$33:$C$776,СВЦЭМ!$A$33:$A$776,$A107,СВЦЭМ!$B$33:$B$776,W$83)+'СЕТ СН'!$H$12+СВЦЭМ!$D$10+'СЕТ СН'!$H$5-'СЕТ СН'!$H$20</f>
        <v>3253.7791320900001</v>
      </c>
      <c r="X107" s="36">
        <f>SUMIFS(СВЦЭМ!$C$33:$C$776,СВЦЭМ!$A$33:$A$776,$A107,СВЦЭМ!$B$33:$B$776,X$83)+'СЕТ СН'!$H$12+СВЦЭМ!$D$10+'СЕТ СН'!$H$5-'СЕТ СН'!$H$20</f>
        <v>3228.3190040600002</v>
      </c>
      <c r="Y107" s="36">
        <f>SUMIFS(СВЦЭМ!$C$33:$C$776,СВЦЭМ!$A$33:$A$776,$A107,СВЦЭМ!$B$33:$B$776,Y$83)+'СЕТ СН'!$H$12+СВЦЭМ!$D$10+'СЕТ СН'!$H$5-'СЕТ СН'!$H$20</f>
        <v>3271.1629786499998</v>
      </c>
    </row>
    <row r="108" spans="1:25" ht="15.75" x14ac:dyDescent="0.2">
      <c r="A108" s="35">
        <f t="shared" si="2"/>
        <v>43733</v>
      </c>
      <c r="B108" s="36">
        <f>SUMIFS(СВЦЭМ!$C$33:$C$776,СВЦЭМ!$A$33:$A$776,$A108,СВЦЭМ!$B$33:$B$776,B$83)+'СЕТ СН'!$H$12+СВЦЭМ!$D$10+'СЕТ СН'!$H$5-'СЕТ СН'!$H$20</f>
        <v>3326.1755570999999</v>
      </c>
      <c r="C108" s="36">
        <f>SUMIFS(СВЦЭМ!$C$33:$C$776,СВЦЭМ!$A$33:$A$776,$A108,СВЦЭМ!$B$33:$B$776,C$83)+'СЕТ СН'!$H$12+СВЦЭМ!$D$10+'СЕТ СН'!$H$5-'СЕТ СН'!$H$20</f>
        <v>3356.6100966900003</v>
      </c>
      <c r="D108" s="36">
        <f>SUMIFS(СВЦЭМ!$C$33:$C$776,СВЦЭМ!$A$33:$A$776,$A108,СВЦЭМ!$B$33:$B$776,D$83)+'СЕТ СН'!$H$12+СВЦЭМ!$D$10+'СЕТ СН'!$H$5-'СЕТ СН'!$H$20</f>
        <v>3375.8310804800003</v>
      </c>
      <c r="E108" s="36">
        <f>SUMIFS(СВЦЭМ!$C$33:$C$776,СВЦЭМ!$A$33:$A$776,$A108,СВЦЭМ!$B$33:$B$776,E$83)+'СЕТ СН'!$H$12+СВЦЭМ!$D$10+'СЕТ СН'!$H$5-'СЕТ СН'!$H$20</f>
        <v>3371.41003142</v>
      </c>
      <c r="F108" s="36">
        <f>SUMIFS(СВЦЭМ!$C$33:$C$776,СВЦЭМ!$A$33:$A$776,$A108,СВЦЭМ!$B$33:$B$776,F$83)+'СЕТ СН'!$H$12+СВЦЭМ!$D$10+'СЕТ СН'!$H$5-'СЕТ СН'!$H$20</f>
        <v>3369.1747982699999</v>
      </c>
      <c r="G108" s="36">
        <f>SUMIFS(СВЦЭМ!$C$33:$C$776,СВЦЭМ!$A$33:$A$776,$A108,СВЦЭМ!$B$33:$B$776,G$83)+'СЕТ СН'!$H$12+СВЦЭМ!$D$10+'СЕТ СН'!$H$5-'СЕТ СН'!$H$20</f>
        <v>3358.7531836500002</v>
      </c>
      <c r="H108" s="36">
        <f>SUMIFS(СВЦЭМ!$C$33:$C$776,СВЦЭМ!$A$33:$A$776,$A108,СВЦЭМ!$B$33:$B$776,H$83)+'СЕТ СН'!$H$12+СВЦЭМ!$D$10+'СЕТ СН'!$H$5-'СЕТ СН'!$H$20</f>
        <v>3310.9968229400001</v>
      </c>
      <c r="I108" s="36">
        <f>SUMIFS(СВЦЭМ!$C$33:$C$776,СВЦЭМ!$A$33:$A$776,$A108,СВЦЭМ!$B$33:$B$776,I$83)+'СЕТ СН'!$H$12+СВЦЭМ!$D$10+'СЕТ СН'!$H$5-'СЕТ СН'!$H$20</f>
        <v>3264.0410207099999</v>
      </c>
      <c r="J108" s="36">
        <f>SUMIFS(СВЦЭМ!$C$33:$C$776,СВЦЭМ!$A$33:$A$776,$A108,СВЦЭМ!$B$33:$B$776,J$83)+'СЕТ СН'!$H$12+СВЦЭМ!$D$10+'СЕТ СН'!$H$5-'СЕТ СН'!$H$20</f>
        <v>3235.3661094999998</v>
      </c>
      <c r="K108" s="36">
        <f>SUMIFS(СВЦЭМ!$C$33:$C$776,СВЦЭМ!$A$33:$A$776,$A108,СВЦЭМ!$B$33:$B$776,K$83)+'СЕТ СН'!$H$12+СВЦЭМ!$D$10+'СЕТ СН'!$H$5-'СЕТ СН'!$H$20</f>
        <v>3225.8537527500002</v>
      </c>
      <c r="L108" s="36">
        <f>SUMIFS(СВЦЭМ!$C$33:$C$776,СВЦЭМ!$A$33:$A$776,$A108,СВЦЭМ!$B$33:$B$776,L$83)+'СЕТ СН'!$H$12+СВЦЭМ!$D$10+'СЕТ СН'!$H$5-'СЕТ СН'!$H$20</f>
        <v>3227.8284970700001</v>
      </c>
      <c r="M108" s="36">
        <f>SUMIFS(СВЦЭМ!$C$33:$C$776,СВЦЭМ!$A$33:$A$776,$A108,СВЦЭМ!$B$33:$B$776,M$83)+'СЕТ СН'!$H$12+СВЦЭМ!$D$10+'СЕТ СН'!$H$5-'СЕТ СН'!$H$20</f>
        <v>3237.0067866499999</v>
      </c>
      <c r="N108" s="36">
        <f>SUMIFS(СВЦЭМ!$C$33:$C$776,СВЦЭМ!$A$33:$A$776,$A108,СВЦЭМ!$B$33:$B$776,N$83)+'СЕТ СН'!$H$12+СВЦЭМ!$D$10+'СЕТ СН'!$H$5-'СЕТ СН'!$H$20</f>
        <v>3249.1699456400002</v>
      </c>
      <c r="O108" s="36">
        <f>SUMIFS(СВЦЭМ!$C$33:$C$776,СВЦЭМ!$A$33:$A$776,$A108,СВЦЭМ!$B$33:$B$776,O$83)+'СЕТ СН'!$H$12+СВЦЭМ!$D$10+'СЕТ СН'!$H$5-'СЕТ СН'!$H$20</f>
        <v>3251.6895084299999</v>
      </c>
      <c r="P108" s="36">
        <f>SUMIFS(СВЦЭМ!$C$33:$C$776,СВЦЭМ!$A$33:$A$776,$A108,СВЦЭМ!$B$33:$B$776,P$83)+'СЕТ СН'!$H$12+СВЦЭМ!$D$10+'СЕТ СН'!$H$5-'СЕТ СН'!$H$20</f>
        <v>3266.86311746</v>
      </c>
      <c r="Q108" s="36">
        <f>SUMIFS(СВЦЭМ!$C$33:$C$776,СВЦЭМ!$A$33:$A$776,$A108,СВЦЭМ!$B$33:$B$776,Q$83)+'СЕТ СН'!$H$12+СВЦЭМ!$D$10+'СЕТ СН'!$H$5-'СЕТ СН'!$H$20</f>
        <v>3269.3714696500001</v>
      </c>
      <c r="R108" s="36">
        <f>SUMIFS(СВЦЭМ!$C$33:$C$776,СВЦЭМ!$A$33:$A$776,$A108,СВЦЭМ!$B$33:$B$776,R$83)+'СЕТ СН'!$H$12+СВЦЭМ!$D$10+'СЕТ СН'!$H$5-'СЕТ СН'!$H$20</f>
        <v>3280.0127474800001</v>
      </c>
      <c r="S108" s="36">
        <f>SUMIFS(СВЦЭМ!$C$33:$C$776,СВЦЭМ!$A$33:$A$776,$A108,СВЦЭМ!$B$33:$B$776,S$83)+'СЕТ СН'!$H$12+СВЦЭМ!$D$10+'СЕТ СН'!$H$5-'СЕТ СН'!$H$20</f>
        <v>3281.1332561200002</v>
      </c>
      <c r="T108" s="36">
        <f>SUMIFS(СВЦЭМ!$C$33:$C$776,СВЦЭМ!$A$33:$A$776,$A108,СВЦЭМ!$B$33:$B$776,T$83)+'СЕТ СН'!$H$12+СВЦЭМ!$D$10+'СЕТ СН'!$H$5-'СЕТ СН'!$H$20</f>
        <v>3279.0061735700001</v>
      </c>
      <c r="U108" s="36">
        <f>SUMIFS(СВЦЭМ!$C$33:$C$776,СВЦЭМ!$A$33:$A$776,$A108,СВЦЭМ!$B$33:$B$776,U$83)+'СЕТ СН'!$H$12+СВЦЭМ!$D$10+'СЕТ СН'!$H$5-'СЕТ СН'!$H$20</f>
        <v>3295.5194663000002</v>
      </c>
      <c r="V108" s="36">
        <f>SUMIFS(СВЦЭМ!$C$33:$C$776,СВЦЭМ!$A$33:$A$776,$A108,СВЦЭМ!$B$33:$B$776,V$83)+'СЕТ СН'!$H$12+СВЦЭМ!$D$10+'СЕТ СН'!$H$5-'СЕТ СН'!$H$20</f>
        <v>3303.4397257099999</v>
      </c>
      <c r="W108" s="36">
        <f>SUMIFS(СВЦЭМ!$C$33:$C$776,СВЦЭМ!$A$33:$A$776,$A108,СВЦЭМ!$B$33:$B$776,W$83)+'СЕТ СН'!$H$12+СВЦЭМ!$D$10+'СЕТ СН'!$H$5-'СЕТ СН'!$H$20</f>
        <v>3284.1658908600002</v>
      </c>
      <c r="X108" s="36">
        <f>SUMIFS(СВЦЭМ!$C$33:$C$776,СВЦЭМ!$A$33:$A$776,$A108,СВЦЭМ!$B$33:$B$776,X$83)+'СЕТ СН'!$H$12+СВЦЭМ!$D$10+'СЕТ СН'!$H$5-'СЕТ СН'!$H$20</f>
        <v>3266.2871430700002</v>
      </c>
      <c r="Y108" s="36">
        <f>SUMIFS(СВЦЭМ!$C$33:$C$776,СВЦЭМ!$A$33:$A$776,$A108,СВЦЭМ!$B$33:$B$776,Y$83)+'СЕТ СН'!$H$12+СВЦЭМ!$D$10+'СЕТ СН'!$H$5-'СЕТ СН'!$H$20</f>
        <v>3250.34846393</v>
      </c>
    </row>
    <row r="109" spans="1:25" ht="15.75" x14ac:dyDescent="0.2">
      <c r="A109" s="35">
        <f t="shared" si="2"/>
        <v>43734</v>
      </c>
      <c r="B109" s="36">
        <f>SUMIFS(СВЦЭМ!$C$33:$C$776,СВЦЭМ!$A$33:$A$776,$A109,СВЦЭМ!$B$33:$B$776,B$83)+'СЕТ СН'!$H$12+СВЦЭМ!$D$10+'СЕТ СН'!$H$5-'СЕТ СН'!$H$20</f>
        <v>3304.4958483600003</v>
      </c>
      <c r="C109" s="36">
        <f>SUMIFS(СВЦЭМ!$C$33:$C$776,СВЦЭМ!$A$33:$A$776,$A109,СВЦЭМ!$B$33:$B$776,C$83)+'СЕТ СН'!$H$12+СВЦЭМ!$D$10+'СЕТ СН'!$H$5-'СЕТ СН'!$H$20</f>
        <v>3347.8704627799998</v>
      </c>
      <c r="D109" s="36">
        <f>SUMIFS(СВЦЭМ!$C$33:$C$776,СВЦЭМ!$A$33:$A$776,$A109,СВЦЭМ!$B$33:$B$776,D$83)+'СЕТ СН'!$H$12+СВЦЭМ!$D$10+'СЕТ СН'!$H$5-'СЕТ СН'!$H$20</f>
        <v>3380.9437818000001</v>
      </c>
      <c r="E109" s="36">
        <f>SUMIFS(СВЦЭМ!$C$33:$C$776,СВЦЭМ!$A$33:$A$776,$A109,СВЦЭМ!$B$33:$B$776,E$83)+'СЕТ СН'!$H$12+СВЦЭМ!$D$10+'СЕТ СН'!$H$5-'СЕТ СН'!$H$20</f>
        <v>3391.2709521300003</v>
      </c>
      <c r="F109" s="36">
        <f>SUMIFS(СВЦЭМ!$C$33:$C$776,СВЦЭМ!$A$33:$A$776,$A109,СВЦЭМ!$B$33:$B$776,F$83)+'СЕТ СН'!$H$12+СВЦЭМ!$D$10+'СЕТ СН'!$H$5-'СЕТ СН'!$H$20</f>
        <v>3379.9590723800002</v>
      </c>
      <c r="G109" s="36">
        <f>SUMIFS(СВЦЭМ!$C$33:$C$776,СВЦЭМ!$A$33:$A$776,$A109,СВЦЭМ!$B$33:$B$776,G$83)+'СЕТ СН'!$H$12+СВЦЭМ!$D$10+'СЕТ СН'!$H$5-'СЕТ СН'!$H$20</f>
        <v>3370.15266505</v>
      </c>
      <c r="H109" s="36">
        <f>SUMIFS(СВЦЭМ!$C$33:$C$776,СВЦЭМ!$A$33:$A$776,$A109,СВЦЭМ!$B$33:$B$776,H$83)+'СЕТ СН'!$H$12+СВЦЭМ!$D$10+'СЕТ СН'!$H$5-'СЕТ СН'!$H$20</f>
        <v>3321.8132424300002</v>
      </c>
      <c r="I109" s="36">
        <f>SUMIFS(СВЦЭМ!$C$33:$C$776,СВЦЭМ!$A$33:$A$776,$A109,СВЦЭМ!$B$33:$B$776,I$83)+'СЕТ СН'!$H$12+СВЦЭМ!$D$10+'СЕТ СН'!$H$5-'СЕТ СН'!$H$20</f>
        <v>3292.0609484800002</v>
      </c>
      <c r="J109" s="36">
        <f>SUMIFS(СВЦЭМ!$C$33:$C$776,СВЦЭМ!$A$33:$A$776,$A109,СВЦЭМ!$B$33:$B$776,J$83)+'СЕТ СН'!$H$12+СВЦЭМ!$D$10+'СЕТ СН'!$H$5-'СЕТ СН'!$H$20</f>
        <v>3290.1102199799998</v>
      </c>
      <c r="K109" s="36">
        <f>SUMIFS(СВЦЭМ!$C$33:$C$776,СВЦЭМ!$A$33:$A$776,$A109,СВЦЭМ!$B$33:$B$776,K$83)+'СЕТ СН'!$H$12+СВЦЭМ!$D$10+'СЕТ СН'!$H$5-'СЕТ СН'!$H$20</f>
        <v>3294.6662663799998</v>
      </c>
      <c r="L109" s="36">
        <f>SUMIFS(СВЦЭМ!$C$33:$C$776,СВЦЭМ!$A$33:$A$776,$A109,СВЦЭМ!$B$33:$B$776,L$83)+'СЕТ СН'!$H$12+СВЦЭМ!$D$10+'СЕТ СН'!$H$5-'СЕТ СН'!$H$20</f>
        <v>3304.6245875599998</v>
      </c>
      <c r="M109" s="36">
        <f>SUMIFS(СВЦЭМ!$C$33:$C$776,СВЦЭМ!$A$33:$A$776,$A109,СВЦЭМ!$B$33:$B$776,M$83)+'СЕТ СН'!$H$12+СВЦЭМ!$D$10+'СЕТ СН'!$H$5-'СЕТ СН'!$H$20</f>
        <v>3293.3086091300001</v>
      </c>
      <c r="N109" s="36">
        <f>SUMIFS(СВЦЭМ!$C$33:$C$776,СВЦЭМ!$A$33:$A$776,$A109,СВЦЭМ!$B$33:$B$776,N$83)+'СЕТ СН'!$H$12+СВЦЭМ!$D$10+'СЕТ СН'!$H$5-'СЕТ СН'!$H$20</f>
        <v>3287.59680944</v>
      </c>
      <c r="O109" s="36">
        <f>SUMIFS(СВЦЭМ!$C$33:$C$776,СВЦЭМ!$A$33:$A$776,$A109,СВЦЭМ!$B$33:$B$776,O$83)+'СЕТ СН'!$H$12+СВЦЭМ!$D$10+'СЕТ СН'!$H$5-'СЕТ СН'!$H$20</f>
        <v>3278.30339981</v>
      </c>
      <c r="P109" s="36">
        <f>SUMIFS(СВЦЭМ!$C$33:$C$776,СВЦЭМ!$A$33:$A$776,$A109,СВЦЭМ!$B$33:$B$776,P$83)+'СЕТ СН'!$H$12+СВЦЭМ!$D$10+'СЕТ СН'!$H$5-'СЕТ СН'!$H$20</f>
        <v>3286.3539060000003</v>
      </c>
      <c r="Q109" s="36">
        <f>SUMIFS(СВЦЭМ!$C$33:$C$776,СВЦЭМ!$A$33:$A$776,$A109,СВЦЭМ!$B$33:$B$776,Q$83)+'СЕТ СН'!$H$12+СВЦЭМ!$D$10+'СЕТ СН'!$H$5-'СЕТ СН'!$H$20</f>
        <v>3286.42851324</v>
      </c>
      <c r="R109" s="36">
        <f>SUMIFS(СВЦЭМ!$C$33:$C$776,СВЦЭМ!$A$33:$A$776,$A109,СВЦЭМ!$B$33:$B$776,R$83)+'СЕТ СН'!$H$12+СВЦЭМ!$D$10+'СЕТ СН'!$H$5-'СЕТ СН'!$H$20</f>
        <v>3272.4674560900003</v>
      </c>
      <c r="S109" s="36">
        <f>SUMIFS(СВЦЭМ!$C$33:$C$776,СВЦЭМ!$A$33:$A$776,$A109,СВЦЭМ!$B$33:$B$776,S$83)+'СЕТ СН'!$H$12+СВЦЭМ!$D$10+'СЕТ СН'!$H$5-'СЕТ СН'!$H$20</f>
        <v>3216.1224392100003</v>
      </c>
      <c r="T109" s="36">
        <f>SUMIFS(СВЦЭМ!$C$33:$C$776,СВЦЭМ!$A$33:$A$776,$A109,СВЦЭМ!$B$33:$B$776,T$83)+'СЕТ СН'!$H$12+СВЦЭМ!$D$10+'СЕТ СН'!$H$5-'СЕТ СН'!$H$20</f>
        <v>3216.1461878</v>
      </c>
      <c r="U109" s="36">
        <f>SUMIFS(СВЦЭМ!$C$33:$C$776,СВЦЭМ!$A$33:$A$776,$A109,СВЦЭМ!$B$33:$B$776,U$83)+'СЕТ СН'!$H$12+СВЦЭМ!$D$10+'СЕТ СН'!$H$5-'СЕТ СН'!$H$20</f>
        <v>3248.6851614900002</v>
      </c>
      <c r="V109" s="36">
        <f>SUMIFS(СВЦЭМ!$C$33:$C$776,СВЦЭМ!$A$33:$A$776,$A109,СВЦЭМ!$B$33:$B$776,V$83)+'СЕТ СН'!$H$12+СВЦЭМ!$D$10+'СЕТ СН'!$H$5-'СЕТ СН'!$H$20</f>
        <v>3259.78064997</v>
      </c>
      <c r="W109" s="36">
        <f>SUMIFS(СВЦЭМ!$C$33:$C$776,СВЦЭМ!$A$33:$A$776,$A109,СВЦЭМ!$B$33:$B$776,W$83)+'СЕТ СН'!$H$12+СВЦЭМ!$D$10+'СЕТ СН'!$H$5-'СЕТ СН'!$H$20</f>
        <v>3249.82842291</v>
      </c>
      <c r="X109" s="36">
        <f>SUMIFS(СВЦЭМ!$C$33:$C$776,СВЦЭМ!$A$33:$A$776,$A109,СВЦЭМ!$B$33:$B$776,X$83)+'СЕТ СН'!$H$12+СВЦЭМ!$D$10+'СЕТ СН'!$H$5-'СЕТ СН'!$H$20</f>
        <v>3218.32567053</v>
      </c>
      <c r="Y109" s="36">
        <f>SUMIFS(СВЦЭМ!$C$33:$C$776,СВЦЭМ!$A$33:$A$776,$A109,СВЦЭМ!$B$33:$B$776,Y$83)+'СЕТ СН'!$H$12+СВЦЭМ!$D$10+'СЕТ СН'!$H$5-'СЕТ СН'!$H$20</f>
        <v>3244.0968054099999</v>
      </c>
    </row>
    <row r="110" spans="1:25" ht="15.75" x14ac:dyDescent="0.2">
      <c r="A110" s="35">
        <f t="shared" si="2"/>
        <v>43735</v>
      </c>
      <c r="B110" s="36">
        <f>SUMIFS(СВЦЭМ!$C$33:$C$776,СВЦЭМ!$A$33:$A$776,$A110,СВЦЭМ!$B$33:$B$776,B$83)+'СЕТ СН'!$H$12+СВЦЭМ!$D$10+'СЕТ СН'!$H$5-'СЕТ СН'!$H$20</f>
        <v>3333.29041323</v>
      </c>
      <c r="C110" s="36">
        <f>SUMIFS(СВЦЭМ!$C$33:$C$776,СВЦЭМ!$A$33:$A$776,$A110,СВЦЭМ!$B$33:$B$776,C$83)+'СЕТ СН'!$H$12+СВЦЭМ!$D$10+'СЕТ СН'!$H$5-'СЕТ СН'!$H$20</f>
        <v>3366.5400507499999</v>
      </c>
      <c r="D110" s="36">
        <f>SUMIFS(СВЦЭМ!$C$33:$C$776,СВЦЭМ!$A$33:$A$776,$A110,СВЦЭМ!$B$33:$B$776,D$83)+'СЕТ СН'!$H$12+СВЦЭМ!$D$10+'СЕТ СН'!$H$5-'СЕТ СН'!$H$20</f>
        <v>3394.8908200400001</v>
      </c>
      <c r="E110" s="36">
        <f>SUMIFS(СВЦЭМ!$C$33:$C$776,СВЦЭМ!$A$33:$A$776,$A110,СВЦЭМ!$B$33:$B$776,E$83)+'СЕТ СН'!$H$12+СВЦЭМ!$D$10+'СЕТ СН'!$H$5-'СЕТ СН'!$H$20</f>
        <v>3402.3864638599998</v>
      </c>
      <c r="F110" s="36">
        <f>SUMIFS(СВЦЭМ!$C$33:$C$776,СВЦЭМ!$A$33:$A$776,$A110,СВЦЭМ!$B$33:$B$776,F$83)+'СЕТ СН'!$H$12+СВЦЭМ!$D$10+'СЕТ СН'!$H$5-'СЕТ СН'!$H$20</f>
        <v>3410.5425391700001</v>
      </c>
      <c r="G110" s="36">
        <f>SUMIFS(СВЦЭМ!$C$33:$C$776,СВЦЭМ!$A$33:$A$776,$A110,СВЦЭМ!$B$33:$B$776,G$83)+'СЕТ СН'!$H$12+СВЦЭМ!$D$10+'СЕТ СН'!$H$5-'СЕТ СН'!$H$20</f>
        <v>3381.3722262599999</v>
      </c>
      <c r="H110" s="36">
        <f>SUMIFS(СВЦЭМ!$C$33:$C$776,СВЦЭМ!$A$33:$A$776,$A110,СВЦЭМ!$B$33:$B$776,H$83)+'СЕТ СН'!$H$12+СВЦЭМ!$D$10+'СЕТ СН'!$H$5-'СЕТ СН'!$H$20</f>
        <v>3343.7600406900001</v>
      </c>
      <c r="I110" s="36">
        <f>SUMIFS(СВЦЭМ!$C$33:$C$776,СВЦЭМ!$A$33:$A$776,$A110,СВЦЭМ!$B$33:$B$776,I$83)+'СЕТ СН'!$H$12+СВЦЭМ!$D$10+'СЕТ СН'!$H$5-'СЕТ СН'!$H$20</f>
        <v>3285.2071244600002</v>
      </c>
      <c r="J110" s="36">
        <f>SUMIFS(СВЦЭМ!$C$33:$C$776,СВЦЭМ!$A$33:$A$776,$A110,СВЦЭМ!$B$33:$B$776,J$83)+'СЕТ СН'!$H$12+СВЦЭМ!$D$10+'СЕТ СН'!$H$5-'СЕТ СН'!$H$20</f>
        <v>3313.9399891200001</v>
      </c>
      <c r="K110" s="36">
        <f>SUMIFS(СВЦЭМ!$C$33:$C$776,СВЦЭМ!$A$33:$A$776,$A110,СВЦЭМ!$B$33:$B$776,K$83)+'СЕТ СН'!$H$12+СВЦЭМ!$D$10+'СЕТ СН'!$H$5-'СЕТ СН'!$H$20</f>
        <v>3321.7335223999999</v>
      </c>
      <c r="L110" s="36">
        <f>SUMIFS(СВЦЭМ!$C$33:$C$776,СВЦЭМ!$A$33:$A$776,$A110,СВЦЭМ!$B$33:$B$776,L$83)+'СЕТ СН'!$H$12+СВЦЭМ!$D$10+'СЕТ СН'!$H$5-'СЕТ СН'!$H$20</f>
        <v>3316.9811123600002</v>
      </c>
      <c r="M110" s="36">
        <f>SUMIFS(СВЦЭМ!$C$33:$C$776,СВЦЭМ!$A$33:$A$776,$A110,СВЦЭМ!$B$33:$B$776,M$83)+'СЕТ СН'!$H$12+СВЦЭМ!$D$10+'СЕТ СН'!$H$5-'СЕТ СН'!$H$20</f>
        <v>3312.6080598899998</v>
      </c>
      <c r="N110" s="36">
        <f>SUMIFS(СВЦЭМ!$C$33:$C$776,СВЦЭМ!$A$33:$A$776,$A110,СВЦЭМ!$B$33:$B$776,N$83)+'СЕТ СН'!$H$12+СВЦЭМ!$D$10+'СЕТ СН'!$H$5-'СЕТ СН'!$H$20</f>
        <v>3299.0076599700001</v>
      </c>
      <c r="O110" s="36">
        <f>SUMIFS(СВЦЭМ!$C$33:$C$776,СВЦЭМ!$A$33:$A$776,$A110,СВЦЭМ!$B$33:$B$776,O$83)+'СЕТ СН'!$H$12+СВЦЭМ!$D$10+'СЕТ СН'!$H$5-'СЕТ СН'!$H$20</f>
        <v>3292.8264284699999</v>
      </c>
      <c r="P110" s="36">
        <f>SUMIFS(СВЦЭМ!$C$33:$C$776,СВЦЭМ!$A$33:$A$776,$A110,СВЦЭМ!$B$33:$B$776,P$83)+'СЕТ СН'!$H$12+СВЦЭМ!$D$10+'СЕТ СН'!$H$5-'СЕТ СН'!$H$20</f>
        <v>3293.9052206699998</v>
      </c>
      <c r="Q110" s="36">
        <f>SUMIFS(СВЦЭМ!$C$33:$C$776,СВЦЭМ!$A$33:$A$776,$A110,СВЦЭМ!$B$33:$B$776,Q$83)+'СЕТ СН'!$H$12+СВЦЭМ!$D$10+'СЕТ СН'!$H$5-'СЕТ СН'!$H$20</f>
        <v>3297.80071972</v>
      </c>
      <c r="R110" s="36">
        <f>SUMIFS(СВЦЭМ!$C$33:$C$776,СВЦЭМ!$A$33:$A$776,$A110,СВЦЭМ!$B$33:$B$776,R$83)+'СЕТ СН'!$H$12+СВЦЭМ!$D$10+'СЕТ СН'!$H$5-'СЕТ СН'!$H$20</f>
        <v>3312.4089229400001</v>
      </c>
      <c r="S110" s="36">
        <f>SUMIFS(СВЦЭМ!$C$33:$C$776,СВЦЭМ!$A$33:$A$776,$A110,СВЦЭМ!$B$33:$B$776,S$83)+'СЕТ СН'!$H$12+СВЦЭМ!$D$10+'СЕТ СН'!$H$5-'СЕТ СН'!$H$20</f>
        <v>3314.0982731899999</v>
      </c>
      <c r="T110" s="36">
        <f>SUMIFS(СВЦЭМ!$C$33:$C$776,СВЦЭМ!$A$33:$A$776,$A110,СВЦЭМ!$B$33:$B$776,T$83)+'СЕТ СН'!$H$12+СВЦЭМ!$D$10+'СЕТ СН'!$H$5-'СЕТ СН'!$H$20</f>
        <v>3328.6131798400002</v>
      </c>
      <c r="U110" s="36">
        <f>SUMIFS(СВЦЭМ!$C$33:$C$776,СВЦЭМ!$A$33:$A$776,$A110,СВЦЭМ!$B$33:$B$776,U$83)+'СЕТ СН'!$H$12+СВЦЭМ!$D$10+'СЕТ СН'!$H$5-'СЕТ СН'!$H$20</f>
        <v>3303.79388238</v>
      </c>
      <c r="V110" s="36">
        <f>SUMIFS(СВЦЭМ!$C$33:$C$776,СВЦЭМ!$A$33:$A$776,$A110,СВЦЭМ!$B$33:$B$776,V$83)+'СЕТ СН'!$H$12+СВЦЭМ!$D$10+'СЕТ СН'!$H$5-'СЕТ СН'!$H$20</f>
        <v>3266.3899355100002</v>
      </c>
      <c r="W110" s="36">
        <f>SUMIFS(СВЦЭМ!$C$33:$C$776,СВЦЭМ!$A$33:$A$776,$A110,СВЦЭМ!$B$33:$B$776,W$83)+'СЕТ СН'!$H$12+СВЦЭМ!$D$10+'СЕТ СН'!$H$5-'СЕТ СН'!$H$20</f>
        <v>3248.5213446400003</v>
      </c>
      <c r="X110" s="36">
        <f>SUMIFS(СВЦЭМ!$C$33:$C$776,СВЦЭМ!$A$33:$A$776,$A110,СВЦЭМ!$B$33:$B$776,X$83)+'СЕТ СН'!$H$12+СВЦЭМ!$D$10+'СЕТ СН'!$H$5-'СЕТ СН'!$H$20</f>
        <v>3217.2684426200003</v>
      </c>
      <c r="Y110" s="36">
        <f>SUMIFS(СВЦЭМ!$C$33:$C$776,СВЦЭМ!$A$33:$A$776,$A110,СВЦЭМ!$B$33:$B$776,Y$83)+'СЕТ СН'!$H$12+СВЦЭМ!$D$10+'СЕТ СН'!$H$5-'СЕТ СН'!$H$20</f>
        <v>3228.9614459200002</v>
      </c>
    </row>
    <row r="111" spans="1:25" ht="15.75" x14ac:dyDescent="0.2">
      <c r="A111" s="35">
        <f t="shared" si="2"/>
        <v>43736</v>
      </c>
      <c r="B111" s="36">
        <f>SUMIFS(СВЦЭМ!$C$33:$C$776,СВЦЭМ!$A$33:$A$776,$A111,СВЦЭМ!$B$33:$B$776,B$83)+'СЕТ СН'!$H$12+СВЦЭМ!$D$10+'СЕТ СН'!$H$5-'СЕТ СН'!$H$20</f>
        <v>3356.0994053899999</v>
      </c>
      <c r="C111" s="36">
        <f>SUMIFS(СВЦЭМ!$C$33:$C$776,СВЦЭМ!$A$33:$A$776,$A111,СВЦЭМ!$B$33:$B$776,C$83)+'СЕТ СН'!$H$12+СВЦЭМ!$D$10+'СЕТ СН'!$H$5-'СЕТ СН'!$H$20</f>
        <v>3376.9463313400001</v>
      </c>
      <c r="D111" s="36">
        <f>SUMIFS(СВЦЭМ!$C$33:$C$776,СВЦЭМ!$A$33:$A$776,$A111,СВЦЭМ!$B$33:$B$776,D$83)+'СЕТ СН'!$H$12+СВЦЭМ!$D$10+'СЕТ СН'!$H$5-'СЕТ СН'!$H$20</f>
        <v>3393.4499157999999</v>
      </c>
      <c r="E111" s="36">
        <f>SUMIFS(СВЦЭМ!$C$33:$C$776,СВЦЭМ!$A$33:$A$776,$A111,СВЦЭМ!$B$33:$B$776,E$83)+'СЕТ СН'!$H$12+СВЦЭМ!$D$10+'СЕТ СН'!$H$5-'СЕТ СН'!$H$20</f>
        <v>3395.9734924499999</v>
      </c>
      <c r="F111" s="36">
        <f>SUMIFS(СВЦЭМ!$C$33:$C$776,СВЦЭМ!$A$33:$A$776,$A111,СВЦЭМ!$B$33:$B$776,F$83)+'СЕТ СН'!$H$12+СВЦЭМ!$D$10+'СЕТ СН'!$H$5-'СЕТ СН'!$H$20</f>
        <v>3388.9196843600002</v>
      </c>
      <c r="G111" s="36">
        <f>SUMIFS(СВЦЭМ!$C$33:$C$776,СВЦЭМ!$A$33:$A$776,$A111,СВЦЭМ!$B$33:$B$776,G$83)+'СЕТ СН'!$H$12+СВЦЭМ!$D$10+'СЕТ СН'!$H$5-'СЕТ СН'!$H$20</f>
        <v>3384.7803373000002</v>
      </c>
      <c r="H111" s="36">
        <f>SUMIFS(СВЦЭМ!$C$33:$C$776,СВЦЭМ!$A$33:$A$776,$A111,СВЦЭМ!$B$33:$B$776,H$83)+'СЕТ СН'!$H$12+СВЦЭМ!$D$10+'СЕТ СН'!$H$5-'СЕТ СН'!$H$20</f>
        <v>3362.7707712800002</v>
      </c>
      <c r="I111" s="36">
        <f>SUMIFS(СВЦЭМ!$C$33:$C$776,СВЦЭМ!$A$33:$A$776,$A111,СВЦЭМ!$B$33:$B$776,I$83)+'СЕТ СН'!$H$12+СВЦЭМ!$D$10+'СЕТ СН'!$H$5-'СЕТ СН'!$H$20</f>
        <v>3330.95139466</v>
      </c>
      <c r="J111" s="36">
        <f>SUMIFS(СВЦЭМ!$C$33:$C$776,СВЦЭМ!$A$33:$A$776,$A111,СВЦЭМ!$B$33:$B$776,J$83)+'СЕТ СН'!$H$12+СВЦЭМ!$D$10+'СЕТ СН'!$H$5-'СЕТ СН'!$H$20</f>
        <v>3286.0748897600001</v>
      </c>
      <c r="K111" s="36">
        <f>SUMIFS(СВЦЭМ!$C$33:$C$776,СВЦЭМ!$A$33:$A$776,$A111,СВЦЭМ!$B$33:$B$776,K$83)+'СЕТ СН'!$H$12+СВЦЭМ!$D$10+'СЕТ СН'!$H$5-'СЕТ СН'!$H$20</f>
        <v>3294.24953637</v>
      </c>
      <c r="L111" s="36">
        <f>SUMIFS(СВЦЭМ!$C$33:$C$776,СВЦЭМ!$A$33:$A$776,$A111,СВЦЭМ!$B$33:$B$776,L$83)+'СЕТ СН'!$H$12+СВЦЭМ!$D$10+'СЕТ СН'!$H$5-'СЕТ СН'!$H$20</f>
        <v>3292.0413155199999</v>
      </c>
      <c r="M111" s="36">
        <f>SUMIFS(СВЦЭМ!$C$33:$C$776,СВЦЭМ!$A$33:$A$776,$A111,СВЦЭМ!$B$33:$B$776,M$83)+'СЕТ СН'!$H$12+СВЦЭМ!$D$10+'СЕТ СН'!$H$5-'СЕТ СН'!$H$20</f>
        <v>3276.9713707000001</v>
      </c>
      <c r="N111" s="36">
        <f>SUMIFS(СВЦЭМ!$C$33:$C$776,СВЦЭМ!$A$33:$A$776,$A111,СВЦЭМ!$B$33:$B$776,N$83)+'СЕТ СН'!$H$12+СВЦЭМ!$D$10+'СЕТ СН'!$H$5-'СЕТ СН'!$H$20</f>
        <v>3265.6979962300002</v>
      </c>
      <c r="O111" s="36">
        <f>SUMIFS(СВЦЭМ!$C$33:$C$776,СВЦЭМ!$A$33:$A$776,$A111,СВЦЭМ!$B$33:$B$776,O$83)+'СЕТ СН'!$H$12+СВЦЭМ!$D$10+'СЕТ СН'!$H$5-'СЕТ СН'!$H$20</f>
        <v>3265.66020187</v>
      </c>
      <c r="P111" s="36">
        <f>SUMIFS(СВЦЭМ!$C$33:$C$776,СВЦЭМ!$A$33:$A$776,$A111,СВЦЭМ!$B$33:$B$776,P$83)+'СЕТ СН'!$H$12+СВЦЭМ!$D$10+'СЕТ СН'!$H$5-'СЕТ СН'!$H$20</f>
        <v>3268.8644552999999</v>
      </c>
      <c r="Q111" s="36">
        <f>SUMIFS(СВЦЭМ!$C$33:$C$776,СВЦЭМ!$A$33:$A$776,$A111,СВЦЭМ!$B$33:$B$776,Q$83)+'СЕТ СН'!$H$12+СВЦЭМ!$D$10+'СЕТ СН'!$H$5-'СЕТ СН'!$H$20</f>
        <v>3274.6632278500001</v>
      </c>
      <c r="R111" s="36">
        <f>SUMIFS(СВЦЭМ!$C$33:$C$776,СВЦЭМ!$A$33:$A$776,$A111,СВЦЭМ!$B$33:$B$776,R$83)+'СЕТ СН'!$H$12+СВЦЭМ!$D$10+'СЕТ СН'!$H$5-'СЕТ СН'!$H$20</f>
        <v>3234.2498982500001</v>
      </c>
      <c r="S111" s="36">
        <f>SUMIFS(СВЦЭМ!$C$33:$C$776,СВЦЭМ!$A$33:$A$776,$A111,СВЦЭМ!$B$33:$B$776,S$83)+'СЕТ СН'!$H$12+СВЦЭМ!$D$10+'СЕТ СН'!$H$5-'СЕТ СН'!$H$20</f>
        <v>3202.6551240200001</v>
      </c>
      <c r="T111" s="36">
        <f>SUMIFS(СВЦЭМ!$C$33:$C$776,СВЦЭМ!$A$33:$A$776,$A111,СВЦЭМ!$B$33:$B$776,T$83)+'СЕТ СН'!$H$12+СВЦЭМ!$D$10+'СЕТ СН'!$H$5-'СЕТ СН'!$H$20</f>
        <v>3214.1923311999999</v>
      </c>
      <c r="U111" s="36">
        <f>SUMIFS(СВЦЭМ!$C$33:$C$776,СВЦЭМ!$A$33:$A$776,$A111,СВЦЭМ!$B$33:$B$776,U$83)+'СЕТ СН'!$H$12+СВЦЭМ!$D$10+'СЕТ СН'!$H$5-'СЕТ СН'!$H$20</f>
        <v>3244.5848829400002</v>
      </c>
      <c r="V111" s="36">
        <f>SUMIFS(СВЦЭМ!$C$33:$C$776,СВЦЭМ!$A$33:$A$776,$A111,СВЦЭМ!$B$33:$B$776,V$83)+'СЕТ СН'!$H$12+СВЦЭМ!$D$10+'СЕТ СН'!$H$5-'СЕТ СН'!$H$20</f>
        <v>3258.1633444099998</v>
      </c>
      <c r="W111" s="36">
        <f>SUMIFS(СВЦЭМ!$C$33:$C$776,СВЦЭМ!$A$33:$A$776,$A111,СВЦЭМ!$B$33:$B$776,W$83)+'СЕТ СН'!$H$12+СВЦЭМ!$D$10+'СЕТ СН'!$H$5-'СЕТ СН'!$H$20</f>
        <v>3246.8463587800002</v>
      </c>
      <c r="X111" s="36">
        <f>SUMIFS(СВЦЭМ!$C$33:$C$776,СВЦЭМ!$A$33:$A$776,$A111,СВЦЭМ!$B$33:$B$776,X$83)+'СЕТ СН'!$H$12+СВЦЭМ!$D$10+'СЕТ СН'!$H$5-'СЕТ СН'!$H$20</f>
        <v>3220.1253356500001</v>
      </c>
      <c r="Y111" s="36">
        <f>SUMIFS(СВЦЭМ!$C$33:$C$776,СВЦЭМ!$A$33:$A$776,$A111,СВЦЭМ!$B$33:$B$776,Y$83)+'СЕТ СН'!$H$12+СВЦЭМ!$D$10+'СЕТ СН'!$H$5-'СЕТ СН'!$H$20</f>
        <v>3271.9406933</v>
      </c>
    </row>
    <row r="112" spans="1:25" ht="15.75" x14ac:dyDescent="0.2">
      <c r="A112" s="35">
        <f t="shared" si="2"/>
        <v>43737</v>
      </c>
      <c r="B112" s="36">
        <f>SUMIFS(СВЦЭМ!$C$33:$C$776,СВЦЭМ!$A$33:$A$776,$A112,СВЦЭМ!$B$33:$B$776,B$83)+'СЕТ СН'!$H$12+СВЦЭМ!$D$10+'СЕТ СН'!$H$5-'СЕТ СН'!$H$20</f>
        <v>3340.3243988700001</v>
      </c>
      <c r="C112" s="36">
        <f>SUMIFS(СВЦЭМ!$C$33:$C$776,СВЦЭМ!$A$33:$A$776,$A112,СВЦЭМ!$B$33:$B$776,C$83)+'СЕТ СН'!$H$12+СВЦЭМ!$D$10+'СЕТ СН'!$H$5-'СЕТ СН'!$H$20</f>
        <v>3366.18398802</v>
      </c>
      <c r="D112" s="36">
        <f>SUMIFS(СВЦЭМ!$C$33:$C$776,СВЦЭМ!$A$33:$A$776,$A112,СВЦЭМ!$B$33:$B$776,D$83)+'СЕТ СН'!$H$12+СВЦЭМ!$D$10+'СЕТ СН'!$H$5-'СЕТ СН'!$H$20</f>
        <v>3384.87006019</v>
      </c>
      <c r="E112" s="36">
        <f>SUMIFS(СВЦЭМ!$C$33:$C$776,СВЦЭМ!$A$33:$A$776,$A112,СВЦЭМ!$B$33:$B$776,E$83)+'СЕТ СН'!$H$12+СВЦЭМ!$D$10+'СЕТ СН'!$H$5-'СЕТ СН'!$H$20</f>
        <v>3390.1824814700003</v>
      </c>
      <c r="F112" s="36">
        <f>SUMIFS(СВЦЭМ!$C$33:$C$776,СВЦЭМ!$A$33:$A$776,$A112,СВЦЭМ!$B$33:$B$776,F$83)+'СЕТ СН'!$H$12+СВЦЭМ!$D$10+'СЕТ СН'!$H$5-'СЕТ СН'!$H$20</f>
        <v>3391.2548188999999</v>
      </c>
      <c r="G112" s="36">
        <f>SUMIFS(СВЦЭМ!$C$33:$C$776,СВЦЭМ!$A$33:$A$776,$A112,СВЦЭМ!$B$33:$B$776,G$83)+'СЕТ СН'!$H$12+СВЦЭМ!$D$10+'СЕТ СН'!$H$5-'СЕТ СН'!$H$20</f>
        <v>3386.39876641</v>
      </c>
      <c r="H112" s="36">
        <f>SUMIFS(СВЦЭМ!$C$33:$C$776,СВЦЭМ!$A$33:$A$776,$A112,СВЦЭМ!$B$33:$B$776,H$83)+'СЕТ СН'!$H$12+СВЦЭМ!$D$10+'СЕТ СН'!$H$5-'СЕТ СН'!$H$20</f>
        <v>3367.0354439100001</v>
      </c>
      <c r="I112" s="36">
        <f>SUMIFS(СВЦЭМ!$C$33:$C$776,СВЦЭМ!$A$33:$A$776,$A112,СВЦЭМ!$B$33:$B$776,I$83)+'СЕТ СН'!$H$12+СВЦЭМ!$D$10+'СЕТ СН'!$H$5-'СЕТ СН'!$H$20</f>
        <v>3355.2480416899998</v>
      </c>
      <c r="J112" s="36">
        <f>SUMIFS(СВЦЭМ!$C$33:$C$776,СВЦЭМ!$A$33:$A$776,$A112,СВЦЭМ!$B$33:$B$776,J$83)+'СЕТ СН'!$H$12+СВЦЭМ!$D$10+'СЕТ СН'!$H$5-'СЕТ СН'!$H$20</f>
        <v>3314.8808626700002</v>
      </c>
      <c r="K112" s="36">
        <f>SUMIFS(СВЦЭМ!$C$33:$C$776,СВЦЭМ!$A$33:$A$776,$A112,СВЦЭМ!$B$33:$B$776,K$83)+'СЕТ СН'!$H$12+СВЦЭМ!$D$10+'СЕТ СН'!$H$5-'СЕТ СН'!$H$20</f>
        <v>3289.70653597</v>
      </c>
      <c r="L112" s="36">
        <f>SUMIFS(СВЦЭМ!$C$33:$C$776,СВЦЭМ!$A$33:$A$776,$A112,СВЦЭМ!$B$33:$B$776,L$83)+'СЕТ СН'!$H$12+СВЦЭМ!$D$10+'СЕТ СН'!$H$5-'СЕТ СН'!$H$20</f>
        <v>3297.39989522</v>
      </c>
      <c r="M112" s="36">
        <f>SUMIFS(СВЦЭМ!$C$33:$C$776,СВЦЭМ!$A$33:$A$776,$A112,СВЦЭМ!$B$33:$B$776,M$83)+'СЕТ СН'!$H$12+СВЦЭМ!$D$10+'СЕТ СН'!$H$5-'СЕТ СН'!$H$20</f>
        <v>3279.58562717</v>
      </c>
      <c r="N112" s="36">
        <f>SUMIFS(СВЦЭМ!$C$33:$C$776,СВЦЭМ!$A$33:$A$776,$A112,СВЦЭМ!$B$33:$B$776,N$83)+'СЕТ СН'!$H$12+СВЦЭМ!$D$10+'СЕТ СН'!$H$5-'СЕТ СН'!$H$20</f>
        <v>3274.2804247499998</v>
      </c>
      <c r="O112" s="36">
        <f>SUMIFS(СВЦЭМ!$C$33:$C$776,СВЦЭМ!$A$33:$A$776,$A112,СВЦЭМ!$B$33:$B$776,O$83)+'СЕТ СН'!$H$12+СВЦЭМ!$D$10+'СЕТ СН'!$H$5-'СЕТ СН'!$H$20</f>
        <v>3277.7054318800001</v>
      </c>
      <c r="P112" s="36">
        <f>SUMIFS(СВЦЭМ!$C$33:$C$776,СВЦЭМ!$A$33:$A$776,$A112,СВЦЭМ!$B$33:$B$776,P$83)+'СЕТ СН'!$H$12+СВЦЭМ!$D$10+'СЕТ СН'!$H$5-'СЕТ СН'!$H$20</f>
        <v>3291.1430336100002</v>
      </c>
      <c r="Q112" s="36">
        <f>SUMIFS(СВЦЭМ!$C$33:$C$776,СВЦЭМ!$A$33:$A$776,$A112,СВЦЭМ!$B$33:$B$776,Q$83)+'СЕТ СН'!$H$12+СВЦЭМ!$D$10+'СЕТ СН'!$H$5-'СЕТ СН'!$H$20</f>
        <v>3297.7183384700002</v>
      </c>
      <c r="R112" s="36">
        <f>SUMIFS(СВЦЭМ!$C$33:$C$776,СВЦЭМ!$A$33:$A$776,$A112,СВЦЭМ!$B$33:$B$776,R$83)+'СЕТ СН'!$H$12+СВЦЭМ!$D$10+'СЕТ СН'!$H$5-'СЕТ СН'!$H$20</f>
        <v>3255.3090881100002</v>
      </c>
      <c r="S112" s="36">
        <f>SUMIFS(СВЦЭМ!$C$33:$C$776,СВЦЭМ!$A$33:$A$776,$A112,СВЦЭМ!$B$33:$B$776,S$83)+'СЕТ СН'!$H$12+СВЦЭМ!$D$10+'СЕТ СН'!$H$5-'СЕТ СН'!$H$20</f>
        <v>3218.78732029</v>
      </c>
      <c r="T112" s="36">
        <f>SUMIFS(СВЦЭМ!$C$33:$C$776,СВЦЭМ!$A$33:$A$776,$A112,СВЦЭМ!$B$33:$B$776,T$83)+'СЕТ СН'!$H$12+СВЦЭМ!$D$10+'СЕТ СН'!$H$5-'СЕТ СН'!$H$20</f>
        <v>3237.55200427</v>
      </c>
      <c r="U112" s="36">
        <f>SUMIFS(СВЦЭМ!$C$33:$C$776,СВЦЭМ!$A$33:$A$776,$A112,СВЦЭМ!$B$33:$B$776,U$83)+'СЕТ СН'!$H$12+СВЦЭМ!$D$10+'СЕТ СН'!$H$5-'СЕТ СН'!$H$20</f>
        <v>3272.6617178400002</v>
      </c>
      <c r="V112" s="36">
        <f>SUMIFS(СВЦЭМ!$C$33:$C$776,СВЦЭМ!$A$33:$A$776,$A112,СВЦЭМ!$B$33:$B$776,V$83)+'СЕТ СН'!$H$12+СВЦЭМ!$D$10+'СЕТ СН'!$H$5-'СЕТ СН'!$H$20</f>
        <v>3285.0400620999999</v>
      </c>
      <c r="W112" s="36">
        <f>SUMIFS(СВЦЭМ!$C$33:$C$776,СВЦЭМ!$A$33:$A$776,$A112,СВЦЭМ!$B$33:$B$776,W$83)+'СЕТ СН'!$H$12+СВЦЭМ!$D$10+'СЕТ СН'!$H$5-'СЕТ СН'!$H$20</f>
        <v>3273.60443588</v>
      </c>
      <c r="X112" s="36">
        <f>SUMIFS(СВЦЭМ!$C$33:$C$776,СВЦЭМ!$A$33:$A$776,$A112,СВЦЭМ!$B$33:$B$776,X$83)+'СЕТ СН'!$H$12+СВЦЭМ!$D$10+'СЕТ СН'!$H$5-'СЕТ СН'!$H$20</f>
        <v>3237.7265481899999</v>
      </c>
      <c r="Y112" s="36">
        <f>SUMIFS(СВЦЭМ!$C$33:$C$776,СВЦЭМ!$A$33:$A$776,$A112,СВЦЭМ!$B$33:$B$776,Y$83)+'СЕТ СН'!$H$12+СВЦЭМ!$D$10+'СЕТ СН'!$H$5-'СЕТ СН'!$H$20</f>
        <v>3231.7177669500002</v>
      </c>
    </row>
    <row r="113" spans="1:27" ht="15.75" x14ac:dyDescent="0.2">
      <c r="A113" s="35">
        <f t="shared" si="2"/>
        <v>43738</v>
      </c>
      <c r="B113" s="36">
        <f>SUMIFS(СВЦЭМ!$C$33:$C$776,СВЦЭМ!$A$33:$A$776,$A113,СВЦЭМ!$B$33:$B$776,B$83)+'СЕТ СН'!$H$12+СВЦЭМ!$D$10+'СЕТ СН'!$H$5-'СЕТ СН'!$H$20</f>
        <v>3286.7417442999999</v>
      </c>
      <c r="C113" s="36">
        <f>SUMIFS(СВЦЭМ!$C$33:$C$776,СВЦЭМ!$A$33:$A$776,$A113,СВЦЭМ!$B$33:$B$776,C$83)+'СЕТ СН'!$H$12+СВЦЭМ!$D$10+'СЕТ СН'!$H$5-'СЕТ СН'!$H$20</f>
        <v>3321.2300754100002</v>
      </c>
      <c r="D113" s="36">
        <f>SUMIFS(СВЦЭМ!$C$33:$C$776,СВЦЭМ!$A$33:$A$776,$A113,СВЦЭМ!$B$33:$B$776,D$83)+'СЕТ СН'!$H$12+СВЦЭМ!$D$10+'СЕТ СН'!$H$5-'СЕТ СН'!$H$20</f>
        <v>3339.6713663999999</v>
      </c>
      <c r="E113" s="36">
        <f>SUMIFS(СВЦЭМ!$C$33:$C$776,СВЦЭМ!$A$33:$A$776,$A113,СВЦЭМ!$B$33:$B$776,E$83)+'СЕТ СН'!$H$12+СВЦЭМ!$D$10+'СЕТ СН'!$H$5-'СЕТ СН'!$H$20</f>
        <v>3352.5709271000001</v>
      </c>
      <c r="F113" s="36">
        <f>SUMIFS(СВЦЭМ!$C$33:$C$776,СВЦЭМ!$A$33:$A$776,$A113,СВЦЭМ!$B$33:$B$776,F$83)+'СЕТ СН'!$H$12+СВЦЭМ!$D$10+'СЕТ СН'!$H$5-'СЕТ СН'!$H$20</f>
        <v>3343.4974572000001</v>
      </c>
      <c r="G113" s="36">
        <f>SUMIFS(СВЦЭМ!$C$33:$C$776,СВЦЭМ!$A$33:$A$776,$A113,СВЦЭМ!$B$33:$B$776,G$83)+'СЕТ СН'!$H$12+СВЦЭМ!$D$10+'СЕТ СН'!$H$5-'СЕТ СН'!$H$20</f>
        <v>3329.03982008</v>
      </c>
      <c r="H113" s="36">
        <f>SUMIFS(СВЦЭМ!$C$33:$C$776,СВЦЭМ!$A$33:$A$776,$A113,СВЦЭМ!$B$33:$B$776,H$83)+'СЕТ СН'!$H$12+СВЦЭМ!$D$10+'СЕТ СН'!$H$5-'СЕТ СН'!$H$20</f>
        <v>3272.59333126</v>
      </c>
      <c r="I113" s="36">
        <f>SUMIFS(СВЦЭМ!$C$33:$C$776,СВЦЭМ!$A$33:$A$776,$A113,СВЦЭМ!$B$33:$B$776,I$83)+'СЕТ СН'!$H$12+СВЦЭМ!$D$10+'СЕТ СН'!$H$5-'СЕТ СН'!$H$20</f>
        <v>3259.6718295599999</v>
      </c>
      <c r="J113" s="36">
        <f>SUMIFS(СВЦЭМ!$C$33:$C$776,СВЦЭМ!$A$33:$A$776,$A113,СВЦЭМ!$B$33:$B$776,J$83)+'СЕТ СН'!$H$12+СВЦЭМ!$D$10+'СЕТ СН'!$H$5-'СЕТ СН'!$H$20</f>
        <v>3279.3784126800001</v>
      </c>
      <c r="K113" s="36">
        <f>SUMIFS(СВЦЭМ!$C$33:$C$776,СВЦЭМ!$A$33:$A$776,$A113,СВЦЭМ!$B$33:$B$776,K$83)+'СЕТ СН'!$H$12+СВЦЭМ!$D$10+'СЕТ СН'!$H$5-'СЕТ СН'!$H$20</f>
        <v>3279.1392419600002</v>
      </c>
      <c r="L113" s="36">
        <f>SUMIFS(СВЦЭМ!$C$33:$C$776,СВЦЭМ!$A$33:$A$776,$A113,СВЦЭМ!$B$33:$B$776,L$83)+'СЕТ СН'!$H$12+СВЦЭМ!$D$10+'СЕТ СН'!$H$5-'СЕТ СН'!$H$20</f>
        <v>3274.33204892</v>
      </c>
      <c r="M113" s="36">
        <f>SUMIFS(СВЦЭМ!$C$33:$C$776,СВЦЭМ!$A$33:$A$776,$A113,СВЦЭМ!$B$33:$B$776,M$83)+'СЕТ СН'!$H$12+СВЦЭМ!$D$10+'СЕТ СН'!$H$5-'СЕТ СН'!$H$20</f>
        <v>3246.7582462600003</v>
      </c>
      <c r="N113" s="36">
        <f>SUMIFS(СВЦЭМ!$C$33:$C$776,СВЦЭМ!$A$33:$A$776,$A113,СВЦЭМ!$B$33:$B$776,N$83)+'СЕТ СН'!$H$12+СВЦЭМ!$D$10+'СЕТ СН'!$H$5-'СЕТ СН'!$H$20</f>
        <v>3235.1362969800002</v>
      </c>
      <c r="O113" s="36">
        <f>SUMIFS(СВЦЭМ!$C$33:$C$776,СВЦЭМ!$A$33:$A$776,$A113,СВЦЭМ!$B$33:$B$776,O$83)+'СЕТ СН'!$H$12+СВЦЭМ!$D$10+'СЕТ СН'!$H$5-'СЕТ СН'!$H$20</f>
        <v>3215.5398338499999</v>
      </c>
      <c r="P113" s="36">
        <f>SUMIFS(СВЦЭМ!$C$33:$C$776,СВЦЭМ!$A$33:$A$776,$A113,СВЦЭМ!$B$33:$B$776,P$83)+'СЕТ СН'!$H$12+СВЦЭМ!$D$10+'СЕТ СН'!$H$5-'СЕТ СН'!$H$20</f>
        <v>3225.4984457700002</v>
      </c>
      <c r="Q113" s="36">
        <f>SUMIFS(СВЦЭМ!$C$33:$C$776,СВЦЭМ!$A$33:$A$776,$A113,СВЦЭМ!$B$33:$B$776,Q$83)+'СЕТ СН'!$H$12+СВЦЭМ!$D$10+'СЕТ СН'!$H$5-'СЕТ СН'!$H$20</f>
        <v>3230.5132661100001</v>
      </c>
      <c r="R113" s="36">
        <f>SUMIFS(СВЦЭМ!$C$33:$C$776,СВЦЭМ!$A$33:$A$776,$A113,СВЦЭМ!$B$33:$B$776,R$83)+'СЕТ СН'!$H$12+СВЦЭМ!$D$10+'СЕТ СН'!$H$5-'СЕТ СН'!$H$20</f>
        <v>3196.4931607099998</v>
      </c>
      <c r="S113" s="36">
        <f>SUMIFS(СВЦЭМ!$C$33:$C$776,СВЦЭМ!$A$33:$A$776,$A113,СВЦЭМ!$B$33:$B$776,S$83)+'СЕТ СН'!$H$12+СВЦЭМ!$D$10+'СЕТ СН'!$H$5-'СЕТ СН'!$H$20</f>
        <v>3203.2924540100003</v>
      </c>
      <c r="T113" s="36">
        <f>SUMIFS(СВЦЭМ!$C$33:$C$776,СВЦЭМ!$A$33:$A$776,$A113,СВЦЭМ!$B$33:$B$776,T$83)+'СЕТ СН'!$H$12+СВЦЭМ!$D$10+'СЕТ СН'!$H$5-'СЕТ СН'!$H$20</f>
        <v>3217.5523290299998</v>
      </c>
      <c r="U113" s="36">
        <f>SUMIFS(СВЦЭМ!$C$33:$C$776,СВЦЭМ!$A$33:$A$776,$A113,СВЦЭМ!$B$33:$B$776,U$83)+'СЕТ СН'!$H$12+СВЦЭМ!$D$10+'СЕТ СН'!$H$5-'СЕТ СН'!$H$20</f>
        <v>3247.9662998600002</v>
      </c>
      <c r="V113" s="36">
        <f>SUMIFS(СВЦЭМ!$C$33:$C$776,СВЦЭМ!$A$33:$A$776,$A113,СВЦЭМ!$B$33:$B$776,V$83)+'СЕТ СН'!$H$12+СВЦЭМ!$D$10+'СЕТ СН'!$H$5-'СЕТ СН'!$H$20</f>
        <v>3255.6565777200003</v>
      </c>
      <c r="W113" s="36">
        <f>SUMIFS(СВЦЭМ!$C$33:$C$776,СВЦЭМ!$A$33:$A$776,$A113,СВЦЭМ!$B$33:$B$776,W$83)+'СЕТ СН'!$H$12+СВЦЭМ!$D$10+'СЕТ СН'!$H$5-'СЕТ СН'!$H$20</f>
        <v>3245.72207372</v>
      </c>
      <c r="X113" s="36">
        <f>SUMIFS(СВЦЭМ!$C$33:$C$776,СВЦЭМ!$A$33:$A$776,$A113,СВЦЭМ!$B$33:$B$776,X$83)+'СЕТ СН'!$H$12+СВЦЭМ!$D$10+'СЕТ СН'!$H$5-'СЕТ СН'!$H$20</f>
        <v>3213.4883037899999</v>
      </c>
      <c r="Y113" s="36">
        <f>SUMIFS(СВЦЭМ!$C$33:$C$776,СВЦЭМ!$A$33:$A$776,$A113,СВЦЭМ!$B$33:$B$776,Y$83)+'СЕТ СН'!$H$12+СВЦЭМ!$D$10+'СЕТ СН'!$H$5-'СЕТ СН'!$H$20</f>
        <v>3187.9738298500001</v>
      </c>
      <c r="AA113" s="37"/>
    </row>
    <row r="114" spans="1:27" ht="15.75" hidden="1" x14ac:dyDescent="0.2">
      <c r="A114" s="35">
        <f t="shared" si="2"/>
        <v>43739</v>
      </c>
      <c r="B114" s="36">
        <f>SUMIFS(СВЦЭМ!$C$33:$C$776,СВЦЭМ!$A$33:$A$776,$A114,СВЦЭМ!$B$33:$B$776,B$83)+'СЕТ СН'!$H$12+СВЦЭМ!$D$10+'СЕТ СН'!$H$5-'СЕТ СН'!$H$20</f>
        <v>2652.6674639100002</v>
      </c>
      <c r="C114" s="36">
        <f>SUMIFS(СВЦЭМ!$C$33:$C$776,СВЦЭМ!$A$33:$A$776,$A114,СВЦЭМ!$B$33:$B$776,C$83)+'СЕТ СН'!$H$12+СВЦЭМ!$D$10+'СЕТ СН'!$H$5-'СЕТ СН'!$H$20</f>
        <v>2652.6674639100002</v>
      </c>
      <c r="D114" s="36">
        <f>SUMIFS(СВЦЭМ!$C$33:$C$776,СВЦЭМ!$A$33:$A$776,$A114,СВЦЭМ!$B$33:$B$776,D$83)+'СЕТ СН'!$H$12+СВЦЭМ!$D$10+'СЕТ СН'!$H$5-'СЕТ СН'!$H$20</f>
        <v>2652.6674639100002</v>
      </c>
      <c r="E114" s="36">
        <f>SUMIFS(СВЦЭМ!$C$33:$C$776,СВЦЭМ!$A$33:$A$776,$A114,СВЦЭМ!$B$33:$B$776,E$83)+'СЕТ СН'!$H$12+СВЦЭМ!$D$10+'СЕТ СН'!$H$5-'СЕТ СН'!$H$20</f>
        <v>2652.6674639100002</v>
      </c>
      <c r="F114" s="36">
        <f>SUMIFS(СВЦЭМ!$C$33:$C$776,СВЦЭМ!$A$33:$A$776,$A114,СВЦЭМ!$B$33:$B$776,F$83)+'СЕТ СН'!$H$12+СВЦЭМ!$D$10+'СЕТ СН'!$H$5-'СЕТ СН'!$H$20</f>
        <v>2652.6674639100002</v>
      </c>
      <c r="G114" s="36">
        <f>SUMIFS(СВЦЭМ!$C$33:$C$776,СВЦЭМ!$A$33:$A$776,$A114,СВЦЭМ!$B$33:$B$776,G$83)+'СЕТ СН'!$H$12+СВЦЭМ!$D$10+'СЕТ СН'!$H$5-'СЕТ СН'!$H$20</f>
        <v>2652.6674639100002</v>
      </c>
      <c r="H114" s="36">
        <f>SUMIFS(СВЦЭМ!$C$33:$C$776,СВЦЭМ!$A$33:$A$776,$A114,СВЦЭМ!$B$33:$B$776,H$83)+'СЕТ СН'!$H$12+СВЦЭМ!$D$10+'СЕТ СН'!$H$5-'СЕТ СН'!$H$20</f>
        <v>2652.6674639100002</v>
      </c>
      <c r="I114" s="36">
        <f>SUMIFS(СВЦЭМ!$C$33:$C$776,СВЦЭМ!$A$33:$A$776,$A114,СВЦЭМ!$B$33:$B$776,I$83)+'СЕТ СН'!$H$12+СВЦЭМ!$D$10+'СЕТ СН'!$H$5-'СЕТ СН'!$H$20</f>
        <v>2652.6674639100002</v>
      </c>
      <c r="J114" s="36">
        <f>SUMIFS(СВЦЭМ!$C$33:$C$776,СВЦЭМ!$A$33:$A$776,$A114,СВЦЭМ!$B$33:$B$776,J$83)+'СЕТ СН'!$H$12+СВЦЭМ!$D$10+'СЕТ СН'!$H$5-'СЕТ СН'!$H$20</f>
        <v>2652.6674639100002</v>
      </c>
      <c r="K114" s="36">
        <f>SUMIFS(СВЦЭМ!$C$33:$C$776,СВЦЭМ!$A$33:$A$776,$A114,СВЦЭМ!$B$33:$B$776,K$83)+'СЕТ СН'!$H$12+СВЦЭМ!$D$10+'СЕТ СН'!$H$5-'СЕТ СН'!$H$20</f>
        <v>2652.6674639100002</v>
      </c>
      <c r="L114" s="36">
        <f>SUMIFS(СВЦЭМ!$C$33:$C$776,СВЦЭМ!$A$33:$A$776,$A114,СВЦЭМ!$B$33:$B$776,L$83)+'СЕТ СН'!$H$12+СВЦЭМ!$D$10+'СЕТ СН'!$H$5-'СЕТ СН'!$H$20</f>
        <v>2652.6674639100002</v>
      </c>
      <c r="M114" s="36">
        <f>SUMIFS(СВЦЭМ!$C$33:$C$776,СВЦЭМ!$A$33:$A$776,$A114,СВЦЭМ!$B$33:$B$776,M$83)+'СЕТ СН'!$H$12+СВЦЭМ!$D$10+'СЕТ СН'!$H$5-'СЕТ СН'!$H$20</f>
        <v>2652.6674639100002</v>
      </c>
      <c r="N114" s="36">
        <f>SUMIFS(СВЦЭМ!$C$33:$C$776,СВЦЭМ!$A$33:$A$776,$A114,СВЦЭМ!$B$33:$B$776,N$83)+'СЕТ СН'!$H$12+СВЦЭМ!$D$10+'СЕТ СН'!$H$5-'СЕТ СН'!$H$20</f>
        <v>2652.6674639100002</v>
      </c>
      <c r="O114" s="36">
        <f>SUMIFS(СВЦЭМ!$C$33:$C$776,СВЦЭМ!$A$33:$A$776,$A114,СВЦЭМ!$B$33:$B$776,O$83)+'СЕТ СН'!$H$12+СВЦЭМ!$D$10+'СЕТ СН'!$H$5-'СЕТ СН'!$H$20</f>
        <v>2652.6674639100002</v>
      </c>
      <c r="P114" s="36">
        <f>SUMIFS(СВЦЭМ!$C$33:$C$776,СВЦЭМ!$A$33:$A$776,$A114,СВЦЭМ!$B$33:$B$776,P$83)+'СЕТ СН'!$H$12+СВЦЭМ!$D$10+'СЕТ СН'!$H$5-'СЕТ СН'!$H$20</f>
        <v>2652.6674639100002</v>
      </c>
      <c r="Q114" s="36">
        <f>SUMIFS(СВЦЭМ!$C$33:$C$776,СВЦЭМ!$A$33:$A$776,$A114,СВЦЭМ!$B$33:$B$776,Q$83)+'СЕТ СН'!$H$12+СВЦЭМ!$D$10+'СЕТ СН'!$H$5-'СЕТ СН'!$H$20</f>
        <v>2652.6674639100002</v>
      </c>
      <c r="R114" s="36">
        <f>SUMIFS(СВЦЭМ!$C$33:$C$776,СВЦЭМ!$A$33:$A$776,$A114,СВЦЭМ!$B$33:$B$776,R$83)+'СЕТ СН'!$H$12+СВЦЭМ!$D$10+'СЕТ СН'!$H$5-'СЕТ СН'!$H$20</f>
        <v>2652.6674639100002</v>
      </c>
      <c r="S114" s="36">
        <f>SUMIFS(СВЦЭМ!$C$33:$C$776,СВЦЭМ!$A$33:$A$776,$A114,СВЦЭМ!$B$33:$B$776,S$83)+'СЕТ СН'!$H$12+СВЦЭМ!$D$10+'СЕТ СН'!$H$5-'СЕТ СН'!$H$20</f>
        <v>2652.6674639100002</v>
      </c>
      <c r="T114" s="36">
        <f>SUMIFS(СВЦЭМ!$C$33:$C$776,СВЦЭМ!$A$33:$A$776,$A114,СВЦЭМ!$B$33:$B$776,T$83)+'СЕТ СН'!$H$12+СВЦЭМ!$D$10+'СЕТ СН'!$H$5-'СЕТ СН'!$H$20</f>
        <v>2652.6674639100002</v>
      </c>
      <c r="U114" s="36">
        <f>SUMIFS(СВЦЭМ!$C$33:$C$776,СВЦЭМ!$A$33:$A$776,$A114,СВЦЭМ!$B$33:$B$776,U$83)+'СЕТ СН'!$H$12+СВЦЭМ!$D$10+'СЕТ СН'!$H$5-'СЕТ СН'!$H$20</f>
        <v>2652.6674639100002</v>
      </c>
      <c r="V114" s="36">
        <f>SUMIFS(СВЦЭМ!$C$33:$C$776,СВЦЭМ!$A$33:$A$776,$A114,СВЦЭМ!$B$33:$B$776,V$83)+'СЕТ СН'!$H$12+СВЦЭМ!$D$10+'СЕТ СН'!$H$5-'СЕТ СН'!$H$20</f>
        <v>2652.6674639100002</v>
      </c>
      <c r="W114" s="36">
        <f>SUMIFS(СВЦЭМ!$C$33:$C$776,СВЦЭМ!$A$33:$A$776,$A114,СВЦЭМ!$B$33:$B$776,W$83)+'СЕТ СН'!$H$12+СВЦЭМ!$D$10+'СЕТ СН'!$H$5-'СЕТ СН'!$H$20</f>
        <v>2652.6674639100002</v>
      </c>
      <c r="X114" s="36">
        <f>SUMIFS(СВЦЭМ!$C$33:$C$776,СВЦЭМ!$A$33:$A$776,$A114,СВЦЭМ!$B$33:$B$776,X$83)+'СЕТ СН'!$H$12+СВЦЭМ!$D$10+'СЕТ СН'!$H$5-'СЕТ СН'!$H$20</f>
        <v>2652.6674639100002</v>
      </c>
      <c r="Y114" s="36">
        <f>SUMIFS(СВЦЭМ!$C$33:$C$776,СВЦЭМ!$A$33:$A$776,$A114,СВЦЭМ!$B$33:$B$776,Y$83)+'СЕТ СН'!$H$12+СВЦЭМ!$D$10+'СЕТ СН'!$H$5-'СЕТ СН'!$H$20</f>
        <v>2652.6674639100002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СН'!$I$12+СВЦЭМ!$D$10+'СЕТ СН'!$I$5-'СЕТ СН'!$I$20</f>
        <v>3302.6661144499999</v>
      </c>
      <c r="C120" s="36">
        <f>SUMIFS(СВЦЭМ!$C$33:$C$776,СВЦЭМ!$A$33:$A$776,$A120,СВЦЭМ!$B$33:$B$776,C$119)+'СЕТ СН'!$I$12+СВЦЭМ!$D$10+'СЕТ СН'!$I$5-'СЕТ СН'!$I$20</f>
        <v>3333.3669218200002</v>
      </c>
      <c r="D120" s="36">
        <f>SUMIFS(СВЦЭМ!$C$33:$C$776,СВЦЭМ!$A$33:$A$776,$A120,СВЦЭМ!$B$33:$B$776,D$119)+'СЕТ СН'!$I$12+СВЦЭМ!$D$10+'СЕТ СН'!$I$5-'СЕТ СН'!$I$20</f>
        <v>3355.9812454299999</v>
      </c>
      <c r="E120" s="36">
        <f>SUMIFS(СВЦЭМ!$C$33:$C$776,СВЦЭМ!$A$33:$A$776,$A120,СВЦЭМ!$B$33:$B$776,E$119)+'СЕТ СН'!$I$12+СВЦЭМ!$D$10+'СЕТ СН'!$I$5-'СЕТ СН'!$I$20</f>
        <v>3379.5466946400002</v>
      </c>
      <c r="F120" s="36">
        <f>SUMIFS(СВЦЭМ!$C$33:$C$776,СВЦЭМ!$A$33:$A$776,$A120,СВЦЭМ!$B$33:$B$776,F$119)+'СЕТ СН'!$I$12+СВЦЭМ!$D$10+'СЕТ СН'!$I$5-'СЕТ СН'!$I$20</f>
        <v>3385.1830017699999</v>
      </c>
      <c r="G120" s="36">
        <f>SUMIFS(СВЦЭМ!$C$33:$C$776,СВЦЭМ!$A$33:$A$776,$A120,СВЦЭМ!$B$33:$B$776,G$119)+'СЕТ СН'!$I$12+СВЦЭМ!$D$10+'СЕТ СН'!$I$5-'СЕТ СН'!$I$20</f>
        <v>3376.5958548500003</v>
      </c>
      <c r="H120" s="36">
        <f>SUMIFS(СВЦЭМ!$C$33:$C$776,СВЦЭМ!$A$33:$A$776,$A120,СВЦЭМ!$B$33:$B$776,H$119)+'СЕТ СН'!$I$12+СВЦЭМ!$D$10+'СЕТ СН'!$I$5-'СЕТ СН'!$I$20</f>
        <v>3357.4468005899998</v>
      </c>
      <c r="I120" s="36">
        <f>SUMIFS(СВЦЭМ!$C$33:$C$776,СВЦЭМ!$A$33:$A$776,$A120,СВЦЭМ!$B$33:$B$776,I$119)+'СЕТ СН'!$I$12+СВЦЭМ!$D$10+'СЕТ СН'!$I$5-'СЕТ СН'!$I$20</f>
        <v>3325.0626979399999</v>
      </c>
      <c r="J120" s="36">
        <f>SUMIFS(СВЦЭМ!$C$33:$C$776,СВЦЭМ!$A$33:$A$776,$A120,СВЦЭМ!$B$33:$B$776,J$119)+'СЕТ СН'!$I$12+СВЦЭМ!$D$10+'СЕТ СН'!$I$5-'СЕТ СН'!$I$20</f>
        <v>3284.75482465</v>
      </c>
      <c r="K120" s="36">
        <f>SUMIFS(СВЦЭМ!$C$33:$C$776,СВЦЭМ!$A$33:$A$776,$A120,СВЦЭМ!$B$33:$B$776,K$119)+'СЕТ СН'!$I$12+СВЦЭМ!$D$10+'СЕТ СН'!$I$5-'СЕТ СН'!$I$20</f>
        <v>3250.3272489999999</v>
      </c>
      <c r="L120" s="36">
        <f>SUMIFS(СВЦЭМ!$C$33:$C$776,СВЦЭМ!$A$33:$A$776,$A120,СВЦЭМ!$B$33:$B$776,L$119)+'СЕТ СН'!$I$12+СВЦЭМ!$D$10+'СЕТ СН'!$I$5-'СЕТ СН'!$I$20</f>
        <v>3248.4035909200002</v>
      </c>
      <c r="M120" s="36">
        <f>SUMIFS(СВЦЭМ!$C$33:$C$776,СВЦЭМ!$A$33:$A$776,$A120,СВЦЭМ!$B$33:$B$776,M$119)+'СЕТ СН'!$I$12+СВЦЭМ!$D$10+'СЕТ СН'!$I$5-'СЕТ СН'!$I$20</f>
        <v>3249.6570280599999</v>
      </c>
      <c r="N120" s="36">
        <f>SUMIFS(СВЦЭМ!$C$33:$C$776,СВЦЭМ!$A$33:$A$776,$A120,СВЦЭМ!$B$33:$B$776,N$119)+'СЕТ СН'!$I$12+СВЦЭМ!$D$10+'СЕТ СН'!$I$5-'СЕТ СН'!$I$20</f>
        <v>3261.84451334</v>
      </c>
      <c r="O120" s="36">
        <f>SUMIFS(СВЦЭМ!$C$33:$C$776,СВЦЭМ!$A$33:$A$776,$A120,СВЦЭМ!$B$33:$B$776,O$119)+'СЕТ СН'!$I$12+СВЦЭМ!$D$10+'СЕТ СН'!$I$5-'СЕТ СН'!$I$20</f>
        <v>3265.12313653</v>
      </c>
      <c r="P120" s="36">
        <f>SUMIFS(СВЦЭМ!$C$33:$C$776,СВЦЭМ!$A$33:$A$776,$A120,СВЦЭМ!$B$33:$B$776,P$119)+'СЕТ СН'!$I$12+СВЦЭМ!$D$10+'СЕТ СН'!$I$5-'СЕТ СН'!$I$20</f>
        <v>3271.9538431400001</v>
      </c>
      <c r="Q120" s="36">
        <f>SUMIFS(СВЦЭМ!$C$33:$C$776,СВЦЭМ!$A$33:$A$776,$A120,СВЦЭМ!$B$33:$B$776,Q$119)+'СЕТ СН'!$I$12+СВЦЭМ!$D$10+'СЕТ СН'!$I$5-'СЕТ СН'!$I$20</f>
        <v>3277.2516691599999</v>
      </c>
      <c r="R120" s="36">
        <f>SUMIFS(СВЦЭМ!$C$33:$C$776,СВЦЭМ!$A$33:$A$776,$A120,СВЦЭМ!$B$33:$B$776,R$119)+'СЕТ СН'!$I$12+СВЦЭМ!$D$10+'СЕТ СН'!$I$5-'СЕТ СН'!$I$20</f>
        <v>3238.2529473300001</v>
      </c>
      <c r="S120" s="36">
        <f>SUMIFS(СВЦЭМ!$C$33:$C$776,СВЦЭМ!$A$33:$A$776,$A120,СВЦЭМ!$B$33:$B$776,S$119)+'СЕТ СН'!$I$12+СВЦЭМ!$D$10+'СЕТ СН'!$I$5-'СЕТ СН'!$I$20</f>
        <v>3205.7317939</v>
      </c>
      <c r="T120" s="36">
        <f>SUMIFS(СВЦЭМ!$C$33:$C$776,СВЦЭМ!$A$33:$A$776,$A120,СВЦЭМ!$B$33:$B$776,T$119)+'СЕТ СН'!$I$12+СВЦЭМ!$D$10+'СЕТ СН'!$I$5-'СЕТ СН'!$I$20</f>
        <v>3210.5124262600002</v>
      </c>
      <c r="U120" s="36">
        <f>SUMIFS(СВЦЭМ!$C$33:$C$776,СВЦЭМ!$A$33:$A$776,$A120,СВЦЭМ!$B$33:$B$776,U$119)+'СЕТ СН'!$I$12+СВЦЭМ!$D$10+'СЕТ СН'!$I$5-'СЕТ СН'!$I$20</f>
        <v>3214.6407819000001</v>
      </c>
      <c r="V120" s="36">
        <f>SUMIFS(СВЦЭМ!$C$33:$C$776,СВЦЭМ!$A$33:$A$776,$A120,СВЦЭМ!$B$33:$B$776,V$119)+'СЕТ СН'!$I$12+СВЦЭМ!$D$10+'СЕТ СН'!$I$5-'СЕТ СН'!$I$20</f>
        <v>3244.4808397900001</v>
      </c>
      <c r="W120" s="36">
        <f>SUMIFS(СВЦЭМ!$C$33:$C$776,СВЦЭМ!$A$33:$A$776,$A120,СВЦЭМ!$B$33:$B$776,W$119)+'СЕТ СН'!$I$12+СВЦЭМ!$D$10+'СЕТ СН'!$I$5-'СЕТ СН'!$I$20</f>
        <v>3231.41280633</v>
      </c>
      <c r="X120" s="36">
        <f>SUMIFS(СВЦЭМ!$C$33:$C$776,СВЦЭМ!$A$33:$A$776,$A120,СВЦЭМ!$B$33:$B$776,X$119)+'СЕТ СН'!$I$12+СВЦЭМ!$D$10+'СЕТ СН'!$I$5-'СЕТ СН'!$I$20</f>
        <v>3201.8194582900001</v>
      </c>
      <c r="Y120" s="36">
        <f>SUMIFS(СВЦЭМ!$C$33:$C$776,СВЦЭМ!$A$33:$A$776,$A120,СВЦЭМ!$B$33:$B$776,Y$119)+'СЕТ СН'!$I$12+СВЦЭМ!$D$10+'СЕТ СН'!$I$5-'СЕТ СН'!$I$20</f>
        <v>3243.3483064299999</v>
      </c>
    </row>
    <row r="121" spans="1:27" ht="15.75" x14ac:dyDescent="0.2">
      <c r="A121" s="35">
        <f>A120+1</f>
        <v>43710</v>
      </c>
      <c r="B121" s="36">
        <f>SUMIFS(СВЦЭМ!$C$33:$C$776,СВЦЭМ!$A$33:$A$776,$A121,СВЦЭМ!$B$33:$B$776,B$119)+'СЕТ СН'!$I$12+СВЦЭМ!$D$10+'СЕТ СН'!$I$5-'СЕТ СН'!$I$20</f>
        <v>3358.2485312499998</v>
      </c>
      <c r="C121" s="36">
        <f>SUMIFS(СВЦЭМ!$C$33:$C$776,СВЦЭМ!$A$33:$A$776,$A121,СВЦЭМ!$B$33:$B$776,C$119)+'СЕТ СН'!$I$12+СВЦЭМ!$D$10+'СЕТ СН'!$I$5-'СЕТ СН'!$I$20</f>
        <v>3367.9264397400002</v>
      </c>
      <c r="D121" s="36">
        <f>SUMIFS(СВЦЭМ!$C$33:$C$776,СВЦЭМ!$A$33:$A$776,$A121,СВЦЭМ!$B$33:$B$776,D$119)+'СЕТ СН'!$I$12+СВЦЭМ!$D$10+'СЕТ СН'!$I$5-'СЕТ СН'!$I$20</f>
        <v>3382.29072344</v>
      </c>
      <c r="E121" s="36">
        <f>SUMIFS(СВЦЭМ!$C$33:$C$776,СВЦЭМ!$A$33:$A$776,$A121,СВЦЭМ!$B$33:$B$776,E$119)+'СЕТ СН'!$I$12+СВЦЭМ!$D$10+'СЕТ СН'!$I$5-'СЕТ СН'!$I$20</f>
        <v>4048.8725459500001</v>
      </c>
      <c r="F121" s="36">
        <f>SUMIFS(СВЦЭМ!$C$33:$C$776,СВЦЭМ!$A$33:$A$776,$A121,СВЦЭМ!$B$33:$B$776,F$119)+'СЕТ СН'!$I$12+СВЦЭМ!$D$10+'СЕТ СН'!$I$5-'СЕТ СН'!$I$20</f>
        <v>3471.71611704</v>
      </c>
      <c r="G121" s="36">
        <f>SUMIFS(СВЦЭМ!$C$33:$C$776,СВЦЭМ!$A$33:$A$776,$A121,СВЦЭМ!$B$33:$B$776,G$119)+'СЕТ СН'!$I$12+СВЦЭМ!$D$10+'СЕТ СН'!$I$5-'СЕТ СН'!$I$20</f>
        <v>3408.8774068499997</v>
      </c>
      <c r="H121" s="36">
        <f>SUMIFS(СВЦЭМ!$C$33:$C$776,СВЦЭМ!$A$33:$A$776,$A121,СВЦЭМ!$B$33:$B$776,H$119)+'СЕТ СН'!$I$12+СВЦЭМ!$D$10+'СЕТ СН'!$I$5-'СЕТ СН'!$I$20</f>
        <v>3403.6069839500001</v>
      </c>
      <c r="I121" s="36">
        <f>SUMIFS(СВЦЭМ!$C$33:$C$776,СВЦЭМ!$A$33:$A$776,$A121,СВЦЭМ!$B$33:$B$776,I$119)+'СЕТ СН'!$I$12+СВЦЭМ!$D$10+'СЕТ СН'!$I$5-'СЕТ СН'!$I$20</f>
        <v>3407.2153735399997</v>
      </c>
      <c r="J121" s="36">
        <f>SUMIFS(СВЦЭМ!$C$33:$C$776,СВЦЭМ!$A$33:$A$776,$A121,СВЦЭМ!$B$33:$B$776,J$119)+'СЕТ СН'!$I$12+СВЦЭМ!$D$10+'СЕТ СН'!$I$5-'СЕТ СН'!$I$20</f>
        <v>3387.98492971</v>
      </c>
      <c r="K121" s="36">
        <f>SUMIFS(СВЦЭМ!$C$33:$C$776,СВЦЭМ!$A$33:$A$776,$A121,СВЦЭМ!$B$33:$B$776,K$119)+'СЕТ СН'!$I$12+СВЦЭМ!$D$10+'СЕТ СН'!$I$5-'СЕТ СН'!$I$20</f>
        <v>3349.7502976699998</v>
      </c>
      <c r="L121" s="36">
        <f>SUMIFS(СВЦЭМ!$C$33:$C$776,СВЦЭМ!$A$33:$A$776,$A121,СВЦЭМ!$B$33:$B$776,L$119)+'СЕТ СН'!$I$12+СВЦЭМ!$D$10+'СЕТ СН'!$I$5-'СЕТ СН'!$I$20</f>
        <v>3358.0225951299999</v>
      </c>
      <c r="M121" s="36">
        <f>SUMIFS(СВЦЭМ!$C$33:$C$776,СВЦЭМ!$A$33:$A$776,$A121,СВЦЭМ!$B$33:$B$776,M$119)+'СЕТ СН'!$I$12+СВЦЭМ!$D$10+'СЕТ СН'!$I$5-'СЕТ СН'!$I$20</f>
        <v>3356.3112038999998</v>
      </c>
      <c r="N121" s="36">
        <f>SUMIFS(СВЦЭМ!$C$33:$C$776,СВЦЭМ!$A$33:$A$776,$A121,СВЦЭМ!$B$33:$B$776,N$119)+'СЕТ СН'!$I$12+СВЦЭМ!$D$10+'СЕТ СН'!$I$5-'СЕТ СН'!$I$20</f>
        <v>3364.8691204799998</v>
      </c>
      <c r="O121" s="36">
        <f>SUMIFS(СВЦЭМ!$C$33:$C$776,СВЦЭМ!$A$33:$A$776,$A121,СВЦЭМ!$B$33:$B$776,O$119)+'СЕТ СН'!$I$12+СВЦЭМ!$D$10+'СЕТ СН'!$I$5-'СЕТ СН'!$I$20</f>
        <v>3342.9237804200002</v>
      </c>
      <c r="P121" s="36">
        <f>SUMIFS(СВЦЭМ!$C$33:$C$776,СВЦЭМ!$A$33:$A$776,$A121,СВЦЭМ!$B$33:$B$776,P$119)+'СЕТ СН'!$I$12+СВЦЭМ!$D$10+'СЕТ СН'!$I$5-'СЕТ СН'!$I$20</f>
        <v>3347.9900847999997</v>
      </c>
      <c r="Q121" s="36">
        <f>SUMIFS(СВЦЭМ!$C$33:$C$776,СВЦЭМ!$A$33:$A$776,$A121,СВЦЭМ!$B$33:$B$776,Q$119)+'СЕТ СН'!$I$12+СВЦЭМ!$D$10+'СЕТ СН'!$I$5-'СЕТ СН'!$I$20</f>
        <v>3351.8419336799998</v>
      </c>
      <c r="R121" s="36">
        <f>SUMIFS(СВЦЭМ!$C$33:$C$776,СВЦЭМ!$A$33:$A$776,$A121,СВЦЭМ!$B$33:$B$776,R$119)+'СЕТ СН'!$I$12+СВЦЭМ!$D$10+'СЕТ СН'!$I$5-'СЕТ СН'!$I$20</f>
        <v>3318.6072499800002</v>
      </c>
      <c r="S121" s="36">
        <f>SUMIFS(СВЦЭМ!$C$33:$C$776,СВЦЭМ!$A$33:$A$776,$A121,СВЦЭМ!$B$33:$B$776,S$119)+'СЕТ СН'!$I$12+СВЦЭМ!$D$10+'СЕТ СН'!$I$5-'СЕТ СН'!$I$20</f>
        <v>3274.7063403000002</v>
      </c>
      <c r="T121" s="36">
        <f>SUMIFS(СВЦЭМ!$C$33:$C$776,СВЦЭМ!$A$33:$A$776,$A121,СВЦЭМ!$B$33:$B$776,T$119)+'СЕТ СН'!$I$12+СВЦЭМ!$D$10+'СЕТ СН'!$I$5-'СЕТ СН'!$I$20</f>
        <v>3279.0158745200001</v>
      </c>
      <c r="U121" s="36">
        <f>SUMIFS(СВЦЭМ!$C$33:$C$776,СВЦЭМ!$A$33:$A$776,$A121,СВЦЭМ!$B$33:$B$776,U$119)+'СЕТ СН'!$I$12+СВЦЭМ!$D$10+'СЕТ СН'!$I$5-'СЕТ СН'!$I$20</f>
        <v>3278.3658948500001</v>
      </c>
      <c r="V121" s="36">
        <f>SUMIFS(СВЦЭМ!$C$33:$C$776,СВЦЭМ!$A$33:$A$776,$A121,СВЦЭМ!$B$33:$B$776,V$119)+'СЕТ СН'!$I$12+СВЦЭМ!$D$10+'СЕТ СН'!$I$5-'СЕТ СН'!$I$20</f>
        <v>3295.65072706</v>
      </c>
      <c r="W121" s="36">
        <f>SUMIFS(СВЦЭМ!$C$33:$C$776,СВЦЭМ!$A$33:$A$776,$A121,СВЦЭМ!$B$33:$B$776,W$119)+'СЕТ СН'!$I$12+СВЦЭМ!$D$10+'СЕТ СН'!$I$5-'СЕТ СН'!$I$20</f>
        <v>3282.31590805</v>
      </c>
      <c r="X121" s="36">
        <f>SUMIFS(СВЦЭМ!$C$33:$C$776,СВЦЭМ!$A$33:$A$776,$A121,СВЦЭМ!$B$33:$B$776,X$119)+'СЕТ СН'!$I$12+СВЦЭМ!$D$10+'СЕТ СН'!$I$5-'СЕТ СН'!$I$20</f>
        <v>3301.1610849099998</v>
      </c>
      <c r="Y121" s="36">
        <f>SUMIFS(СВЦЭМ!$C$33:$C$776,СВЦЭМ!$A$33:$A$776,$A121,СВЦЭМ!$B$33:$B$776,Y$119)+'СЕТ СН'!$I$12+СВЦЭМ!$D$10+'СЕТ СН'!$I$5-'СЕТ СН'!$I$20</f>
        <v>3355.0652877799998</v>
      </c>
    </row>
    <row r="122" spans="1:27" ht="15.75" x14ac:dyDescent="0.2">
      <c r="A122" s="35">
        <f t="shared" ref="A122:A150" si="3">A121+1</f>
        <v>43711</v>
      </c>
      <c r="B122" s="36">
        <f>SUMIFS(СВЦЭМ!$C$33:$C$776,СВЦЭМ!$A$33:$A$776,$A122,СВЦЭМ!$B$33:$B$776,B$119)+'СЕТ СН'!$I$12+СВЦЭМ!$D$10+'СЕТ СН'!$I$5-'СЕТ СН'!$I$20</f>
        <v>3425.5133694799997</v>
      </c>
      <c r="C122" s="36">
        <f>SUMIFS(СВЦЭМ!$C$33:$C$776,СВЦЭМ!$A$33:$A$776,$A122,СВЦЭМ!$B$33:$B$776,C$119)+'СЕТ СН'!$I$12+СВЦЭМ!$D$10+'СЕТ СН'!$I$5-'СЕТ СН'!$I$20</f>
        <v>3431.3327101999998</v>
      </c>
      <c r="D122" s="36">
        <f>SUMIFS(СВЦЭМ!$C$33:$C$776,СВЦЭМ!$A$33:$A$776,$A122,СВЦЭМ!$B$33:$B$776,D$119)+'СЕТ СН'!$I$12+СВЦЭМ!$D$10+'СЕТ СН'!$I$5-'СЕТ СН'!$I$20</f>
        <v>3431.3596955200001</v>
      </c>
      <c r="E122" s="36">
        <f>SUMIFS(СВЦЭМ!$C$33:$C$776,СВЦЭМ!$A$33:$A$776,$A122,СВЦЭМ!$B$33:$B$776,E$119)+'СЕТ СН'!$I$12+СВЦЭМ!$D$10+'СЕТ СН'!$I$5-'СЕТ СН'!$I$20</f>
        <v>3412.9018456200001</v>
      </c>
      <c r="F122" s="36">
        <f>SUMIFS(СВЦЭМ!$C$33:$C$776,СВЦЭМ!$A$33:$A$776,$A122,СВЦЭМ!$B$33:$B$776,F$119)+'СЕТ СН'!$I$12+СВЦЭМ!$D$10+'СЕТ СН'!$I$5-'СЕТ СН'!$I$20</f>
        <v>3414.5261942299999</v>
      </c>
      <c r="G122" s="36">
        <f>SUMIFS(СВЦЭМ!$C$33:$C$776,СВЦЭМ!$A$33:$A$776,$A122,СВЦЭМ!$B$33:$B$776,G$119)+'СЕТ СН'!$I$12+СВЦЭМ!$D$10+'СЕТ СН'!$I$5-'СЕТ СН'!$I$20</f>
        <v>3422.4553138299998</v>
      </c>
      <c r="H122" s="36">
        <f>SUMIFS(СВЦЭМ!$C$33:$C$776,СВЦЭМ!$A$33:$A$776,$A122,СВЦЭМ!$B$33:$B$776,H$119)+'СЕТ СН'!$I$12+СВЦЭМ!$D$10+'СЕТ СН'!$I$5-'СЕТ СН'!$I$20</f>
        <v>3418.9844498000002</v>
      </c>
      <c r="I122" s="36">
        <f>SUMIFS(СВЦЭМ!$C$33:$C$776,СВЦЭМ!$A$33:$A$776,$A122,СВЦЭМ!$B$33:$B$776,I$119)+'СЕТ СН'!$I$12+СВЦЭМ!$D$10+'СЕТ СН'!$I$5-'СЕТ СН'!$I$20</f>
        <v>3404.3181491999999</v>
      </c>
      <c r="J122" s="36">
        <f>SUMIFS(СВЦЭМ!$C$33:$C$776,СВЦЭМ!$A$33:$A$776,$A122,СВЦЭМ!$B$33:$B$776,J$119)+'СЕТ СН'!$I$12+СВЦЭМ!$D$10+'СЕТ СН'!$I$5-'СЕТ СН'!$I$20</f>
        <v>3360.0186263800001</v>
      </c>
      <c r="K122" s="36">
        <f>SUMIFS(СВЦЭМ!$C$33:$C$776,СВЦЭМ!$A$33:$A$776,$A122,СВЦЭМ!$B$33:$B$776,K$119)+'СЕТ СН'!$I$12+СВЦЭМ!$D$10+'СЕТ СН'!$I$5-'СЕТ СН'!$I$20</f>
        <v>3363.2968642300002</v>
      </c>
      <c r="L122" s="36">
        <f>SUMIFS(СВЦЭМ!$C$33:$C$776,СВЦЭМ!$A$33:$A$776,$A122,СВЦЭМ!$B$33:$B$776,L$119)+'СЕТ СН'!$I$12+СВЦЭМ!$D$10+'СЕТ СН'!$I$5-'СЕТ СН'!$I$20</f>
        <v>3362.74293455</v>
      </c>
      <c r="M122" s="36">
        <f>SUMIFS(СВЦЭМ!$C$33:$C$776,СВЦЭМ!$A$33:$A$776,$A122,СВЦЭМ!$B$33:$B$776,M$119)+'СЕТ СН'!$I$12+СВЦЭМ!$D$10+'СЕТ СН'!$I$5-'СЕТ СН'!$I$20</f>
        <v>3359.4801795900003</v>
      </c>
      <c r="N122" s="36">
        <f>SUMIFS(СВЦЭМ!$C$33:$C$776,СВЦЭМ!$A$33:$A$776,$A122,СВЦЭМ!$B$33:$B$776,N$119)+'СЕТ СН'!$I$12+СВЦЭМ!$D$10+'СЕТ СН'!$I$5-'СЕТ СН'!$I$20</f>
        <v>3353.7178410000001</v>
      </c>
      <c r="O122" s="36">
        <f>SUMIFS(СВЦЭМ!$C$33:$C$776,СВЦЭМ!$A$33:$A$776,$A122,СВЦЭМ!$B$33:$B$776,O$119)+'СЕТ СН'!$I$12+СВЦЭМ!$D$10+'СЕТ СН'!$I$5-'СЕТ СН'!$I$20</f>
        <v>3356.14343818</v>
      </c>
      <c r="P122" s="36">
        <f>SUMIFS(СВЦЭМ!$C$33:$C$776,СВЦЭМ!$A$33:$A$776,$A122,СВЦЭМ!$B$33:$B$776,P$119)+'СЕТ СН'!$I$12+СВЦЭМ!$D$10+'СЕТ СН'!$I$5-'СЕТ СН'!$I$20</f>
        <v>3361.6723941800001</v>
      </c>
      <c r="Q122" s="36">
        <f>SUMIFS(СВЦЭМ!$C$33:$C$776,СВЦЭМ!$A$33:$A$776,$A122,СВЦЭМ!$B$33:$B$776,Q$119)+'СЕТ СН'!$I$12+СВЦЭМ!$D$10+'СЕТ СН'!$I$5-'СЕТ СН'!$I$20</f>
        <v>3359.9457315300001</v>
      </c>
      <c r="R122" s="36">
        <f>SUMIFS(СВЦЭМ!$C$33:$C$776,СВЦЭМ!$A$33:$A$776,$A122,СВЦЭМ!$B$33:$B$776,R$119)+'СЕТ СН'!$I$12+СВЦЭМ!$D$10+'СЕТ СН'!$I$5-'СЕТ СН'!$I$20</f>
        <v>3317.79343582</v>
      </c>
      <c r="S122" s="36">
        <f>SUMIFS(СВЦЭМ!$C$33:$C$776,СВЦЭМ!$A$33:$A$776,$A122,СВЦЭМ!$B$33:$B$776,S$119)+'СЕТ СН'!$I$12+СВЦЭМ!$D$10+'СЕТ СН'!$I$5-'СЕТ СН'!$I$20</f>
        <v>3281.0630642300002</v>
      </c>
      <c r="T122" s="36">
        <f>SUMIFS(СВЦЭМ!$C$33:$C$776,СВЦЭМ!$A$33:$A$776,$A122,СВЦЭМ!$B$33:$B$776,T$119)+'СЕТ СН'!$I$12+СВЦЭМ!$D$10+'СЕТ СН'!$I$5-'СЕТ СН'!$I$20</f>
        <v>3292.6614280899998</v>
      </c>
      <c r="U122" s="36">
        <f>SUMIFS(СВЦЭМ!$C$33:$C$776,СВЦЭМ!$A$33:$A$776,$A122,СВЦЭМ!$B$33:$B$776,U$119)+'СЕТ СН'!$I$12+СВЦЭМ!$D$10+'СЕТ СН'!$I$5-'СЕТ СН'!$I$20</f>
        <v>3297.56293134</v>
      </c>
      <c r="V122" s="36">
        <f>SUMIFS(СВЦЭМ!$C$33:$C$776,СВЦЭМ!$A$33:$A$776,$A122,СВЦЭМ!$B$33:$B$776,V$119)+'СЕТ СН'!$I$12+СВЦЭМ!$D$10+'СЕТ СН'!$I$5-'СЕТ СН'!$I$20</f>
        <v>3310.36975738</v>
      </c>
      <c r="W122" s="36">
        <f>SUMIFS(СВЦЭМ!$C$33:$C$776,СВЦЭМ!$A$33:$A$776,$A122,СВЦЭМ!$B$33:$B$776,W$119)+'СЕТ СН'!$I$12+СВЦЭМ!$D$10+'СЕТ СН'!$I$5-'СЕТ СН'!$I$20</f>
        <v>3303.13140191</v>
      </c>
      <c r="X122" s="36">
        <f>SUMIFS(СВЦЭМ!$C$33:$C$776,СВЦЭМ!$A$33:$A$776,$A122,СВЦЭМ!$B$33:$B$776,X$119)+'СЕТ СН'!$I$12+СВЦЭМ!$D$10+'СЕТ СН'!$I$5-'СЕТ СН'!$I$20</f>
        <v>3275.2804628399999</v>
      </c>
      <c r="Y122" s="36">
        <f>SUMIFS(СВЦЭМ!$C$33:$C$776,СВЦЭМ!$A$33:$A$776,$A122,СВЦЭМ!$B$33:$B$776,Y$119)+'СЕТ СН'!$I$12+СВЦЭМ!$D$10+'СЕТ СН'!$I$5-'СЕТ СН'!$I$20</f>
        <v>3353.1064568399997</v>
      </c>
    </row>
    <row r="123" spans="1:27" ht="15.75" x14ac:dyDescent="0.2">
      <c r="A123" s="35">
        <f t="shared" si="3"/>
        <v>43712</v>
      </c>
      <c r="B123" s="36">
        <f>SUMIFS(СВЦЭМ!$C$33:$C$776,СВЦЭМ!$A$33:$A$776,$A123,СВЦЭМ!$B$33:$B$776,B$119)+'СЕТ СН'!$I$12+СВЦЭМ!$D$10+'СЕТ СН'!$I$5-'СЕТ СН'!$I$20</f>
        <v>3421.2801201500001</v>
      </c>
      <c r="C123" s="36">
        <f>SUMIFS(СВЦЭМ!$C$33:$C$776,СВЦЭМ!$A$33:$A$776,$A123,СВЦЭМ!$B$33:$B$776,C$119)+'СЕТ СН'!$I$12+СВЦЭМ!$D$10+'СЕТ СН'!$I$5-'СЕТ СН'!$I$20</f>
        <v>3427.4330358899997</v>
      </c>
      <c r="D123" s="36">
        <f>SUMIFS(СВЦЭМ!$C$33:$C$776,СВЦЭМ!$A$33:$A$776,$A123,СВЦЭМ!$B$33:$B$776,D$119)+'СЕТ СН'!$I$12+СВЦЭМ!$D$10+'СЕТ СН'!$I$5-'СЕТ СН'!$I$20</f>
        <v>3415.2612265799999</v>
      </c>
      <c r="E123" s="36">
        <f>SUMIFS(СВЦЭМ!$C$33:$C$776,СВЦЭМ!$A$33:$A$776,$A123,СВЦЭМ!$B$33:$B$776,E$119)+'СЕТ СН'!$I$12+СВЦЭМ!$D$10+'СЕТ СН'!$I$5-'СЕТ СН'!$I$20</f>
        <v>3412.4947074399997</v>
      </c>
      <c r="F123" s="36">
        <f>SUMIFS(СВЦЭМ!$C$33:$C$776,СВЦЭМ!$A$33:$A$776,$A123,СВЦЭМ!$B$33:$B$776,F$119)+'СЕТ СН'!$I$12+СВЦЭМ!$D$10+'СЕТ СН'!$I$5-'СЕТ СН'!$I$20</f>
        <v>3398.6696138100001</v>
      </c>
      <c r="G123" s="36">
        <f>SUMIFS(СВЦЭМ!$C$33:$C$776,СВЦЭМ!$A$33:$A$776,$A123,СВЦЭМ!$B$33:$B$776,G$119)+'СЕТ СН'!$I$12+СВЦЭМ!$D$10+'СЕТ СН'!$I$5-'СЕТ СН'!$I$20</f>
        <v>3412.89234377</v>
      </c>
      <c r="H123" s="36">
        <f>SUMIFS(СВЦЭМ!$C$33:$C$776,СВЦЭМ!$A$33:$A$776,$A123,СВЦЭМ!$B$33:$B$776,H$119)+'СЕТ СН'!$I$12+СВЦЭМ!$D$10+'СЕТ СН'!$I$5-'СЕТ СН'!$I$20</f>
        <v>3380.88863855</v>
      </c>
      <c r="I123" s="36">
        <f>SUMIFS(СВЦЭМ!$C$33:$C$776,СВЦЭМ!$A$33:$A$776,$A123,СВЦЭМ!$B$33:$B$776,I$119)+'СЕТ СН'!$I$12+СВЦЭМ!$D$10+'СЕТ СН'!$I$5-'СЕТ СН'!$I$20</f>
        <v>3371.2678051100002</v>
      </c>
      <c r="J123" s="36">
        <f>SUMIFS(СВЦЭМ!$C$33:$C$776,СВЦЭМ!$A$33:$A$776,$A123,СВЦЭМ!$B$33:$B$776,J$119)+'СЕТ СН'!$I$12+СВЦЭМ!$D$10+'СЕТ СН'!$I$5-'СЕТ СН'!$I$20</f>
        <v>3363.3115772699998</v>
      </c>
      <c r="K123" s="36">
        <f>SUMIFS(СВЦЭМ!$C$33:$C$776,СВЦЭМ!$A$33:$A$776,$A123,СВЦЭМ!$B$33:$B$776,K$119)+'СЕТ СН'!$I$12+СВЦЭМ!$D$10+'СЕТ СН'!$I$5-'СЕТ СН'!$I$20</f>
        <v>3377.3545598599999</v>
      </c>
      <c r="L123" s="36">
        <f>SUMIFS(СВЦЭМ!$C$33:$C$776,СВЦЭМ!$A$33:$A$776,$A123,СВЦЭМ!$B$33:$B$776,L$119)+'СЕТ СН'!$I$12+СВЦЭМ!$D$10+'СЕТ СН'!$I$5-'СЕТ СН'!$I$20</f>
        <v>3379.8211139599998</v>
      </c>
      <c r="M123" s="36">
        <f>SUMIFS(СВЦЭМ!$C$33:$C$776,СВЦЭМ!$A$33:$A$776,$A123,СВЦЭМ!$B$33:$B$776,M$119)+'СЕТ СН'!$I$12+СВЦЭМ!$D$10+'СЕТ СН'!$I$5-'СЕТ СН'!$I$20</f>
        <v>3373.8876716</v>
      </c>
      <c r="N123" s="36">
        <f>SUMIFS(СВЦЭМ!$C$33:$C$776,СВЦЭМ!$A$33:$A$776,$A123,СВЦЭМ!$B$33:$B$776,N$119)+'СЕТ СН'!$I$12+СВЦЭМ!$D$10+'СЕТ СН'!$I$5-'СЕТ СН'!$I$20</f>
        <v>3367.3576261200001</v>
      </c>
      <c r="O123" s="36">
        <f>SUMIFS(СВЦЭМ!$C$33:$C$776,СВЦЭМ!$A$33:$A$776,$A123,СВЦЭМ!$B$33:$B$776,O$119)+'СЕТ СН'!$I$12+СВЦЭМ!$D$10+'СЕТ СН'!$I$5-'СЕТ СН'!$I$20</f>
        <v>3375.5996890199999</v>
      </c>
      <c r="P123" s="36">
        <f>SUMIFS(СВЦЭМ!$C$33:$C$776,СВЦЭМ!$A$33:$A$776,$A123,СВЦЭМ!$B$33:$B$776,P$119)+'СЕТ СН'!$I$12+СВЦЭМ!$D$10+'СЕТ СН'!$I$5-'СЕТ СН'!$I$20</f>
        <v>3388.1889152499998</v>
      </c>
      <c r="Q123" s="36">
        <f>SUMIFS(СВЦЭМ!$C$33:$C$776,СВЦЭМ!$A$33:$A$776,$A123,СВЦЭМ!$B$33:$B$776,Q$119)+'СЕТ СН'!$I$12+СВЦЭМ!$D$10+'СЕТ СН'!$I$5-'СЕТ СН'!$I$20</f>
        <v>3378.8250650800001</v>
      </c>
      <c r="R123" s="36">
        <f>SUMIFS(СВЦЭМ!$C$33:$C$776,СВЦЭМ!$A$33:$A$776,$A123,СВЦЭМ!$B$33:$B$776,R$119)+'СЕТ СН'!$I$12+СВЦЭМ!$D$10+'СЕТ СН'!$I$5-'СЕТ СН'!$I$20</f>
        <v>3333.14627466</v>
      </c>
      <c r="S123" s="36">
        <f>SUMIFS(СВЦЭМ!$C$33:$C$776,СВЦЭМ!$A$33:$A$776,$A123,СВЦЭМ!$B$33:$B$776,S$119)+'СЕТ СН'!$I$12+СВЦЭМ!$D$10+'СЕТ СН'!$I$5-'СЕТ СН'!$I$20</f>
        <v>3296.0272969799998</v>
      </c>
      <c r="T123" s="36">
        <f>SUMIFS(СВЦЭМ!$C$33:$C$776,СВЦЭМ!$A$33:$A$776,$A123,СВЦЭМ!$B$33:$B$776,T$119)+'СЕТ СН'!$I$12+СВЦЭМ!$D$10+'СЕТ СН'!$I$5-'СЕТ СН'!$I$20</f>
        <v>3295.45554257</v>
      </c>
      <c r="U123" s="36">
        <f>SUMIFS(СВЦЭМ!$C$33:$C$776,СВЦЭМ!$A$33:$A$776,$A123,СВЦЭМ!$B$33:$B$776,U$119)+'СЕТ СН'!$I$12+СВЦЭМ!$D$10+'СЕТ СН'!$I$5-'СЕТ СН'!$I$20</f>
        <v>3296.7748586100001</v>
      </c>
      <c r="V123" s="36">
        <f>SUMIFS(СВЦЭМ!$C$33:$C$776,СВЦЭМ!$A$33:$A$776,$A123,СВЦЭМ!$B$33:$B$776,V$119)+'СЕТ СН'!$I$12+СВЦЭМ!$D$10+'СЕТ СН'!$I$5-'СЕТ СН'!$I$20</f>
        <v>3305.5924244100001</v>
      </c>
      <c r="W123" s="36">
        <f>SUMIFS(СВЦЭМ!$C$33:$C$776,СВЦЭМ!$A$33:$A$776,$A123,СВЦЭМ!$B$33:$B$776,W$119)+'СЕТ СН'!$I$12+СВЦЭМ!$D$10+'СЕТ СН'!$I$5-'СЕТ СН'!$I$20</f>
        <v>3299.7044592699999</v>
      </c>
      <c r="X123" s="36">
        <f>SUMIFS(СВЦЭМ!$C$33:$C$776,СВЦЭМ!$A$33:$A$776,$A123,СВЦЭМ!$B$33:$B$776,X$119)+'СЕТ СН'!$I$12+СВЦЭМ!$D$10+'СЕТ СН'!$I$5-'СЕТ СН'!$I$20</f>
        <v>3275.1881368899999</v>
      </c>
      <c r="Y123" s="36">
        <f>SUMIFS(СВЦЭМ!$C$33:$C$776,СВЦЭМ!$A$33:$A$776,$A123,СВЦЭМ!$B$33:$B$776,Y$119)+'СЕТ СН'!$I$12+СВЦЭМ!$D$10+'СЕТ СН'!$I$5-'СЕТ СН'!$I$20</f>
        <v>3338.6310379500001</v>
      </c>
    </row>
    <row r="124" spans="1:27" ht="15.75" x14ac:dyDescent="0.2">
      <c r="A124" s="35">
        <f t="shared" si="3"/>
        <v>43713</v>
      </c>
      <c r="B124" s="36">
        <f>SUMIFS(СВЦЭМ!$C$33:$C$776,СВЦЭМ!$A$33:$A$776,$A124,СВЦЭМ!$B$33:$B$776,B$119)+'СЕТ СН'!$I$12+СВЦЭМ!$D$10+'СЕТ СН'!$I$5-'СЕТ СН'!$I$20</f>
        <v>3433.64968258</v>
      </c>
      <c r="C124" s="36">
        <f>SUMIFS(СВЦЭМ!$C$33:$C$776,СВЦЭМ!$A$33:$A$776,$A124,СВЦЭМ!$B$33:$B$776,C$119)+'СЕТ СН'!$I$12+СВЦЭМ!$D$10+'СЕТ СН'!$I$5-'СЕТ СН'!$I$20</f>
        <v>3425.0931361299999</v>
      </c>
      <c r="D124" s="36">
        <f>SUMIFS(СВЦЭМ!$C$33:$C$776,СВЦЭМ!$A$33:$A$776,$A124,СВЦЭМ!$B$33:$B$776,D$119)+'СЕТ СН'!$I$12+СВЦЭМ!$D$10+'СЕТ СН'!$I$5-'СЕТ СН'!$I$20</f>
        <v>3418.0964714000002</v>
      </c>
      <c r="E124" s="36">
        <f>SUMIFS(СВЦЭМ!$C$33:$C$776,СВЦЭМ!$A$33:$A$776,$A124,СВЦЭМ!$B$33:$B$776,E$119)+'СЕТ СН'!$I$12+СВЦЭМ!$D$10+'СЕТ СН'!$I$5-'СЕТ СН'!$I$20</f>
        <v>3429.0668759999999</v>
      </c>
      <c r="F124" s="36">
        <f>SUMIFS(СВЦЭМ!$C$33:$C$776,СВЦЭМ!$A$33:$A$776,$A124,СВЦЭМ!$B$33:$B$776,F$119)+'СЕТ СН'!$I$12+СВЦЭМ!$D$10+'СЕТ СН'!$I$5-'СЕТ СН'!$I$20</f>
        <v>3415.2368321599997</v>
      </c>
      <c r="G124" s="36">
        <f>SUMIFS(СВЦЭМ!$C$33:$C$776,СВЦЭМ!$A$33:$A$776,$A124,СВЦЭМ!$B$33:$B$776,G$119)+'СЕТ СН'!$I$12+СВЦЭМ!$D$10+'СЕТ СН'!$I$5-'СЕТ СН'!$I$20</f>
        <v>3425.9402056099998</v>
      </c>
      <c r="H124" s="36">
        <f>SUMIFS(СВЦЭМ!$C$33:$C$776,СВЦЭМ!$A$33:$A$776,$A124,СВЦЭМ!$B$33:$B$776,H$119)+'СЕТ СН'!$I$12+СВЦЭМ!$D$10+'СЕТ СН'!$I$5-'СЕТ СН'!$I$20</f>
        <v>3418.5122162799998</v>
      </c>
      <c r="I124" s="36">
        <f>SUMIFS(СВЦЭМ!$C$33:$C$776,СВЦЭМ!$A$33:$A$776,$A124,СВЦЭМ!$B$33:$B$776,I$119)+'СЕТ СН'!$I$12+СВЦЭМ!$D$10+'СЕТ СН'!$I$5-'СЕТ СН'!$I$20</f>
        <v>3361.9936418699999</v>
      </c>
      <c r="J124" s="36">
        <f>SUMIFS(СВЦЭМ!$C$33:$C$776,СВЦЭМ!$A$33:$A$776,$A124,СВЦЭМ!$B$33:$B$776,J$119)+'СЕТ СН'!$I$12+СВЦЭМ!$D$10+'СЕТ СН'!$I$5-'СЕТ СН'!$I$20</f>
        <v>3368.66744754</v>
      </c>
      <c r="K124" s="36">
        <f>SUMIFS(СВЦЭМ!$C$33:$C$776,СВЦЭМ!$A$33:$A$776,$A124,СВЦЭМ!$B$33:$B$776,K$119)+'СЕТ СН'!$I$12+СВЦЭМ!$D$10+'СЕТ СН'!$I$5-'СЕТ СН'!$I$20</f>
        <v>3383.0481193699998</v>
      </c>
      <c r="L124" s="36">
        <f>SUMIFS(СВЦЭМ!$C$33:$C$776,СВЦЭМ!$A$33:$A$776,$A124,СВЦЭМ!$B$33:$B$776,L$119)+'СЕТ СН'!$I$12+СВЦЭМ!$D$10+'СЕТ СН'!$I$5-'СЕТ СН'!$I$20</f>
        <v>3389.08197569</v>
      </c>
      <c r="M124" s="36">
        <f>SUMIFS(СВЦЭМ!$C$33:$C$776,СВЦЭМ!$A$33:$A$776,$A124,СВЦЭМ!$B$33:$B$776,M$119)+'СЕТ СН'!$I$12+СВЦЭМ!$D$10+'СЕТ СН'!$I$5-'СЕТ СН'!$I$20</f>
        <v>3380.9232228400001</v>
      </c>
      <c r="N124" s="36">
        <f>SUMIFS(СВЦЭМ!$C$33:$C$776,СВЦЭМ!$A$33:$A$776,$A124,СВЦЭМ!$B$33:$B$776,N$119)+'СЕТ СН'!$I$12+СВЦЭМ!$D$10+'СЕТ СН'!$I$5-'СЕТ СН'!$I$20</f>
        <v>3373.1470182499997</v>
      </c>
      <c r="O124" s="36">
        <f>SUMIFS(СВЦЭМ!$C$33:$C$776,СВЦЭМ!$A$33:$A$776,$A124,СВЦЭМ!$B$33:$B$776,O$119)+'СЕТ СН'!$I$12+СВЦЭМ!$D$10+'СЕТ СН'!$I$5-'СЕТ СН'!$I$20</f>
        <v>3375.03764482</v>
      </c>
      <c r="P124" s="36">
        <f>SUMIFS(СВЦЭМ!$C$33:$C$776,СВЦЭМ!$A$33:$A$776,$A124,СВЦЭМ!$B$33:$B$776,P$119)+'СЕТ СН'!$I$12+СВЦЭМ!$D$10+'СЕТ СН'!$I$5-'СЕТ СН'!$I$20</f>
        <v>3377.85386535</v>
      </c>
      <c r="Q124" s="36">
        <f>SUMIFS(СВЦЭМ!$C$33:$C$776,СВЦЭМ!$A$33:$A$776,$A124,СВЦЭМ!$B$33:$B$776,Q$119)+'СЕТ СН'!$I$12+СВЦЭМ!$D$10+'СЕТ СН'!$I$5-'СЕТ СН'!$I$20</f>
        <v>3359.6838875499998</v>
      </c>
      <c r="R124" s="36">
        <f>SUMIFS(СВЦЭМ!$C$33:$C$776,СВЦЭМ!$A$33:$A$776,$A124,СВЦЭМ!$B$33:$B$776,R$119)+'СЕТ СН'!$I$12+СВЦЭМ!$D$10+'СЕТ СН'!$I$5-'СЕТ СН'!$I$20</f>
        <v>3316.6155053799998</v>
      </c>
      <c r="S124" s="36">
        <f>SUMIFS(СВЦЭМ!$C$33:$C$776,СВЦЭМ!$A$33:$A$776,$A124,СВЦЭМ!$B$33:$B$776,S$119)+'СЕТ СН'!$I$12+СВЦЭМ!$D$10+'СЕТ СН'!$I$5-'СЕТ СН'!$I$20</f>
        <v>3299.2761555900001</v>
      </c>
      <c r="T124" s="36">
        <f>SUMIFS(СВЦЭМ!$C$33:$C$776,СВЦЭМ!$A$33:$A$776,$A124,СВЦЭМ!$B$33:$B$776,T$119)+'СЕТ СН'!$I$12+СВЦЭМ!$D$10+'СЕТ СН'!$I$5-'СЕТ СН'!$I$20</f>
        <v>3327.9386972000002</v>
      </c>
      <c r="U124" s="36">
        <f>SUMIFS(СВЦЭМ!$C$33:$C$776,СВЦЭМ!$A$33:$A$776,$A124,СВЦЭМ!$B$33:$B$776,U$119)+'СЕТ СН'!$I$12+СВЦЭМ!$D$10+'СЕТ СН'!$I$5-'СЕТ СН'!$I$20</f>
        <v>3301.6378777199998</v>
      </c>
      <c r="V124" s="36">
        <f>SUMIFS(СВЦЭМ!$C$33:$C$776,СВЦЭМ!$A$33:$A$776,$A124,СВЦЭМ!$B$33:$B$776,V$119)+'СЕТ СН'!$I$12+СВЦЭМ!$D$10+'СЕТ СН'!$I$5-'СЕТ СН'!$I$20</f>
        <v>3309.3891023400001</v>
      </c>
      <c r="W124" s="36">
        <f>SUMIFS(СВЦЭМ!$C$33:$C$776,СВЦЭМ!$A$33:$A$776,$A124,СВЦЭМ!$B$33:$B$776,W$119)+'СЕТ СН'!$I$12+СВЦЭМ!$D$10+'СЕТ СН'!$I$5-'СЕТ СН'!$I$20</f>
        <v>3298.8181585299999</v>
      </c>
      <c r="X124" s="36">
        <f>SUMIFS(СВЦЭМ!$C$33:$C$776,СВЦЭМ!$A$33:$A$776,$A124,СВЦЭМ!$B$33:$B$776,X$119)+'СЕТ СН'!$I$12+СВЦЭМ!$D$10+'СЕТ СН'!$I$5-'СЕТ СН'!$I$20</f>
        <v>3270.69914062</v>
      </c>
      <c r="Y124" s="36">
        <f>SUMIFS(СВЦЭМ!$C$33:$C$776,СВЦЭМ!$A$33:$A$776,$A124,СВЦЭМ!$B$33:$B$776,Y$119)+'СЕТ СН'!$I$12+СВЦЭМ!$D$10+'СЕТ СН'!$I$5-'СЕТ СН'!$I$20</f>
        <v>3299.5924865100001</v>
      </c>
    </row>
    <row r="125" spans="1:27" ht="15.75" x14ac:dyDescent="0.2">
      <c r="A125" s="35">
        <f t="shared" si="3"/>
        <v>43714</v>
      </c>
      <c r="B125" s="36">
        <f>SUMIFS(СВЦЭМ!$C$33:$C$776,СВЦЭМ!$A$33:$A$776,$A125,СВЦЭМ!$B$33:$B$776,B$119)+'СЕТ СН'!$I$12+СВЦЭМ!$D$10+'СЕТ СН'!$I$5-'СЕТ СН'!$I$20</f>
        <v>3318.9498533800001</v>
      </c>
      <c r="C125" s="36">
        <f>SUMIFS(СВЦЭМ!$C$33:$C$776,СВЦЭМ!$A$33:$A$776,$A125,СВЦЭМ!$B$33:$B$776,C$119)+'СЕТ СН'!$I$12+СВЦЭМ!$D$10+'СЕТ СН'!$I$5-'СЕТ СН'!$I$20</f>
        <v>3389.40085537</v>
      </c>
      <c r="D125" s="36">
        <f>SUMIFS(СВЦЭМ!$C$33:$C$776,СВЦЭМ!$A$33:$A$776,$A125,СВЦЭМ!$B$33:$B$776,D$119)+'СЕТ СН'!$I$12+СВЦЭМ!$D$10+'СЕТ СН'!$I$5-'СЕТ СН'!$I$20</f>
        <v>3440.4876526500002</v>
      </c>
      <c r="E125" s="36">
        <f>SUMIFS(СВЦЭМ!$C$33:$C$776,СВЦЭМ!$A$33:$A$776,$A125,СВЦЭМ!$B$33:$B$776,E$119)+'СЕТ СН'!$I$12+СВЦЭМ!$D$10+'СЕТ СН'!$I$5-'СЕТ СН'!$I$20</f>
        <v>3478.1444800700001</v>
      </c>
      <c r="F125" s="36">
        <f>SUMIFS(СВЦЭМ!$C$33:$C$776,СВЦЭМ!$A$33:$A$776,$A125,СВЦЭМ!$B$33:$B$776,F$119)+'СЕТ СН'!$I$12+СВЦЭМ!$D$10+'СЕТ СН'!$I$5-'СЕТ СН'!$I$20</f>
        <v>3474.3078834899998</v>
      </c>
      <c r="G125" s="36">
        <f>SUMIFS(СВЦЭМ!$C$33:$C$776,СВЦЭМ!$A$33:$A$776,$A125,СВЦЭМ!$B$33:$B$776,G$119)+'СЕТ СН'!$I$12+СВЦЭМ!$D$10+'СЕТ СН'!$I$5-'СЕТ СН'!$I$20</f>
        <v>3459.0690259100002</v>
      </c>
      <c r="H125" s="36">
        <f>SUMIFS(СВЦЭМ!$C$33:$C$776,СВЦЭМ!$A$33:$A$776,$A125,СВЦЭМ!$B$33:$B$776,H$119)+'СЕТ СН'!$I$12+СВЦЭМ!$D$10+'СЕТ СН'!$I$5-'СЕТ СН'!$I$20</f>
        <v>3415.29727323</v>
      </c>
      <c r="I125" s="36">
        <f>SUMIFS(СВЦЭМ!$C$33:$C$776,СВЦЭМ!$A$33:$A$776,$A125,СВЦЭМ!$B$33:$B$776,I$119)+'СЕТ СН'!$I$12+СВЦЭМ!$D$10+'СЕТ СН'!$I$5-'СЕТ СН'!$I$20</f>
        <v>3379.5484453999998</v>
      </c>
      <c r="J125" s="36">
        <f>SUMIFS(СВЦЭМ!$C$33:$C$776,СВЦЭМ!$A$33:$A$776,$A125,СВЦЭМ!$B$33:$B$776,J$119)+'СЕТ СН'!$I$12+СВЦЭМ!$D$10+'СЕТ СН'!$I$5-'СЕТ СН'!$I$20</f>
        <v>3345.95551454</v>
      </c>
      <c r="K125" s="36">
        <f>SUMIFS(СВЦЭМ!$C$33:$C$776,СВЦЭМ!$A$33:$A$776,$A125,СВЦЭМ!$B$33:$B$776,K$119)+'СЕТ СН'!$I$12+СВЦЭМ!$D$10+'СЕТ СН'!$I$5-'СЕТ СН'!$I$20</f>
        <v>3320.1533752300002</v>
      </c>
      <c r="L125" s="36">
        <f>SUMIFS(СВЦЭМ!$C$33:$C$776,СВЦЭМ!$A$33:$A$776,$A125,СВЦЭМ!$B$33:$B$776,L$119)+'СЕТ СН'!$I$12+СВЦЭМ!$D$10+'СЕТ СН'!$I$5-'СЕТ СН'!$I$20</f>
        <v>3336.52417517</v>
      </c>
      <c r="M125" s="36">
        <f>SUMIFS(СВЦЭМ!$C$33:$C$776,СВЦЭМ!$A$33:$A$776,$A125,СВЦЭМ!$B$33:$B$776,M$119)+'СЕТ СН'!$I$12+СВЦЭМ!$D$10+'СЕТ СН'!$I$5-'СЕТ СН'!$I$20</f>
        <v>3309.1264380600001</v>
      </c>
      <c r="N125" s="36">
        <f>SUMIFS(СВЦЭМ!$C$33:$C$776,СВЦЭМ!$A$33:$A$776,$A125,СВЦЭМ!$B$33:$B$776,N$119)+'СЕТ СН'!$I$12+СВЦЭМ!$D$10+'СЕТ СН'!$I$5-'СЕТ СН'!$I$20</f>
        <v>3306.72571492</v>
      </c>
      <c r="O125" s="36">
        <f>SUMIFS(СВЦЭМ!$C$33:$C$776,СВЦЭМ!$A$33:$A$776,$A125,СВЦЭМ!$B$33:$B$776,O$119)+'СЕТ СН'!$I$12+СВЦЭМ!$D$10+'СЕТ СН'!$I$5-'СЕТ СН'!$I$20</f>
        <v>3306.9709960199998</v>
      </c>
      <c r="P125" s="36">
        <f>SUMIFS(СВЦЭМ!$C$33:$C$776,СВЦЭМ!$A$33:$A$776,$A125,СВЦЭМ!$B$33:$B$776,P$119)+'СЕТ СН'!$I$12+СВЦЭМ!$D$10+'СЕТ СН'!$I$5-'СЕТ СН'!$I$20</f>
        <v>3334.6554387599999</v>
      </c>
      <c r="Q125" s="36">
        <f>SUMIFS(СВЦЭМ!$C$33:$C$776,СВЦЭМ!$A$33:$A$776,$A125,СВЦЭМ!$B$33:$B$776,Q$119)+'СЕТ СН'!$I$12+СВЦЭМ!$D$10+'СЕТ СН'!$I$5-'СЕТ СН'!$I$20</f>
        <v>3326.2308064399999</v>
      </c>
      <c r="R125" s="36">
        <f>SUMIFS(СВЦЭМ!$C$33:$C$776,СВЦЭМ!$A$33:$A$776,$A125,СВЦЭМ!$B$33:$B$776,R$119)+'СЕТ СН'!$I$12+СВЦЭМ!$D$10+'СЕТ СН'!$I$5-'СЕТ СН'!$I$20</f>
        <v>3291.1657699899997</v>
      </c>
      <c r="S125" s="36">
        <f>SUMIFS(СВЦЭМ!$C$33:$C$776,СВЦЭМ!$A$33:$A$776,$A125,СВЦЭМ!$B$33:$B$776,S$119)+'СЕТ СН'!$I$12+СВЦЭМ!$D$10+'СЕТ СН'!$I$5-'СЕТ СН'!$I$20</f>
        <v>3261.6102520899999</v>
      </c>
      <c r="T125" s="36">
        <f>SUMIFS(СВЦЭМ!$C$33:$C$776,СВЦЭМ!$A$33:$A$776,$A125,СВЦЭМ!$B$33:$B$776,T$119)+'СЕТ СН'!$I$12+СВЦЭМ!$D$10+'СЕТ СН'!$I$5-'СЕТ СН'!$I$20</f>
        <v>3261.6251144899998</v>
      </c>
      <c r="U125" s="36">
        <f>SUMIFS(СВЦЭМ!$C$33:$C$776,СВЦЭМ!$A$33:$A$776,$A125,СВЦЭМ!$B$33:$B$776,U$119)+'СЕТ СН'!$I$12+СВЦЭМ!$D$10+'СЕТ СН'!$I$5-'СЕТ СН'!$I$20</f>
        <v>3263.9128718000002</v>
      </c>
      <c r="V125" s="36">
        <f>SUMIFS(СВЦЭМ!$C$33:$C$776,СВЦЭМ!$A$33:$A$776,$A125,СВЦЭМ!$B$33:$B$776,V$119)+'СЕТ СН'!$I$12+СВЦЭМ!$D$10+'СЕТ СН'!$I$5-'СЕТ СН'!$I$20</f>
        <v>3281.6459446200001</v>
      </c>
      <c r="W125" s="36">
        <f>SUMIFS(СВЦЭМ!$C$33:$C$776,СВЦЭМ!$A$33:$A$776,$A125,СВЦЭМ!$B$33:$B$776,W$119)+'СЕТ СН'!$I$12+СВЦЭМ!$D$10+'СЕТ СН'!$I$5-'СЕТ СН'!$I$20</f>
        <v>3272.4624472099999</v>
      </c>
      <c r="X125" s="36">
        <f>SUMIFS(СВЦЭМ!$C$33:$C$776,СВЦЭМ!$A$33:$A$776,$A125,СВЦЭМ!$B$33:$B$776,X$119)+'СЕТ СН'!$I$12+СВЦЭМ!$D$10+'СЕТ СН'!$I$5-'СЕТ СН'!$I$20</f>
        <v>3265.1340117899999</v>
      </c>
      <c r="Y125" s="36">
        <f>SUMIFS(СВЦЭМ!$C$33:$C$776,СВЦЭМ!$A$33:$A$776,$A125,СВЦЭМ!$B$33:$B$776,Y$119)+'СЕТ СН'!$I$12+СВЦЭМ!$D$10+'СЕТ СН'!$I$5-'СЕТ СН'!$I$20</f>
        <v>3329.20075679</v>
      </c>
    </row>
    <row r="126" spans="1:27" ht="15.75" x14ac:dyDescent="0.2">
      <c r="A126" s="35">
        <f t="shared" si="3"/>
        <v>43715</v>
      </c>
      <c r="B126" s="36">
        <f>SUMIFS(СВЦЭМ!$C$33:$C$776,СВЦЭМ!$A$33:$A$776,$A126,СВЦЭМ!$B$33:$B$776,B$119)+'СЕТ СН'!$I$12+СВЦЭМ!$D$10+'СЕТ СН'!$I$5-'СЕТ СН'!$I$20</f>
        <v>3362.9677100700001</v>
      </c>
      <c r="C126" s="36">
        <f>SUMIFS(СВЦЭМ!$C$33:$C$776,СВЦЭМ!$A$33:$A$776,$A126,СВЦЭМ!$B$33:$B$776,C$119)+'СЕТ СН'!$I$12+СВЦЭМ!$D$10+'СЕТ СН'!$I$5-'СЕТ СН'!$I$20</f>
        <v>3403.1555463899999</v>
      </c>
      <c r="D126" s="36">
        <f>SUMIFS(СВЦЭМ!$C$33:$C$776,СВЦЭМ!$A$33:$A$776,$A126,СВЦЭМ!$B$33:$B$776,D$119)+'СЕТ СН'!$I$12+СВЦЭМ!$D$10+'СЕТ СН'!$I$5-'СЕТ СН'!$I$20</f>
        <v>3425.3932867600001</v>
      </c>
      <c r="E126" s="36">
        <f>SUMIFS(СВЦЭМ!$C$33:$C$776,СВЦЭМ!$A$33:$A$776,$A126,СВЦЭМ!$B$33:$B$776,E$119)+'СЕТ СН'!$I$12+СВЦЭМ!$D$10+'СЕТ СН'!$I$5-'СЕТ СН'!$I$20</f>
        <v>3430.2637234700001</v>
      </c>
      <c r="F126" s="36">
        <f>SUMIFS(СВЦЭМ!$C$33:$C$776,СВЦЭМ!$A$33:$A$776,$A126,СВЦЭМ!$B$33:$B$776,F$119)+'СЕТ СН'!$I$12+СВЦЭМ!$D$10+'СЕТ СН'!$I$5-'СЕТ СН'!$I$20</f>
        <v>3440.6105304100001</v>
      </c>
      <c r="G126" s="36">
        <f>SUMIFS(СВЦЭМ!$C$33:$C$776,СВЦЭМ!$A$33:$A$776,$A126,СВЦЭМ!$B$33:$B$776,G$119)+'СЕТ СН'!$I$12+СВЦЭМ!$D$10+'СЕТ СН'!$I$5-'СЕТ СН'!$I$20</f>
        <v>3443.93907343</v>
      </c>
      <c r="H126" s="36">
        <f>SUMIFS(СВЦЭМ!$C$33:$C$776,СВЦЭМ!$A$33:$A$776,$A126,СВЦЭМ!$B$33:$B$776,H$119)+'СЕТ СН'!$I$12+СВЦЭМ!$D$10+'СЕТ СН'!$I$5-'СЕТ СН'!$I$20</f>
        <v>3405.7285085499998</v>
      </c>
      <c r="I126" s="36">
        <f>SUMIFS(СВЦЭМ!$C$33:$C$776,СВЦЭМ!$A$33:$A$776,$A126,СВЦЭМ!$B$33:$B$776,I$119)+'СЕТ СН'!$I$12+СВЦЭМ!$D$10+'СЕТ СН'!$I$5-'СЕТ СН'!$I$20</f>
        <v>3355.7673188899998</v>
      </c>
      <c r="J126" s="36">
        <f>SUMIFS(СВЦЭМ!$C$33:$C$776,СВЦЭМ!$A$33:$A$776,$A126,СВЦЭМ!$B$33:$B$776,J$119)+'СЕТ СН'!$I$12+СВЦЭМ!$D$10+'СЕТ СН'!$I$5-'СЕТ СН'!$I$20</f>
        <v>3319.0461045299999</v>
      </c>
      <c r="K126" s="36">
        <f>SUMIFS(СВЦЭМ!$C$33:$C$776,СВЦЭМ!$A$33:$A$776,$A126,СВЦЭМ!$B$33:$B$776,K$119)+'СЕТ СН'!$I$12+СВЦЭМ!$D$10+'СЕТ СН'!$I$5-'СЕТ СН'!$I$20</f>
        <v>3320.0844505300001</v>
      </c>
      <c r="L126" s="36">
        <f>SUMIFS(СВЦЭМ!$C$33:$C$776,СВЦЭМ!$A$33:$A$776,$A126,СВЦЭМ!$B$33:$B$776,L$119)+'СЕТ СН'!$I$12+СВЦЭМ!$D$10+'СЕТ СН'!$I$5-'СЕТ СН'!$I$20</f>
        <v>3344.4611039000001</v>
      </c>
      <c r="M126" s="36">
        <f>SUMIFS(СВЦЭМ!$C$33:$C$776,СВЦЭМ!$A$33:$A$776,$A126,СВЦЭМ!$B$33:$B$776,M$119)+'СЕТ СН'!$I$12+СВЦЭМ!$D$10+'СЕТ СН'!$I$5-'СЕТ СН'!$I$20</f>
        <v>3303.5899749800001</v>
      </c>
      <c r="N126" s="36">
        <f>SUMIFS(СВЦЭМ!$C$33:$C$776,СВЦЭМ!$A$33:$A$776,$A126,СВЦЭМ!$B$33:$B$776,N$119)+'СЕТ СН'!$I$12+СВЦЭМ!$D$10+'СЕТ СН'!$I$5-'СЕТ СН'!$I$20</f>
        <v>3348.18810923</v>
      </c>
      <c r="O126" s="36">
        <f>SUMIFS(СВЦЭМ!$C$33:$C$776,СВЦЭМ!$A$33:$A$776,$A126,СВЦЭМ!$B$33:$B$776,O$119)+'СЕТ СН'!$I$12+СВЦЭМ!$D$10+'СЕТ СН'!$I$5-'СЕТ СН'!$I$20</f>
        <v>3320.4206178499999</v>
      </c>
      <c r="P126" s="36">
        <f>SUMIFS(СВЦЭМ!$C$33:$C$776,СВЦЭМ!$A$33:$A$776,$A126,СВЦЭМ!$B$33:$B$776,P$119)+'СЕТ СН'!$I$12+СВЦЭМ!$D$10+'СЕТ СН'!$I$5-'СЕТ СН'!$I$20</f>
        <v>3322.7688236899999</v>
      </c>
      <c r="Q126" s="36">
        <f>SUMIFS(СВЦЭМ!$C$33:$C$776,СВЦЭМ!$A$33:$A$776,$A126,СВЦЭМ!$B$33:$B$776,Q$119)+'СЕТ СН'!$I$12+СВЦЭМ!$D$10+'СЕТ СН'!$I$5-'СЕТ СН'!$I$20</f>
        <v>3319.0879887900001</v>
      </c>
      <c r="R126" s="36">
        <f>SUMIFS(СВЦЭМ!$C$33:$C$776,СВЦЭМ!$A$33:$A$776,$A126,СВЦЭМ!$B$33:$B$776,R$119)+'СЕТ СН'!$I$12+СВЦЭМ!$D$10+'СЕТ СН'!$I$5-'СЕТ СН'!$I$20</f>
        <v>3283.4639927399999</v>
      </c>
      <c r="S126" s="36">
        <f>SUMIFS(СВЦЭМ!$C$33:$C$776,СВЦЭМ!$A$33:$A$776,$A126,СВЦЭМ!$B$33:$B$776,S$119)+'СЕТ СН'!$I$12+СВЦЭМ!$D$10+'СЕТ СН'!$I$5-'СЕТ СН'!$I$20</f>
        <v>3257.7507848300002</v>
      </c>
      <c r="T126" s="36">
        <f>SUMIFS(СВЦЭМ!$C$33:$C$776,СВЦЭМ!$A$33:$A$776,$A126,СВЦЭМ!$B$33:$B$776,T$119)+'СЕТ СН'!$I$12+СВЦЭМ!$D$10+'СЕТ СН'!$I$5-'СЕТ СН'!$I$20</f>
        <v>3258.74600921</v>
      </c>
      <c r="U126" s="36">
        <f>SUMIFS(СВЦЭМ!$C$33:$C$776,СВЦЭМ!$A$33:$A$776,$A126,СВЦЭМ!$B$33:$B$776,U$119)+'СЕТ СН'!$I$12+СВЦЭМ!$D$10+'СЕТ СН'!$I$5-'СЕТ СН'!$I$20</f>
        <v>3261.4522988099998</v>
      </c>
      <c r="V126" s="36">
        <f>SUMIFS(СВЦЭМ!$C$33:$C$776,СВЦЭМ!$A$33:$A$776,$A126,СВЦЭМ!$B$33:$B$776,V$119)+'СЕТ СН'!$I$12+СВЦЭМ!$D$10+'СЕТ СН'!$I$5-'СЕТ СН'!$I$20</f>
        <v>3276.7967292399999</v>
      </c>
      <c r="W126" s="36">
        <f>SUMIFS(СВЦЭМ!$C$33:$C$776,СВЦЭМ!$A$33:$A$776,$A126,СВЦЭМ!$B$33:$B$776,W$119)+'СЕТ СН'!$I$12+СВЦЭМ!$D$10+'СЕТ СН'!$I$5-'СЕТ СН'!$I$20</f>
        <v>3272.1506800299999</v>
      </c>
      <c r="X126" s="36">
        <f>SUMIFS(СВЦЭМ!$C$33:$C$776,СВЦЭМ!$A$33:$A$776,$A126,СВЦЭМ!$B$33:$B$776,X$119)+'СЕТ СН'!$I$12+СВЦЭМ!$D$10+'СЕТ СН'!$I$5-'СЕТ СН'!$I$20</f>
        <v>3253.19206119</v>
      </c>
      <c r="Y126" s="36">
        <f>SUMIFS(СВЦЭМ!$C$33:$C$776,СВЦЭМ!$A$33:$A$776,$A126,СВЦЭМ!$B$33:$B$776,Y$119)+'СЕТ СН'!$I$12+СВЦЭМ!$D$10+'СЕТ СН'!$I$5-'СЕТ СН'!$I$20</f>
        <v>3316.6137979499999</v>
      </c>
    </row>
    <row r="127" spans="1:27" ht="15.75" x14ac:dyDescent="0.2">
      <c r="A127" s="35">
        <f t="shared" si="3"/>
        <v>43716</v>
      </c>
      <c r="B127" s="36">
        <f>SUMIFS(СВЦЭМ!$C$33:$C$776,СВЦЭМ!$A$33:$A$776,$A127,СВЦЭМ!$B$33:$B$776,B$119)+'СЕТ СН'!$I$12+СВЦЭМ!$D$10+'СЕТ СН'!$I$5-'СЕТ СН'!$I$20</f>
        <v>3365.2818355300001</v>
      </c>
      <c r="C127" s="36">
        <f>SUMIFS(СВЦЭМ!$C$33:$C$776,СВЦЭМ!$A$33:$A$776,$A127,СВЦЭМ!$B$33:$B$776,C$119)+'СЕТ СН'!$I$12+СВЦЭМ!$D$10+'СЕТ СН'!$I$5-'СЕТ СН'!$I$20</f>
        <v>3396.48998699</v>
      </c>
      <c r="D127" s="36">
        <f>SUMIFS(СВЦЭМ!$C$33:$C$776,СВЦЭМ!$A$33:$A$776,$A127,СВЦЭМ!$B$33:$B$776,D$119)+'СЕТ СН'!$I$12+СВЦЭМ!$D$10+'СЕТ СН'!$I$5-'СЕТ СН'!$I$20</f>
        <v>3409.2826292300001</v>
      </c>
      <c r="E127" s="36">
        <f>SUMIFS(СВЦЭМ!$C$33:$C$776,СВЦЭМ!$A$33:$A$776,$A127,СВЦЭМ!$B$33:$B$776,E$119)+'СЕТ СН'!$I$12+СВЦЭМ!$D$10+'СЕТ СН'!$I$5-'СЕТ СН'!$I$20</f>
        <v>3423.1197006699999</v>
      </c>
      <c r="F127" s="36">
        <f>SUMIFS(СВЦЭМ!$C$33:$C$776,СВЦЭМ!$A$33:$A$776,$A127,СВЦЭМ!$B$33:$B$776,F$119)+'СЕТ СН'!$I$12+СВЦЭМ!$D$10+'СЕТ СН'!$I$5-'СЕТ СН'!$I$20</f>
        <v>3424.3432262400001</v>
      </c>
      <c r="G127" s="36">
        <f>SUMIFS(СВЦЭМ!$C$33:$C$776,СВЦЭМ!$A$33:$A$776,$A127,СВЦЭМ!$B$33:$B$776,G$119)+'СЕТ СН'!$I$12+СВЦЭМ!$D$10+'СЕТ СН'!$I$5-'СЕТ СН'!$I$20</f>
        <v>3423.5338496599998</v>
      </c>
      <c r="H127" s="36">
        <f>SUMIFS(СВЦЭМ!$C$33:$C$776,СВЦЭМ!$A$33:$A$776,$A127,СВЦЭМ!$B$33:$B$776,H$119)+'СЕТ СН'!$I$12+СВЦЭМ!$D$10+'СЕТ СН'!$I$5-'СЕТ СН'!$I$20</f>
        <v>3402.4416215800002</v>
      </c>
      <c r="I127" s="36">
        <f>SUMIFS(СВЦЭМ!$C$33:$C$776,СВЦЭМ!$A$33:$A$776,$A127,СВЦЭМ!$B$33:$B$776,I$119)+'СЕТ СН'!$I$12+СВЦЭМ!$D$10+'СЕТ СН'!$I$5-'СЕТ СН'!$I$20</f>
        <v>3382.63542676</v>
      </c>
      <c r="J127" s="36">
        <f>SUMIFS(СВЦЭМ!$C$33:$C$776,СВЦЭМ!$A$33:$A$776,$A127,СВЦЭМ!$B$33:$B$776,J$119)+'СЕТ СН'!$I$12+СВЦЭМ!$D$10+'СЕТ СН'!$I$5-'СЕТ СН'!$I$20</f>
        <v>3364.8238191299997</v>
      </c>
      <c r="K127" s="36">
        <f>SUMIFS(СВЦЭМ!$C$33:$C$776,СВЦЭМ!$A$33:$A$776,$A127,СВЦЭМ!$B$33:$B$776,K$119)+'СЕТ СН'!$I$12+СВЦЭМ!$D$10+'СЕТ СН'!$I$5-'СЕТ СН'!$I$20</f>
        <v>3336.3414865</v>
      </c>
      <c r="L127" s="36">
        <f>SUMIFS(СВЦЭМ!$C$33:$C$776,СВЦЭМ!$A$33:$A$776,$A127,СВЦЭМ!$B$33:$B$776,L$119)+'СЕТ СН'!$I$12+СВЦЭМ!$D$10+'СЕТ СН'!$I$5-'СЕТ СН'!$I$20</f>
        <v>3339.3857764899999</v>
      </c>
      <c r="M127" s="36">
        <f>SUMIFS(СВЦЭМ!$C$33:$C$776,СВЦЭМ!$A$33:$A$776,$A127,СВЦЭМ!$B$33:$B$776,M$119)+'СЕТ СН'!$I$12+СВЦЭМ!$D$10+'СЕТ СН'!$I$5-'СЕТ СН'!$I$20</f>
        <v>3315.3034919699999</v>
      </c>
      <c r="N127" s="36">
        <f>SUMIFS(СВЦЭМ!$C$33:$C$776,СВЦЭМ!$A$33:$A$776,$A127,СВЦЭМ!$B$33:$B$776,N$119)+'СЕТ СН'!$I$12+СВЦЭМ!$D$10+'СЕТ СН'!$I$5-'СЕТ СН'!$I$20</f>
        <v>3325.7215967399998</v>
      </c>
      <c r="O127" s="36">
        <f>SUMIFS(СВЦЭМ!$C$33:$C$776,СВЦЭМ!$A$33:$A$776,$A127,СВЦЭМ!$B$33:$B$776,O$119)+'СЕТ СН'!$I$12+СВЦЭМ!$D$10+'СЕТ СН'!$I$5-'СЕТ СН'!$I$20</f>
        <v>3325.4882439200001</v>
      </c>
      <c r="P127" s="36">
        <f>SUMIFS(СВЦЭМ!$C$33:$C$776,СВЦЭМ!$A$33:$A$776,$A127,СВЦЭМ!$B$33:$B$776,P$119)+'СЕТ СН'!$I$12+СВЦЭМ!$D$10+'СЕТ СН'!$I$5-'СЕТ СН'!$I$20</f>
        <v>3321.7251631899999</v>
      </c>
      <c r="Q127" s="36">
        <f>SUMIFS(СВЦЭМ!$C$33:$C$776,СВЦЭМ!$A$33:$A$776,$A127,СВЦЭМ!$B$33:$B$776,Q$119)+'СЕТ СН'!$I$12+СВЦЭМ!$D$10+'СЕТ СН'!$I$5-'СЕТ СН'!$I$20</f>
        <v>3332.2077427499999</v>
      </c>
      <c r="R127" s="36">
        <f>SUMIFS(СВЦЭМ!$C$33:$C$776,СВЦЭМ!$A$33:$A$776,$A127,СВЦЭМ!$B$33:$B$776,R$119)+'СЕТ СН'!$I$12+СВЦЭМ!$D$10+'СЕТ СН'!$I$5-'СЕТ СН'!$I$20</f>
        <v>3292.6532116200001</v>
      </c>
      <c r="S127" s="36">
        <f>SUMIFS(СВЦЭМ!$C$33:$C$776,СВЦЭМ!$A$33:$A$776,$A127,СВЦЭМ!$B$33:$B$776,S$119)+'СЕТ СН'!$I$12+СВЦЭМ!$D$10+'СЕТ СН'!$I$5-'СЕТ СН'!$I$20</f>
        <v>3256.4861386699999</v>
      </c>
      <c r="T127" s="36">
        <f>SUMIFS(СВЦЭМ!$C$33:$C$776,СВЦЭМ!$A$33:$A$776,$A127,СВЦЭМ!$B$33:$B$776,T$119)+'СЕТ СН'!$I$12+СВЦЭМ!$D$10+'СЕТ СН'!$I$5-'СЕТ СН'!$I$20</f>
        <v>3262.02834493</v>
      </c>
      <c r="U127" s="36">
        <f>SUMIFS(СВЦЭМ!$C$33:$C$776,СВЦЭМ!$A$33:$A$776,$A127,СВЦЭМ!$B$33:$B$776,U$119)+'СЕТ СН'!$I$12+СВЦЭМ!$D$10+'СЕТ СН'!$I$5-'СЕТ СН'!$I$20</f>
        <v>3270.3944111700002</v>
      </c>
      <c r="V127" s="36">
        <f>SUMIFS(СВЦЭМ!$C$33:$C$776,СВЦЭМ!$A$33:$A$776,$A127,СВЦЭМ!$B$33:$B$776,V$119)+'СЕТ СН'!$I$12+СВЦЭМ!$D$10+'СЕТ СН'!$I$5-'СЕТ СН'!$I$20</f>
        <v>3295.39835786</v>
      </c>
      <c r="W127" s="36">
        <f>SUMIFS(СВЦЭМ!$C$33:$C$776,СВЦЭМ!$A$33:$A$776,$A127,СВЦЭМ!$B$33:$B$776,W$119)+'СЕТ СН'!$I$12+СВЦЭМ!$D$10+'СЕТ СН'!$I$5-'СЕТ СН'!$I$20</f>
        <v>3288.57425457</v>
      </c>
      <c r="X127" s="36">
        <f>SUMIFS(СВЦЭМ!$C$33:$C$776,СВЦЭМ!$A$33:$A$776,$A127,СВЦЭМ!$B$33:$B$776,X$119)+'СЕТ СН'!$I$12+СВЦЭМ!$D$10+'СЕТ СН'!$I$5-'СЕТ СН'!$I$20</f>
        <v>3244.41167382</v>
      </c>
      <c r="Y127" s="36">
        <f>SUMIFS(СВЦЭМ!$C$33:$C$776,СВЦЭМ!$A$33:$A$776,$A127,СВЦЭМ!$B$33:$B$776,Y$119)+'СЕТ СН'!$I$12+СВЦЭМ!$D$10+'СЕТ СН'!$I$5-'СЕТ СН'!$I$20</f>
        <v>3271.3280644900001</v>
      </c>
    </row>
    <row r="128" spans="1:27" ht="15.75" x14ac:dyDescent="0.2">
      <c r="A128" s="35">
        <f t="shared" si="3"/>
        <v>43717</v>
      </c>
      <c r="B128" s="36">
        <f>SUMIFS(СВЦЭМ!$C$33:$C$776,СВЦЭМ!$A$33:$A$776,$A128,СВЦЭМ!$B$33:$B$776,B$119)+'СЕТ СН'!$I$12+СВЦЭМ!$D$10+'СЕТ СН'!$I$5-'СЕТ СН'!$I$20</f>
        <v>3331.4095100099998</v>
      </c>
      <c r="C128" s="36">
        <f>SUMIFS(СВЦЭМ!$C$33:$C$776,СВЦЭМ!$A$33:$A$776,$A128,СВЦЭМ!$B$33:$B$776,C$119)+'СЕТ СН'!$I$12+СВЦЭМ!$D$10+'СЕТ СН'!$I$5-'СЕТ СН'!$I$20</f>
        <v>3416.8939294500001</v>
      </c>
      <c r="D128" s="36">
        <f>SUMIFS(СВЦЭМ!$C$33:$C$776,СВЦЭМ!$A$33:$A$776,$A128,СВЦЭМ!$B$33:$B$776,D$119)+'СЕТ СН'!$I$12+СВЦЭМ!$D$10+'СЕТ СН'!$I$5-'СЕТ СН'!$I$20</f>
        <v>3429.7840415800001</v>
      </c>
      <c r="E128" s="36">
        <f>SUMIFS(СВЦЭМ!$C$33:$C$776,СВЦЭМ!$A$33:$A$776,$A128,СВЦЭМ!$B$33:$B$776,E$119)+'СЕТ СН'!$I$12+СВЦЭМ!$D$10+'СЕТ СН'!$I$5-'СЕТ СН'!$I$20</f>
        <v>3455.2099198199999</v>
      </c>
      <c r="F128" s="36">
        <f>SUMIFS(СВЦЭМ!$C$33:$C$776,СВЦЭМ!$A$33:$A$776,$A128,СВЦЭМ!$B$33:$B$776,F$119)+'СЕТ СН'!$I$12+СВЦЭМ!$D$10+'СЕТ СН'!$I$5-'СЕТ СН'!$I$20</f>
        <v>3452.2200011999998</v>
      </c>
      <c r="G128" s="36">
        <f>SUMIFS(СВЦЭМ!$C$33:$C$776,СВЦЭМ!$A$33:$A$776,$A128,СВЦЭМ!$B$33:$B$776,G$119)+'СЕТ СН'!$I$12+СВЦЭМ!$D$10+'СЕТ СН'!$I$5-'СЕТ СН'!$I$20</f>
        <v>3445.3365133699999</v>
      </c>
      <c r="H128" s="36">
        <f>SUMIFS(СВЦЭМ!$C$33:$C$776,СВЦЭМ!$A$33:$A$776,$A128,СВЦЭМ!$B$33:$B$776,H$119)+'СЕТ СН'!$I$12+СВЦЭМ!$D$10+'СЕТ СН'!$I$5-'СЕТ СН'!$I$20</f>
        <v>3386.65749177</v>
      </c>
      <c r="I128" s="36">
        <f>SUMIFS(СВЦЭМ!$C$33:$C$776,СВЦЭМ!$A$33:$A$776,$A128,СВЦЭМ!$B$33:$B$776,I$119)+'СЕТ СН'!$I$12+СВЦЭМ!$D$10+'СЕТ СН'!$I$5-'СЕТ СН'!$I$20</f>
        <v>3340.3358957099999</v>
      </c>
      <c r="J128" s="36">
        <f>SUMIFS(СВЦЭМ!$C$33:$C$776,СВЦЭМ!$A$33:$A$776,$A128,СВЦЭМ!$B$33:$B$776,J$119)+'СЕТ СН'!$I$12+СВЦЭМ!$D$10+'СЕТ СН'!$I$5-'СЕТ СН'!$I$20</f>
        <v>3292.8787945499998</v>
      </c>
      <c r="K128" s="36">
        <f>SUMIFS(СВЦЭМ!$C$33:$C$776,СВЦЭМ!$A$33:$A$776,$A128,СВЦЭМ!$B$33:$B$776,K$119)+'СЕТ СН'!$I$12+СВЦЭМ!$D$10+'СЕТ СН'!$I$5-'СЕТ СН'!$I$20</f>
        <v>3271.4135637899999</v>
      </c>
      <c r="L128" s="36">
        <f>SUMIFS(СВЦЭМ!$C$33:$C$776,СВЦЭМ!$A$33:$A$776,$A128,СВЦЭМ!$B$33:$B$776,L$119)+'СЕТ СН'!$I$12+СВЦЭМ!$D$10+'СЕТ СН'!$I$5-'СЕТ СН'!$I$20</f>
        <v>3269.8587628599998</v>
      </c>
      <c r="M128" s="36">
        <f>SUMIFS(СВЦЭМ!$C$33:$C$776,СВЦЭМ!$A$33:$A$776,$A128,СВЦЭМ!$B$33:$B$776,M$119)+'СЕТ СН'!$I$12+СВЦЭМ!$D$10+'СЕТ СН'!$I$5-'СЕТ СН'!$I$20</f>
        <v>3265.4667825199999</v>
      </c>
      <c r="N128" s="36">
        <f>SUMIFS(СВЦЭМ!$C$33:$C$776,СВЦЭМ!$A$33:$A$776,$A128,СВЦЭМ!$B$33:$B$776,N$119)+'СЕТ СН'!$I$12+СВЦЭМ!$D$10+'СЕТ СН'!$I$5-'СЕТ СН'!$I$20</f>
        <v>3270.2042242500002</v>
      </c>
      <c r="O128" s="36">
        <f>SUMIFS(СВЦЭМ!$C$33:$C$776,СВЦЭМ!$A$33:$A$776,$A128,СВЦЭМ!$B$33:$B$776,O$119)+'СЕТ СН'!$I$12+СВЦЭМ!$D$10+'СЕТ СН'!$I$5-'СЕТ СН'!$I$20</f>
        <v>3270.62195238</v>
      </c>
      <c r="P128" s="36">
        <f>SUMIFS(СВЦЭМ!$C$33:$C$776,СВЦЭМ!$A$33:$A$776,$A128,СВЦЭМ!$B$33:$B$776,P$119)+'СЕТ СН'!$I$12+СВЦЭМ!$D$10+'СЕТ СН'!$I$5-'СЕТ СН'!$I$20</f>
        <v>3279.6855626199999</v>
      </c>
      <c r="Q128" s="36">
        <f>SUMIFS(СВЦЭМ!$C$33:$C$776,СВЦЭМ!$A$33:$A$776,$A128,СВЦЭМ!$B$33:$B$776,Q$119)+'СЕТ СН'!$I$12+СВЦЭМ!$D$10+'СЕТ СН'!$I$5-'СЕТ СН'!$I$20</f>
        <v>3281.3197782699999</v>
      </c>
      <c r="R128" s="36">
        <f>SUMIFS(СВЦЭМ!$C$33:$C$776,СВЦЭМ!$A$33:$A$776,$A128,СВЦЭМ!$B$33:$B$776,R$119)+'СЕТ СН'!$I$12+СВЦЭМ!$D$10+'СЕТ СН'!$I$5-'СЕТ СН'!$I$20</f>
        <v>3276.6095</v>
      </c>
      <c r="S128" s="36">
        <f>SUMIFS(СВЦЭМ!$C$33:$C$776,СВЦЭМ!$A$33:$A$776,$A128,СВЦЭМ!$B$33:$B$776,S$119)+'СЕТ СН'!$I$12+СВЦЭМ!$D$10+'СЕТ СН'!$I$5-'СЕТ СН'!$I$20</f>
        <v>3276.3479908700001</v>
      </c>
      <c r="T128" s="36">
        <f>SUMIFS(СВЦЭМ!$C$33:$C$776,СВЦЭМ!$A$33:$A$776,$A128,СВЦЭМ!$B$33:$B$776,T$119)+'СЕТ СН'!$I$12+СВЦЭМ!$D$10+'СЕТ СН'!$I$5-'СЕТ СН'!$I$20</f>
        <v>3265.0624538699999</v>
      </c>
      <c r="U128" s="36">
        <f>SUMIFS(СВЦЭМ!$C$33:$C$776,СВЦЭМ!$A$33:$A$776,$A128,СВЦЭМ!$B$33:$B$776,U$119)+'СЕТ СН'!$I$12+СВЦЭМ!$D$10+'СЕТ СН'!$I$5-'СЕТ СН'!$I$20</f>
        <v>3273.60600858</v>
      </c>
      <c r="V128" s="36">
        <f>SUMIFS(СВЦЭМ!$C$33:$C$776,СВЦЭМ!$A$33:$A$776,$A128,СВЦЭМ!$B$33:$B$776,V$119)+'СЕТ СН'!$I$12+СВЦЭМ!$D$10+'СЕТ СН'!$I$5-'СЕТ СН'!$I$20</f>
        <v>3293.4779629</v>
      </c>
      <c r="W128" s="36">
        <f>SUMIFS(СВЦЭМ!$C$33:$C$776,СВЦЭМ!$A$33:$A$776,$A128,СВЦЭМ!$B$33:$B$776,W$119)+'СЕТ СН'!$I$12+СВЦЭМ!$D$10+'СЕТ СН'!$I$5-'СЕТ СН'!$I$20</f>
        <v>3283.6009589999999</v>
      </c>
      <c r="X128" s="36">
        <f>SUMIFS(СВЦЭМ!$C$33:$C$776,СВЦЭМ!$A$33:$A$776,$A128,СВЦЭМ!$B$33:$B$776,X$119)+'СЕТ СН'!$I$12+СВЦЭМ!$D$10+'СЕТ СН'!$I$5-'СЕТ СН'!$I$20</f>
        <v>3272.3732847400001</v>
      </c>
      <c r="Y128" s="36">
        <f>SUMIFS(СВЦЭМ!$C$33:$C$776,СВЦЭМ!$A$33:$A$776,$A128,СВЦЭМ!$B$33:$B$776,Y$119)+'СЕТ СН'!$I$12+СВЦЭМ!$D$10+'СЕТ СН'!$I$5-'СЕТ СН'!$I$20</f>
        <v>3309.3001289399999</v>
      </c>
    </row>
    <row r="129" spans="1:25" ht="15.75" x14ac:dyDescent="0.2">
      <c r="A129" s="35">
        <f t="shared" si="3"/>
        <v>43718</v>
      </c>
      <c r="B129" s="36">
        <f>SUMIFS(СВЦЭМ!$C$33:$C$776,СВЦЭМ!$A$33:$A$776,$A129,СВЦЭМ!$B$33:$B$776,B$119)+'СЕТ СН'!$I$12+СВЦЭМ!$D$10+'СЕТ СН'!$I$5-'СЕТ СН'!$I$20</f>
        <v>3351.46353985</v>
      </c>
      <c r="C129" s="36">
        <f>SUMIFS(СВЦЭМ!$C$33:$C$776,СВЦЭМ!$A$33:$A$776,$A129,СВЦЭМ!$B$33:$B$776,C$119)+'СЕТ СН'!$I$12+СВЦЭМ!$D$10+'СЕТ СН'!$I$5-'СЕТ СН'!$I$20</f>
        <v>3374.8640650699999</v>
      </c>
      <c r="D129" s="36">
        <f>SUMIFS(СВЦЭМ!$C$33:$C$776,СВЦЭМ!$A$33:$A$776,$A129,СВЦЭМ!$B$33:$B$776,D$119)+'СЕТ СН'!$I$12+СВЦЭМ!$D$10+'СЕТ СН'!$I$5-'СЕТ СН'!$I$20</f>
        <v>3390.7628692399999</v>
      </c>
      <c r="E129" s="36">
        <f>SUMIFS(СВЦЭМ!$C$33:$C$776,СВЦЭМ!$A$33:$A$776,$A129,СВЦЭМ!$B$33:$B$776,E$119)+'СЕТ СН'!$I$12+СВЦЭМ!$D$10+'СЕТ СН'!$I$5-'СЕТ СН'!$I$20</f>
        <v>3392.6343631199998</v>
      </c>
      <c r="F129" s="36">
        <f>SUMIFS(СВЦЭМ!$C$33:$C$776,СВЦЭМ!$A$33:$A$776,$A129,СВЦЭМ!$B$33:$B$776,F$119)+'СЕТ СН'!$I$12+СВЦЭМ!$D$10+'СЕТ СН'!$I$5-'СЕТ СН'!$I$20</f>
        <v>3384.73679455</v>
      </c>
      <c r="G129" s="36">
        <f>SUMIFS(СВЦЭМ!$C$33:$C$776,СВЦЭМ!$A$33:$A$776,$A129,СВЦЭМ!$B$33:$B$776,G$119)+'СЕТ СН'!$I$12+СВЦЭМ!$D$10+'СЕТ СН'!$I$5-'СЕТ СН'!$I$20</f>
        <v>3381.3975721900001</v>
      </c>
      <c r="H129" s="36">
        <f>SUMIFS(СВЦЭМ!$C$33:$C$776,СВЦЭМ!$A$33:$A$776,$A129,СВЦЭМ!$B$33:$B$776,H$119)+'СЕТ СН'!$I$12+СВЦЭМ!$D$10+'СЕТ СН'!$I$5-'СЕТ СН'!$I$20</f>
        <v>3358.38753696</v>
      </c>
      <c r="I129" s="36">
        <f>SUMIFS(СВЦЭМ!$C$33:$C$776,СВЦЭМ!$A$33:$A$776,$A129,СВЦЭМ!$B$33:$B$776,I$119)+'СЕТ СН'!$I$12+СВЦЭМ!$D$10+'СЕТ СН'!$I$5-'СЕТ СН'!$I$20</f>
        <v>3349.0958238200001</v>
      </c>
      <c r="J129" s="36">
        <f>SUMIFS(СВЦЭМ!$C$33:$C$776,СВЦЭМ!$A$33:$A$776,$A129,СВЦЭМ!$B$33:$B$776,J$119)+'СЕТ СН'!$I$12+СВЦЭМ!$D$10+'СЕТ СН'!$I$5-'СЕТ СН'!$I$20</f>
        <v>3374.2235179899999</v>
      </c>
      <c r="K129" s="36">
        <f>SUMIFS(СВЦЭМ!$C$33:$C$776,СВЦЭМ!$A$33:$A$776,$A129,СВЦЭМ!$B$33:$B$776,K$119)+'СЕТ СН'!$I$12+СВЦЭМ!$D$10+'СЕТ СН'!$I$5-'СЕТ СН'!$I$20</f>
        <v>3370.22473124</v>
      </c>
      <c r="L129" s="36">
        <f>SUMIFS(СВЦЭМ!$C$33:$C$776,СВЦЭМ!$A$33:$A$776,$A129,СВЦЭМ!$B$33:$B$776,L$119)+'СЕТ СН'!$I$12+СВЦЭМ!$D$10+'СЕТ СН'!$I$5-'СЕТ СН'!$I$20</f>
        <v>3382.5403460899997</v>
      </c>
      <c r="M129" s="36">
        <f>SUMIFS(СВЦЭМ!$C$33:$C$776,СВЦЭМ!$A$33:$A$776,$A129,СВЦЭМ!$B$33:$B$776,M$119)+'СЕТ СН'!$I$12+СВЦЭМ!$D$10+'СЕТ СН'!$I$5-'СЕТ СН'!$I$20</f>
        <v>3376.9387527200001</v>
      </c>
      <c r="N129" s="36">
        <f>SUMIFS(СВЦЭМ!$C$33:$C$776,СВЦЭМ!$A$33:$A$776,$A129,СВЦЭМ!$B$33:$B$776,N$119)+'СЕТ СН'!$I$12+СВЦЭМ!$D$10+'СЕТ СН'!$I$5-'СЕТ СН'!$I$20</f>
        <v>3369.77689143</v>
      </c>
      <c r="O129" s="36">
        <f>SUMIFS(СВЦЭМ!$C$33:$C$776,СВЦЭМ!$A$33:$A$776,$A129,СВЦЭМ!$B$33:$B$776,O$119)+'СЕТ СН'!$I$12+СВЦЭМ!$D$10+'СЕТ СН'!$I$5-'СЕТ СН'!$I$20</f>
        <v>3366.1363892700001</v>
      </c>
      <c r="P129" s="36">
        <f>SUMIFS(СВЦЭМ!$C$33:$C$776,СВЦЭМ!$A$33:$A$776,$A129,СВЦЭМ!$B$33:$B$776,P$119)+'СЕТ СН'!$I$12+СВЦЭМ!$D$10+'СЕТ СН'!$I$5-'СЕТ СН'!$I$20</f>
        <v>3368.8716013600001</v>
      </c>
      <c r="Q129" s="36">
        <f>SUMIFS(СВЦЭМ!$C$33:$C$776,СВЦЭМ!$A$33:$A$776,$A129,СВЦЭМ!$B$33:$B$776,Q$119)+'СЕТ СН'!$I$12+СВЦЭМ!$D$10+'СЕТ СН'!$I$5-'СЕТ СН'!$I$20</f>
        <v>3363.3602637700001</v>
      </c>
      <c r="R129" s="36">
        <f>SUMIFS(СВЦЭМ!$C$33:$C$776,СВЦЭМ!$A$33:$A$776,$A129,СВЦЭМ!$B$33:$B$776,R$119)+'СЕТ СН'!$I$12+СВЦЭМ!$D$10+'СЕТ СН'!$I$5-'СЕТ СН'!$I$20</f>
        <v>3359.7029481700001</v>
      </c>
      <c r="S129" s="36">
        <f>SUMIFS(СВЦЭМ!$C$33:$C$776,СВЦЭМ!$A$33:$A$776,$A129,СВЦЭМ!$B$33:$B$776,S$119)+'СЕТ СН'!$I$12+СВЦЭМ!$D$10+'СЕТ СН'!$I$5-'СЕТ СН'!$I$20</f>
        <v>3354.7051613100002</v>
      </c>
      <c r="T129" s="36">
        <f>SUMIFS(СВЦЭМ!$C$33:$C$776,СВЦЭМ!$A$33:$A$776,$A129,СВЦЭМ!$B$33:$B$776,T$119)+'СЕТ СН'!$I$12+СВЦЭМ!$D$10+'СЕТ СН'!$I$5-'СЕТ СН'!$I$20</f>
        <v>3363.01172529</v>
      </c>
      <c r="U129" s="36">
        <f>SUMIFS(СВЦЭМ!$C$33:$C$776,СВЦЭМ!$A$33:$A$776,$A129,СВЦЭМ!$B$33:$B$776,U$119)+'СЕТ СН'!$I$12+СВЦЭМ!$D$10+'СЕТ СН'!$I$5-'СЕТ СН'!$I$20</f>
        <v>3376.1593656800001</v>
      </c>
      <c r="V129" s="36">
        <f>SUMIFS(СВЦЭМ!$C$33:$C$776,СВЦЭМ!$A$33:$A$776,$A129,СВЦЭМ!$B$33:$B$776,V$119)+'СЕТ СН'!$I$12+СВЦЭМ!$D$10+'СЕТ СН'!$I$5-'СЕТ СН'!$I$20</f>
        <v>3389.7590219799999</v>
      </c>
      <c r="W129" s="36">
        <f>SUMIFS(СВЦЭМ!$C$33:$C$776,СВЦЭМ!$A$33:$A$776,$A129,СВЦЭМ!$B$33:$B$776,W$119)+'СЕТ СН'!$I$12+СВЦЭМ!$D$10+'СЕТ СН'!$I$5-'СЕТ СН'!$I$20</f>
        <v>3372.7711969399998</v>
      </c>
      <c r="X129" s="36">
        <f>SUMIFS(СВЦЭМ!$C$33:$C$776,СВЦЭМ!$A$33:$A$776,$A129,СВЦЭМ!$B$33:$B$776,X$119)+'СЕТ СН'!$I$12+СВЦЭМ!$D$10+'СЕТ СН'!$I$5-'СЕТ СН'!$I$20</f>
        <v>3344.0811354500001</v>
      </c>
      <c r="Y129" s="36">
        <f>SUMIFS(СВЦЭМ!$C$33:$C$776,СВЦЭМ!$A$33:$A$776,$A129,СВЦЭМ!$B$33:$B$776,Y$119)+'СЕТ СН'!$I$12+СВЦЭМ!$D$10+'СЕТ СН'!$I$5-'СЕТ СН'!$I$20</f>
        <v>3358.8865248800003</v>
      </c>
    </row>
    <row r="130" spans="1:25" ht="15.75" x14ac:dyDescent="0.2">
      <c r="A130" s="35">
        <f t="shared" si="3"/>
        <v>43719</v>
      </c>
      <c r="B130" s="36">
        <f>SUMIFS(СВЦЭМ!$C$33:$C$776,СВЦЭМ!$A$33:$A$776,$A130,СВЦЭМ!$B$33:$B$776,B$119)+'СЕТ СН'!$I$12+СВЦЭМ!$D$10+'СЕТ СН'!$I$5-'СЕТ СН'!$I$20</f>
        <v>3444.36014742</v>
      </c>
      <c r="C130" s="36">
        <f>SUMIFS(СВЦЭМ!$C$33:$C$776,СВЦЭМ!$A$33:$A$776,$A130,СВЦЭМ!$B$33:$B$776,C$119)+'СЕТ СН'!$I$12+СВЦЭМ!$D$10+'СЕТ СН'!$I$5-'СЕТ СН'!$I$20</f>
        <v>3475.5262789600001</v>
      </c>
      <c r="D130" s="36">
        <f>SUMIFS(СВЦЭМ!$C$33:$C$776,СВЦЭМ!$A$33:$A$776,$A130,СВЦЭМ!$B$33:$B$776,D$119)+'СЕТ СН'!$I$12+СВЦЭМ!$D$10+'СЕТ СН'!$I$5-'СЕТ СН'!$I$20</f>
        <v>3506.4316043099998</v>
      </c>
      <c r="E130" s="36">
        <f>SUMIFS(СВЦЭМ!$C$33:$C$776,СВЦЭМ!$A$33:$A$776,$A130,СВЦЭМ!$B$33:$B$776,E$119)+'СЕТ СН'!$I$12+СВЦЭМ!$D$10+'СЕТ СН'!$I$5-'СЕТ СН'!$I$20</f>
        <v>3514.3969005999998</v>
      </c>
      <c r="F130" s="36">
        <f>SUMIFS(СВЦЭМ!$C$33:$C$776,СВЦЭМ!$A$33:$A$776,$A130,СВЦЭМ!$B$33:$B$776,F$119)+'СЕТ СН'!$I$12+СВЦЭМ!$D$10+'СЕТ СН'!$I$5-'СЕТ СН'!$I$20</f>
        <v>3519.3563325499999</v>
      </c>
      <c r="G130" s="36">
        <f>SUMIFS(СВЦЭМ!$C$33:$C$776,СВЦЭМ!$A$33:$A$776,$A130,СВЦЭМ!$B$33:$B$776,G$119)+'СЕТ СН'!$I$12+СВЦЭМ!$D$10+'СЕТ СН'!$I$5-'СЕТ СН'!$I$20</f>
        <v>3501.0203116399998</v>
      </c>
      <c r="H130" s="36">
        <f>SUMIFS(СВЦЭМ!$C$33:$C$776,СВЦЭМ!$A$33:$A$776,$A130,СВЦЭМ!$B$33:$B$776,H$119)+'СЕТ СН'!$I$12+СВЦЭМ!$D$10+'СЕТ СН'!$I$5-'СЕТ СН'!$I$20</f>
        <v>3450.05002952</v>
      </c>
      <c r="I130" s="36">
        <f>SUMIFS(СВЦЭМ!$C$33:$C$776,СВЦЭМ!$A$33:$A$776,$A130,СВЦЭМ!$B$33:$B$776,I$119)+'СЕТ СН'!$I$12+СВЦЭМ!$D$10+'СЕТ СН'!$I$5-'СЕТ СН'!$I$20</f>
        <v>3403.6851972700001</v>
      </c>
      <c r="J130" s="36">
        <f>SUMIFS(СВЦЭМ!$C$33:$C$776,СВЦЭМ!$A$33:$A$776,$A130,СВЦЭМ!$B$33:$B$776,J$119)+'СЕТ СН'!$I$12+СВЦЭМ!$D$10+'СЕТ СН'!$I$5-'СЕТ СН'!$I$20</f>
        <v>3364.1797357400001</v>
      </c>
      <c r="K130" s="36">
        <f>SUMIFS(СВЦЭМ!$C$33:$C$776,СВЦЭМ!$A$33:$A$776,$A130,СВЦЭМ!$B$33:$B$776,K$119)+'СЕТ СН'!$I$12+СВЦЭМ!$D$10+'СЕТ СН'!$I$5-'СЕТ СН'!$I$20</f>
        <v>3355.0434883299999</v>
      </c>
      <c r="L130" s="36">
        <f>SUMIFS(СВЦЭМ!$C$33:$C$776,СВЦЭМ!$A$33:$A$776,$A130,СВЦЭМ!$B$33:$B$776,L$119)+'СЕТ СН'!$I$12+СВЦЭМ!$D$10+'СЕТ СН'!$I$5-'СЕТ СН'!$I$20</f>
        <v>3358.7625139699999</v>
      </c>
      <c r="M130" s="36">
        <f>SUMIFS(СВЦЭМ!$C$33:$C$776,СВЦЭМ!$A$33:$A$776,$A130,СВЦЭМ!$B$33:$B$776,M$119)+'СЕТ СН'!$I$12+СВЦЭМ!$D$10+'СЕТ СН'!$I$5-'СЕТ СН'!$I$20</f>
        <v>3347.5473490300001</v>
      </c>
      <c r="N130" s="36">
        <f>SUMIFS(СВЦЭМ!$C$33:$C$776,СВЦЭМ!$A$33:$A$776,$A130,СВЦЭМ!$B$33:$B$776,N$119)+'СЕТ СН'!$I$12+СВЦЭМ!$D$10+'СЕТ СН'!$I$5-'СЕТ СН'!$I$20</f>
        <v>3363.63924873</v>
      </c>
      <c r="O130" s="36">
        <f>SUMIFS(СВЦЭМ!$C$33:$C$776,СВЦЭМ!$A$33:$A$776,$A130,СВЦЭМ!$B$33:$B$776,O$119)+'СЕТ СН'!$I$12+СВЦЭМ!$D$10+'СЕТ СН'!$I$5-'СЕТ СН'!$I$20</f>
        <v>3362.0940035600001</v>
      </c>
      <c r="P130" s="36">
        <f>SUMIFS(СВЦЭМ!$C$33:$C$776,СВЦЭМ!$A$33:$A$776,$A130,СВЦЭМ!$B$33:$B$776,P$119)+'СЕТ СН'!$I$12+СВЦЭМ!$D$10+'СЕТ СН'!$I$5-'СЕТ СН'!$I$20</f>
        <v>3379.0601683999998</v>
      </c>
      <c r="Q130" s="36">
        <f>SUMIFS(СВЦЭМ!$C$33:$C$776,СВЦЭМ!$A$33:$A$776,$A130,СВЦЭМ!$B$33:$B$776,Q$119)+'СЕТ СН'!$I$12+СВЦЭМ!$D$10+'СЕТ СН'!$I$5-'СЕТ СН'!$I$20</f>
        <v>3381.3914134900001</v>
      </c>
      <c r="R130" s="36">
        <f>SUMIFS(СВЦЭМ!$C$33:$C$776,СВЦЭМ!$A$33:$A$776,$A130,СВЦЭМ!$B$33:$B$776,R$119)+'СЕТ СН'!$I$12+СВЦЭМ!$D$10+'СЕТ СН'!$I$5-'СЕТ СН'!$I$20</f>
        <v>3368.2004540899998</v>
      </c>
      <c r="S130" s="36">
        <f>SUMIFS(СВЦЭМ!$C$33:$C$776,СВЦЭМ!$A$33:$A$776,$A130,СВЦЭМ!$B$33:$B$776,S$119)+'СЕТ СН'!$I$12+СВЦЭМ!$D$10+'СЕТ СН'!$I$5-'СЕТ СН'!$I$20</f>
        <v>3370.5215953799998</v>
      </c>
      <c r="T130" s="36">
        <f>SUMIFS(СВЦЭМ!$C$33:$C$776,СВЦЭМ!$A$33:$A$776,$A130,СВЦЭМ!$B$33:$B$776,T$119)+'СЕТ СН'!$I$12+СВЦЭМ!$D$10+'СЕТ СН'!$I$5-'СЕТ СН'!$I$20</f>
        <v>3362.2051776099997</v>
      </c>
      <c r="U130" s="36">
        <f>SUMIFS(СВЦЭМ!$C$33:$C$776,СВЦЭМ!$A$33:$A$776,$A130,СВЦЭМ!$B$33:$B$776,U$119)+'СЕТ СН'!$I$12+СВЦЭМ!$D$10+'СЕТ СН'!$I$5-'СЕТ СН'!$I$20</f>
        <v>3370.97740165</v>
      </c>
      <c r="V130" s="36">
        <f>SUMIFS(СВЦЭМ!$C$33:$C$776,СВЦЭМ!$A$33:$A$776,$A130,СВЦЭМ!$B$33:$B$776,V$119)+'СЕТ СН'!$I$12+СВЦЭМ!$D$10+'СЕТ СН'!$I$5-'СЕТ СН'!$I$20</f>
        <v>3381.27893408</v>
      </c>
      <c r="W130" s="36">
        <f>SUMIFS(СВЦЭМ!$C$33:$C$776,СВЦЭМ!$A$33:$A$776,$A130,СВЦЭМ!$B$33:$B$776,W$119)+'СЕТ СН'!$I$12+СВЦЭМ!$D$10+'СЕТ СН'!$I$5-'СЕТ СН'!$I$20</f>
        <v>3363.2850289200001</v>
      </c>
      <c r="X130" s="36">
        <f>SUMIFS(СВЦЭМ!$C$33:$C$776,СВЦЭМ!$A$33:$A$776,$A130,СВЦЭМ!$B$33:$B$776,X$119)+'СЕТ СН'!$I$12+СВЦЭМ!$D$10+'СЕТ СН'!$I$5-'СЕТ СН'!$I$20</f>
        <v>3344.4690408199999</v>
      </c>
      <c r="Y130" s="36">
        <f>SUMIFS(СВЦЭМ!$C$33:$C$776,СВЦЭМ!$A$33:$A$776,$A130,СВЦЭМ!$B$33:$B$776,Y$119)+'СЕТ СН'!$I$12+СВЦЭМ!$D$10+'СЕТ СН'!$I$5-'СЕТ СН'!$I$20</f>
        <v>3358.9856956600001</v>
      </c>
    </row>
    <row r="131" spans="1:25" ht="15.75" x14ac:dyDescent="0.2">
      <c r="A131" s="35">
        <f t="shared" si="3"/>
        <v>43720</v>
      </c>
      <c r="B131" s="36">
        <f>SUMIFS(СВЦЭМ!$C$33:$C$776,СВЦЭМ!$A$33:$A$776,$A131,СВЦЭМ!$B$33:$B$776,B$119)+'СЕТ СН'!$I$12+СВЦЭМ!$D$10+'СЕТ СН'!$I$5-'СЕТ СН'!$I$20</f>
        <v>3417.4628017499999</v>
      </c>
      <c r="C131" s="36">
        <f>SUMIFS(СВЦЭМ!$C$33:$C$776,СВЦЭМ!$A$33:$A$776,$A131,СВЦЭМ!$B$33:$B$776,C$119)+'СЕТ СН'!$I$12+СВЦЭМ!$D$10+'СЕТ СН'!$I$5-'СЕТ СН'!$I$20</f>
        <v>3436.8495378699999</v>
      </c>
      <c r="D131" s="36">
        <f>SUMIFS(СВЦЭМ!$C$33:$C$776,СВЦЭМ!$A$33:$A$776,$A131,СВЦЭМ!$B$33:$B$776,D$119)+'СЕТ СН'!$I$12+СВЦЭМ!$D$10+'СЕТ СН'!$I$5-'СЕТ СН'!$I$20</f>
        <v>3462.3436242500002</v>
      </c>
      <c r="E131" s="36">
        <f>SUMIFS(СВЦЭМ!$C$33:$C$776,СВЦЭМ!$A$33:$A$776,$A131,СВЦЭМ!$B$33:$B$776,E$119)+'СЕТ СН'!$I$12+СВЦЭМ!$D$10+'СЕТ СН'!$I$5-'СЕТ СН'!$I$20</f>
        <v>3474.5650148099999</v>
      </c>
      <c r="F131" s="36">
        <f>SUMIFS(СВЦЭМ!$C$33:$C$776,СВЦЭМ!$A$33:$A$776,$A131,СВЦЭМ!$B$33:$B$776,F$119)+'СЕТ СН'!$I$12+СВЦЭМ!$D$10+'СЕТ СН'!$I$5-'СЕТ СН'!$I$20</f>
        <v>3474.2324165599998</v>
      </c>
      <c r="G131" s="36">
        <f>SUMIFS(СВЦЭМ!$C$33:$C$776,СВЦЭМ!$A$33:$A$776,$A131,СВЦЭМ!$B$33:$B$776,G$119)+'СЕТ СН'!$I$12+СВЦЭМ!$D$10+'СЕТ СН'!$I$5-'СЕТ СН'!$I$20</f>
        <v>3452.3752044600001</v>
      </c>
      <c r="H131" s="36">
        <f>SUMIFS(СВЦЭМ!$C$33:$C$776,СВЦЭМ!$A$33:$A$776,$A131,СВЦЭМ!$B$33:$B$776,H$119)+'СЕТ СН'!$I$12+СВЦЭМ!$D$10+'СЕТ СН'!$I$5-'СЕТ СН'!$I$20</f>
        <v>3407.5030484700001</v>
      </c>
      <c r="I131" s="36">
        <f>SUMIFS(СВЦЭМ!$C$33:$C$776,СВЦЭМ!$A$33:$A$776,$A131,СВЦЭМ!$B$33:$B$776,I$119)+'СЕТ СН'!$I$12+СВЦЭМ!$D$10+'СЕТ СН'!$I$5-'СЕТ СН'!$I$20</f>
        <v>3356.1310736999999</v>
      </c>
      <c r="J131" s="36">
        <f>SUMIFS(СВЦЭМ!$C$33:$C$776,СВЦЭМ!$A$33:$A$776,$A131,СВЦЭМ!$B$33:$B$776,J$119)+'СЕТ СН'!$I$12+СВЦЭМ!$D$10+'СЕТ СН'!$I$5-'СЕТ СН'!$I$20</f>
        <v>3321.4903104300001</v>
      </c>
      <c r="K131" s="36">
        <f>SUMIFS(СВЦЭМ!$C$33:$C$776,СВЦЭМ!$A$33:$A$776,$A131,СВЦЭМ!$B$33:$B$776,K$119)+'СЕТ СН'!$I$12+СВЦЭМ!$D$10+'СЕТ СН'!$I$5-'СЕТ СН'!$I$20</f>
        <v>3322.2829133300002</v>
      </c>
      <c r="L131" s="36">
        <f>SUMIFS(СВЦЭМ!$C$33:$C$776,СВЦЭМ!$A$33:$A$776,$A131,СВЦЭМ!$B$33:$B$776,L$119)+'СЕТ СН'!$I$12+СВЦЭМ!$D$10+'СЕТ СН'!$I$5-'СЕТ СН'!$I$20</f>
        <v>3335.4835258900002</v>
      </c>
      <c r="M131" s="36">
        <f>SUMIFS(СВЦЭМ!$C$33:$C$776,СВЦЭМ!$A$33:$A$776,$A131,СВЦЭМ!$B$33:$B$776,M$119)+'СЕТ СН'!$I$12+СВЦЭМ!$D$10+'СЕТ СН'!$I$5-'СЕТ СН'!$I$20</f>
        <v>3330.9826740899998</v>
      </c>
      <c r="N131" s="36">
        <f>SUMIFS(СВЦЭМ!$C$33:$C$776,СВЦЭМ!$A$33:$A$776,$A131,СВЦЭМ!$B$33:$B$776,N$119)+'СЕТ СН'!$I$12+СВЦЭМ!$D$10+'СЕТ СН'!$I$5-'СЕТ СН'!$I$20</f>
        <v>3323.3498242999999</v>
      </c>
      <c r="O131" s="36">
        <f>SUMIFS(СВЦЭМ!$C$33:$C$776,СВЦЭМ!$A$33:$A$776,$A131,СВЦЭМ!$B$33:$B$776,O$119)+'СЕТ СН'!$I$12+СВЦЭМ!$D$10+'СЕТ СН'!$I$5-'СЕТ СН'!$I$20</f>
        <v>3322.2445308900001</v>
      </c>
      <c r="P131" s="36">
        <f>SUMIFS(СВЦЭМ!$C$33:$C$776,СВЦЭМ!$A$33:$A$776,$A131,СВЦЭМ!$B$33:$B$776,P$119)+'СЕТ СН'!$I$12+СВЦЭМ!$D$10+'СЕТ СН'!$I$5-'СЕТ СН'!$I$20</f>
        <v>3320.48483863</v>
      </c>
      <c r="Q131" s="36">
        <f>SUMIFS(СВЦЭМ!$C$33:$C$776,СВЦЭМ!$A$33:$A$776,$A131,СВЦЭМ!$B$33:$B$776,Q$119)+'СЕТ СН'!$I$12+СВЦЭМ!$D$10+'СЕТ СН'!$I$5-'СЕТ СН'!$I$20</f>
        <v>3312.6048979400002</v>
      </c>
      <c r="R131" s="36">
        <f>SUMIFS(СВЦЭМ!$C$33:$C$776,СВЦЭМ!$A$33:$A$776,$A131,СВЦЭМ!$B$33:$B$776,R$119)+'СЕТ СН'!$I$12+СВЦЭМ!$D$10+'СЕТ СН'!$I$5-'СЕТ СН'!$I$20</f>
        <v>3305.5804180999999</v>
      </c>
      <c r="S131" s="36">
        <f>SUMIFS(СВЦЭМ!$C$33:$C$776,СВЦЭМ!$A$33:$A$776,$A131,СВЦЭМ!$B$33:$B$776,S$119)+'СЕТ СН'!$I$12+СВЦЭМ!$D$10+'СЕТ СН'!$I$5-'СЕТ СН'!$I$20</f>
        <v>3310.38260455</v>
      </c>
      <c r="T131" s="36">
        <f>SUMIFS(СВЦЭМ!$C$33:$C$776,СВЦЭМ!$A$33:$A$776,$A131,СВЦЭМ!$B$33:$B$776,T$119)+'СЕТ СН'!$I$12+СВЦЭМ!$D$10+'СЕТ СН'!$I$5-'СЕТ СН'!$I$20</f>
        <v>3312.2587499599999</v>
      </c>
      <c r="U131" s="36">
        <f>SUMIFS(СВЦЭМ!$C$33:$C$776,СВЦЭМ!$A$33:$A$776,$A131,СВЦЭМ!$B$33:$B$776,U$119)+'СЕТ СН'!$I$12+СВЦЭМ!$D$10+'СЕТ СН'!$I$5-'СЕТ СН'!$I$20</f>
        <v>3336.4605050800001</v>
      </c>
      <c r="V131" s="36">
        <f>SUMIFS(СВЦЭМ!$C$33:$C$776,СВЦЭМ!$A$33:$A$776,$A131,СВЦЭМ!$B$33:$B$776,V$119)+'СЕТ СН'!$I$12+СВЦЭМ!$D$10+'СЕТ СН'!$I$5-'СЕТ СН'!$I$20</f>
        <v>3358.8474469399998</v>
      </c>
      <c r="W131" s="36">
        <f>SUMIFS(СВЦЭМ!$C$33:$C$776,СВЦЭМ!$A$33:$A$776,$A131,СВЦЭМ!$B$33:$B$776,W$119)+'СЕТ СН'!$I$12+СВЦЭМ!$D$10+'СЕТ СН'!$I$5-'СЕТ СН'!$I$20</f>
        <v>3336.87749966</v>
      </c>
      <c r="X131" s="36">
        <f>SUMIFS(СВЦЭМ!$C$33:$C$776,СВЦЭМ!$A$33:$A$776,$A131,СВЦЭМ!$B$33:$B$776,X$119)+'СЕТ СН'!$I$12+СВЦЭМ!$D$10+'СЕТ СН'!$I$5-'СЕТ СН'!$I$20</f>
        <v>3323.3861195600002</v>
      </c>
      <c r="Y131" s="36">
        <f>SUMIFS(СВЦЭМ!$C$33:$C$776,СВЦЭМ!$A$33:$A$776,$A131,СВЦЭМ!$B$33:$B$776,Y$119)+'СЕТ СН'!$I$12+СВЦЭМ!$D$10+'СЕТ СН'!$I$5-'СЕТ СН'!$I$20</f>
        <v>3361.76625289</v>
      </c>
    </row>
    <row r="132" spans="1:25" ht="15.75" x14ac:dyDescent="0.2">
      <c r="A132" s="35">
        <f t="shared" si="3"/>
        <v>43721</v>
      </c>
      <c r="B132" s="36">
        <f>SUMIFS(СВЦЭМ!$C$33:$C$776,СВЦЭМ!$A$33:$A$776,$A132,СВЦЭМ!$B$33:$B$776,B$119)+'СЕТ СН'!$I$12+СВЦЭМ!$D$10+'СЕТ СН'!$I$5-'СЕТ СН'!$I$20</f>
        <v>3373.0837030399998</v>
      </c>
      <c r="C132" s="36">
        <f>SUMIFS(СВЦЭМ!$C$33:$C$776,СВЦЭМ!$A$33:$A$776,$A132,СВЦЭМ!$B$33:$B$776,C$119)+'СЕТ СН'!$I$12+СВЦЭМ!$D$10+'СЕТ СН'!$I$5-'СЕТ СН'!$I$20</f>
        <v>3414.8747553200001</v>
      </c>
      <c r="D132" s="36">
        <f>SUMIFS(СВЦЭМ!$C$33:$C$776,СВЦЭМ!$A$33:$A$776,$A132,СВЦЭМ!$B$33:$B$776,D$119)+'СЕТ СН'!$I$12+СВЦЭМ!$D$10+'СЕТ СН'!$I$5-'СЕТ СН'!$I$20</f>
        <v>3434.8345783999998</v>
      </c>
      <c r="E132" s="36">
        <f>SUMIFS(СВЦЭМ!$C$33:$C$776,СВЦЭМ!$A$33:$A$776,$A132,СВЦЭМ!$B$33:$B$776,E$119)+'СЕТ СН'!$I$12+СВЦЭМ!$D$10+'СЕТ СН'!$I$5-'СЕТ СН'!$I$20</f>
        <v>3440.44483795</v>
      </c>
      <c r="F132" s="36">
        <f>SUMIFS(СВЦЭМ!$C$33:$C$776,СВЦЭМ!$A$33:$A$776,$A132,СВЦЭМ!$B$33:$B$776,F$119)+'СЕТ СН'!$I$12+СВЦЭМ!$D$10+'СЕТ СН'!$I$5-'СЕТ СН'!$I$20</f>
        <v>3447.0067489100002</v>
      </c>
      <c r="G132" s="36">
        <f>SUMIFS(СВЦЭМ!$C$33:$C$776,СВЦЭМ!$A$33:$A$776,$A132,СВЦЭМ!$B$33:$B$776,G$119)+'СЕТ СН'!$I$12+СВЦЭМ!$D$10+'СЕТ СН'!$I$5-'СЕТ СН'!$I$20</f>
        <v>3415.31566183</v>
      </c>
      <c r="H132" s="36">
        <f>SUMIFS(СВЦЭМ!$C$33:$C$776,СВЦЭМ!$A$33:$A$776,$A132,СВЦЭМ!$B$33:$B$776,H$119)+'СЕТ СН'!$I$12+СВЦЭМ!$D$10+'СЕТ СН'!$I$5-'СЕТ СН'!$I$20</f>
        <v>3382.0778636499999</v>
      </c>
      <c r="I132" s="36">
        <f>SUMIFS(СВЦЭМ!$C$33:$C$776,СВЦЭМ!$A$33:$A$776,$A132,СВЦЭМ!$B$33:$B$776,I$119)+'СЕТ СН'!$I$12+СВЦЭМ!$D$10+'СЕТ СН'!$I$5-'СЕТ СН'!$I$20</f>
        <v>3353.6600551800002</v>
      </c>
      <c r="J132" s="36">
        <f>SUMIFS(СВЦЭМ!$C$33:$C$776,СВЦЭМ!$A$33:$A$776,$A132,СВЦЭМ!$B$33:$B$776,J$119)+'СЕТ СН'!$I$12+СВЦЭМ!$D$10+'СЕТ СН'!$I$5-'СЕТ СН'!$I$20</f>
        <v>3340.0250623500001</v>
      </c>
      <c r="K132" s="36">
        <f>SUMIFS(СВЦЭМ!$C$33:$C$776,СВЦЭМ!$A$33:$A$776,$A132,СВЦЭМ!$B$33:$B$776,K$119)+'СЕТ СН'!$I$12+СВЦЭМ!$D$10+'СЕТ СН'!$I$5-'СЕТ СН'!$I$20</f>
        <v>3313.6065473899998</v>
      </c>
      <c r="L132" s="36">
        <f>SUMIFS(СВЦЭМ!$C$33:$C$776,СВЦЭМ!$A$33:$A$776,$A132,СВЦЭМ!$B$33:$B$776,L$119)+'СЕТ СН'!$I$12+СВЦЭМ!$D$10+'СЕТ СН'!$I$5-'СЕТ СН'!$I$20</f>
        <v>3307.7459787799999</v>
      </c>
      <c r="M132" s="36">
        <f>SUMIFS(СВЦЭМ!$C$33:$C$776,СВЦЭМ!$A$33:$A$776,$A132,СВЦЭМ!$B$33:$B$776,M$119)+'СЕТ СН'!$I$12+СВЦЭМ!$D$10+'СЕТ СН'!$I$5-'СЕТ СН'!$I$20</f>
        <v>3310.0374324899999</v>
      </c>
      <c r="N132" s="36">
        <f>SUMIFS(СВЦЭМ!$C$33:$C$776,СВЦЭМ!$A$33:$A$776,$A132,СВЦЭМ!$B$33:$B$776,N$119)+'СЕТ СН'!$I$12+СВЦЭМ!$D$10+'СЕТ СН'!$I$5-'СЕТ СН'!$I$20</f>
        <v>3326.7633909799997</v>
      </c>
      <c r="O132" s="36">
        <f>SUMIFS(СВЦЭМ!$C$33:$C$776,СВЦЭМ!$A$33:$A$776,$A132,СВЦЭМ!$B$33:$B$776,O$119)+'СЕТ СН'!$I$12+СВЦЭМ!$D$10+'СЕТ СН'!$I$5-'СЕТ СН'!$I$20</f>
        <v>3328.09745991</v>
      </c>
      <c r="P132" s="36">
        <f>SUMIFS(СВЦЭМ!$C$33:$C$776,СВЦЭМ!$A$33:$A$776,$A132,СВЦЭМ!$B$33:$B$776,P$119)+'СЕТ СН'!$I$12+СВЦЭМ!$D$10+'СЕТ СН'!$I$5-'СЕТ СН'!$I$20</f>
        <v>3327.37003061</v>
      </c>
      <c r="Q132" s="36">
        <f>SUMIFS(СВЦЭМ!$C$33:$C$776,СВЦЭМ!$A$33:$A$776,$A132,СВЦЭМ!$B$33:$B$776,Q$119)+'СЕТ СН'!$I$12+СВЦЭМ!$D$10+'СЕТ СН'!$I$5-'СЕТ СН'!$I$20</f>
        <v>3329.0633983399998</v>
      </c>
      <c r="R132" s="36">
        <f>SUMIFS(СВЦЭМ!$C$33:$C$776,СВЦЭМ!$A$33:$A$776,$A132,СВЦЭМ!$B$33:$B$776,R$119)+'СЕТ СН'!$I$12+СВЦЭМ!$D$10+'СЕТ СН'!$I$5-'СЕТ СН'!$I$20</f>
        <v>3298.1752348099999</v>
      </c>
      <c r="S132" s="36">
        <f>SUMIFS(СВЦЭМ!$C$33:$C$776,СВЦЭМ!$A$33:$A$776,$A132,СВЦЭМ!$B$33:$B$776,S$119)+'СЕТ СН'!$I$12+СВЦЭМ!$D$10+'СЕТ СН'!$I$5-'СЕТ СН'!$I$20</f>
        <v>3317.8674593599999</v>
      </c>
      <c r="T132" s="36">
        <f>SUMIFS(СВЦЭМ!$C$33:$C$776,СВЦЭМ!$A$33:$A$776,$A132,СВЦЭМ!$B$33:$B$776,T$119)+'СЕТ СН'!$I$12+СВЦЭМ!$D$10+'СЕТ СН'!$I$5-'СЕТ СН'!$I$20</f>
        <v>3328.1674247999999</v>
      </c>
      <c r="U132" s="36">
        <f>SUMIFS(СВЦЭМ!$C$33:$C$776,СВЦЭМ!$A$33:$A$776,$A132,СВЦЭМ!$B$33:$B$776,U$119)+'СЕТ СН'!$I$12+СВЦЭМ!$D$10+'СЕТ СН'!$I$5-'СЕТ СН'!$I$20</f>
        <v>3346.19028703</v>
      </c>
      <c r="V132" s="36">
        <f>SUMIFS(СВЦЭМ!$C$33:$C$776,СВЦЭМ!$A$33:$A$776,$A132,СВЦЭМ!$B$33:$B$776,V$119)+'СЕТ СН'!$I$12+СВЦЭМ!$D$10+'СЕТ СН'!$I$5-'СЕТ СН'!$I$20</f>
        <v>3301.8950436300001</v>
      </c>
      <c r="W132" s="36">
        <f>SUMIFS(СВЦЭМ!$C$33:$C$776,СВЦЭМ!$A$33:$A$776,$A132,СВЦЭМ!$B$33:$B$776,W$119)+'СЕТ СН'!$I$12+СВЦЭМ!$D$10+'СЕТ СН'!$I$5-'СЕТ СН'!$I$20</f>
        <v>3312.49182316</v>
      </c>
      <c r="X132" s="36">
        <f>SUMIFS(СВЦЭМ!$C$33:$C$776,СВЦЭМ!$A$33:$A$776,$A132,СВЦЭМ!$B$33:$B$776,X$119)+'СЕТ СН'!$I$12+СВЦЭМ!$D$10+'СЕТ СН'!$I$5-'СЕТ СН'!$I$20</f>
        <v>3288.2600945899999</v>
      </c>
      <c r="Y132" s="36">
        <f>SUMIFS(СВЦЭМ!$C$33:$C$776,СВЦЭМ!$A$33:$A$776,$A132,СВЦЭМ!$B$33:$B$776,Y$119)+'СЕТ СН'!$I$12+СВЦЭМ!$D$10+'СЕТ СН'!$I$5-'СЕТ СН'!$I$20</f>
        <v>3361.4816729300001</v>
      </c>
    </row>
    <row r="133" spans="1:25" ht="15.75" x14ac:dyDescent="0.2">
      <c r="A133" s="35">
        <f t="shared" si="3"/>
        <v>43722</v>
      </c>
      <c r="B133" s="36">
        <f>SUMIFS(СВЦЭМ!$C$33:$C$776,СВЦЭМ!$A$33:$A$776,$A133,СВЦЭМ!$B$33:$B$776,B$119)+'СЕТ СН'!$I$12+СВЦЭМ!$D$10+'СЕТ СН'!$I$5-'СЕТ СН'!$I$20</f>
        <v>3446.7829785499998</v>
      </c>
      <c r="C133" s="36">
        <f>SUMIFS(СВЦЭМ!$C$33:$C$776,СВЦЭМ!$A$33:$A$776,$A133,СВЦЭМ!$B$33:$B$776,C$119)+'СЕТ СН'!$I$12+СВЦЭМ!$D$10+'СЕТ СН'!$I$5-'СЕТ СН'!$I$20</f>
        <v>3449.7168883300001</v>
      </c>
      <c r="D133" s="36">
        <f>SUMIFS(СВЦЭМ!$C$33:$C$776,СВЦЭМ!$A$33:$A$776,$A133,СВЦЭМ!$B$33:$B$776,D$119)+'СЕТ СН'!$I$12+СВЦЭМ!$D$10+'СЕТ СН'!$I$5-'СЕТ СН'!$I$20</f>
        <v>3468.3413696799998</v>
      </c>
      <c r="E133" s="36">
        <f>SUMIFS(СВЦЭМ!$C$33:$C$776,СВЦЭМ!$A$33:$A$776,$A133,СВЦЭМ!$B$33:$B$776,E$119)+'СЕТ СН'!$I$12+СВЦЭМ!$D$10+'СЕТ СН'!$I$5-'СЕТ СН'!$I$20</f>
        <v>3478.2738069299999</v>
      </c>
      <c r="F133" s="36">
        <f>SUMIFS(СВЦЭМ!$C$33:$C$776,СВЦЭМ!$A$33:$A$776,$A133,СВЦЭМ!$B$33:$B$776,F$119)+'СЕТ СН'!$I$12+СВЦЭМ!$D$10+'СЕТ СН'!$I$5-'СЕТ СН'!$I$20</f>
        <v>3483.5052135699998</v>
      </c>
      <c r="G133" s="36">
        <f>SUMIFS(СВЦЭМ!$C$33:$C$776,СВЦЭМ!$A$33:$A$776,$A133,СВЦЭМ!$B$33:$B$776,G$119)+'СЕТ СН'!$I$12+СВЦЭМ!$D$10+'СЕТ СН'!$I$5-'СЕТ СН'!$I$20</f>
        <v>3475.2099087400002</v>
      </c>
      <c r="H133" s="36">
        <f>SUMIFS(СВЦЭМ!$C$33:$C$776,СВЦЭМ!$A$33:$A$776,$A133,СВЦЭМ!$B$33:$B$776,H$119)+'СЕТ СН'!$I$12+СВЦЭМ!$D$10+'СЕТ СН'!$I$5-'СЕТ СН'!$I$20</f>
        <v>3458.1651068400001</v>
      </c>
      <c r="I133" s="36">
        <f>SUMIFS(СВЦЭМ!$C$33:$C$776,СВЦЭМ!$A$33:$A$776,$A133,СВЦЭМ!$B$33:$B$776,I$119)+'СЕТ СН'!$I$12+СВЦЭМ!$D$10+'СЕТ СН'!$I$5-'СЕТ СН'!$I$20</f>
        <v>3415.2769471800002</v>
      </c>
      <c r="J133" s="36">
        <f>SUMIFS(СВЦЭМ!$C$33:$C$776,СВЦЭМ!$A$33:$A$776,$A133,СВЦЭМ!$B$33:$B$776,J$119)+'СЕТ СН'!$I$12+СВЦЭМ!$D$10+'СЕТ СН'!$I$5-'СЕТ СН'!$I$20</f>
        <v>3356.1095475699999</v>
      </c>
      <c r="K133" s="36">
        <f>SUMIFS(СВЦЭМ!$C$33:$C$776,СВЦЭМ!$A$33:$A$776,$A133,СВЦЭМ!$B$33:$B$776,K$119)+'СЕТ СН'!$I$12+СВЦЭМ!$D$10+'СЕТ СН'!$I$5-'СЕТ СН'!$I$20</f>
        <v>3315.2493187499999</v>
      </c>
      <c r="L133" s="36">
        <f>SUMIFS(СВЦЭМ!$C$33:$C$776,СВЦЭМ!$A$33:$A$776,$A133,СВЦЭМ!$B$33:$B$776,L$119)+'СЕТ СН'!$I$12+СВЦЭМ!$D$10+'СЕТ СН'!$I$5-'СЕТ СН'!$I$20</f>
        <v>3296.8534894499999</v>
      </c>
      <c r="M133" s="36">
        <f>SUMIFS(СВЦЭМ!$C$33:$C$776,СВЦЭМ!$A$33:$A$776,$A133,СВЦЭМ!$B$33:$B$776,M$119)+'СЕТ СН'!$I$12+СВЦЭМ!$D$10+'СЕТ СН'!$I$5-'СЕТ СН'!$I$20</f>
        <v>3291.3890526</v>
      </c>
      <c r="N133" s="36">
        <f>SUMIFS(СВЦЭМ!$C$33:$C$776,СВЦЭМ!$A$33:$A$776,$A133,СВЦЭМ!$B$33:$B$776,N$119)+'СЕТ СН'!$I$12+СВЦЭМ!$D$10+'СЕТ СН'!$I$5-'СЕТ СН'!$I$20</f>
        <v>3298.8302923400001</v>
      </c>
      <c r="O133" s="36">
        <f>SUMIFS(СВЦЭМ!$C$33:$C$776,СВЦЭМ!$A$33:$A$776,$A133,СВЦЭМ!$B$33:$B$776,O$119)+'СЕТ СН'!$I$12+СВЦЭМ!$D$10+'СЕТ СН'!$I$5-'СЕТ СН'!$I$20</f>
        <v>3303.20567054</v>
      </c>
      <c r="P133" s="36">
        <f>SUMIFS(СВЦЭМ!$C$33:$C$776,СВЦЭМ!$A$33:$A$776,$A133,СВЦЭМ!$B$33:$B$776,P$119)+'СЕТ СН'!$I$12+СВЦЭМ!$D$10+'СЕТ СН'!$I$5-'СЕТ СН'!$I$20</f>
        <v>3318.4118477800002</v>
      </c>
      <c r="Q133" s="36">
        <f>SUMIFS(СВЦЭМ!$C$33:$C$776,СВЦЭМ!$A$33:$A$776,$A133,СВЦЭМ!$B$33:$B$776,Q$119)+'СЕТ СН'!$I$12+СВЦЭМ!$D$10+'СЕТ СН'!$I$5-'СЕТ СН'!$I$20</f>
        <v>3324.0653505</v>
      </c>
      <c r="R133" s="36">
        <f>SUMIFS(СВЦЭМ!$C$33:$C$776,СВЦЭМ!$A$33:$A$776,$A133,СВЦЭМ!$B$33:$B$776,R$119)+'СЕТ СН'!$I$12+СВЦЭМ!$D$10+'СЕТ СН'!$I$5-'СЕТ СН'!$I$20</f>
        <v>3285.9270656999997</v>
      </c>
      <c r="S133" s="36">
        <f>SUMIFS(СВЦЭМ!$C$33:$C$776,СВЦЭМ!$A$33:$A$776,$A133,СВЦЭМ!$B$33:$B$776,S$119)+'СЕТ СН'!$I$12+СВЦЭМ!$D$10+'СЕТ СН'!$I$5-'СЕТ СН'!$I$20</f>
        <v>3251.4090419499998</v>
      </c>
      <c r="T133" s="36">
        <f>SUMIFS(СВЦЭМ!$C$33:$C$776,СВЦЭМ!$A$33:$A$776,$A133,СВЦЭМ!$B$33:$B$776,T$119)+'СЕТ СН'!$I$12+СВЦЭМ!$D$10+'СЕТ СН'!$I$5-'СЕТ СН'!$I$20</f>
        <v>3257.6713859900001</v>
      </c>
      <c r="U133" s="36">
        <f>SUMIFS(СВЦЭМ!$C$33:$C$776,СВЦЭМ!$A$33:$A$776,$A133,СВЦЭМ!$B$33:$B$776,U$119)+'СЕТ СН'!$I$12+СВЦЭМ!$D$10+'СЕТ СН'!$I$5-'СЕТ СН'!$I$20</f>
        <v>3259.3543918300002</v>
      </c>
      <c r="V133" s="36">
        <f>SUMIFS(СВЦЭМ!$C$33:$C$776,СВЦЭМ!$A$33:$A$776,$A133,СВЦЭМ!$B$33:$B$776,V$119)+'СЕТ СН'!$I$12+СВЦЭМ!$D$10+'СЕТ СН'!$I$5-'СЕТ СН'!$I$20</f>
        <v>3275.0034838699999</v>
      </c>
      <c r="W133" s="36">
        <f>SUMIFS(СВЦЭМ!$C$33:$C$776,СВЦЭМ!$A$33:$A$776,$A133,СВЦЭМ!$B$33:$B$776,W$119)+'СЕТ СН'!$I$12+СВЦЭМ!$D$10+'СЕТ СН'!$I$5-'СЕТ СН'!$I$20</f>
        <v>3269.9391149399999</v>
      </c>
      <c r="X133" s="36">
        <f>SUMIFS(СВЦЭМ!$C$33:$C$776,СВЦЭМ!$A$33:$A$776,$A133,СВЦЭМ!$B$33:$B$776,X$119)+'СЕТ СН'!$I$12+СВЦЭМ!$D$10+'СЕТ СН'!$I$5-'СЕТ СН'!$I$20</f>
        <v>3240.4193155799999</v>
      </c>
      <c r="Y133" s="36">
        <f>SUMIFS(СВЦЭМ!$C$33:$C$776,СВЦЭМ!$A$33:$A$776,$A133,СВЦЭМ!$B$33:$B$776,Y$119)+'СЕТ СН'!$I$12+СВЦЭМ!$D$10+'СЕТ СН'!$I$5-'СЕТ СН'!$I$20</f>
        <v>3267.4743228799998</v>
      </c>
    </row>
    <row r="134" spans="1:25" ht="15.75" x14ac:dyDescent="0.2">
      <c r="A134" s="35">
        <f t="shared" si="3"/>
        <v>43723</v>
      </c>
      <c r="B134" s="36">
        <f>SUMIFS(СВЦЭМ!$C$33:$C$776,СВЦЭМ!$A$33:$A$776,$A134,СВЦЭМ!$B$33:$B$776,B$119)+'СЕТ СН'!$I$12+СВЦЭМ!$D$10+'СЕТ СН'!$I$5-'СЕТ СН'!$I$20</f>
        <v>3345.5634443099998</v>
      </c>
      <c r="C134" s="36">
        <f>SUMIFS(СВЦЭМ!$C$33:$C$776,СВЦЭМ!$A$33:$A$776,$A134,СВЦЭМ!$B$33:$B$776,C$119)+'СЕТ СН'!$I$12+СВЦЭМ!$D$10+'СЕТ СН'!$I$5-'СЕТ СН'!$I$20</f>
        <v>3382.03682424</v>
      </c>
      <c r="D134" s="36">
        <f>SUMIFS(СВЦЭМ!$C$33:$C$776,СВЦЭМ!$A$33:$A$776,$A134,СВЦЭМ!$B$33:$B$776,D$119)+'СЕТ СН'!$I$12+СВЦЭМ!$D$10+'СЕТ СН'!$I$5-'СЕТ СН'!$I$20</f>
        <v>3407.2058905399999</v>
      </c>
      <c r="E134" s="36">
        <f>SUMIFS(СВЦЭМ!$C$33:$C$776,СВЦЭМ!$A$33:$A$776,$A134,СВЦЭМ!$B$33:$B$776,E$119)+'СЕТ СН'!$I$12+СВЦЭМ!$D$10+'СЕТ СН'!$I$5-'СЕТ СН'!$I$20</f>
        <v>3415.0407515299999</v>
      </c>
      <c r="F134" s="36">
        <f>SUMIFS(СВЦЭМ!$C$33:$C$776,СВЦЭМ!$A$33:$A$776,$A134,СВЦЭМ!$B$33:$B$776,F$119)+'СЕТ СН'!$I$12+СВЦЭМ!$D$10+'СЕТ СН'!$I$5-'СЕТ СН'!$I$20</f>
        <v>3418.49302562</v>
      </c>
      <c r="G134" s="36">
        <f>SUMIFS(СВЦЭМ!$C$33:$C$776,СВЦЭМ!$A$33:$A$776,$A134,СВЦЭМ!$B$33:$B$776,G$119)+'СЕТ СН'!$I$12+СВЦЭМ!$D$10+'СЕТ СН'!$I$5-'СЕТ СН'!$I$20</f>
        <v>3412.6335648700001</v>
      </c>
      <c r="H134" s="36">
        <f>SUMIFS(СВЦЭМ!$C$33:$C$776,СВЦЭМ!$A$33:$A$776,$A134,СВЦЭМ!$B$33:$B$776,H$119)+'СЕТ СН'!$I$12+СВЦЭМ!$D$10+'СЕТ СН'!$I$5-'СЕТ СН'!$I$20</f>
        <v>3393.5841559099999</v>
      </c>
      <c r="I134" s="36">
        <f>SUMIFS(СВЦЭМ!$C$33:$C$776,СВЦЭМ!$A$33:$A$776,$A134,СВЦЭМ!$B$33:$B$776,I$119)+'СЕТ СН'!$I$12+СВЦЭМ!$D$10+'СЕТ СН'!$I$5-'СЕТ СН'!$I$20</f>
        <v>3364.8732833200002</v>
      </c>
      <c r="J134" s="36">
        <f>SUMIFS(СВЦЭМ!$C$33:$C$776,СВЦЭМ!$A$33:$A$776,$A134,СВЦЭМ!$B$33:$B$776,J$119)+'СЕТ СН'!$I$12+СВЦЭМ!$D$10+'СЕТ СН'!$I$5-'СЕТ СН'!$I$20</f>
        <v>3315.4675512100002</v>
      </c>
      <c r="K134" s="36">
        <f>SUMIFS(СВЦЭМ!$C$33:$C$776,СВЦЭМ!$A$33:$A$776,$A134,СВЦЭМ!$B$33:$B$776,K$119)+'СЕТ СН'!$I$12+СВЦЭМ!$D$10+'СЕТ СН'!$I$5-'СЕТ СН'!$I$20</f>
        <v>3288.7871784700001</v>
      </c>
      <c r="L134" s="36">
        <f>SUMIFS(СВЦЭМ!$C$33:$C$776,СВЦЭМ!$A$33:$A$776,$A134,СВЦЭМ!$B$33:$B$776,L$119)+'СЕТ СН'!$I$12+СВЦЭМ!$D$10+'СЕТ СН'!$I$5-'СЕТ СН'!$I$20</f>
        <v>3305.87075882</v>
      </c>
      <c r="M134" s="36">
        <f>SUMIFS(СВЦЭМ!$C$33:$C$776,СВЦЭМ!$A$33:$A$776,$A134,СВЦЭМ!$B$33:$B$776,M$119)+'СЕТ СН'!$I$12+СВЦЭМ!$D$10+'СЕТ СН'!$I$5-'СЕТ СН'!$I$20</f>
        <v>3303.5959792899998</v>
      </c>
      <c r="N134" s="36">
        <f>SUMIFS(СВЦЭМ!$C$33:$C$776,СВЦЭМ!$A$33:$A$776,$A134,СВЦЭМ!$B$33:$B$776,N$119)+'СЕТ СН'!$I$12+СВЦЭМ!$D$10+'СЕТ СН'!$I$5-'СЕТ СН'!$I$20</f>
        <v>3294.23983795</v>
      </c>
      <c r="O134" s="36">
        <f>SUMIFS(СВЦЭМ!$C$33:$C$776,СВЦЭМ!$A$33:$A$776,$A134,СВЦЭМ!$B$33:$B$776,O$119)+'СЕТ СН'!$I$12+СВЦЭМ!$D$10+'СЕТ СН'!$I$5-'СЕТ СН'!$I$20</f>
        <v>3295.9346632799998</v>
      </c>
      <c r="P134" s="36">
        <f>SUMIFS(СВЦЭМ!$C$33:$C$776,СВЦЭМ!$A$33:$A$776,$A134,СВЦЭМ!$B$33:$B$776,P$119)+'СЕТ СН'!$I$12+СВЦЭМ!$D$10+'СЕТ СН'!$I$5-'СЕТ СН'!$I$20</f>
        <v>3296.9289882799999</v>
      </c>
      <c r="Q134" s="36">
        <f>SUMIFS(СВЦЭМ!$C$33:$C$776,СВЦЭМ!$A$33:$A$776,$A134,СВЦЭМ!$B$33:$B$776,Q$119)+'СЕТ СН'!$I$12+СВЦЭМ!$D$10+'СЕТ СН'!$I$5-'СЕТ СН'!$I$20</f>
        <v>3304.61969039</v>
      </c>
      <c r="R134" s="36">
        <f>SUMIFS(СВЦЭМ!$C$33:$C$776,СВЦЭМ!$A$33:$A$776,$A134,СВЦЭМ!$B$33:$B$776,R$119)+'СЕТ СН'!$I$12+СВЦЭМ!$D$10+'СЕТ СН'!$I$5-'СЕТ СН'!$I$20</f>
        <v>3256.3806106500001</v>
      </c>
      <c r="S134" s="36">
        <f>SUMIFS(СВЦЭМ!$C$33:$C$776,СВЦЭМ!$A$33:$A$776,$A134,СВЦЭМ!$B$33:$B$776,S$119)+'СЕТ СН'!$I$12+СВЦЭМ!$D$10+'СЕТ СН'!$I$5-'СЕТ СН'!$I$20</f>
        <v>3245.1356767699999</v>
      </c>
      <c r="T134" s="36">
        <f>SUMIFS(СВЦЭМ!$C$33:$C$776,СВЦЭМ!$A$33:$A$776,$A134,СВЦЭМ!$B$33:$B$776,T$119)+'СЕТ СН'!$I$12+СВЦЭМ!$D$10+'СЕТ СН'!$I$5-'СЕТ СН'!$I$20</f>
        <v>3256.0541143299997</v>
      </c>
      <c r="U134" s="36">
        <f>SUMIFS(СВЦЭМ!$C$33:$C$776,СВЦЭМ!$A$33:$A$776,$A134,СВЦЭМ!$B$33:$B$776,U$119)+'СЕТ СН'!$I$12+СВЦЭМ!$D$10+'СЕТ СН'!$I$5-'СЕТ СН'!$I$20</f>
        <v>3271.4827624899999</v>
      </c>
      <c r="V134" s="36">
        <f>SUMIFS(СВЦЭМ!$C$33:$C$776,СВЦЭМ!$A$33:$A$776,$A134,СВЦЭМ!$B$33:$B$776,V$119)+'СЕТ СН'!$I$12+СВЦЭМ!$D$10+'СЕТ СН'!$I$5-'СЕТ СН'!$I$20</f>
        <v>3297.27246431</v>
      </c>
      <c r="W134" s="36">
        <f>SUMIFS(СВЦЭМ!$C$33:$C$776,СВЦЭМ!$A$33:$A$776,$A134,СВЦЭМ!$B$33:$B$776,W$119)+'СЕТ СН'!$I$12+СВЦЭМ!$D$10+'СЕТ СН'!$I$5-'СЕТ СН'!$I$20</f>
        <v>3288.4352734300001</v>
      </c>
      <c r="X134" s="36">
        <f>SUMIFS(СВЦЭМ!$C$33:$C$776,СВЦЭМ!$A$33:$A$776,$A134,СВЦЭМ!$B$33:$B$776,X$119)+'СЕТ СН'!$I$12+СВЦЭМ!$D$10+'СЕТ СН'!$I$5-'СЕТ СН'!$I$20</f>
        <v>3251.9479761299999</v>
      </c>
      <c r="Y134" s="36">
        <f>SUMIFS(СВЦЭМ!$C$33:$C$776,СВЦЭМ!$A$33:$A$776,$A134,СВЦЭМ!$B$33:$B$776,Y$119)+'СЕТ СН'!$I$12+СВЦЭМ!$D$10+'СЕТ СН'!$I$5-'СЕТ СН'!$I$20</f>
        <v>3294.7372499200001</v>
      </c>
    </row>
    <row r="135" spans="1:25" ht="15.75" x14ac:dyDescent="0.2">
      <c r="A135" s="35">
        <f t="shared" si="3"/>
        <v>43724</v>
      </c>
      <c r="B135" s="36">
        <f>SUMIFS(СВЦЭМ!$C$33:$C$776,СВЦЭМ!$A$33:$A$776,$A135,СВЦЭМ!$B$33:$B$776,B$119)+'СЕТ СН'!$I$12+СВЦЭМ!$D$10+'СЕТ СН'!$I$5-'СЕТ СН'!$I$20</f>
        <v>3385.5286406499999</v>
      </c>
      <c r="C135" s="36">
        <f>SUMIFS(СВЦЭМ!$C$33:$C$776,СВЦЭМ!$A$33:$A$776,$A135,СВЦЭМ!$B$33:$B$776,C$119)+'СЕТ СН'!$I$12+СВЦЭМ!$D$10+'СЕТ СН'!$I$5-'СЕТ СН'!$I$20</f>
        <v>3413.66466455</v>
      </c>
      <c r="D135" s="36">
        <f>SUMIFS(СВЦЭМ!$C$33:$C$776,СВЦЭМ!$A$33:$A$776,$A135,СВЦЭМ!$B$33:$B$776,D$119)+'СЕТ СН'!$I$12+СВЦЭМ!$D$10+'СЕТ СН'!$I$5-'СЕТ СН'!$I$20</f>
        <v>3439.0304911100002</v>
      </c>
      <c r="E135" s="36">
        <f>SUMIFS(СВЦЭМ!$C$33:$C$776,СВЦЭМ!$A$33:$A$776,$A135,СВЦЭМ!$B$33:$B$776,E$119)+'СЕТ СН'!$I$12+СВЦЭМ!$D$10+'СЕТ СН'!$I$5-'СЕТ СН'!$I$20</f>
        <v>3439.8110475399999</v>
      </c>
      <c r="F135" s="36">
        <f>SUMIFS(СВЦЭМ!$C$33:$C$776,СВЦЭМ!$A$33:$A$776,$A135,СВЦЭМ!$B$33:$B$776,F$119)+'СЕТ СН'!$I$12+СВЦЭМ!$D$10+'СЕТ СН'!$I$5-'СЕТ СН'!$I$20</f>
        <v>3447.05314447</v>
      </c>
      <c r="G135" s="36">
        <f>SUMIFS(СВЦЭМ!$C$33:$C$776,СВЦЭМ!$A$33:$A$776,$A135,СВЦЭМ!$B$33:$B$776,G$119)+'СЕТ СН'!$I$12+СВЦЭМ!$D$10+'СЕТ СН'!$I$5-'СЕТ СН'!$I$20</f>
        <v>3443.8020287199997</v>
      </c>
      <c r="H135" s="36">
        <f>SUMIFS(СВЦЭМ!$C$33:$C$776,СВЦЭМ!$A$33:$A$776,$A135,СВЦЭМ!$B$33:$B$776,H$119)+'СЕТ СН'!$I$12+СВЦЭМ!$D$10+'СЕТ СН'!$I$5-'СЕТ СН'!$I$20</f>
        <v>3400.8891385699999</v>
      </c>
      <c r="I135" s="36">
        <f>SUMIFS(СВЦЭМ!$C$33:$C$776,СВЦЭМ!$A$33:$A$776,$A135,СВЦЭМ!$B$33:$B$776,I$119)+'СЕТ СН'!$I$12+СВЦЭМ!$D$10+'СЕТ СН'!$I$5-'СЕТ СН'!$I$20</f>
        <v>3358.9132887400001</v>
      </c>
      <c r="J135" s="36">
        <f>SUMIFS(СВЦЭМ!$C$33:$C$776,СВЦЭМ!$A$33:$A$776,$A135,СВЦЭМ!$B$33:$B$776,J$119)+'СЕТ СН'!$I$12+СВЦЭМ!$D$10+'СЕТ СН'!$I$5-'СЕТ СН'!$I$20</f>
        <v>3339.33305698</v>
      </c>
      <c r="K135" s="36">
        <f>SUMIFS(СВЦЭМ!$C$33:$C$776,СВЦЭМ!$A$33:$A$776,$A135,СВЦЭМ!$B$33:$B$776,K$119)+'СЕТ СН'!$I$12+СВЦЭМ!$D$10+'СЕТ СН'!$I$5-'СЕТ СН'!$I$20</f>
        <v>3348.6738270999999</v>
      </c>
      <c r="L135" s="36">
        <f>SUMIFS(СВЦЭМ!$C$33:$C$776,СВЦЭМ!$A$33:$A$776,$A135,СВЦЭМ!$B$33:$B$776,L$119)+'СЕТ СН'!$I$12+СВЦЭМ!$D$10+'СЕТ СН'!$I$5-'СЕТ СН'!$I$20</f>
        <v>3346.2599336799999</v>
      </c>
      <c r="M135" s="36">
        <f>SUMIFS(СВЦЭМ!$C$33:$C$776,СВЦЭМ!$A$33:$A$776,$A135,СВЦЭМ!$B$33:$B$776,M$119)+'СЕТ СН'!$I$12+СВЦЭМ!$D$10+'СЕТ СН'!$I$5-'СЕТ СН'!$I$20</f>
        <v>3332.9953996099998</v>
      </c>
      <c r="N135" s="36">
        <f>SUMIFS(СВЦЭМ!$C$33:$C$776,СВЦЭМ!$A$33:$A$776,$A135,СВЦЭМ!$B$33:$B$776,N$119)+'СЕТ СН'!$I$12+СВЦЭМ!$D$10+'СЕТ СН'!$I$5-'СЕТ СН'!$I$20</f>
        <v>3323.7863604700001</v>
      </c>
      <c r="O135" s="36">
        <f>SUMIFS(СВЦЭМ!$C$33:$C$776,СВЦЭМ!$A$33:$A$776,$A135,СВЦЭМ!$B$33:$B$776,O$119)+'СЕТ СН'!$I$12+СВЦЭМ!$D$10+'СЕТ СН'!$I$5-'СЕТ СН'!$I$20</f>
        <v>3326.3984329599998</v>
      </c>
      <c r="P135" s="36">
        <f>SUMIFS(СВЦЭМ!$C$33:$C$776,СВЦЭМ!$A$33:$A$776,$A135,СВЦЭМ!$B$33:$B$776,P$119)+'СЕТ СН'!$I$12+СВЦЭМ!$D$10+'СЕТ СН'!$I$5-'СЕТ СН'!$I$20</f>
        <v>3339.99324131</v>
      </c>
      <c r="Q135" s="36">
        <f>SUMIFS(СВЦЭМ!$C$33:$C$776,СВЦЭМ!$A$33:$A$776,$A135,СВЦЭМ!$B$33:$B$776,Q$119)+'СЕТ СН'!$I$12+СВЦЭМ!$D$10+'СЕТ СН'!$I$5-'СЕТ СН'!$I$20</f>
        <v>3340.7575661800001</v>
      </c>
      <c r="R135" s="36">
        <f>SUMIFS(СВЦЭМ!$C$33:$C$776,СВЦЭМ!$A$33:$A$776,$A135,СВЦЭМ!$B$33:$B$776,R$119)+'СЕТ СН'!$I$12+СВЦЭМ!$D$10+'СЕТ СН'!$I$5-'СЕТ СН'!$I$20</f>
        <v>3309.1422651299999</v>
      </c>
      <c r="S135" s="36">
        <f>SUMIFS(СВЦЭМ!$C$33:$C$776,СВЦЭМ!$A$33:$A$776,$A135,СВЦЭМ!$B$33:$B$776,S$119)+'СЕТ СН'!$I$12+СВЦЭМ!$D$10+'СЕТ СН'!$I$5-'СЕТ СН'!$I$20</f>
        <v>3309.5011275400002</v>
      </c>
      <c r="T135" s="36">
        <f>SUMIFS(СВЦЭМ!$C$33:$C$776,СВЦЭМ!$A$33:$A$776,$A135,СВЦЭМ!$B$33:$B$776,T$119)+'СЕТ СН'!$I$12+СВЦЭМ!$D$10+'СЕТ СН'!$I$5-'СЕТ СН'!$I$20</f>
        <v>3312.7534173100003</v>
      </c>
      <c r="U135" s="36">
        <f>SUMIFS(СВЦЭМ!$C$33:$C$776,СВЦЭМ!$A$33:$A$776,$A135,СВЦЭМ!$B$33:$B$776,U$119)+'СЕТ СН'!$I$12+СВЦЭМ!$D$10+'СЕТ СН'!$I$5-'СЕТ СН'!$I$20</f>
        <v>3331.8659042999998</v>
      </c>
      <c r="V135" s="36">
        <f>SUMIFS(СВЦЭМ!$C$33:$C$776,СВЦЭМ!$A$33:$A$776,$A135,СВЦЭМ!$B$33:$B$776,V$119)+'СЕТ СН'!$I$12+СВЦЭМ!$D$10+'СЕТ СН'!$I$5-'СЕТ СН'!$I$20</f>
        <v>3351.7249044300002</v>
      </c>
      <c r="W135" s="36">
        <f>SUMIFS(СВЦЭМ!$C$33:$C$776,СВЦЭМ!$A$33:$A$776,$A135,СВЦЭМ!$B$33:$B$776,W$119)+'СЕТ СН'!$I$12+СВЦЭМ!$D$10+'СЕТ СН'!$I$5-'СЕТ СН'!$I$20</f>
        <v>3343.4856728599998</v>
      </c>
      <c r="X135" s="36">
        <f>SUMIFS(СВЦЭМ!$C$33:$C$776,СВЦЭМ!$A$33:$A$776,$A135,СВЦЭМ!$B$33:$B$776,X$119)+'СЕТ СН'!$I$12+СВЦЭМ!$D$10+'СЕТ СН'!$I$5-'СЕТ СН'!$I$20</f>
        <v>3309.0472841199999</v>
      </c>
      <c r="Y135" s="36">
        <f>SUMIFS(СВЦЭМ!$C$33:$C$776,СВЦЭМ!$A$33:$A$776,$A135,СВЦЭМ!$B$33:$B$776,Y$119)+'СЕТ СН'!$I$12+СВЦЭМ!$D$10+'СЕТ СН'!$I$5-'СЕТ СН'!$I$20</f>
        <v>3264.1166831800001</v>
      </c>
    </row>
    <row r="136" spans="1:25" ht="15.75" x14ac:dyDescent="0.2">
      <c r="A136" s="35">
        <f t="shared" si="3"/>
        <v>43725</v>
      </c>
      <c r="B136" s="36">
        <f>SUMIFS(СВЦЭМ!$C$33:$C$776,СВЦЭМ!$A$33:$A$776,$A136,СВЦЭМ!$B$33:$B$776,B$119)+'СЕТ СН'!$I$12+СВЦЭМ!$D$10+'СЕТ СН'!$I$5-'СЕТ СН'!$I$20</f>
        <v>3308.1990326099999</v>
      </c>
      <c r="C136" s="36">
        <f>SUMIFS(СВЦЭМ!$C$33:$C$776,СВЦЭМ!$A$33:$A$776,$A136,СВЦЭМ!$B$33:$B$776,C$119)+'СЕТ СН'!$I$12+СВЦЭМ!$D$10+'СЕТ СН'!$I$5-'СЕТ СН'!$I$20</f>
        <v>3332.3417418099998</v>
      </c>
      <c r="D136" s="36">
        <f>SUMIFS(СВЦЭМ!$C$33:$C$776,СВЦЭМ!$A$33:$A$776,$A136,СВЦЭМ!$B$33:$B$776,D$119)+'СЕТ СН'!$I$12+СВЦЭМ!$D$10+'СЕТ СН'!$I$5-'СЕТ СН'!$I$20</f>
        <v>3341.57875453</v>
      </c>
      <c r="E136" s="36">
        <f>SUMIFS(СВЦЭМ!$C$33:$C$776,СВЦЭМ!$A$33:$A$776,$A136,СВЦЭМ!$B$33:$B$776,E$119)+'СЕТ СН'!$I$12+СВЦЭМ!$D$10+'СЕТ СН'!$I$5-'СЕТ СН'!$I$20</f>
        <v>3347.03111889</v>
      </c>
      <c r="F136" s="36">
        <f>SUMIFS(СВЦЭМ!$C$33:$C$776,СВЦЭМ!$A$33:$A$776,$A136,СВЦЭМ!$B$33:$B$776,F$119)+'СЕТ СН'!$I$12+СВЦЭМ!$D$10+'СЕТ СН'!$I$5-'СЕТ СН'!$I$20</f>
        <v>3355.8819230499998</v>
      </c>
      <c r="G136" s="36">
        <f>SUMIFS(СВЦЭМ!$C$33:$C$776,СВЦЭМ!$A$33:$A$776,$A136,СВЦЭМ!$B$33:$B$776,G$119)+'СЕТ СН'!$I$12+СВЦЭМ!$D$10+'СЕТ СН'!$I$5-'СЕТ СН'!$I$20</f>
        <v>3341.7573191800002</v>
      </c>
      <c r="H136" s="36">
        <f>SUMIFS(СВЦЭМ!$C$33:$C$776,СВЦЭМ!$A$33:$A$776,$A136,СВЦЭМ!$B$33:$B$776,H$119)+'СЕТ СН'!$I$12+СВЦЭМ!$D$10+'СЕТ СН'!$I$5-'СЕТ СН'!$I$20</f>
        <v>3304.09673011</v>
      </c>
      <c r="I136" s="36">
        <f>SUMIFS(СВЦЭМ!$C$33:$C$776,СВЦЭМ!$A$33:$A$776,$A136,СВЦЭМ!$B$33:$B$776,I$119)+'СЕТ СН'!$I$12+СВЦЭМ!$D$10+'СЕТ СН'!$I$5-'СЕТ СН'!$I$20</f>
        <v>3320.4085982199999</v>
      </c>
      <c r="J136" s="36">
        <f>SUMIFS(СВЦЭМ!$C$33:$C$776,СВЦЭМ!$A$33:$A$776,$A136,СВЦЭМ!$B$33:$B$776,J$119)+'СЕТ СН'!$I$12+СВЦЭМ!$D$10+'СЕТ СН'!$I$5-'СЕТ СН'!$I$20</f>
        <v>3337.40575025</v>
      </c>
      <c r="K136" s="36">
        <f>SUMIFS(СВЦЭМ!$C$33:$C$776,СВЦЭМ!$A$33:$A$776,$A136,СВЦЭМ!$B$33:$B$776,K$119)+'СЕТ СН'!$I$12+СВЦЭМ!$D$10+'СЕТ СН'!$I$5-'СЕТ СН'!$I$20</f>
        <v>3342.7779514499998</v>
      </c>
      <c r="L136" s="36">
        <f>SUMIFS(СВЦЭМ!$C$33:$C$776,СВЦЭМ!$A$33:$A$776,$A136,СВЦЭМ!$B$33:$B$776,L$119)+'СЕТ СН'!$I$12+СВЦЭМ!$D$10+'СЕТ СН'!$I$5-'СЕТ СН'!$I$20</f>
        <v>3332.9498154100002</v>
      </c>
      <c r="M136" s="36">
        <f>SUMIFS(СВЦЭМ!$C$33:$C$776,СВЦЭМ!$A$33:$A$776,$A136,СВЦЭМ!$B$33:$B$776,M$119)+'СЕТ СН'!$I$12+СВЦЭМ!$D$10+'СЕТ СН'!$I$5-'СЕТ СН'!$I$20</f>
        <v>3338.49448115</v>
      </c>
      <c r="N136" s="36">
        <f>SUMIFS(СВЦЭМ!$C$33:$C$776,СВЦЭМ!$A$33:$A$776,$A136,СВЦЭМ!$B$33:$B$776,N$119)+'СЕТ СН'!$I$12+СВЦЭМ!$D$10+'СЕТ СН'!$I$5-'СЕТ СН'!$I$20</f>
        <v>3341.44167823</v>
      </c>
      <c r="O136" s="36">
        <f>SUMIFS(СВЦЭМ!$C$33:$C$776,СВЦЭМ!$A$33:$A$776,$A136,СВЦЭМ!$B$33:$B$776,O$119)+'СЕТ СН'!$I$12+СВЦЭМ!$D$10+'СЕТ СН'!$I$5-'СЕТ СН'!$I$20</f>
        <v>3349.05956401</v>
      </c>
      <c r="P136" s="36">
        <f>SUMIFS(СВЦЭМ!$C$33:$C$776,СВЦЭМ!$A$33:$A$776,$A136,СВЦЭМ!$B$33:$B$776,P$119)+'СЕТ СН'!$I$12+СВЦЭМ!$D$10+'СЕТ СН'!$I$5-'СЕТ СН'!$I$20</f>
        <v>3353.3326549399999</v>
      </c>
      <c r="Q136" s="36">
        <f>SUMIFS(СВЦЭМ!$C$33:$C$776,СВЦЭМ!$A$33:$A$776,$A136,СВЦЭМ!$B$33:$B$776,Q$119)+'СЕТ СН'!$I$12+СВЦЭМ!$D$10+'СЕТ СН'!$I$5-'СЕТ СН'!$I$20</f>
        <v>3353.1292522100002</v>
      </c>
      <c r="R136" s="36">
        <f>SUMIFS(СВЦЭМ!$C$33:$C$776,СВЦЭМ!$A$33:$A$776,$A136,СВЦЭМ!$B$33:$B$776,R$119)+'СЕТ СН'!$I$12+СВЦЭМ!$D$10+'СЕТ СН'!$I$5-'СЕТ СН'!$I$20</f>
        <v>3308.3714991500001</v>
      </c>
      <c r="S136" s="36">
        <f>SUMIFS(СВЦЭМ!$C$33:$C$776,СВЦЭМ!$A$33:$A$776,$A136,СВЦЭМ!$B$33:$B$776,S$119)+'СЕТ СН'!$I$12+СВЦЭМ!$D$10+'СЕТ СН'!$I$5-'СЕТ СН'!$I$20</f>
        <v>3269.7462896500001</v>
      </c>
      <c r="T136" s="36">
        <f>SUMIFS(СВЦЭМ!$C$33:$C$776,СВЦЭМ!$A$33:$A$776,$A136,СВЦЭМ!$B$33:$B$776,T$119)+'СЕТ СН'!$I$12+СВЦЭМ!$D$10+'СЕТ СН'!$I$5-'СЕТ СН'!$I$20</f>
        <v>3260.80102416</v>
      </c>
      <c r="U136" s="36">
        <f>SUMIFS(СВЦЭМ!$C$33:$C$776,СВЦЭМ!$A$33:$A$776,$A136,СВЦЭМ!$B$33:$B$776,U$119)+'СЕТ СН'!$I$12+СВЦЭМ!$D$10+'СЕТ СН'!$I$5-'СЕТ СН'!$I$20</f>
        <v>3269.9257943399998</v>
      </c>
      <c r="V136" s="36">
        <f>SUMIFS(СВЦЭМ!$C$33:$C$776,СВЦЭМ!$A$33:$A$776,$A136,СВЦЭМ!$B$33:$B$776,V$119)+'СЕТ СН'!$I$12+СВЦЭМ!$D$10+'СЕТ СН'!$I$5-'СЕТ СН'!$I$20</f>
        <v>3268.04838612</v>
      </c>
      <c r="W136" s="36">
        <f>SUMIFS(СВЦЭМ!$C$33:$C$776,СВЦЭМ!$A$33:$A$776,$A136,СВЦЭМ!$B$33:$B$776,W$119)+'СЕТ СН'!$I$12+СВЦЭМ!$D$10+'СЕТ СН'!$I$5-'СЕТ СН'!$I$20</f>
        <v>3254.60271139</v>
      </c>
      <c r="X136" s="36">
        <f>SUMIFS(СВЦЭМ!$C$33:$C$776,СВЦЭМ!$A$33:$A$776,$A136,СВЦЭМ!$B$33:$B$776,X$119)+'СЕТ СН'!$I$12+СВЦЭМ!$D$10+'СЕТ СН'!$I$5-'СЕТ СН'!$I$20</f>
        <v>3273.3341645199998</v>
      </c>
      <c r="Y136" s="36">
        <f>SUMIFS(СВЦЭМ!$C$33:$C$776,СВЦЭМ!$A$33:$A$776,$A136,СВЦЭМ!$B$33:$B$776,Y$119)+'СЕТ СН'!$I$12+СВЦЭМ!$D$10+'СЕТ СН'!$I$5-'СЕТ СН'!$I$20</f>
        <v>3350.6230151600003</v>
      </c>
    </row>
    <row r="137" spans="1:25" ht="15.75" x14ac:dyDescent="0.2">
      <c r="A137" s="35">
        <f t="shared" si="3"/>
        <v>43726</v>
      </c>
      <c r="B137" s="36">
        <f>SUMIFS(СВЦЭМ!$C$33:$C$776,СВЦЭМ!$A$33:$A$776,$A137,СВЦЭМ!$B$33:$B$776,B$119)+'СЕТ СН'!$I$12+СВЦЭМ!$D$10+'СЕТ СН'!$I$5-'СЕТ СН'!$I$20</f>
        <v>3390.3158593799999</v>
      </c>
      <c r="C137" s="36">
        <f>SUMIFS(СВЦЭМ!$C$33:$C$776,СВЦЭМ!$A$33:$A$776,$A137,СВЦЭМ!$B$33:$B$776,C$119)+'СЕТ СН'!$I$12+СВЦЭМ!$D$10+'СЕТ СН'!$I$5-'СЕТ СН'!$I$20</f>
        <v>3393.4091237399998</v>
      </c>
      <c r="D137" s="36">
        <f>SUMIFS(СВЦЭМ!$C$33:$C$776,СВЦЭМ!$A$33:$A$776,$A137,СВЦЭМ!$B$33:$B$776,D$119)+'СЕТ СН'!$I$12+СВЦЭМ!$D$10+'СЕТ СН'!$I$5-'СЕТ СН'!$I$20</f>
        <v>3403.7743757399999</v>
      </c>
      <c r="E137" s="36">
        <f>SUMIFS(СВЦЭМ!$C$33:$C$776,СВЦЭМ!$A$33:$A$776,$A137,СВЦЭМ!$B$33:$B$776,E$119)+'СЕТ СН'!$I$12+СВЦЭМ!$D$10+'СЕТ СН'!$I$5-'СЕТ СН'!$I$20</f>
        <v>3410.4287213799998</v>
      </c>
      <c r="F137" s="36">
        <f>SUMIFS(СВЦЭМ!$C$33:$C$776,СВЦЭМ!$A$33:$A$776,$A137,СВЦЭМ!$B$33:$B$776,F$119)+'СЕТ СН'!$I$12+СВЦЭМ!$D$10+'СЕТ СН'!$I$5-'СЕТ СН'!$I$20</f>
        <v>3409.7627394599999</v>
      </c>
      <c r="G137" s="36">
        <f>SUMIFS(СВЦЭМ!$C$33:$C$776,СВЦЭМ!$A$33:$A$776,$A137,СВЦЭМ!$B$33:$B$776,G$119)+'СЕТ СН'!$I$12+СВЦЭМ!$D$10+'СЕТ СН'!$I$5-'СЕТ СН'!$I$20</f>
        <v>3385.6986000400002</v>
      </c>
      <c r="H137" s="36">
        <f>SUMIFS(СВЦЭМ!$C$33:$C$776,СВЦЭМ!$A$33:$A$776,$A137,СВЦЭМ!$B$33:$B$776,H$119)+'СЕТ СН'!$I$12+СВЦЭМ!$D$10+'СЕТ СН'!$I$5-'СЕТ СН'!$I$20</f>
        <v>3352.1142773399997</v>
      </c>
      <c r="I137" s="36">
        <f>SUMIFS(СВЦЭМ!$C$33:$C$776,СВЦЭМ!$A$33:$A$776,$A137,СВЦЭМ!$B$33:$B$776,I$119)+'СЕТ СН'!$I$12+СВЦЭМ!$D$10+'СЕТ СН'!$I$5-'СЕТ СН'!$I$20</f>
        <v>3311.0169140799999</v>
      </c>
      <c r="J137" s="36">
        <f>SUMIFS(СВЦЭМ!$C$33:$C$776,СВЦЭМ!$A$33:$A$776,$A137,СВЦЭМ!$B$33:$B$776,J$119)+'СЕТ СН'!$I$12+СВЦЭМ!$D$10+'СЕТ СН'!$I$5-'СЕТ СН'!$I$20</f>
        <v>3280.1706979999999</v>
      </c>
      <c r="K137" s="36">
        <f>SUMIFS(СВЦЭМ!$C$33:$C$776,СВЦЭМ!$A$33:$A$776,$A137,СВЦЭМ!$B$33:$B$776,K$119)+'СЕТ СН'!$I$12+СВЦЭМ!$D$10+'СЕТ СН'!$I$5-'СЕТ СН'!$I$20</f>
        <v>3270.3981727400001</v>
      </c>
      <c r="L137" s="36">
        <f>SUMIFS(СВЦЭМ!$C$33:$C$776,СВЦЭМ!$A$33:$A$776,$A137,СВЦЭМ!$B$33:$B$776,L$119)+'СЕТ СН'!$I$12+СВЦЭМ!$D$10+'СЕТ СН'!$I$5-'СЕТ СН'!$I$20</f>
        <v>3264.6950705099998</v>
      </c>
      <c r="M137" s="36">
        <f>SUMIFS(СВЦЭМ!$C$33:$C$776,СВЦЭМ!$A$33:$A$776,$A137,СВЦЭМ!$B$33:$B$776,M$119)+'СЕТ СН'!$I$12+СВЦЭМ!$D$10+'СЕТ СН'!$I$5-'СЕТ СН'!$I$20</f>
        <v>3261.0103012300001</v>
      </c>
      <c r="N137" s="36">
        <f>SUMIFS(СВЦЭМ!$C$33:$C$776,СВЦЭМ!$A$33:$A$776,$A137,СВЦЭМ!$B$33:$B$776,N$119)+'СЕТ СН'!$I$12+СВЦЭМ!$D$10+'СЕТ СН'!$I$5-'СЕТ СН'!$I$20</f>
        <v>3261.8956937499997</v>
      </c>
      <c r="O137" s="36">
        <f>SUMIFS(СВЦЭМ!$C$33:$C$776,СВЦЭМ!$A$33:$A$776,$A137,СВЦЭМ!$B$33:$B$776,O$119)+'СЕТ СН'!$I$12+СВЦЭМ!$D$10+'СЕТ СН'!$I$5-'СЕТ СН'!$I$20</f>
        <v>3271.9763046600001</v>
      </c>
      <c r="P137" s="36">
        <f>SUMIFS(СВЦЭМ!$C$33:$C$776,СВЦЭМ!$A$33:$A$776,$A137,СВЦЭМ!$B$33:$B$776,P$119)+'СЕТ СН'!$I$12+СВЦЭМ!$D$10+'СЕТ СН'!$I$5-'СЕТ СН'!$I$20</f>
        <v>3275.3732485999999</v>
      </c>
      <c r="Q137" s="36">
        <f>SUMIFS(СВЦЭМ!$C$33:$C$776,СВЦЭМ!$A$33:$A$776,$A137,СВЦЭМ!$B$33:$B$776,Q$119)+'СЕТ СН'!$I$12+СВЦЭМ!$D$10+'СЕТ СН'!$I$5-'СЕТ СН'!$I$20</f>
        <v>3284.14350027</v>
      </c>
      <c r="R137" s="36">
        <f>SUMIFS(СВЦЭМ!$C$33:$C$776,СВЦЭМ!$A$33:$A$776,$A137,СВЦЭМ!$B$33:$B$776,R$119)+'СЕТ СН'!$I$12+СВЦЭМ!$D$10+'СЕТ СН'!$I$5-'СЕТ СН'!$I$20</f>
        <v>3260.2635333099997</v>
      </c>
      <c r="S137" s="36">
        <f>SUMIFS(СВЦЭМ!$C$33:$C$776,СВЦЭМ!$A$33:$A$776,$A137,СВЦЭМ!$B$33:$B$776,S$119)+'СЕТ СН'!$I$12+СВЦЭМ!$D$10+'СЕТ СН'!$I$5-'СЕТ СН'!$I$20</f>
        <v>3246.8842299399998</v>
      </c>
      <c r="T137" s="36">
        <f>SUMIFS(СВЦЭМ!$C$33:$C$776,СВЦЭМ!$A$33:$A$776,$A137,СВЦЭМ!$B$33:$B$776,T$119)+'СЕТ СН'!$I$12+СВЦЭМ!$D$10+'СЕТ СН'!$I$5-'СЕТ СН'!$I$20</f>
        <v>3275.35527998</v>
      </c>
      <c r="U137" s="36">
        <f>SUMIFS(СВЦЭМ!$C$33:$C$776,СВЦЭМ!$A$33:$A$776,$A137,СВЦЭМ!$B$33:$B$776,U$119)+'СЕТ СН'!$I$12+СВЦЭМ!$D$10+'СЕТ СН'!$I$5-'СЕТ СН'!$I$20</f>
        <v>3304.8356065299999</v>
      </c>
      <c r="V137" s="36">
        <f>SUMIFS(СВЦЭМ!$C$33:$C$776,СВЦЭМ!$A$33:$A$776,$A137,СВЦЭМ!$B$33:$B$776,V$119)+'СЕТ СН'!$I$12+СВЦЭМ!$D$10+'СЕТ СН'!$I$5-'СЕТ СН'!$I$20</f>
        <v>3319.47502846</v>
      </c>
      <c r="W137" s="36">
        <f>SUMIFS(СВЦЭМ!$C$33:$C$776,СВЦЭМ!$A$33:$A$776,$A137,СВЦЭМ!$B$33:$B$776,W$119)+'СЕТ СН'!$I$12+СВЦЭМ!$D$10+'СЕТ СН'!$I$5-'СЕТ СН'!$I$20</f>
        <v>3309.4380538199998</v>
      </c>
      <c r="X137" s="36">
        <f>SUMIFS(СВЦЭМ!$C$33:$C$776,СВЦЭМ!$A$33:$A$776,$A137,СВЦЭМ!$B$33:$B$776,X$119)+'СЕТ СН'!$I$12+СВЦЭМ!$D$10+'СЕТ СН'!$I$5-'СЕТ СН'!$I$20</f>
        <v>3276.2262852899999</v>
      </c>
      <c r="Y137" s="36">
        <f>SUMIFS(СВЦЭМ!$C$33:$C$776,СВЦЭМ!$A$33:$A$776,$A137,СВЦЭМ!$B$33:$B$776,Y$119)+'СЕТ СН'!$I$12+СВЦЭМ!$D$10+'СЕТ СН'!$I$5-'СЕТ СН'!$I$20</f>
        <v>3294.44226015</v>
      </c>
    </row>
    <row r="138" spans="1:25" ht="15.75" x14ac:dyDescent="0.2">
      <c r="A138" s="35">
        <f t="shared" si="3"/>
        <v>43727</v>
      </c>
      <c r="B138" s="36">
        <f>SUMIFS(СВЦЭМ!$C$33:$C$776,СВЦЭМ!$A$33:$A$776,$A138,СВЦЭМ!$B$33:$B$776,B$119)+'СЕТ СН'!$I$12+СВЦЭМ!$D$10+'СЕТ СН'!$I$5-'СЕТ СН'!$I$20</f>
        <v>3287.0315743199999</v>
      </c>
      <c r="C138" s="36">
        <f>SUMIFS(СВЦЭМ!$C$33:$C$776,СВЦЭМ!$A$33:$A$776,$A138,СВЦЭМ!$B$33:$B$776,C$119)+'СЕТ СН'!$I$12+СВЦЭМ!$D$10+'СЕТ СН'!$I$5-'СЕТ СН'!$I$20</f>
        <v>3310.2630082999999</v>
      </c>
      <c r="D138" s="36">
        <f>SUMIFS(СВЦЭМ!$C$33:$C$776,СВЦЭМ!$A$33:$A$776,$A138,СВЦЭМ!$B$33:$B$776,D$119)+'СЕТ СН'!$I$12+СВЦЭМ!$D$10+'СЕТ СН'!$I$5-'СЕТ СН'!$I$20</f>
        <v>3335.9544809099998</v>
      </c>
      <c r="E138" s="36">
        <f>SUMIFS(СВЦЭМ!$C$33:$C$776,СВЦЭМ!$A$33:$A$776,$A138,СВЦЭМ!$B$33:$B$776,E$119)+'СЕТ СН'!$I$12+СВЦЭМ!$D$10+'СЕТ СН'!$I$5-'СЕТ СН'!$I$20</f>
        <v>3343.9958840700001</v>
      </c>
      <c r="F138" s="36">
        <f>SUMIFS(СВЦЭМ!$C$33:$C$776,СВЦЭМ!$A$33:$A$776,$A138,СВЦЭМ!$B$33:$B$776,F$119)+'СЕТ СН'!$I$12+СВЦЭМ!$D$10+'СЕТ СН'!$I$5-'СЕТ СН'!$I$20</f>
        <v>3346.4626444800001</v>
      </c>
      <c r="G138" s="36">
        <f>SUMIFS(СВЦЭМ!$C$33:$C$776,СВЦЭМ!$A$33:$A$776,$A138,СВЦЭМ!$B$33:$B$776,G$119)+'СЕТ СН'!$I$12+СВЦЭМ!$D$10+'СЕТ СН'!$I$5-'СЕТ СН'!$I$20</f>
        <v>3327.3202849099998</v>
      </c>
      <c r="H138" s="36">
        <f>SUMIFS(СВЦЭМ!$C$33:$C$776,СВЦЭМ!$A$33:$A$776,$A138,СВЦЭМ!$B$33:$B$776,H$119)+'СЕТ СН'!$I$12+СВЦЭМ!$D$10+'СЕТ СН'!$I$5-'СЕТ СН'!$I$20</f>
        <v>3288.2367820199997</v>
      </c>
      <c r="I138" s="36">
        <f>SUMIFS(СВЦЭМ!$C$33:$C$776,СВЦЭМ!$A$33:$A$776,$A138,СВЦЭМ!$B$33:$B$776,I$119)+'СЕТ СН'!$I$12+СВЦЭМ!$D$10+'СЕТ СН'!$I$5-'СЕТ СН'!$I$20</f>
        <v>3247.2026310900001</v>
      </c>
      <c r="J138" s="36">
        <f>SUMIFS(СВЦЭМ!$C$33:$C$776,СВЦЭМ!$A$33:$A$776,$A138,СВЦЭМ!$B$33:$B$776,J$119)+'СЕТ СН'!$I$12+СВЦЭМ!$D$10+'СЕТ СН'!$I$5-'СЕТ СН'!$I$20</f>
        <v>3263.0614129599999</v>
      </c>
      <c r="K138" s="36">
        <f>SUMIFS(СВЦЭМ!$C$33:$C$776,СВЦЭМ!$A$33:$A$776,$A138,СВЦЭМ!$B$33:$B$776,K$119)+'СЕТ СН'!$I$12+СВЦЭМ!$D$10+'СЕТ СН'!$I$5-'СЕТ СН'!$I$20</f>
        <v>3331.7791167199998</v>
      </c>
      <c r="L138" s="36">
        <f>SUMIFS(СВЦЭМ!$C$33:$C$776,СВЦЭМ!$A$33:$A$776,$A138,СВЦЭМ!$B$33:$B$776,L$119)+'СЕТ СН'!$I$12+СВЦЭМ!$D$10+'СЕТ СН'!$I$5-'СЕТ СН'!$I$20</f>
        <v>3383.6922598000001</v>
      </c>
      <c r="M138" s="36">
        <f>SUMIFS(СВЦЭМ!$C$33:$C$776,СВЦЭМ!$A$33:$A$776,$A138,СВЦЭМ!$B$33:$B$776,M$119)+'СЕТ СН'!$I$12+СВЦЭМ!$D$10+'СЕТ СН'!$I$5-'СЕТ СН'!$I$20</f>
        <v>3376.5410565900002</v>
      </c>
      <c r="N138" s="36">
        <f>SUMIFS(СВЦЭМ!$C$33:$C$776,СВЦЭМ!$A$33:$A$776,$A138,СВЦЭМ!$B$33:$B$776,N$119)+'СЕТ СН'!$I$12+СВЦЭМ!$D$10+'СЕТ СН'!$I$5-'СЕТ СН'!$I$20</f>
        <v>3380.6234208300002</v>
      </c>
      <c r="O138" s="36">
        <f>SUMIFS(СВЦЭМ!$C$33:$C$776,СВЦЭМ!$A$33:$A$776,$A138,СВЦЭМ!$B$33:$B$776,O$119)+'СЕТ СН'!$I$12+СВЦЭМ!$D$10+'СЕТ СН'!$I$5-'СЕТ СН'!$I$20</f>
        <v>3384.41535518</v>
      </c>
      <c r="P138" s="36">
        <f>SUMIFS(СВЦЭМ!$C$33:$C$776,СВЦЭМ!$A$33:$A$776,$A138,СВЦЭМ!$B$33:$B$776,P$119)+'СЕТ СН'!$I$12+СВЦЭМ!$D$10+'СЕТ СН'!$I$5-'СЕТ СН'!$I$20</f>
        <v>3265.5103767000001</v>
      </c>
      <c r="Q138" s="36">
        <f>SUMIFS(СВЦЭМ!$C$33:$C$776,СВЦЭМ!$A$33:$A$776,$A138,СВЦЭМ!$B$33:$B$776,Q$119)+'СЕТ СН'!$I$12+СВЦЭМ!$D$10+'СЕТ СН'!$I$5-'СЕТ СН'!$I$20</f>
        <v>3263.9157420800002</v>
      </c>
      <c r="R138" s="36">
        <f>SUMIFS(СВЦЭМ!$C$33:$C$776,СВЦЭМ!$A$33:$A$776,$A138,СВЦЭМ!$B$33:$B$776,R$119)+'СЕТ СН'!$I$12+СВЦЭМ!$D$10+'СЕТ СН'!$I$5-'СЕТ СН'!$I$20</f>
        <v>3265.4659775999999</v>
      </c>
      <c r="S138" s="36">
        <f>SUMIFS(СВЦЭМ!$C$33:$C$776,СВЦЭМ!$A$33:$A$776,$A138,СВЦЭМ!$B$33:$B$776,S$119)+'СЕТ СН'!$I$12+СВЦЭМ!$D$10+'СЕТ СН'!$I$5-'СЕТ СН'!$I$20</f>
        <v>3264.7872180300001</v>
      </c>
      <c r="T138" s="36">
        <f>SUMIFS(СВЦЭМ!$C$33:$C$776,СВЦЭМ!$A$33:$A$776,$A138,СВЦЭМ!$B$33:$B$776,T$119)+'СЕТ СН'!$I$12+СВЦЭМ!$D$10+'СЕТ СН'!$I$5-'СЕТ СН'!$I$20</f>
        <v>3269.7395990499999</v>
      </c>
      <c r="U138" s="36">
        <f>SUMIFS(СВЦЭМ!$C$33:$C$776,СВЦЭМ!$A$33:$A$776,$A138,СВЦЭМ!$B$33:$B$776,U$119)+'СЕТ СН'!$I$12+СВЦЭМ!$D$10+'СЕТ СН'!$I$5-'СЕТ СН'!$I$20</f>
        <v>3287.4421557999999</v>
      </c>
      <c r="V138" s="36">
        <f>SUMIFS(СВЦЭМ!$C$33:$C$776,СВЦЭМ!$A$33:$A$776,$A138,СВЦЭМ!$B$33:$B$776,V$119)+'СЕТ СН'!$I$12+СВЦЭМ!$D$10+'СЕТ СН'!$I$5-'СЕТ СН'!$I$20</f>
        <v>3291.8875872999997</v>
      </c>
      <c r="W138" s="36">
        <f>SUMIFS(СВЦЭМ!$C$33:$C$776,СВЦЭМ!$A$33:$A$776,$A138,СВЦЭМ!$B$33:$B$776,W$119)+'СЕТ СН'!$I$12+СВЦЭМ!$D$10+'СЕТ СН'!$I$5-'СЕТ СН'!$I$20</f>
        <v>3280.3233936000001</v>
      </c>
      <c r="X138" s="36">
        <f>SUMIFS(СВЦЭМ!$C$33:$C$776,СВЦЭМ!$A$33:$A$776,$A138,СВЦЭМ!$B$33:$B$776,X$119)+'СЕТ СН'!$I$12+СВЦЭМ!$D$10+'СЕТ СН'!$I$5-'СЕТ СН'!$I$20</f>
        <v>3249.23986977</v>
      </c>
      <c r="Y138" s="36">
        <f>SUMIFS(СВЦЭМ!$C$33:$C$776,СВЦЭМ!$A$33:$A$776,$A138,СВЦЭМ!$B$33:$B$776,Y$119)+'СЕТ СН'!$I$12+СВЦЭМ!$D$10+'СЕТ СН'!$I$5-'СЕТ СН'!$I$20</f>
        <v>3294.03714601</v>
      </c>
    </row>
    <row r="139" spans="1:25" ht="15.75" x14ac:dyDescent="0.2">
      <c r="A139" s="35">
        <f t="shared" si="3"/>
        <v>43728</v>
      </c>
      <c r="B139" s="36">
        <f>SUMIFS(СВЦЭМ!$C$33:$C$776,СВЦЭМ!$A$33:$A$776,$A139,СВЦЭМ!$B$33:$B$776,B$119)+'СЕТ СН'!$I$12+СВЦЭМ!$D$10+'СЕТ СН'!$I$5-'СЕТ СН'!$I$20</f>
        <v>3402.1722466000001</v>
      </c>
      <c r="C139" s="36">
        <f>SUMIFS(СВЦЭМ!$C$33:$C$776,СВЦЭМ!$A$33:$A$776,$A139,СВЦЭМ!$B$33:$B$776,C$119)+'СЕТ СН'!$I$12+СВЦЭМ!$D$10+'СЕТ СН'!$I$5-'СЕТ СН'!$I$20</f>
        <v>3440.4500067499998</v>
      </c>
      <c r="D139" s="36">
        <f>SUMIFS(СВЦЭМ!$C$33:$C$776,СВЦЭМ!$A$33:$A$776,$A139,СВЦЭМ!$B$33:$B$776,D$119)+'СЕТ СН'!$I$12+СВЦЭМ!$D$10+'СЕТ СН'!$I$5-'СЕТ СН'!$I$20</f>
        <v>3444.1446688799997</v>
      </c>
      <c r="E139" s="36">
        <f>SUMIFS(СВЦЭМ!$C$33:$C$776,СВЦЭМ!$A$33:$A$776,$A139,СВЦЭМ!$B$33:$B$776,E$119)+'СЕТ СН'!$I$12+СВЦЭМ!$D$10+'СЕТ СН'!$I$5-'СЕТ СН'!$I$20</f>
        <v>3449.6997482699999</v>
      </c>
      <c r="F139" s="36">
        <f>SUMIFS(СВЦЭМ!$C$33:$C$776,СВЦЭМ!$A$33:$A$776,$A139,СВЦЭМ!$B$33:$B$776,F$119)+'СЕТ СН'!$I$12+СВЦЭМ!$D$10+'СЕТ СН'!$I$5-'СЕТ СН'!$I$20</f>
        <v>3453.8153780900002</v>
      </c>
      <c r="G139" s="36">
        <f>SUMIFS(СВЦЭМ!$C$33:$C$776,СВЦЭМ!$A$33:$A$776,$A139,СВЦЭМ!$B$33:$B$776,G$119)+'СЕТ СН'!$I$12+СВЦЭМ!$D$10+'СЕТ СН'!$I$5-'СЕТ СН'!$I$20</f>
        <v>3445.1552811000001</v>
      </c>
      <c r="H139" s="36">
        <f>SUMIFS(СВЦЭМ!$C$33:$C$776,СВЦЭМ!$A$33:$A$776,$A139,СВЦЭМ!$B$33:$B$776,H$119)+'СЕТ СН'!$I$12+СВЦЭМ!$D$10+'СЕТ СН'!$I$5-'СЕТ СН'!$I$20</f>
        <v>3392.6220381799999</v>
      </c>
      <c r="I139" s="36">
        <f>SUMIFS(СВЦЭМ!$C$33:$C$776,СВЦЭМ!$A$33:$A$776,$A139,СВЦЭМ!$B$33:$B$776,I$119)+'СЕТ СН'!$I$12+СВЦЭМ!$D$10+'СЕТ СН'!$I$5-'СЕТ СН'!$I$20</f>
        <v>3354.02784277</v>
      </c>
      <c r="J139" s="36">
        <f>SUMIFS(СВЦЭМ!$C$33:$C$776,СВЦЭМ!$A$33:$A$776,$A139,СВЦЭМ!$B$33:$B$776,J$119)+'СЕТ СН'!$I$12+СВЦЭМ!$D$10+'СЕТ СН'!$I$5-'СЕТ СН'!$I$20</f>
        <v>3352.5704957600001</v>
      </c>
      <c r="K139" s="36">
        <f>SUMIFS(СВЦЭМ!$C$33:$C$776,СВЦЭМ!$A$33:$A$776,$A139,СВЦЭМ!$B$33:$B$776,K$119)+'СЕТ СН'!$I$12+СВЦЭМ!$D$10+'СЕТ СН'!$I$5-'СЕТ СН'!$I$20</f>
        <v>3341.4875041499999</v>
      </c>
      <c r="L139" s="36">
        <f>SUMIFS(СВЦЭМ!$C$33:$C$776,СВЦЭМ!$A$33:$A$776,$A139,СВЦЭМ!$B$33:$B$776,L$119)+'СЕТ СН'!$I$12+СВЦЭМ!$D$10+'СЕТ СН'!$I$5-'СЕТ СН'!$I$20</f>
        <v>3340.3168000199998</v>
      </c>
      <c r="M139" s="36">
        <f>SUMIFS(СВЦЭМ!$C$33:$C$776,СВЦЭМ!$A$33:$A$776,$A139,СВЦЭМ!$B$33:$B$776,M$119)+'СЕТ СН'!$I$12+СВЦЭМ!$D$10+'СЕТ СН'!$I$5-'СЕТ СН'!$I$20</f>
        <v>3345.5507719100001</v>
      </c>
      <c r="N139" s="36">
        <f>SUMIFS(СВЦЭМ!$C$33:$C$776,СВЦЭМ!$A$33:$A$776,$A139,СВЦЭМ!$B$33:$B$776,N$119)+'СЕТ СН'!$I$12+СВЦЭМ!$D$10+'СЕТ СН'!$I$5-'СЕТ СН'!$I$20</f>
        <v>3327.8308106499999</v>
      </c>
      <c r="O139" s="36">
        <f>SUMIFS(СВЦЭМ!$C$33:$C$776,СВЦЭМ!$A$33:$A$776,$A139,СВЦЭМ!$B$33:$B$776,O$119)+'СЕТ СН'!$I$12+СВЦЭМ!$D$10+'СЕТ СН'!$I$5-'СЕТ СН'!$I$20</f>
        <v>3329.4847449700001</v>
      </c>
      <c r="P139" s="36">
        <f>SUMIFS(СВЦЭМ!$C$33:$C$776,СВЦЭМ!$A$33:$A$776,$A139,СВЦЭМ!$B$33:$B$776,P$119)+'СЕТ СН'!$I$12+СВЦЭМ!$D$10+'СЕТ СН'!$I$5-'СЕТ СН'!$I$20</f>
        <v>3346.55542999</v>
      </c>
      <c r="Q139" s="36">
        <f>SUMIFS(СВЦЭМ!$C$33:$C$776,СВЦЭМ!$A$33:$A$776,$A139,СВЦЭМ!$B$33:$B$776,Q$119)+'СЕТ СН'!$I$12+СВЦЭМ!$D$10+'СЕТ СН'!$I$5-'СЕТ СН'!$I$20</f>
        <v>3380.0691228999999</v>
      </c>
      <c r="R139" s="36">
        <f>SUMIFS(СВЦЭМ!$C$33:$C$776,СВЦЭМ!$A$33:$A$776,$A139,СВЦЭМ!$B$33:$B$776,R$119)+'СЕТ СН'!$I$12+СВЦЭМ!$D$10+'СЕТ СН'!$I$5-'СЕТ СН'!$I$20</f>
        <v>3340.2536829299997</v>
      </c>
      <c r="S139" s="36">
        <f>SUMIFS(СВЦЭМ!$C$33:$C$776,СВЦЭМ!$A$33:$A$776,$A139,СВЦЭМ!$B$33:$B$776,S$119)+'СЕТ СН'!$I$12+СВЦЭМ!$D$10+'СЕТ СН'!$I$5-'СЕТ СН'!$I$20</f>
        <v>3301.1277365000001</v>
      </c>
      <c r="T139" s="36">
        <f>SUMIFS(СВЦЭМ!$C$33:$C$776,СВЦЭМ!$A$33:$A$776,$A139,СВЦЭМ!$B$33:$B$776,T$119)+'СЕТ СН'!$I$12+СВЦЭМ!$D$10+'СЕТ СН'!$I$5-'СЕТ СН'!$I$20</f>
        <v>3275.8245700400003</v>
      </c>
      <c r="U139" s="36">
        <f>SUMIFS(СВЦЭМ!$C$33:$C$776,СВЦЭМ!$A$33:$A$776,$A139,СВЦЭМ!$B$33:$B$776,U$119)+'СЕТ СН'!$I$12+СВЦЭМ!$D$10+'СЕТ СН'!$I$5-'СЕТ СН'!$I$20</f>
        <v>3239.3600234099999</v>
      </c>
      <c r="V139" s="36">
        <f>SUMIFS(СВЦЭМ!$C$33:$C$776,СВЦЭМ!$A$33:$A$776,$A139,СВЦЭМ!$B$33:$B$776,V$119)+'СЕТ СН'!$I$12+СВЦЭМ!$D$10+'СЕТ СН'!$I$5-'СЕТ СН'!$I$20</f>
        <v>3238.7337519399998</v>
      </c>
      <c r="W139" s="36">
        <f>SUMIFS(СВЦЭМ!$C$33:$C$776,СВЦЭМ!$A$33:$A$776,$A139,СВЦЭМ!$B$33:$B$776,W$119)+'СЕТ СН'!$I$12+СВЦЭМ!$D$10+'СЕТ СН'!$I$5-'СЕТ СН'!$I$20</f>
        <v>3230.17186343</v>
      </c>
      <c r="X139" s="36">
        <f>SUMIFS(СВЦЭМ!$C$33:$C$776,СВЦЭМ!$A$33:$A$776,$A139,СВЦЭМ!$B$33:$B$776,X$119)+'СЕТ СН'!$I$12+СВЦЭМ!$D$10+'СЕТ СН'!$I$5-'СЕТ СН'!$I$20</f>
        <v>3260.4080047299999</v>
      </c>
      <c r="Y139" s="36">
        <f>SUMIFS(СВЦЭМ!$C$33:$C$776,СВЦЭМ!$A$33:$A$776,$A139,СВЦЭМ!$B$33:$B$776,Y$119)+'СЕТ СН'!$I$12+СВЦЭМ!$D$10+'СЕТ СН'!$I$5-'СЕТ СН'!$I$20</f>
        <v>3313.6446550299997</v>
      </c>
    </row>
    <row r="140" spans="1:25" ht="15.75" x14ac:dyDescent="0.2">
      <c r="A140" s="35">
        <f t="shared" si="3"/>
        <v>43729</v>
      </c>
      <c r="B140" s="36">
        <f>SUMIFS(СВЦЭМ!$C$33:$C$776,СВЦЭМ!$A$33:$A$776,$A140,СВЦЭМ!$B$33:$B$776,B$119)+'СЕТ СН'!$I$12+СВЦЭМ!$D$10+'СЕТ СН'!$I$5-'СЕТ СН'!$I$20</f>
        <v>3373.12923026</v>
      </c>
      <c r="C140" s="36">
        <f>SUMIFS(СВЦЭМ!$C$33:$C$776,СВЦЭМ!$A$33:$A$776,$A140,СВЦЭМ!$B$33:$B$776,C$119)+'СЕТ СН'!$I$12+СВЦЭМ!$D$10+'СЕТ СН'!$I$5-'СЕТ СН'!$I$20</f>
        <v>3367.7464697800001</v>
      </c>
      <c r="D140" s="36">
        <f>SUMIFS(СВЦЭМ!$C$33:$C$776,СВЦЭМ!$A$33:$A$776,$A140,СВЦЭМ!$B$33:$B$776,D$119)+'СЕТ СН'!$I$12+СВЦЭМ!$D$10+'СЕТ СН'!$I$5-'СЕТ СН'!$I$20</f>
        <v>3364.1256030499999</v>
      </c>
      <c r="E140" s="36">
        <f>SUMIFS(СВЦЭМ!$C$33:$C$776,СВЦЭМ!$A$33:$A$776,$A140,СВЦЭМ!$B$33:$B$776,E$119)+'СЕТ СН'!$I$12+СВЦЭМ!$D$10+'СЕТ СН'!$I$5-'СЕТ СН'!$I$20</f>
        <v>3378.9270341599999</v>
      </c>
      <c r="F140" s="36">
        <f>SUMIFS(СВЦЭМ!$C$33:$C$776,СВЦЭМ!$A$33:$A$776,$A140,СВЦЭМ!$B$33:$B$776,F$119)+'СЕТ СН'!$I$12+СВЦЭМ!$D$10+'СЕТ СН'!$I$5-'СЕТ СН'!$I$20</f>
        <v>3380.3509993899997</v>
      </c>
      <c r="G140" s="36">
        <f>SUMIFS(СВЦЭМ!$C$33:$C$776,СВЦЭМ!$A$33:$A$776,$A140,СВЦЭМ!$B$33:$B$776,G$119)+'СЕТ СН'!$I$12+СВЦЭМ!$D$10+'СЕТ СН'!$I$5-'СЕТ СН'!$I$20</f>
        <v>3373.2393625499999</v>
      </c>
      <c r="H140" s="36">
        <f>SUMIFS(СВЦЭМ!$C$33:$C$776,СВЦЭМ!$A$33:$A$776,$A140,СВЦЭМ!$B$33:$B$776,H$119)+'СЕТ СН'!$I$12+СВЦЭМ!$D$10+'СЕТ СН'!$I$5-'СЕТ СН'!$I$20</f>
        <v>3343.8633309100001</v>
      </c>
      <c r="I140" s="36">
        <f>SUMIFS(СВЦЭМ!$C$33:$C$776,СВЦЭМ!$A$33:$A$776,$A140,СВЦЭМ!$B$33:$B$776,I$119)+'СЕТ СН'!$I$12+СВЦЭМ!$D$10+'СЕТ СН'!$I$5-'СЕТ СН'!$I$20</f>
        <v>3320.3471626</v>
      </c>
      <c r="J140" s="36">
        <f>SUMIFS(СВЦЭМ!$C$33:$C$776,СВЦЭМ!$A$33:$A$776,$A140,СВЦЭМ!$B$33:$B$776,J$119)+'СЕТ СН'!$I$12+СВЦЭМ!$D$10+'СЕТ СН'!$I$5-'СЕТ СН'!$I$20</f>
        <v>3318.6291843099998</v>
      </c>
      <c r="K140" s="36">
        <f>SUMIFS(СВЦЭМ!$C$33:$C$776,СВЦЭМ!$A$33:$A$776,$A140,СВЦЭМ!$B$33:$B$776,K$119)+'СЕТ СН'!$I$12+СВЦЭМ!$D$10+'СЕТ СН'!$I$5-'СЕТ СН'!$I$20</f>
        <v>3375.0287455600001</v>
      </c>
      <c r="L140" s="36">
        <f>SUMIFS(СВЦЭМ!$C$33:$C$776,СВЦЭМ!$A$33:$A$776,$A140,СВЦЭМ!$B$33:$B$776,L$119)+'СЕТ СН'!$I$12+СВЦЭМ!$D$10+'СЕТ СН'!$I$5-'СЕТ СН'!$I$20</f>
        <v>3381.5160095800002</v>
      </c>
      <c r="M140" s="36">
        <f>SUMIFS(СВЦЭМ!$C$33:$C$776,СВЦЭМ!$A$33:$A$776,$A140,СВЦЭМ!$B$33:$B$776,M$119)+'СЕТ СН'!$I$12+СВЦЭМ!$D$10+'СЕТ СН'!$I$5-'СЕТ СН'!$I$20</f>
        <v>3381.5855696999997</v>
      </c>
      <c r="N140" s="36">
        <f>SUMIFS(СВЦЭМ!$C$33:$C$776,СВЦЭМ!$A$33:$A$776,$A140,СВЦЭМ!$B$33:$B$776,N$119)+'СЕТ СН'!$I$12+СВЦЭМ!$D$10+'СЕТ СН'!$I$5-'СЕТ СН'!$I$20</f>
        <v>3377.9531279900002</v>
      </c>
      <c r="O140" s="36">
        <f>SUMIFS(СВЦЭМ!$C$33:$C$776,СВЦЭМ!$A$33:$A$776,$A140,СВЦЭМ!$B$33:$B$776,O$119)+'СЕТ СН'!$I$12+СВЦЭМ!$D$10+'СЕТ СН'!$I$5-'СЕТ СН'!$I$20</f>
        <v>3372.0955885600001</v>
      </c>
      <c r="P140" s="36">
        <f>SUMIFS(СВЦЭМ!$C$33:$C$776,СВЦЭМ!$A$33:$A$776,$A140,СВЦЭМ!$B$33:$B$776,P$119)+'СЕТ СН'!$I$12+СВЦЭМ!$D$10+'СЕТ СН'!$I$5-'СЕТ СН'!$I$20</f>
        <v>3367.3986884300002</v>
      </c>
      <c r="Q140" s="36">
        <f>SUMIFS(СВЦЭМ!$C$33:$C$776,СВЦЭМ!$A$33:$A$776,$A140,СВЦЭМ!$B$33:$B$776,Q$119)+'СЕТ СН'!$I$12+СВЦЭМ!$D$10+'СЕТ СН'!$I$5-'СЕТ СН'!$I$20</f>
        <v>3373.1401250600002</v>
      </c>
      <c r="R140" s="36">
        <f>SUMIFS(СВЦЭМ!$C$33:$C$776,СВЦЭМ!$A$33:$A$776,$A140,СВЦЭМ!$B$33:$B$776,R$119)+'СЕТ СН'!$I$12+СВЦЭМ!$D$10+'СЕТ СН'!$I$5-'СЕТ СН'!$I$20</f>
        <v>3383.2008744700001</v>
      </c>
      <c r="S140" s="36">
        <f>SUMIFS(СВЦЭМ!$C$33:$C$776,СВЦЭМ!$A$33:$A$776,$A140,СВЦЭМ!$B$33:$B$776,S$119)+'СЕТ СН'!$I$12+СВЦЭМ!$D$10+'СЕТ СН'!$I$5-'СЕТ СН'!$I$20</f>
        <v>3392.94256163</v>
      </c>
      <c r="T140" s="36">
        <f>SUMIFS(СВЦЭМ!$C$33:$C$776,СВЦЭМ!$A$33:$A$776,$A140,СВЦЭМ!$B$33:$B$776,T$119)+'СЕТ СН'!$I$12+СВЦЭМ!$D$10+'СЕТ СН'!$I$5-'СЕТ СН'!$I$20</f>
        <v>3424.88566545</v>
      </c>
      <c r="U140" s="36">
        <f>SUMIFS(СВЦЭМ!$C$33:$C$776,СВЦЭМ!$A$33:$A$776,$A140,СВЦЭМ!$B$33:$B$776,U$119)+'СЕТ СН'!$I$12+СВЦЭМ!$D$10+'СЕТ СН'!$I$5-'СЕТ СН'!$I$20</f>
        <v>3433.6806336999998</v>
      </c>
      <c r="V140" s="36">
        <f>SUMIFS(СВЦЭМ!$C$33:$C$776,СВЦЭМ!$A$33:$A$776,$A140,СВЦЭМ!$B$33:$B$776,V$119)+'СЕТ СН'!$I$12+СВЦЭМ!$D$10+'СЕТ СН'!$I$5-'СЕТ СН'!$I$20</f>
        <v>3442.2492680199998</v>
      </c>
      <c r="W140" s="36">
        <f>SUMIFS(СВЦЭМ!$C$33:$C$776,СВЦЭМ!$A$33:$A$776,$A140,СВЦЭМ!$B$33:$B$776,W$119)+'СЕТ СН'!$I$12+СВЦЭМ!$D$10+'СЕТ СН'!$I$5-'СЕТ СН'!$I$20</f>
        <v>3433.7253517700001</v>
      </c>
      <c r="X140" s="36">
        <f>SUMIFS(СВЦЭМ!$C$33:$C$776,СВЦЭМ!$A$33:$A$776,$A140,СВЦЭМ!$B$33:$B$776,X$119)+'СЕТ СН'!$I$12+СВЦЭМ!$D$10+'СЕТ СН'!$I$5-'СЕТ СН'!$I$20</f>
        <v>3396.84420933</v>
      </c>
      <c r="Y140" s="36">
        <f>SUMIFS(СВЦЭМ!$C$33:$C$776,СВЦЭМ!$A$33:$A$776,$A140,СВЦЭМ!$B$33:$B$776,Y$119)+'СЕТ СН'!$I$12+СВЦЭМ!$D$10+'СЕТ СН'!$I$5-'СЕТ СН'!$I$20</f>
        <v>3365.9617828400001</v>
      </c>
    </row>
    <row r="141" spans="1:25" ht="15.75" x14ac:dyDescent="0.2">
      <c r="A141" s="35">
        <f t="shared" si="3"/>
        <v>43730</v>
      </c>
      <c r="B141" s="36">
        <f>SUMIFS(СВЦЭМ!$C$33:$C$776,СВЦЭМ!$A$33:$A$776,$A141,СВЦЭМ!$B$33:$B$776,B$119)+'СЕТ СН'!$I$12+СВЦЭМ!$D$10+'СЕТ СН'!$I$5-'СЕТ СН'!$I$20</f>
        <v>3416.5545076200001</v>
      </c>
      <c r="C141" s="36">
        <f>SUMIFS(СВЦЭМ!$C$33:$C$776,СВЦЭМ!$A$33:$A$776,$A141,СВЦЭМ!$B$33:$B$776,C$119)+'СЕТ СН'!$I$12+СВЦЭМ!$D$10+'СЕТ СН'!$I$5-'СЕТ СН'!$I$20</f>
        <v>3448.7453039299999</v>
      </c>
      <c r="D141" s="36">
        <f>SUMIFS(СВЦЭМ!$C$33:$C$776,СВЦЭМ!$A$33:$A$776,$A141,СВЦЭМ!$B$33:$B$776,D$119)+'СЕТ СН'!$I$12+СВЦЭМ!$D$10+'СЕТ СН'!$I$5-'СЕТ СН'!$I$20</f>
        <v>3463.5448297200001</v>
      </c>
      <c r="E141" s="36">
        <f>SUMIFS(СВЦЭМ!$C$33:$C$776,СВЦЭМ!$A$33:$A$776,$A141,СВЦЭМ!$B$33:$B$776,E$119)+'СЕТ СН'!$I$12+СВЦЭМ!$D$10+'СЕТ СН'!$I$5-'СЕТ СН'!$I$20</f>
        <v>3472.3170625600001</v>
      </c>
      <c r="F141" s="36">
        <f>SUMIFS(СВЦЭМ!$C$33:$C$776,СВЦЭМ!$A$33:$A$776,$A141,СВЦЭМ!$B$33:$B$776,F$119)+'СЕТ СН'!$I$12+СВЦЭМ!$D$10+'СЕТ СН'!$I$5-'СЕТ СН'!$I$20</f>
        <v>3478.1288917100001</v>
      </c>
      <c r="G141" s="36">
        <f>SUMIFS(СВЦЭМ!$C$33:$C$776,СВЦЭМ!$A$33:$A$776,$A141,СВЦЭМ!$B$33:$B$776,G$119)+'СЕТ СН'!$I$12+СВЦЭМ!$D$10+'СЕТ СН'!$I$5-'СЕТ СН'!$I$20</f>
        <v>3480.60258927</v>
      </c>
      <c r="H141" s="36">
        <f>SUMIFS(СВЦЭМ!$C$33:$C$776,СВЦЭМ!$A$33:$A$776,$A141,СВЦЭМ!$B$33:$B$776,H$119)+'СЕТ СН'!$I$12+СВЦЭМ!$D$10+'СЕТ СН'!$I$5-'СЕТ СН'!$I$20</f>
        <v>3450.3187787100001</v>
      </c>
      <c r="I141" s="36">
        <f>SUMIFS(СВЦЭМ!$C$33:$C$776,СВЦЭМ!$A$33:$A$776,$A141,СВЦЭМ!$B$33:$B$776,I$119)+'СЕТ СН'!$I$12+СВЦЭМ!$D$10+'СЕТ СН'!$I$5-'СЕТ СН'!$I$20</f>
        <v>3429.6275823400001</v>
      </c>
      <c r="J141" s="36">
        <f>SUMIFS(СВЦЭМ!$C$33:$C$776,СВЦЭМ!$A$33:$A$776,$A141,СВЦЭМ!$B$33:$B$776,J$119)+'СЕТ СН'!$I$12+СВЦЭМ!$D$10+'СЕТ СН'!$I$5-'СЕТ СН'!$I$20</f>
        <v>3396.2696561100001</v>
      </c>
      <c r="K141" s="36">
        <f>SUMIFS(СВЦЭМ!$C$33:$C$776,СВЦЭМ!$A$33:$A$776,$A141,СВЦЭМ!$B$33:$B$776,K$119)+'СЕТ СН'!$I$12+СВЦЭМ!$D$10+'СЕТ СН'!$I$5-'СЕТ СН'!$I$20</f>
        <v>3375.2487368000002</v>
      </c>
      <c r="L141" s="36">
        <f>SUMIFS(СВЦЭМ!$C$33:$C$776,СВЦЭМ!$A$33:$A$776,$A141,СВЦЭМ!$B$33:$B$776,L$119)+'СЕТ СН'!$I$12+СВЦЭМ!$D$10+'СЕТ СН'!$I$5-'СЕТ СН'!$I$20</f>
        <v>3371.8641009900002</v>
      </c>
      <c r="M141" s="36">
        <f>SUMIFS(СВЦЭМ!$C$33:$C$776,СВЦЭМ!$A$33:$A$776,$A141,СВЦЭМ!$B$33:$B$776,M$119)+'СЕТ СН'!$I$12+СВЦЭМ!$D$10+'СЕТ СН'!$I$5-'СЕТ СН'!$I$20</f>
        <v>3372.1585372999998</v>
      </c>
      <c r="N141" s="36">
        <f>SUMIFS(СВЦЭМ!$C$33:$C$776,СВЦЭМ!$A$33:$A$776,$A141,СВЦЭМ!$B$33:$B$776,N$119)+'СЕТ СН'!$I$12+СВЦЭМ!$D$10+'СЕТ СН'!$I$5-'СЕТ СН'!$I$20</f>
        <v>3365.63841469</v>
      </c>
      <c r="O141" s="36">
        <f>SUMIFS(СВЦЭМ!$C$33:$C$776,СВЦЭМ!$A$33:$A$776,$A141,СВЦЭМ!$B$33:$B$776,O$119)+'СЕТ СН'!$I$12+СВЦЭМ!$D$10+'СЕТ СН'!$I$5-'СЕТ СН'!$I$20</f>
        <v>3359.68018497</v>
      </c>
      <c r="P141" s="36">
        <f>SUMIFS(СВЦЭМ!$C$33:$C$776,СВЦЭМ!$A$33:$A$776,$A141,СВЦЭМ!$B$33:$B$776,P$119)+'СЕТ СН'!$I$12+СВЦЭМ!$D$10+'СЕТ СН'!$I$5-'СЕТ СН'!$I$20</f>
        <v>3354.9305666199998</v>
      </c>
      <c r="Q141" s="36">
        <f>SUMIFS(СВЦЭМ!$C$33:$C$776,СВЦЭМ!$A$33:$A$776,$A141,СВЦЭМ!$B$33:$B$776,Q$119)+'СЕТ СН'!$I$12+СВЦЭМ!$D$10+'СЕТ СН'!$I$5-'СЕТ СН'!$I$20</f>
        <v>3350.4125643299999</v>
      </c>
      <c r="R141" s="36">
        <f>SUMIFS(СВЦЭМ!$C$33:$C$776,СВЦЭМ!$A$33:$A$776,$A141,СВЦЭМ!$B$33:$B$776,R$119)+'СЕТ СН'!$I$12+СВЦЭМ!$D$10+'СЕТ СН'!$I$5-'СЕТ СН'!$I$20</f>
        <v>3357.09179279</v>
      </c>
      <c r="S141" s="36">
        <f>SUMIFS(СВЦЭМ!$C$33:$C$776,СВЦЭМ!$A$33:$A$776,$A141,СВЦЭМ!$B$33:$B$776,S$119)+'СЕТ СН'!$I$12+СВЦЭМ!$D$10+'СЕТ СН'!$I$5-'СЕТ СН'!$I$20</f>
        <v>3375.2303583499997</v>
      </c>
      <c r="T141" s="36">
        <f>SUMIFS(СВЦЭМ!$C$33:$C$776,СВЦЭМ!$A$33:$A$776,$A141,СВЦЭМ!$B$33:$B$776,T$119)+'СЕТ СН'!$I$12+СВЦЭМ!$D$10+'СЕТ СН'!$I$5-'СЕТ СН'!$I$20</f>
        <v>3402.7184266200002</v>
      </c>
      <c r="U141" s="36">
        <f>SUMIFS(СВЦЭМ!$C$33:$C$776,СВЦЭМ!$A$33:$A$776,$A141,СВЦЭМ!$B$33:$B$776,U$119)+'СЕТ СН'!$I$12+СВЦЭМ!$D$10+'СЕТ СН'!$I$5-'СЕТ СН'!$I$20</f>
        <v>3441.88534269</v>
      </c>
      <c r="V141" s="36">
        <f>SUMIFS(СВЦЭМ!$C$33:$C$776,СВЦЭМ!$A$33:$A$776,$A141,СВЦЭМ!$B$33:$B$776,V$119)+'СЕТ СН'!$I$12+СВЦЭМ!$D$10+'СЕТ СН'!$I$5-'СЕТ СН'!$I$20</f>
        <v>3454.0126360899999</v>
      </c>
      <c r="W141" s="36">
        <f>SUMIFS(СВЦЭМ!$C$33:$C$776,СВЦЭМ!$A$33:$A$776,$A141,СВЦЭМ!$B$33:$B$776,W$119)+'СЕТ СН'!$I$12+СВЦЭМ!$D$10+'СЕТ СН'!$I$5-'СЕТ СН'!$I$20</f>
        <v>3447.7515992899998</v>
      </c>
      <c r="X141" s="36">
        <f>SUMIFS(СВЦЭМ!$C$33:$C$776,СВЦЭМ!$A$33:$A$776,$A141,СВЦЭМ!$B$33:$B$776,X$119)+'СЕТ СН'!$I$12+СВЦЭМ!$D$10+'СЕТ СН'!$I$5-'СЕТ СН'!$I$20</f>
        <v>3419.8844704399999</v>
      </c>
      <c r="Y141" s="36">
        <f>SUMIFS(СВЦЭМ!$C$33:$C$776,СВЦЭМ!$A$33:$A$776,$A141,СВЦЭМ!$B$33:$B$776,Y$119)+'СЕТ СН'!$I$12+СВЦЭМ!$D$10+'СЕТ СН'!$I$5-'СЕТ СН'!$I$20</f>
        <v>3389.7371016400002</v>
      </c>
    </row>
    <row r="142" spans="1:25" ht="15.75" x14ac:dyDescent="0.2">
      <c r="A142" s="35">
        <f t="shared" si="3"/>
        <v>43731</v>
      </c>
      <c r="B142" s="36">
        <f>SUMIFS(СВЦЭМ!$C$33:$C$776,СВЦЭМ!$A$33:$A$776,$A142,СВЦЭМ!$B$33:$B$776,B$119)+'СЕТ СН'!$I$12+СВЦЭМ!$D$10+'СЕТ СН'!$I$5-'СЕТ СН'!$I$20</f>
        <v>3452.9277468199998</v>
      </c>
      <c r="C142" s="36">
        <f>SUMIFS(СВЦЭМ!$C$33:$C$776,СВЦЭМ!$A$33:$A$776,$A142,СВЦЭМ!$B$33:$B$776,C$119)+'СЕТ СН'!$I$12+СВЦЭМ!$D$10+'СЕТ СН'!$I$5-'СЕТ СН'!$I$20</f>
        <v>3483.3056646699997</v>
      </c>
      <c r="D142" s="36">
        <f>SUMIFS(СВЦЭМ!$C$33:$C$776,СВЦЭМ!$A$33:$A$776,$A142,СВЦЭМ!$B$33:$B$776,D$119)+'СЕТ СН'!$I$12+СВЦЭМ!$D$10+'СЕТ СН'!$I$5-'СЕТ СН'!$I$20</f>
        <v>3513.1733305100001</v>
      </c>
      <c r="E142" s="36">
        <f>SUMIFS(СВЦЭМ!$C$33:$C$776,СВЦЭМ!$A$33:$A$776,$A142,СВЦЭМ!$B$33:$B$776,E$119)+'СЕТ СН'!$I$12+СВЦЭМ!$D$10+'СЕТ СН'!$I$5-'СЕТ СН'!$I$20</f>
        <v>3530.59100051</v>
      </c>
      <c r="F142" s="36">
        <f>SUMIFS(СВЦЭМ!$C$33:$C$776,СВЦЭМ!$A$33:$A$776,$A142,СВЦЭМ!$B$33:$B$776,F$119)+'СЕТ СН'!$I$12+СВЦЭМ!$D$10+'СЕТ СН'!$I$5-'СЕТ СН'!$I$20</f>
        <v>3530.8390191899998</v>
      </c>
      <c r="G142" s="36">
        <f>SUMIFS(СВЦЭМ!$C$33:$C$776,СВЦЭМ!$A$33:$A$776,$A142,СВЦЭМ!$B$33:$B$776,G$119)+'СЕТ СН'!$I$12+СВЦЭМ!$D$10+'СЕТ СН'!$I$5-'СЕТ СН'!$I$20</f>
        <v>3522.2105109899999</v>
      </c>
      <c r="H142" s="36">
        <f>SUMIFS(СВЦЭМ!$C$33:$C$776,СВЦЭМ!$A$33:$A$776,$A142,СВЦЭМ!$B$33:$B$776,H$119)+'СЕТ СН'!$I$12+СВЦЭМ!$D$10+'СЕТ СН'!$I$5-'СЕТ СН'!$I$20</f>
        <v>3472.9904405299999</v>
      </c>
      <c r="I142" s="36">
        <f>SUMIFS(СВЦЭМ!$C$33:$C$776,СВЦЭМ!$A$33:$A$776,$A142,СВЦЭМ!$B$33:$B$776,I$119)+'СЕТ СН'!$I$12+СВЦЭМ!$D$10+'СЕТ СН'!$I$5-'СЕТ СН'!$I$20</f>
        <v>3400.1276376999999</v>
      </c>
      <c r="J142" s="36">
        <f>SUMIFS(СВЦЭМ!$C$33:$C$776,СВЦЭМ!$A$33:$A$776,$A142,СВЦЭМ!$B$33:$B$776,J$119)+'СЕТ СН'!$I$12+СВЦЭМ!$D$10+'СЕТ СН'!$I$5-'СЕТ СН'!$I$20</f>
        <v>3381.3513816499999</v>
      </c>
      <c r="K142" s="36">
        <f>SUMIFS(СВЦЭМ!$C$33:$C$776,СВЦЭМ!$A$33:$A$776,$A142,СВЦЭМ!$B$33:$B$776,K$119)+'СЕТ СН'!$I$12+СВЦЭМ!$D$10+'СЕТ СН'!$I$5-'СЕТ СН'!$I$20</f>
        <v>3362.0393414599998</v>
      </c>
      <c r="L142" s="36">
        <f>SUMIFS(СВЦЭМ!$C$33:$C$776,СВЦЭМ!$A$33:$A$776,$A142,СВЦЭМ!$B$33:$B$776,L$119)+'СЕТ СН'!$I$12+СВЦЭМ!$D$10+'СЕТ СН'!$I$5-'СЕТ СН'!$I$20</f>
        <v>3350.6904338099998</v>
      </c>
      <c r="M142" s="36">
        <f>SUMIFS(СВЦЭМ!$C$33:$C$776,СВЦЭМ!$A$33:$A$776,$A142,СВЦЭМ!$B$33:$B$776,M$119)+'СЕТ СН'!$I$12+СВЦЭМ!$D$10+'СЕТ СН'!$I$5-'СЕТ СН'!$I$20</f>
        <v>3359.5375484300002</v>
      </c>
      <c r="N142" s="36">
        <f>SUMIFS(СВЦЭМ!$C$33:$C$776,СВЦЭМ!$A$33:$A$776,$A142,СВЦЭМ!$B$33:$B$776,N$119)+'СЕТ СН'!$I$12+СВЦЭМ!$D$10+'СЕТ СН'!$I$5-'СЕТ СН'!$I$20</f>
        <v>3363.8875187600001</v>
      </c>
      <c r="O142" s="36">
        <f>SUMIFS(СВЦЭМ!$C$33:$C$776,СВЦЭМ!$A$33:$A$776,$A142,СВЦЭМ!$B$33:$B$776,O$119)+'СЕТ СН'!$I$12+СВЦЭМ!$D$10+'СЕТ СН'!$I$5-'СЕТ СН'!$I$20</f>
        <v>3371.4692171900001</v>
      </c>
      <c r="P142" s="36">
        <f>SUMIFS(СВЦЭМ!$C$33:$C$776,СВЦЭМ!$A$33:$A$776,$A142,СВЦЭМ!$B$33:$B$776,P$119)+'СЕТ СН'!$I$12+СВЦЭМ!$D$10+'СЕТ СН'!$I$5-'СЕТ СН'!$I$20</f>
        <v>3365.8913446400002</v>
      </c>
      <c r="Q142" s="36">
        <f>SUMIFS(СВЦЭМ!$C$33:$C$776,СВЦЭМ!$A$33:$A$776,$A142,СВЦЭМ!$B$33:$B$776,Q$119)+'СЕТ СН'!$I$12+СВЦЭМ!$D$10+'СЕТ СН'!$I$5-'СЕТ СН'!$I$20</f>
        <v>3378.2768325799998</v>
      </c>
      <c r="R142" s="36">
        <f>SUMIFS(СВЦЭМ!$C$33:$C$776,СВЦЭМ!$A$33:$A$776,$A142,СВЦЭМ!$B$33:$B$776,R$119)+'СЕТ СН'!$I$12+СВЦЭМ!$D$10+'СЕТ СН'!$I$5-'СЕТ СН'!$I$20</f>
        <v>3342.6569749</v>
      </c>
      <c r="S142" s="36">
        <f>SUMIFS(СВЦЭМ!$C$33:$C$776,СВЦЭМ!$A$33:$A$776,$A142,СВЦЭМ!$B$33:$B$776,S$119)+'СЕТ СН'!$I$12+СВЦЭМ!$D$10+'СЕТ СН'!$I$5-'СЕТ СН'!$I$20</f>
        <v>3293.3994269499999</v>
      </c>
      <c r="T142" s="36">
        <f>SUMIFS(СВЦЭМ!$C$33:$C$776,СВЦЭМ!$A$33:$A$776,$A142,СВЦЭМ!$B$33:$B$776,T$119)+'СЕТ СН'!$I$12+СВЦЭМ!$D$10+'СЕТ СН'!$I$5-'СЕТ СН'!$I$20</f>
        <v>3307.1265107600002</v>
      </c>
      <c r="U142" s="36">
        <f>SUMIFS(СВЦЭМ!$C$33:$C$776,СВЦЭМ!$A$33:$A$776,$A142,СВЦЭМ!$B$33:$B$776,U$119)+'СЕТ СН'!$I$12+СВЦЭМ!$D$10+'СЕТ СН'!$I$5-'СЕТ СН'!$I$20</f>
        <v>3345.4963341600001</v>
      </c>
      <c r="V142" s="36">
        <f>SUMIFS(СВЦЭМ!$C$33:$C$776,СВЦЭМ!$A$33:$A$776,$A142,СВЦЭМ!$B$33:$B$776,V$119)+'СЕТ СН'!$I$12+СВЦЭМ!$D$10+'СЕТ СН'!$I$5-'СЕТ СН'!$I$20</f>
        <v>3352.57397859</v>
      </c>
      <c r="W142" s="36">
        <f>SUMIFS(СВЦЭМ!$C$33:$C$776,СВЦЭМ!$A$33:$A$776,$A142,СВЦЭМ!$B$33:$B$776,W$119)+'СЕТ СН'!$I$12+СВЦЭМ!$D$10+'СЕТ СН'!$I$5-'СЕТ СН'!$I$20</f>
        <v>3352.4057156399999</v>
      </c>
      <c r="X142" s="36">
        <f>SUMIFS(СВЦЭМ!$C$33:$C$776,СВЦЭМ!$A$33:$A$776,$A142,СВЦЭМ!$B$33:$B$776,X$119)+'СЕТ СН'!$I$12+СВЦЭМ!$D$10+'СЕТ СН'!$I$5-'СЕТ СН'!$I$20</f>
        <v>3318.9023724799999</v>
      </c>
      <c r="Y142" s="36">
        <f>SUMIFS(СВЦЭМ!$C$33:$C$776,СВЦЭМ!$A$33:$A$776,$A142,СВЦЭМ!$B$33:$B$776,Y$119)+'СЕТ СН'!$I$12+СВЦЭМ!$D$10+'СЕТ СН'!$I$5-'СЕТ СН'!$I$20</f>
        <v>3347.8185483799998</v>
      </c>
    </row>
    <row r="143" spans="1:25" ht="15.75" x14ac:dyDescent="0.2">
      <c r="A143" s="35">
        <f t="shared" si="3"/>
        <v>43732</v>
      </c>
      <c r="B143" s="36">
        <f>SUMIFS(СВЦЭМ!$C$33:$C$776,СВЦЭМ!$A$33:$A$776,$A143,СВЦЭМ!$B$33:$B$776,B$119)+'СЕТ СН'!$I$12+СВЦЭМ!$D$10+'СЕТ СН'!$I$5-'СЕТ СН'!$I$20</f>
        <v>3453.6518334699999</v>
      </c>
      <c r="C143" s="36">
        <f>SUMIFS(СВЦЭМ!$C$33:$C$776,СВЦЭМ!$A$33:$A$776,$A143,СВЦЭМ!$B$33:$B$776,C$119)+'СЕТ СН'!$I$12+СВЦЭМ!$D$10+'СЕТ СН'!$I$5-'СЕТ СН'!$I$20</f>
        <v>3481.5557675599998</v>
      </c>
      <c r="D143" s="36">
        <f>SUMIFS(СВЦЭМ!$C$33:$C$776,СВЦЭМ!$A$33:$A$776,$A143,СВЦЭМ!$B$33:$B$776,D$119)+'СЕТ СН'!$I$12+СВЦЭМ!$D$10+'СЕТ СН'!$I$5-'СЕТ СН'!$I$20</f>
        <v>3486.0920655600003</v>
      </c>
      <c r="E143" s="36">
        <f>SUMIFS(СВЦЭМ!$C$33:$C$776,СВЦЭМ!$A$33:$A$776,$A143,СВЦЭМ!$B$33:$B$776,E$119)+'СЕТ СН'!$I$12+СВЦЭМ!$D$10+'СЕТ СН'!$I$5-'СЕТ СН'!$I$20</f>
        <v>3500.2201367600001</v>
      </c>
      <c r="F143" s="36">
        <f>SUMIFS(СВЦЭМ!$C$33:$C$776,СВЦЭМ!$A$33:$A$776,$A143,СВЦЭМ!$B$33:$B$776,F$119)+'СЕТ СН'!$I$12+СВЦЭМ!$D$10+'СЕТ СН'!$I$5-'СЕТ СН'!$I$20</f>
        <v>3491.0780263500001</v>
      </c>
      <c r="G143" s="36">
        <f>SUMIFS(СВЦЭМ!$C$33:$C$776,СВЦЭМ!$A$33:$A$776,$A143,СВЦЭМ!$B$33:$B$776,G$119)+'СЕТ СН'!$I$12+СВЦЭМ!$D$10+'СЕТ СН'!$I$5-'СЕТ СН'!$I$20</f>
        <v>3473.40876686</v>
      </c>
      <c r="H143" s="36">
        <f>SUMIFS(СВЦЭМ!$C$33:$C$776,СВЦЭМ!$A$33:$A$776,$A143,СВЦЭМ!$B$33:$B$776,H$119)+'СЕТ СН'!$I$12+СВЦЭМ!$D$10+'СЕТ СН'!$I$5-'СЕТ СН'!$I$20</f>
        <v>3426.5913010499999</v>
      </c>
      <c r="I143" s="36">
        <f>SUMIFS(СВЦЭМ!$C$33:$C$776,СВЦЭМ!$A$33:$A$776,$A143,СВЦЭМ!$B$33:$B$776,I$119)+'СЕТ СН'!$I$12+СВЦЭМ!$D$10+'СЕТ СН'!$I$5-'СЕТ СН'!$I$20</f>
        <v>3386.7814767300001</v>
      </c>
      <c r="J143" s="36">
        <f>SUMIFS(СВЦЭМ!$C$33:$C$776,СВЦЭМ!$A$33:$A$776,$A143,СВЦЭМ!$B$33:$B$776,J$119)+'СЕТ СН'!$I$12+СВЦЭМ!$D$10+'СЕТ СН'!$I$5-'СЕТ СН'!$I$20</f>
        <v>3374.5050665799999</v>
      </c>
      <c r="K143" s="36">
        <f>SUMIFS(СВЦЭМ!$C$33:$C$776,СВЦЭМ!$A$33:$A$776,$A143,СВЦЭМ!$B$33:$B$776,K$119)+'СЕТ СН'!$I$12+СВЦЭМ!$D$10+'СЕТ СН'!$I$5-'СЕТ СН'!$I$20</f>
        <v>3382.7897442600001</v>
      </c>
      <c r="L143" s="36">
        <f>SUMIFS(СВЦЭМ!$C$33:$C$776,СВЦЭМ!$A$33:$A$776,$A143,СВЦЭМ!$B$33:$B$776,L$119)+'СЕТ СН'!$I$12+СВЦЭМ!$D$10+'СЕТ СН'!$I$5-'СЕТ СН'!$I$20</f>
        <v>3383.1546698100001</v>
      </c>
      <c r="M143" s="36">
        <f>SUMIFS(СВЦЭМ!$C$33:$C$776,СВЦЭМ!$A$33:$A$776,$A143,СВЦЭМ!$B$33:$B$776,M$119)+'СЕТ СН'!$I$12+СВЦЭМ!$D$10+'СЕТ СН'!$I$5-'СЕТ СН'!$I$20</f>
        <v>3377.8838848</v>
      </c>
      <c r="N143" s="36">
        <f>SUMIFS(СВЦЭМ!$C$33:$C$776,СВЦЭМ!$A$33:$A$776,$A143,СВЦЭМ!$B$33:$B$776,N$119)+'СЕТ СН'!$I$12+СВЦЭМ!$D$10+'СЕТ СН'!$I$5-'СЕТ СН'!$I$20</f>
        <v>3371.3930637600001</v>
      </c>
      <c r="O143" s="36">
        <f>SUMIFS(СВЦЭМ!$C$33:$C$776,СВЦЭМ!$A$33:$A$776,$A143,СВЦЭМ!$B$33:$B$776,O$119)+'СЕТ СН'!$I$12+СВЦЭМ!$D$10+'СЕТ СН'!$I$5-'СЕТ СН'!$I$20</f>
        <v>3375.9131810700001</v>
      </c>
      <c r="P143" s="36">
        <f>SUMIFS(СВЦЭМ!$C$33:$C$776,СВЦЭМ!$A$33:$A$776,$A143,СВЦЭМ!$B$33:$B$776,P$119)+'СЕТ СН'!$I$12+СВЦЭМ!$D$10+'СЕТ СН'!$I$5-'СЕТ СН'!$I$20</f>
        <v>3366.7379081499998</v>
      </c>
      <c r="Q143" s="36">
        <f>SUMIFS(СВЦЭМ!$C$33:$C$776,СВЦЭМ!$A$33:$A$776,$A143,СВЦЭМ!$B$33:$B$776,Q$119)+'СЕТ СН'!$I$12+СВЦЭМ!$D$10+'СЕТ СН'!$I$5-'СЕТ СН'!$I$20</f>
        <v>3369.3258811699998</v>
      </c>
      <c r="R143" s="36">
        <f>SUMIFS(СВЦЭМ!$C$33:$C$776,СВЦЭМ!$A$33:$A$776,$A143,СВЦЭМ!$B$33:$B$776,R$119)+'СЕТ СН'!$I$12+СВЦЭМ!$D$10+'СЕТ СН'!$I$5-'СЕТ СН'!$I$20</f>
        <v>3334.2233382899999</v>
      </c>
      <c r="S143" s="36">
        <f>SUMIFS(СВЦЭМ!$C$33:$C$776,СВЦЭМ!$A$33:$A$776,$A143,СВЦЭМ!$B$33:$B$776,S$119)+'СЕТ СН'!$I$12+СВЦЭМ!$D$10+'СЕТ СН'!$I$5-'СЕТ СН'!$I$20</f>
        <v>3294.1253273500001</v>
      </c>
      <c r="T143" s="36">
        <f>SUMIFS(СВЦЭМ!$C$33:$C$776,СВЦЭМ!$A$33:$A$776,$A143,СВЦЭМ!$B$33:$B$776,T$119)+'СЕТ СН'!$I$12+СВЦЭМ!$D$10+'СЕТ СН'!$I$5-'СЕТ СН'!$I$20</f>
        <v>3303.3923431799999</v>
      </c>
      <c r="U143" s="36">
        <f>SUMIFS(СВЦЭМ!$C$33:$C$776,СВЦЭМ!$A$33:$A$776,$A143,СВЦЭМ!$B$33:$B$776,U$119)+'СЕТ СН'!$I$12+СВЦЭМ!$D$10+'СЕТ СН'!$I$5-'СЕТ СН'!$I$20</f>
        <v>3328.6885378900001</v>
      </c>
      <c r="V143" s="36">
        <f>SUMIFS(СВЦЭМ!$C$33:$C$776,СВЦЭМ!$A$33:$A$776,$A143,СВЦЭМ!$B$33:$B$776,V$119)+'СЕТ СН'!$I$12+СВЦЭМ!$D$10+'СЕТ СН'!$I$5-'СЕТ СН'!$I$20</f>
        <v>3337.1417788799999</v>
      </c>
      <c r="W143" s="36">
        <f>SUMIFS(СВЦЭМ!$C$33:$C$776,СВЦЭМ!$A$33:$A$776,$A143,СВЦЭМ!$B$33:$B$776,W$119)+'СЕТ СН'!$I$12+СВЦЭМ!$D$10+'СЕТ СН'!$I$5-'СЕТ СН'!$I$20</f>
        <v>3322.33913209</v>
      </c>
      <c r="X143" s="36">
        <f>SUMIFS(СВЦЭМ!$C$33:$C$776,СВЦЭМ!$A$33:$A$776,$A143,СВЦЭМ!$B$33:$B$776,X$119)+'СЕТ СН'!$I$12+СВЦЭМ!$D$10+'СЕТ СН'!$I$5-'СЕТ СН'!$I$20</f>
        <v>3296.8790040599997</v>
      </c>
      <c r="Y143" s="36">
        <f>SUMIFS(СВЦЭМ!$C$33:$C$776,СВЦЭМ!$A$33:$A$776,$A143,СВЦЭМ!$B$33:$B$776,Y$119)+'СЕТ СН'!$I$12+СВЦЭМ!$D$10+'СЕТ СН'!$I$5-'СЕТ СН'!$I$20</f>
        <v>3339.7229786500002</v>
      </c>
    </row>
    <row r="144" spans="1:25" ht="15.75" x14ac:dyDescent="0.2">
      <c r="A144" s="35">
        <f t="shared" si="3"/>
        <v>43733</v>
      </c>
      <c r="B144" s="36">
        <f>SUMIFS(СВЦЭМ!$C$33:$C$776,СВЦЭМ!$A$33:$A$776,$A144,СВЦЭМ!$B$33:$B$776,B$119)+'СЕТ СН'!$I$12+СВЦЭМ!$D$10+'СЕТ СН'!$I$5-'СЕТ СН'!$I$20</f>
        <v>3394.7355570999998</v>
      </c>
      <c r="C144" s="36">
        <f>SUMIFS(СВЦЭМ!$C$33:$C$776,СВЦЭМ!$A$33:$A$776,$A144,СВЦЭМ!$B$33:$B$776,C$119)+'СЕТ СН'!$I$12+СВЦЭМ!$D$10+'СЕТ СН'!$I$5-'СЕТ СН'!$I$20</f>
        <v>3425.1700966899998</v>
      </c>
      <c r="D144" s="36">
        <f>SUMIFS(СВЦЭМ!$C$33:$C$776,СВЦЭМ!$A$33:$A$776,$A144,СВЦЭМ!$B$33:$B$776,D$119)+'СЕТ СН'!$I$12+СВЦЭМ!$D$10+'СЕТ СН'!$I$5-'СЕТ СН'!$I$20</f>
        <v>3444.3910804799998</v>
      </c>
      <c r="E144" s="36">
        <f>SUMIFS(СВЦЭМ!$C$33:$C$776,СВЦЭМ!$A$33:$A$776,$A144,СВЦЭМ!$B$33:$B$776,E$119)+'СЕТ СН'!$I$12+СВЦЭМ!$D$10+'СЕТ СН'!$I$5-'СЕТ СН'!$I$20</f>
        <v>3439.9700314199999</v>
      </c>
      <c r="F144" s="36">
        <f>SUMIFS(СВЦЭМ!$C$33:$C$776,СВЦЭМ!$A$33:$A$776,$A144,СВЦЭМ!$B$33:$B$776,F$119)+'СЕТ СН'!$I$12+СВЦЭМ!$D$10+'СЕТ СН'!$I$5-'СЕТ СН'!$I$20</f>
        <v>3437.7347982699998</v>
      </c>
      <c r="G144" s="36">
        <f>SUMIFS(СВЦЭМ!$C$33:$C$776,СВЦЭМ!$A$33:$A$776,$A144,СВЦЭМ!$B$33:$B$776,G$119)+'СЕТ СН'!$I$12+СВЦЭМ!$D$10+'СЕТ СН'!$I$5-'СЕТ СН'!$I$20</f>
        <v>3427.3131836499997</v>
      </c>
      <c r="H144" s="36">
        <f>SUMIFS(СВЦЭМ!$C$33:$C$776,СВЦЭМ!$A$33:$A$776,$A144,СВЦЭМ!$B$33:$B$776,H$119)+'СЕТ СН'!$I$12+СВЦЭМ!$D$10+'СЕТ СН'!$I$5-'СЕТ СН'!$I$20</f>
        <v>3379.5568229400001</v>
      </c>
      <c r="I144" s="36">
        <f>SUMIFS(СВЦЭМ!$C$33:$C$776,СВЦЭМ!$A$33:$A$776,$A144,СВЦЭМ!$B$33:$B$776,I$119)+'СЕТ СН'!$I$12+СВЦЭМ!$D$10+'СЕТ СН'!$I$5-'СЕТ СН'!$I$20</f>
        <v>3332.6010207099998</v>
      </c>
      <c r="J144" s="36">
        <f>SUMIFS(СВЦЭМ!$C$33:$C$776,СВЦЭМ!$A$33:$A$776,$A144,СВЦЭМ!$B$33:$B$776,J$119)+'СЕТ СН'!$I$12+СВЦЭМ!$D$10+'СЕТ СН'!$I$5-'СЕТ СН'!$I$20</f>
        <v>3303.9261095000002</v>
      </c>
      <c r="K144" s="36">
        <f>SUMIFS(СВЦЭМ!$C$33:$C$776,СВЦЭМ!$A$33:$A$776,$A144,СВЦЭМ!$B$33:$B$776,K$119)+'СЕТ СН'!$I$12+СВЦЭМ!$D$10+'СЕТ СН'!$I$5-'СЕТ СН'!$I$20</f>
        <v>3294.4137527499997</v>
      </c>
      <c r="L144" s="36">
        <f>SUMIFS(СВЦЭМ!$C$33:$C$776,СВЦЭМ!$A$33:$A$776,$A144,СВЦЭМ!$B$33:$B$776,L$119)+'СЕТ СН'!$I$12+СВЦЭМ!$D$10+'СЕТ СН'!$I$5-'СЕТ СН'!$I$20</f>
        <v>3296.3884970700001</v>
      </c>
      <c r="M144" s="36">
        <f>SUMIFS(СВЦЭМ!$C$33:$C$776,СВЦЭМ!$A$33:$A$776,$A144,СВЦЭМ!$B$33:$B$776,M$119)+'СЕТ СН'!$I$12+СВЦЭМ!$D$10+'СЕТ СН'!$I$5-'СЕТ СН'!$I$20</f>
        <v>3305.5667866499998</v>
      </c>
      <c r="N144" s="36">
        <f>SUMIFS(СВЦЭМ!$C$33:$C$776,СВЦЭМ!$A$33:$A$776,$A144,СВЦЭМ!$B$33:$B$776,N$119)+'СЕТ СН'!$I$12+СВЦЭМ!$D$10+'СЕТ СН'!$I$5-'СЕТ СН'!$I$20</f>
        <v>3317.7299456400001</v>
      </c>
      <c r="O144" s="36">
        <f>SUMIFS(СВЦЭМ!$C$33:$C$776,СВЦЭМ!$A$33:$A$776,$A144,СВЦЭМ!$B$33:$B$776,O$119)+'СЕТ СН'!$I$12+СВЦЭМ!$D$10+'СЕТ СН'!$I$5-'СЕТ СН'!$I$20</f>
        <v>3320.2495084299999</v>
      </c>
      <c r="P144" s="36">
        <f>SUMIFS(СВЦЭМ!$C$33:$C$776,СВЦЭМ!$A$33:$A$776,$A144,СВЦЭМ!$B$33:$B$776,P$119)+'СЕТ СН'!$I$12+СВЦЭМ!$D$10+'СЕТ СН'!$I$5-'СЕТ СН'!$I$20</f>
        <v>3335.42311746</v>
      </c>
      <c r="Q144" s="36">
        <f>SUMIFS(СВЦЭМ!$C$33:$C$776,СВЦЭМ!$A$33:$A$776,$A144,СВЦЭМ!$B$33:$B$776,Q$119)+'СЕТ СН'!$I$12+СВЦЭМ!$D$10+'СЕТ СН'!$I$5-'СЕТ СН'!$I$20</f>
        <v>3337.9314696500001</v>
      </c>
      <c r="R144" s="36">
        <f>SUMIFS(СВЦЭМ!$C$33:$C$776,СВЦЭМ!$A$33:$A$776,$A144,СВЦЭМ!$B$33:$B$776,R$119)+'СЕТ СН'!$I$12+СВЦЭМ!$D$10+'СЕТ СН'!$I$5-'СЕТ СН'!$I$20</f>
        <v>3348.5727474800001</v>
      </c>
      <c r="S144" s="36">
        <f>SUMIFS(СВЦЭМ!$C$33:$C$776,СВЦЭМ!$A$33:$A$776,$A144,СВЦЭМ!$B$33:$B$776,S$119)+'СЕТ СН'!$I$12+СВЦЭМ!$D$10+'СЕТ СН'!$I$5-'СЕТ СН'!$I$20</f>
        <v>3349.6932561200001</v>
      </c>
      <c r="T144" s="36">
        <f>SUMIFS(СВЦЭМ!$C$33:$C$776,СВЦЭМ!$A$33:$A$776,$A144,СВЦЭМ!$B$33:$B$776,T$119)+'СЕТ СН'!$I$12+СВЦЭМ!$D$10+'СЕТ СН'!$I$5-'СЕТ СН'!$I$20</f>
        <v>3347.56617357</v>
      </c>
      <c r="U144" s="36">
        <f>SUMIFS(СВЦЭМ!$C$33:$C$776,СВЦЭМ!$A$33:$A$776,$A144,СВЦЭМ!$B$33:$B$776,U$119)+'СЕТ СН'!$I$12+СВЦЭМ!$D$10+'СЕТ СН'!$I$5-'СЕТ СН'!$I$20</f>
        <v>3364.0794663000001</v>
      </c>
      <c r="V144" s="36">
        <f>SUMIFS(СВЦЭМ!$C$33:$C$776,СВЦЭМ!$A$33:$A$776,$A144,СВЦЭМ!$B$33:$B$776,V$119)+'СЕТ СН'!$I$12+СВЦЭМ!$D$10+'СЕТ СН'!$I$5-'СЕТ СН'!$I$20</f>
        <v>3371.9997257099999</v>
      </c>
      <c r="W144" s="36">
        <f>SUMIFS(СВЦЭМ!$C$33:$C$776,СВЦЭМ!$A$33:$A$776,$A144,СВЦЭМ!$B$33:$B$776,W$119)+'СЕТ СН'!$I$12+СВЦЭМ!$D$10+'СЕТ СН'!$I$5-'СЕТ СН'!$I$20</f>
        <v>3352.7258908599997</v>
      </c>
      <c r="X144" s="36">
        <f>SUMIFS(СВЦЭМ!$C$33:$C$776,СВЦЭМ!$A$33:$A$776,$A144,СВЦЭМ!$B$33:$B$776,X$119)+'СЕТ СН'!$I$12+СВЦЭМ!$D$10+'СЕТ СН'!$I$5-'СЕТ СН'!$I$20</f>
        <v>3334.8471430700001</v>
      </c>
      <c r="Y144" s="36">
        <f>SUMIFS(СВЦЭМ!$C$33:$C$776,СВЦЭМ!$A$33:$A$776,$A144,СВЦЭМ!$B$33:$B$776,Y$119)+'СЕТ СН'!$I$12+СВЦЭМ!$D$10+'СЕТ СН'!$I$5-'СЕТ СН'!$I$20</f>
        <v>3318.9084639299999</v>
      </c>
    </row>
    <row r="145" spans="1:26" ht="15.75" x14ac:dyDescent="0.2">
      <c r="A145" s="35">
        <f t="shared" si="3"/>
        <v>43734</v>
      </c>
      <c r="B145" s="36">
        <f>SUMIFS(СВЦЭМ!$C$33:$C$776,СВЦЭМ!$A$33:$A$776,$A145,СВЦЭМ!$B$33:$B$776,B$119)+'СЕТ СН'!$I$12+СВЦЭМ!$D$10+'СЕТ СН'!$I$5-'СЕТ СН'!$I$20</f>
        <v>3373.0558483599998</v>
      </c>
      <c r="C145" s="36">
        <f>SUMIFS(СВЦЭМ!$C$33:$C$776,СВЦЭМ!$A$33:$A$776,$A145,СВЦЭМ!$B$33:$B$776,C$119)+'СЕТ СН'!$I$12+СВЦЭМ!$D$10+'СЕТ СН'!$I$5-'СЕТ СН'!$I$20</f>
        <v>3416.4304627800002</v>
      </c>
      <c r="D145" s="36">
        <f>SUMIFS(СВЦЭМ!$C$33:$C$776,СВЦЭМ!$A$33:$A$776,$A145,СВЦЭМ!$B$33:$B$776,D$119)+'СЕТ СН'!$I$12+СВЦЭМ!$D$10+'СЕТ СН'!$I$5-'СЕТ СН'!$I$20</f>
        <v>3449.5037818000001</v>
      </c>
      <c r="E145" s="36">
        <f>SUMIFS(СВЦЭМ!$C$33:$C$776,СВЦЭМ!$A$33:$A$776,$A145,СВЦЭМ!$B$33:$B$776,E$119)+'СЕТ СН'!$I$12+СВЦЭМ!$D$10+'СЕТ СН'!$I$5-'СЕТ СН'!$I$20</f>
        <v>3459.8309521299998</v>
      </c>
      <c r="F145" s="36">
        <f>SUMIFS(СВЦЭМ!$C$33:$C$776,СВЦЭМ!$A$33:$A$776,$A145,СВЦЭМ!$B$33:$B$776,F$119)+'СЕТ СН'!$I$12+СВЦЭМ!$D$10+'СЕТ СН'!$I$5-'СЕТ СН'!$I$20</f>
        <v>3448.5190723800001</v>
      </c>
      <c r="G145" s="36">
        <f>SUMIFS(СВЦЭМ!$C$33:$C$776,СВЦЭМ!$A$33:$A$776,$A145,СВЦЭМ!$B$33:$B$776,G$119)+'СЕТ СН'!$I$12+СВЦЭМ!$D$10+'СЕТ СН'!$I$5-'СЕТ СН'!$I$20</f>
        <v>3438.7126650499999</v>
      </c>
      <c r="H145" s="36">
        <f>SUMIFS(СВЦЭМ!$C$33:$C$776,СВЦЭМ!$A$33:$A$776,$A145,СВЦЭМ!$B$33:$B$776,H$119)+'СЕТ СН'!$I$12+СВЦЭМ!$D$10+'СЕТ СН'!$I$5-'СЕТ СН'!$I$20</f>
        <v>3390.3732424300001</v>
      </c>
      <c r="I145" s="36">
        <f>SUMIFS(СВЦЭМ!$C$33:$C$776,СВЦЭМ!$A$33:$A$776,$A145,СВЦЭМ!$B$33:$B$776,I$119)+'СЕТ СН'!$I$12+СВЦЭМ!$D$10+'СЕТ СН'!$I$5-'СЕТ СН'!$I$20</f>
        <v>3360.6209484800002</v>
      </c>
      <c r="J145" s="36">
        <f>SUMIFS(СВЦЭМ!$C$33:$C$776,СВЦЭМ!$A$33:$A$776,$A145,СВЦЭМ!$B$33:$B$776,J$119)+'СЕТ СН'!$I$12+СВЦЭМ!$D$10+'СЕТ СН'!$I$5-'СЕТ СН'!$I$20</f>
        <v>3358.6702199800002</v>
      </c>
      <c r="K145" s="36">
        <f>SUMIFS(СВЦЭМ!$C$33:$C$776,СВЦЭМ!$A$33:$A$776,$A145,СВЦЭМ!$B$33:$B$776,K$119)+'СЕТ СН'!$I$12+СВЦЭМ!$D$10+'СЕТ СН'!$I$5-'СЕТ СН'!$I$20</f>
        <v>3363.2262663800002</v>
      </c>
      <c r="L145" s="36">
        <f>SUMIFS(СВЦЭМ!$C$33:$C$776,СВЦЭМ!$A$33:$A$776,$A145,СВЦЭМ!$B$33:$B$776,L$119)+'СЕТ СН'!$I$12+СВЦЭМ!$D$10+'СЕТ СН'!$I$5-'СЕТ СН'!$I$20</f>
        <v>3373.1845875600002</v>
      </c>
      <c r="M145" s="36">
        <f>SUMIFS(СВЦЭМ!$C$33:$C$776,СВЦЭМ!$A$33:$A$776,$A145,СВЦЭМ!$B$33:$B$776,M$119)+'СЕТ СН'!$I$12+СВЦЭМ!$D$10+'СЕТ СН'!$I$5-'СЕТ СН'!$I$20</f>
        <v>3361.8686091300001</v>
      </c>
      <c r="N145" s="36">
        <f>SUMIFS(СВЦЭМ!$C$33:$C$776,СВЦЭМ!$A$33:$A$776,$A145,СВЦЭМ!$B$33:$B$776,N$119)+'СЕТ СН'!$I$12+СВЦЭМ!$D$10+'СЕТ СН'!$I$5-'СЕТ СН'!$I$20</f>
        <v>3356.15680944</v>
      </c>
      <c r="O145" s="36">
        <f>SUMIFS(СВЦЭМ!$C$33:$C$776,СВЦЭМ!$A$33:$A$776,$A145,СВЦЭМ!$B$33:$B$776,O$119)+'СЕТ СН'!$I$12+СВЦЭМ!$D$10+'СЕТ СН'!$I$5-'СЕТ СН'!$I$20</f>
        <v>3346.8633998099999</v>
      </c>
      <c r="P145" s="36">
        <f>SUMIFS(СВЦЭМ!$C$33:$C$776,СВЦЭМ!$A$33:$A$776,$A145,СВЦЭМ!$B$33:$B$776,P$119)+'СЕТ СН'!$I$12+СВЦЭМ!$D$10+'СЕТ СН'!$I$5-'СЕТ СН'!$I$20</f>
        <v>3354.9139059999998</v>
      </c>
      <c r="Q145" s="36">
        <f>SUMIFS(СВЦЭМ!$C$33:$C$776,СВЦЭМ!$A$33:$A$776,$A145,СВЦЭМ!$B$33:$B$776,Q$119)+'СЕТ СН'!$I$12+СВЦЭМ!$D$10+'СЕТ СН'!$I$5-'СЕТ СН'!$I$20</f>
        <v>3354.98851324</v>
      </c>
      <c r="R145" s="36">
        <f>SUMIFS(СВЦЭМ!$C$33:$C$776,СВЦЭМ!$A$33:$A$776,$A145,СВЦЭМ!$B$33:$B$776,R$119)+'СЕТ СН'!$I$12+СВЦЭМ!$D$10+'СЕТ СН'!$I$5-'СЕТ СН'!$I$20</f>
        <v>3341.0274560899998</v>
      </c>
      <c r="S145" s="36">
        <f>SUMIFS(СВЦЭМ!$C$33:$C$776,СВЦЭМ!$A$33:$A$776,$A145,СВЦЭМ!$B$33:$B$776,S$119)+'СЕТ СН'!$I$12+СВЦЭМ!$D$10+'СЕТ СН'!$I$5-'СЕТ СН'!$I$20</f>
        <v>3284.6824392099998</v>
      </c>
      <c r="T145" s="36">
        <f>SUMIFS(СВЦЭМ!$C$33:$C$776,СВЦЭМ!$A$33:$A$776,$A145,СВЦЭМ!$B$33:$B$776,T$119)+'СЕТ СН'!$I$12+СВЦЭМ!$D$10+'СЕТ СН'!$I$5-'СЕТ СН'!$I$20</f>
        <v>3284.7061878</v>
      </c>
      <c r="U145" s="36">
        <f>SUMIFS(СВЦЭМ!$C$33:$C$776,СВЦЭМ!$A$33:$A$776,$A145,СВЦЭМ!$B$33:$B$776,U$119)+'СЕТ СН'!$I$12+СВЦЭМ!$D$10+'СЕТ СН'!$I$5-'СЕТ СН'!$I$20</f>
        <v>3317.2451614900001</v>
      </c>
      <c r="V145" s="36">
        <f>SUMIFS(СВЦЭМ!$C$33:$C$776,СВЦЭМ!$A$33:$A$776,$A145,СВЦЭМ!$B$33:$B$776,V$119)+'СЕТ СН'!$I$12+СВЦЭМ!$D$10+'СЕТ СН'!$I$5-'СЕТ СН'!$I$20</f>
        <v>3328.34064997</v>
      </c>
      <c r="W145" s="36">
        <f>SUMIFS(СВЦЭМ!$C$33:$C$776,СВЦЭМ!$A$33:$A$776,$A145,СВЦЭМ!$B$33:$B$776,W$119)+'СЕТ СН'!$I$12+СВЦЭМ!$D$10+'СЕТ СН'!$I$5-'СЕТ СН'!$I$20</f>
        <v>3318.3884229099999</v>
      </c>
      <c r="X145" s="36">
        <f>SUMIFS(СВЦЭМ!$C$33:$C$776,СВЦЭМ!$A$33:$A$776,$A145,СВЦЭМ!$B$33:$B$776,X$119)+'СЕТ СН'!$I$12+СВЦЭМ!$D$10+'СЕТ СН'!$I$5-'СЕТ СН'!$I$20</f>
        <v>3286.88567053</v>
      </c>
      <c r="Y145" s="36">
        <f>SUMIFS(СВЦЭМ!$C$33:$C$776,СВЦЭМ!$A$33:$A$776,$A145,СВЦЭМ!$B$33:$B$776,Y$119)+'СЕТ СН'!$I$12+СВЦЭМ!$D$10+'СЕТ СН'!$I$5-'СЕТ СН'!$I$20</f>
        <v>3312.6568054099998</v>
      </c>
    </row>
    <row r="146" spans="1:26" ht="15.75" x14ac:dyDescent="0.2">
      <c r="A146" s="35">
        <f t="shared" si="3"/>
        <v>43735</v>
      </c>
      <c r="B146" s="36">
        <f>SUMIFS(СВЦЭМ!$C$33:$C$776,СВЦЭМ!$A$33:$A$776,$A146,СВЦЭМ!$B$33:$B$776,B$119)+'СЕТ СН'!$I$12+СВЦЭМ!$D$10+'СЕТ СН'!$I$5-'СЕТ СН'!$I$20</f>
        <v>3401.85041323</v>
      </c>
      <c r="C146" s="36">
        <f>SUMIFS(СВЦЭМ!$C$33:$C$776,СВЦЭМ!$A$33:$A$776,$A146,СВЦЭМ!$B$33:$B$776,C$119)+'СЕТ СН'!$I$12+СВЦЭМ!$D$10+'СЕТ СН'!$I$5-'СЕТ СН'!$I$20</f>
        <v>3435.1000507500003</v>
      </c>
      <c r="D146" s="36">
        <f>SUMIFS(СВЦЭМ!$C$33:$C$776,СВЦЭМ!$A$33:$A$776,$A146,СВЦЭМ!$B$33:$B$776,D$119)+'СЕТ СН'!$I$12+СВЦЭМ!$D$10+'СЕТ СН'!$I$5-'СЕТ СН'!$I$20</f>
        <v>3463.4508200400001</v>
      </c>
      <c r="E146" s="36">
        <f>SUMIFS(СВЦЭМ!$C$33:$C$776,СВЦЭМ!$A$33:$A$776,$A146,СВЦЭМ!$B$33:$B$776,E$119)+'СЕТ СН'!$I$12+СВЦЭМ!$D$10+'СЕТ СН'!$I$5-'СЕТ СН'!$I$20</f>
        <v>3470.9464638600002</v>
      </c>
      <c r="F146" s="36">
        <f>SUMIFS(СВЦЭМ!$C$33:$C$776,СВЦЭМ!$A$33:$A$776,$A146,СВЦЭМ!$B$33:$B$776,F$119)+'СЕТ СН'!$I$12+СВЦЭМ!$D$10+'СЕТ СН'!$I$5-'СЕТ СН'!$I$20</f>
        <v>3479.10253917</v>
      </c>
      <c r="G146" s="36">
        <f>SUMIFS(СВЦЭМ!$C$33:$C$776,СВЦЭМ!$A$33:$A$776,$A146,СВЦЭМ!$B$33:$B$776,G$119)+'СЕТ СН'!$I$12+СВЦЭМ!$D$10+'СЕТ СН'!$I$5-'СЕТ СН'!$I$20</f>
        <v>3449.9322262599999</v>
      </c>
      <c r="H146" s="36">
        <f>SUMIFS(СВЦЭМ!$C$33:$C$776,СВЦЭМ!$A$33:$A$776,$A146,СВЦЭМ!$B$33:$B$776,H$119)+'СЕТ СН'!$I$12+СВЦЭМ!$D$10+'СЕТ СН'!$I$5-'СЕТ СН'!$I$20</f>
        <v>3412.32004069</v>
      </c>
      <c r="I146" s="36">
        <f>SUMIFS(СВЦЭМ!$C$33:$C$776,СВЦЭМ!$A$33:$A$776,$A146,СВЦЭМ!$B$33:$B$776,I$119)+'СЕТ СН'!$I$12+СВЦЭМ!$D$10+'СЕТ СН'!$I$5-'СЕТ СН'!$I$20</f>
        <v>3353.7671244600001</v>
      </c>
      <c r="J146" s="36">
        <f>SUMIFS(СВЦЭМ!$C$33:$C$776,СВЦЭМ!$A$33:$A$776,$A146,СВЦЭМ!$B$33:$B$776,J$119)+'СЕТ СН'!$I$12+СВЦЭМ!$D$10+'СЕТ СН'!$I$5-'СЕТ СН'!$I$20</f>
        <v>3382.49998912</v>
      </c>
      <c r="K146" s="36">
        <f>SUMIFS(СВЦЭМ!$C$33:$C$776,СВЦЭМ!$A$33:$A$776,$A146,СВЦЭМ!$B$33:$B$776,K$119)+'СЕТ СН'!$I$12+СВЦЭМ!$D$10+'СЕТ СН'!$I$5-'СЕТ СН'!$I$20</f>
        <v>3390.2935224000003</v>
      </c>
      <c r="L146" s="36">
        <f>SUMIFS(СВЦЭМ!$C$33:$C$776,СВЦЭМ!$A$33:$A$776,$A146,СВЦЭМ!$B$33:$B$776,L$119)+'СЕТ СН'!$I$12+СВЦЭМ!$D$10+'СЕТ СН'!$I$5-'СЕТ СН'!$I$20</f>
        <v>3385.5411123599997</v>
      </c>
      <c r="M146" s="36">
        <f>SUMIFS(СВЦЭМ!$C$33:$C$776,СВЦЭМ!$A$33:$A$776,$A146,СВЦЭМ!$B$33:$B$776,M$119)+'СЕТ СН'!$I$12+СВЦЭМ!$D$10+'СЕТ СН'!$I$5-'СЕТ СН'!$I$20</f>
        <v>3381.1680598900002</v>
      </c>
      <c r="N146" s="36">
        <f>SUMIFS(СВЦЭМ!$C$33:$C$776,СВЦЭМ!$A$33:$A$776,$A146,СВЦЭМ!$B$33:$B$776,N$119)+'СЕТ СН'!$I$12+СВЦЭМ!$D$10+'СЕТ СН'!$I$5-'СЕТ СН'!$I$20</f>
        <v>3367.56765997</v>
      </c>
      <c r="O146" s="36">
        <f>SUMIFS(СВЦЭМ!$C$33:$C$776,СВЦЭМ!$A$33:$A$776,$A146,СВЦЭМ!$B$33:$B$776,O$119)+'СЕТ СН'!$I$12+СВЦЭМ!$D$10+'СЕТ СН'!$I$5-'СЕТ СН'!$I$20</f>
        <v>3361.3864284699998</v>
      </c>
      <c r="P146" s="36">
        <f>SUMIFS(СВЦЭМ!$C$33:$C$776,СВЦЭМ!$A$33:$A$776,$A146,СВЦЭМ!$B$33:$B$776,P$119)+'СЕТ СН'!$I$12+СВЦЭМ!$D$10+'СЕТ СН'!$I$5-'СЕТ СН'!$I$20</f>
        <v>3362.4652206700002</v>
      </c>
      <c r="Q146" s="36">
        <f>SUMIFS(СВЦЭМ!$C$33:$C$776,СВЦЭМ!$A$33:$A$776,$A146,СВЦЭМ!$B$33:$B$776,Q$119)+'СЕТ СН'!$I$12+СВЦЭМ!$D$10+'СЕТ СН'!$I$5-'СЕТ СН'!$I$20</f>
        <v>3366.3607197199999</v>
      </c>
      <c r="R146" s="36">
        <f>SUMIFS(СВЦЭМ!$C$33:$C$776,СВЦЭМ!$A$33:$A$776,$A146,СВЦЭМ!$B$33:$B$776,R$119)+'СЕТ СН'!$I$12+СВЦЭМ!$D$10+'СЕТ СН'!$I$5-'СЕТ СН'!$I$20</f>
        <v>3380.9689229400001</v>
      </c>
      <c r="S146" s="36">
        <f>SUMIFS(СВЦЭМ!$C$33:$C$776,СВЦЭМ!$A$33:$A$776,$A146,СВЦЭМ!$B$33:$B$776,S$119)+'СЕТ СН'!$I$12+СВЦЭМ!$D$10+'СЕТ СН'!$I$5-'СЕТ СН'!$I$20</f>
        <v>3382.6582731899998</v>
      </c>
      <c r="T146" s="36">
        <f>SUMIFS(СВЦЭМ!$C$33:$C$776,СВЦЭМ!$A$33:$A$776,$A146,СВЦЭМ!$B$33:$B$776,T$119)+'СЕТ СН'!$I$12+СВЦЭМ!$D$10+'СЕТ СН'!$I$5-'СЕТ СН'!$I$20</f>
        <v>3397.1731798400001</v>
      </c>
      <c r="U146" s="36">
        <f>SUMIFS(СВЦЭМ!$C$33:$C$776,СВЦЭМ!$A$33:$A$776,$A146,СВЦЭМ!$B$33:$B$776,U$119)+'СЕТ СН'!$I$12+СВЦЭМ!$D$10+'СЕТ СН'!$I$5-'СЕТ СН'!$I$20</f>
        <v>3372.35388238</v>
      </c>
      <c r="V146" s="36">
        <f>SUMIFS(СВЦЭМ!$C$33:$C$776,СВЦЭМ!$A$33:$A$776,$A146,СВЦЭМ!$B$33:$B$776,V$119)+'СЕТ СН'!$I$12+СВЦЭМ!$D$10+'СЕТ СН'!$I$5-'СЕТ СН'!$I$20</f>
        <v>3334.9499355099997</v>
      </c>
      <c r="W146" s="36">
        <f>SUMIFS(СВЦЭМ!$C$33:$C$776,СВЦЭМ!$A$33:$A$776,$A146,СВЦЭМ!$B$33:$B$776,W$119)+'СЕТ СН'!$I$12+СВЦЭМ!$D$10+'СЕТ СН'!$I$5-'СЕТ СН'!$I$20</f>
        <v>3317.0813446399998</v>
      </c>
      <c r="X146" s="36">
        <f>SUMIFS(СВЦЭМ!$C$33:$C$776,СВЦЭМ!$A$33:$A$776,$A146,СВЦЭМ!$B$33:$B$776,X$119)+'СЕТ СН'!$I$12+СВЦЭМ!$D$10+'СЕТ СН'!$I$5-'СЕТ СН'!$I$20</f>
        <v>3285.8284426199998</v>
      </c>
      <c r="Y146" s="36">
        <f>SUMIFS(СВЦЭМ!$C$33:$C$776,СВЦЭМ!$A$33:$A$776,$A146,СВЦЭМ!$B$33:$B$776,Y$119)+'СЕТ СН'!$I$12+СВЦЭМ!$D$10+'СЕТ СН'!$I$5-'СЕТ СН'!$I$20</f>
        <v>3297.5214459200001</v>
      </c>
    </row>
    <row r="147" spans="1:26" ht="15.75" x14ac:dyDescent="0.2">
      <c r="A147" s="35">
        <f t="shared" si="3"/>
        <v>43736</v>
      </c>
      <c r="B147" s="36">
        <f>SUMIFS(СВЦЭМ!$C$33:$C$776,СВЦЭМ!$A$33:$A$776,$A147,СВЦЭМ!$B$33:$B$776,B$119)+'СЕТ СН'!$I$12+СВЦЭМ!$D$10+'СЕТ СН'!$I$5-'СЕТ СН'!$I$20</f>
        <v>3424.6594053899998</v>
      </c>
      <c r="C147" s="36">
        <f>SUMIFS(СВЦЭМ!$C$33:$C$776,СВЦЭМ!$A$33:$A$776,$A147,СВЦЭМ!$B$33:$B$776,C$119)+'СЕТ СН'!$I$12+СВЦЭМ!$D$10+'СЕТ СН'!$I$5-'СЕТ СН'!$I$20</f>
        <v>3445.5063313400001</v>
      </c>
      <c r="D147" s="36">
        <f>SUMIFS(СВЦЭМ!$C$33:$C$776,СВЦЭМ!$A$33:$A$776,$A147,СВЦЭМ!$B$33:$B$776,D$119)+'СЕТ СН'!$I$12+СВЦЭМ!$D$10+'СЕТ СН'!$I$5-'СЕТ СН'!$I$20</f>
        <v>3462.0099157999998</v>
      </c>
      <c r="E147" s="36">
        <f>SUMIFS(СВЦЭМ!$C$33:$C$776,СВЦЭМ!$A$33:$A$776,$A147,СВЦЭМ!$B$33:$B$776,E$119)+'СЕТ СН'!$I$12+СВЦЭМ!$D$10+'СЕТ СН'!$I$5-'СЕТ СН'!$I$20</f>
        <v>3464.5334924500003</v>
      </c>
      <c r="F147" s="36">
        <f>SUMIFS(СВЦЭМ!$C$33:$C$776,СВЦЭМ!$A$33:$A$776,$A147,СВЦЭМ!$B$33:$B$776,F$119)+'СЕТ СН'!$I$12+СВЦЭМ!$D$10+'СЕТ СН'!$I$5-'СЕТ СН'!$I$20</f>
        <v>3457.4796843599997</v>
      </c>
      <c r="G147" s="36">
        <f>SUMIFS(СВЦЭМ!$C$33:$C$776,СВЦЭМ!$A$33:$A$776,$A147,СВЦЭМ!$B$33:$B$776,G$119)+'СЕТ СН'!$I$12+СВЦЭМ!$D$10+'СЕТ СН'!$I$5-'СЕТ СН'!$I$20</f>
        <v>3453.3403373000001</v>
      </c>
      <c r="H147" s="36">
        <f>SUMIFS(СВЦЭМ!$C$33:$C$776,СВЦЭМ!$A$33:$A$776,$A147,СВЦЭМ!$B$33:$B$776,H$119)+'СЕТ СН'!$I$12+СВЦЭМ!$D$10+'СЕТ СН'!$I$5-'СЕТ СН'!$I$20</f>
        <v>3431.3307712800001</v>
      </c>
      <c r="I147" s="36">
        <f>SUMIFS(СВЦЭМ!$C$33:$C$776,СВЦЭМ!$A$33:$A$776,$A147,СВЦЭМ!$B$33:$B$776,I$119)+'СЕТ СН'!$I$12+СВЦЭМ!$D$10+'СЕТ СН'!$I$5-'СЕТ СН'!$I$20</f>
        <v>3399.51139466</v>
      </c>
      <c r="J147" s="36">
        <f>SUMIFS(СВЦЭМ!$C$33:$C$776,СВЦЭМ!$A$33:$A$776,$A147,СВЦЭМ!$B$33:$B$776,J$119)+'СЕТ СН'!$I$12+СВЦЭМ!$D$10+'СЕТ СН'!$I$5-'СЕТ СН'!$I$20</f>
        <v>3354.6348897600001</v>
      </c>
      <c r="K147" s="36">
        <f>SUMIFS(СВЦЭМ!$C$33:$C$776,СВЦЭМ!$A$33:$A$776,$A147,СВЦЭМ!$B$33:$B$776,K$119)+'СЕТ СН'!$I$12+СВЦЭМ!$D$10+'СЕТ СН'!$I$5-'СЕТ СН'!$I$20</f>
        <v>3362.8095363699999</v>
      </c>
      <c r="L147" s="36">
        <f>SUMIFS(СВЦЭМ!$C$33:$C$776,СВЦЭМ!$A$33:$A$776,$A147,СВЦЭМ!$B$33:$B$776,L$119)+'СЕТ СН'!$I$12+СВЦЭМ!$D$10+'СЕТ СН'!$I$5-'СЕТ СН'!$I$20</f>
        <v>3360.6013155199998</v>
      </c>
      <c r="M147" s="36">
        <f>SUMIFS(СВЦЭМ!$C$33:$C$776,СВЦЭМ!$A$33:$A$776,$A147,СВЦЭМ!$B$33:$B$776,M$119)+'СЕТ СН'!$I$12+СВЦЭМ!$D$10+'СЕТ СН'!$I$5-'СЕТ СН'!$I$20</f>
        <v>3345.5313707</v>
      </c>
      <c r="N147" s="36">
        <f>SUMIFS(СВЦЭМ!$C$33:$C$776,СВЦЭМ!$A$33:$A$776,$A147,СВЦЭМ!$B$33:$B$776,N$119)+'СЕТ СН'!$I$12+СВЦЭМ!$D$10+'СЕТ СН'!$I$5-'СЕТ СН'!$I$20</f>
        <v>3334.2579962300001</v>
      </c>
      <c r="O147" s="36">
        <f>SUMIFS(СВЦЭМ!$C$33:$C$776,СВЦЭМ!$A$33:$A$776,$A147,СВЦЭМ!$B$33:$B$776,O$119)+'СЕТ СН'!$I$12+СВЦЭМ!$D$10+'СЕТ СН'!$I$5-'СЕТ СН'!$I$20</f>
        <v>3334.22020187</v>
      </c>
      <c r="P147" s="36">
        <f>SUMIFS(СВЦЭМ!$C$33:$C$776,СВЦЭМ!$A$33:$A$776,$A147,СВЦЭМ!$B$33:$B$776,P$119)+'СЕТ СН'!$I$12+СВЦЭМ!$D$10+'СЕТ СН'!$I$5-'СЕТ СН'!$I$20</f>
        <v>3337.4244552999999</v>
      </c>
      <c r="Q147" s="36">
        <f>SUMIFS(СВЦЭМ!$C$33:$C$776,СВЦЭМ!$A$33:$A$776,$A147,СВЦЭМ!$B$33:$B$776,Q$119)+'СЕТ СН'!$I$12+СВЦЭМ!$D$10+'СЕТ СН'!$I$5-'СЕТ СН'!$I$20</f>
        <v>3343.2232278500001</v>
      </c>
      <c r="R147" s="36">
        <f>SUMIFS(СВЦЭМ!$C$33:$C$776,СВЦЭМ!$A$33:$A$776,$A147,СВЦЭМ!$B$33:$B$776,R$119)+'СЕТ СН'!$I$12+СВЦЭМ!$D$10+'СЕТ СН'!$I$5-'СЕТ СН'!$I$20</f>
        <v>3302.8098982500001</v>
      </c>
      <c r="S147" s="36">
        <f>SUMIFS(СВЦЭМ!$C$33:$C$776,СВЦЭМ!$A$33:$A$776,$A147,СВЦЭМ!$B$33:$B$776,S$119)+'СЕТ СН'!$I$12+СВЦЭМ!$D$10+'СЕТ СН'!$I$5-'СЕТ СН'!$I$20</f>
        <v>3271.2151240200001</v>
      </c>
      <c r="T147" s="36">
        <f>SUMIFS(СВЦЭМ!$C$33:$C$776,СВЦЭМ!$A$33:$A$776,$A147,СВЦЭМ!$B$33:$B$776,T$119)+'СЕТ СН'!$I$12+СВЦЭМ!$D$10+'СЕТ СН'!$I$5-'СЕТ СН'!$I$20</f>
        <v>3282.7523311999998</v>
      </c>
      <c r="U147" s="36">
        <f>SUMIFS(СВЦЭМ!$C$33:$C$776,СВЦЭМ!$A$33:$A$776,$A147,СВЦЭМ!$B$33:$B$776,U$119)+'СЕТ СН'!$I$12+СВЦЭМ!$D$10+'СЕТ СН'!$I$5-'СЕТ СН'!$I$20</f>
        <v>3313.1448829400001</v>
      </c>
      <c r="V147" s="36">
        <f>SUMIFS(СВЦЭМ!$C$33:$C$776,СВЦЭМ!$A$33:$A$776,$A147,СВЦЭМ!$B$33:$B$776,V$119)+'СЕТ СН'!$I$12+СВЦЭМ!$D$10+'СЕТ СН'!$I$5-'СЕТ СН'!$I$20</f>
        <v>3326.7233444100002</v>
      </c>
      <c r="W147" s="36">
        <f>SUMIFS(СВЦЭМ!$C$33:$C$776,СВЦЭМ!$A$33:$A$776,$A147,СВЦЭМ!$B$33:$B$776,W$119)+'СЕТ СН'!$I$12+СВЦЭМ!$D$10+'СЕТ СН'!$I$5-'СЕТ СН'!$I$20</f>
        <v>3315.4063587800001</v>
      </c>
      <c r="X147" s="36">
        <f>SUMIFS(СВЦЭМ!$C$33:$C$776,СВЦЭМ!$A$33:$A$776,$A147,СВЦЭМ!$B$33:$B$776,X$119)+'СЕТ СН'!$I$12+СВЦЭМ!$D$10+'СЕТ СН'!$I$5-'СЕТ СН'!$I$20</f>
        <v>3288.6853356500001</v>
      </c>
      <c r="Y147" s="36">
        <f>SUMIFS(СВЦЭМ!$C$33:$C$776,СВЦЭМ!$A$33:$A$776,$A147,СВЦЭМ!$B$33:$B$776,Y$119)+'СЕТ СН'!$I$12+СВЦЭМ!$D$10+'СЕТ СН'!$I$5-'СЕТ СН'!$I$20</f>
        <v>3340.5006933</v>
      </c>
    </row>
    <row r="148" spans="1:26" ht="15.75" x14ac:dyDescent="0.2">
      <c r="A148" s="35">
        <f t="shared" si="3"/>
        <v>43737</v>
      </c>
      <c r="B148" s="36">
        <f>SUMIFS(СВЦЭМ!$C$33:$C$776,СВЦЭМ!$A$33:$A$776,$A148,СВЦЭМ!$B$33:$B$776,B$119)+'СЕТ СН'!$I$12+СВЦЭМ!$D$10+'СЕТ СН'!$I$5-'СЕТ СН'!$I$20</f>
        <v>3408.88439887</v>
      </c>
      <c r="C148" s="36">
        <f>SUMIFS(СВЦЭМ!$C$33:$C$776,СВЦЭМ!$A$33:$A$776,$A148,СВЦЭМ!$B$33:$B$776,C$119)+'СЕТ СН'!$I$12+СВЦЭМ!$D$10+'СЕТ СН'!$I$5-'СЕТ СН'!$I$20</f>
        <v>3434.74398802</v>
      </c>
      <c r="D148" s="36">
        <f>SUMIFS(СВЦЭМ!$C$33:$C$776,СВЦЭМ!$A$33:$A$776,$A148,СВЦЭМ!$B$33:$B$776,D$119)+'СЕТ СН'!$I$12+СВЦЭМ!$D$10+'СЕТ СН'!$I$5-'СЕТ СН'!$I$20</f>
        <v>3453.4300601899999</v>
      </c>
      <c r="E148" s="36">
        <f>SUMIFS(СВЦЭМ!$C$33:$C$776,СВЦЭМ!$A$33:$A$776,$A148,СВЦЭМ!$B$33:$B$776,E$119)+'СЕТ СН'!$I$12+СВЦЭМ!$D$10+'СЕТ СН'!$I$5-'СЕТ СН'!$I$20</f>
        <v>3458.7424814699998</v>
      </c>
      <c r="F148" s="36">
        <f>SUMIFS(СВЦЭМ!$C$33:$C$776,СВЦЭМ!$A$33:$A$776,$A148,СВЦЭМ!$B$33:$B$776,F$119)+'СЕТ СН'!$I$12+СВЦЭМ!$D$10+'СЕТ СН'!$I$5-'СЕТ СН'!$I$20</f>
        <v>3459.8148188999999</v>
      </c>
      <c r="G148" s="36">
        <f>SUMIFS(СВЦЭМ!$C$33:$C$776,СВЦЭМ!$A$33:$A$776,$A148,СВЦЭМ!$B$33:$B$776,G$119)+'СЕТ СН'!$I$12+СВЦЭМ!$D$10+'СЕТ СН'!$I$5-'СЕТ СН'!$I$20</f>
        <v>3454.95876641</v>
      </c>
      <c r="H148" s="36">
        <f>SUMIFS(СВЦЭМ!$C$33:$C$776,СВЦЭМ!$A$33:$A$776,$A148,СВЦЭМ!$B$33:$B$776,H$119)+'СЕТ СН'!$I$12+СВЦЭМ!$D$10+'СЕТ СН'!$I$5-'СЕТ СН'!$I$20</f>
        <v>3435.5954439100001</v>
      </c>
      <c r="I148" s="36">
        <f>SUMIFS(СВЦЭМ!$C$33:$C$776,СВЦЭМ!$A$33:$A$776,$A148,СВЦЭМ!$B$33:$B$776,I$119)+'СЕТ СН'!$I$12+СВЦЭМ!$D$10+'СЕТ СН'!$I$5-'СЕТ СН'!$I$20</f>
        <v>3423.8080416900002</v>
      </c>
      <c r="J148" s="36">
        <f>SUMIFS(СВЦЭМ!$C$33:$C$776,СВЦЭМ!$A$33:$A$776,$A148,СВЦЭМ!$B$33:$B$776,J$119)+'СЕТ СН'!$I$12+СВЦЭМ!$D$10+'СЕТ СН'!$I$5-'СЕТ СН'!$I$20</f>
        <v>3383.4408626700001</v>
      </c>
      <c r="K148" s="36">
        <f>SUMIFS(СВЦЭМ!$C$33:$C$776,СВЦЭМ!$A$33:$A$776,$A148,СВЦЭМ!$B$33:$B$776,K$119)+'СЕТ СН'!$I$12+СВЦЭМ!$D$10+'СЕТ СН'!$I$5-'СЕТ СН'!$I$20</f>
        <v>3358.2665359699999</v>
      </c>
      <c r="L148" s="36">
        <f>SUMIFS(СВЦЭМ!$C$33:$C$776,СВЦЭМ!$A$33:$A$776,$A148,СВЦЭМ!$B$33:$B$776,L$119)+'СЕТ СН'!$I$12+СВЦЭМ!$D$10+'СЕТ СН'!$I$5-'СЕТ СН'!$I$20</f>
        <v>3365.9598952199999</v>
      </c>
      <c r="M148" s="36">
        <f>SUMIFS(СВЦЭМ!$C$33:$C$776,СВЦЭМ!$A$33:$A$776,$A148,СВЦЭМ!$B$33:$B$776,M$119)+'СЕТ СН'!$I$12+СВЦЭМ!$D$10+'СЕТ СН'!$I$5-'СЕТ СН'!$I$20</f>
        <v>3348.1456271699999</v>
      </c>
      <c r="N148" s="36">
        <f>SUMIFS(СВЦЭМ!$C$33:$C$776,СВЦЭМ!$A$33:$A$776,$A148,СВЦЭМ!$B$33:$B$776,N$119)+'СЕТ СН'!$I$12+СВЦЭМ!$D$10+'СЕТ СН'!$I$5-'СЕТ СН'!$I$20</f>
        <v>3342.8404247500002</v>
      </c>
      <c r="O148" s="36">
        <f>SUMIFS(СВЦЭМ!$C$33:$C$776,СВЦЭМ!$A$33:$A$776,$A148,СВЦЭМ!$B$33:$B$776,O$119)+'СЕТ СН'!$I$12+СВЦЭМ!$D$10+'СЕТ СН'!$I$5-'СЕТ СН'!$I$20</f>
        <v>3346.2654318800001</v>
      </c>
      <c r="P148" s="36">
        <f>SUMIFS(СВЦЭМ!$C$33:$C$776,СВЦЭМ!$A$33:$A$776,$A148,СВЦЭМ!$B$33:$B$776,P$119)+'СЕТ СН'!$I$12+СВЦЭМ!$D$10+'СЕТ СН'!$I$5-'СЕТ СН'!$I$20</f>
        <v>3359.7030336100001</v>
      </c>
      <c r="Q148" s="36">
        <f>SUMIFS(СВЦЭМ!$C$33:$C$776,СВЦЭМ!$A$33:$A$776,$A148,СВЦЭМ!$B$33:$B$776,Q$119)+'СЕТ СН'!$I$12+СВЦЭМ!$D$10+'СЕТ СН'!$I$5-'СЕТ СН'!$I$20</f>
        <v>3366.2783384700001</v>
      </c>
      <c r="R148" s="36">
        <f>SUMIFS(СВЦЭМ!$C$33:$C$776,СВЦЭМ!$A$33:$A$776,$A148,СВЦЭМ!$B$33:$B$776,R$119)+'СЕТ СН'!$I$12+СВЦЭМ!$D$10+'СЕТ СН'!$I$5-'СЕТ СН'!$I$20</f>
        <v>3323.8690881100001</v>
      </c>
      <c r="S148" s="36">
        <f>SUMIFS(СВЦЭМ!$C$33:$C$776,СВЦЭМ!$A$33:$A$776,$A148,СВЦЭМ!$B$33:$B$776,S$119)+'СЕТ СН'!$I$12+СВЦЭМ!$D$10+'СЕТ СН'!$I$5-'СЕТ СН'!$I$20</f>
        <v>3287.34732029</v>
      </c>
      <c r="T148" s="36">
        <f>SUMIFS(СВЦЭМ!$C$33:$C$776,СВЦЭМ!$A$33:$A$776,$A148,СВЦЭМ!$B$33:$B$776,T$119)+'СЕТ СН'!$I$12+СВЦЭМ!$D$10+'СЕТ СН'!$I$5-'СЕТ СН'!$I$20</f>
        <v>3306.1120042699999</v>
      </c>
      <c r="U148" s="36">
        <f>SUMIFS(СВЦЭМ!$C$33:$C$776,СВЦЭМ!$A$33:$A$776,$A148,СВЦЭМ!$B$33:$B$776,U$119)+'СЕТ СН'!$I$12+СВЦЭМ!$D$10+'СЕТ СН'!$I$5-'СЕТ СН'!$I$20</f>
        <v>3341.2217178400001</v>
      </c>
      <c r="V148" s="36">
        <f>SUMIFS(СВЦЭМ!$C$33:$C$776,СВЦЭМ!$A$33:$A$776,$A148,СВЦЭМ!$B$33:$B$776,V$119)+'СЕТ СН'!$I$12+СВЦЭМ!$D$10+'СЕТ СН'!$I$5-'СЕТ СН'!$I$20</f>
        <v>3353.6000620999998</v>
      </c>
      <c r="W148" s="36">
        <f>SUMIFS(СВЦЭМ!$C$33:$C$776,СВЦЭМ!$A$33:$A$776,$A148,СВЦЭМ!$B$33:$B$776,W$119)+'СЕТ СН'!$I$12+СВЦЭМ!$D$10+'СЕТ СН'!$I$5-'СЕТ СН'!$I$20</f>
        <v>3342.1644358799999</v>
      </c>
      <c r="X148" s="36">
        <f>SUMIFS(СВЦЭМ!$C$33:$C$776,СВЦЭМ!$A$33:$A$776,$A148,СВЦЭМ!$B$33:$B$776,X$119)+'СЕТ СН'!$I$12+СВЦЭМ!$D$10+'СЕТ СН'!$I$5-'СЕТ СН'!$I$20</f>
        <v>3306.2865481899998</v>
      </c>
      <c r="Y148" s="36">
        <f>SUMIFS(СВЦЭМ!$C$33:$C$776,СВЦЭМ!$A$33:$A$776,$A148,СВЦЭМ!$B$33:$B$776,Y$119)+'СЕТ СН'!$I$12+СВЦЭМ!$D$10+'СЕТ СН'!$I$5-'СЕТ СН'!$I$20</f>
        <v>3300.2777669500001</v>
      </c>
    </row>
    <row r="149" spans="1:26" ht="15.75" x14ac:dyDescent="0.2">
      <c r="A149" s="35">
        <f t="shared" si="3"/>
        <v>43738</v>
      </c>
      <c r="B149" s="36">
        <f>SUMIFS(СВЦЭМ!$C$33:$C$776,СВЦЭМ!$A$33:$A$776,$A149,СВЦЭМ!$B$33:$B$776,B$119)+'СЕТ СН'!$I$12+СВЦЭМ!$D$10+'СЕТ СН'!$I$5-'СЕТ СН'!$I$20</f>
        <v>3355.3017442999999</v>
      </c>
      <c r="C149" s="36">
        <f>SUMIFS(СВЦЭМ!$C$33:$C$776,СВЦЭМ!$A$33:$A$776,$A149,СВЦЭМ!$B$33:$B$776,C$119)+'СЕТ СН'!$I$12+СВЦЭМ!$D$10+'СЕТ СН'!$I$5-'СЕТ СН'!$I$20</f>
        <v>3389.7900754100001</v>
      </c>
      <c r="D149" s="36">
        <f>SUMIFS(СВЦЭМ!$C$33:$C$776,СВЦЭМ!$A$33:$A$776,$A149,СВЦЭМ!$B$33:$B$776,D$119)+'СЕТ СН'!$I$12+СВЦЭМ!$D$10+'СЕТ СН'!$I$5-'СЕТ СН'!$I$20</f>
        <v>3408.2313663999998</v>
      </c>
      <c r="E149" s="36">
        <f>SUMIFS(СВЦЭМ!$C$33:$C$776,СВЦЭМ!$A$33:$A$776,$A149,СВЦЭМ!$B$33:$B$776,E$119)+'СЕТ СН'!$I$12+СВЦЭМ!$D$10+'СЕТ СН'!$I$5-'СЕТ СН'!$I$20</f>
        <v>3421.1309271</v>
      </c>
      <c r="F149" s="36">
        <f>SUMIFS(СВЦЭМ!$C$33:$C$776,СВЦЭМ!$A$33:$A$776,$A149,СВЦЭМ!$B$33:$B$776,F$119)+'СЕТ СН'!$I$12+СВЦЭМ!$D$10+'СЕТ СН'!$I$5-'СЕТ СН'!$I$20</f>
        <v>3412.0574572</v>
      </c>
      <c r="G149" s="36">
        <f>SUMIFS(СВЦЭМ!$C$33:$C$776,СВЦЭМ!$A$33:$A$776,$A149,СВЦЭМ!$B$33:$B$776,G$119)+'СЕТ СН'!$I$12+СВЦЭМ!$D$10+'СЕТ СН'!$I$5-'СЕТ СН'!$I$20</f>
        <v>3397.59982008</v>
      </c>
      <c r="H149" s="36">
        <f>SUMIFS(СВЦЭМ!$C$33:$C$776,СВЦЭМ!$A$33:$A$776,$A149,СВЦЭМ!$B$33:$B$776,H$119)+'СЕТ СН'!$I$12+СВЦЭМ!$D$10+'СЕТ СН'!$I$5-'СЕТ СН'!$I$20</f>
        <v>3341.15333126</v>
      </c>
      <c r="I149" s="36">
        <f>SUMIFS(СВЦЭМ!$C$33:$C$776,СВЦЭМ!$A$33:$A$776,$A149,СВЦЭМ!$B$33:$B$776,I$119)+'СЕТ СН'!$I$12+СВЦЭМ!$D$10+'СЕТ СН'!$I$5-'СЕТ СН'!$I$20</f>
        <v>3328.2318295599998</v>
      </c>
      <c r="J149" s="36">
        <f>SUMIFS(СВЦЭМ!$C$33:$C$776,СВЦЭМ!$A$33:$A$776,$A149,СВЦЭМ!$B$33:$B$776,J$119)+'СЕТ СН'!$I$12+СВЦЭМ!$D$10+'СЕТ СН'!$I$5-'СЕТ СН'!$I$20</f>
        <v>3347.9384126800001</v>
      </c>
      <c r="K149" s="36">
        <f>SUMIFS(СВЦЭМ!$C$33:$C$776,СВЦЭМ!$A$33:$A$776,$A149,СВЦЭМ!$B$33:$B$776,K$119)+'СЕТ СН'!$I$12+СВЦЭМ!$D$10+'СЕТ СН'!$I$5-'СЕТ СН'!$I$20</f>
        <v>3347.6992419600001</v>
      </c>
      <c r="L149" s="36">
        <f>SUMIFS(СВЦЭМ!$C$33:$C$776,СВЦЭМ!$A$33:$A$776,$A149,СВЦЭМ!$B$33:$B$776,L$119)+'СЕТ СН'!$I$12+СВЦЭМ!$D$10+'СЕТ СН'!$I$5-'СЕТ СН'!$I$20</f>
        <v>3342.89204892</v>
      </c>
      <c r="M149" s="36">
        <f>SUMIFS(СВЦЭМ!$C$33:$C$776,СВЦЭМ!$A$33:$A$776,$A149,СВЦЭМ!$B$33:$B$776,M$119)+'СЕТ СН'!$I$12+СВЦЭМ!$D$10+'СЕТ СН'!$I$5-'СЕТ СН'!$I$20</f>
        <v>3315.3182462599998</v>
      </c>
      <c r="N149" s="36">
        <f>SUMIFS(СВЦЭМ!$C$33:$C$776,СВЦЭМ!$A$33:$A$776,$A149,СВЦЭМ!$B$33:$B$776,N$119)+'СЕТ СН'!$I$12+СВЦЭМ!$D$10+'СЕТ СН'!$I$5-'СЕТ СН'!$I$20</f>
        <v>3303.6962969799997</v>
      </c>
      <c r="O149" s="36">
        <f>SUMIFS(СВЦЭМ!$C$33:$C$776,СВЦЭМ!$A$33:$A$776,$A149,СВЦЭМ!$B$33:$B$776,O$119)+'СЕТ СН'!$I$12+СВЦЭМ!$D$10+'СЕТ СН'!$I$5-'СЕТ СН'!$I$20</f>
        <v>3284.0998338499999</v>
      </c>
      <c r="P149" s="36">
        <f>SUMIFS(СВЦЭМ!$C$33:$C$776,СВЦЭМ!$A$33:$A$776,$A149,СВЦЭМ!$B$33:$B$776,P$119)+'СЕТ СН'!$I$12+СВЦЭМ!$D$10+'СЕТ СН'!$I$5-'СЕТ СН'!$I$20</f>
        <v>3294.0584457699997</v>
      </c>
      <c r="Q149" s="36">
        <f>SUMIFS(СВЦЭМ!$C$33:$C$776,СВЦЭМ!$A$33:$A$776,$A149,СВЦЭМ!$B$33:$B$776,Q$119)+'СЕТ СН'!$I$12+СВЦЭМ!$D$10+'СЕТ СН'!$I$5-'СЕТ СН'!$I$20</f>
        <v>3299.0732661100001</v>
      </c>
      <c r="R149" s="36">
        <f>SUMIFS(СВЦЭМ!$C$33:$C$776,СВЦЭМ!$A$33:$A$776,$A149,СВЦЭМ!$B$33:$B$776,R$119)+'СЕТ СН'!$I$12+СВЦЭМ!$D$10+'СЕТ СН'!$I$5-'СЕТ СН'!$I$20</f>
        <v>3265.0531607100002</v>
      </c>
      <c r="S149" s="36">
        <f>SUMIFS(СВЦЭМ!$C$33:$C$776,СВЦЭМ!$A$33:$A$776,$A149,СВЦЭМ!$B$33:$B$776,S$119)+'СЕТ СН'!$I$12+СВЦЭМ!$D$10+'СЕТ СН'!$I$5-'СЕТ СН'!$I$20</f>
        <v>3271.8524540099997</v>
      </c>
      <c r="T149" s="36">
        <f>SUMIFS(СВЦЭМ!$C$33:$C$776,СВЦЭМ!$A$33:$A$776,$A149,СВЦЭМ!$B$33:$B$776,T$119)+'СЕТ СН'!$I$12+СВЦЭМ!$D$10+'СЕТ СН'!$I$5-'СЕТ СН'!$I$20</f>
        <v>3286.1123290300002</v>
      </c>
      <c r="U149" s="36">
        <f>SUMIFS(СВЦЭМ!$C$33:$C$776,СВЦЭМ!$A$33:$A$776,$A149,СВЦЭМ!$B$33:$B$776,U$119)+'СЕТ СН'!$I$12+СВЦЭМ!$D$10+'СЕТ СН'!$I$5-'СЕТ СН'!$I$20</f>
        <v>3316.5262998600001</v>
      </c>
      <c r="V149" s="36">
        <f>SUMIFS(СВЦЭМ!$C$33:$C$776,СВЦЭМ!$A$33:$A$776,$A149,СВЦЭМ!$B$33:$B$776,V$119)+'СЕТ СН'!$I$12+СВЦЭМ!$D$10+'СЕТ СН'!$I$5-'СЕТ СН'!$I$20</f>
        <v>3324.2165777199998</v>
      </c>
      <c r="W149" s="36">
        <f>SUMIFS(СВЦЭМ!$C$33:$C$776,СВЦЭМ!$A$33:$A$776,$A149,СВЦЭМ!$B$33:$B$776,W$119)+'СЕТ СН'!$I$12+СВЦЭМ!$D$10+'СЕТ СН'!$I$5-'СЕТ СН'!$I$20</f>
        <v>3314.28207372</v>
      </c>
      <c r="X149" s="36">
        <f>SUMIFS(СВЦЭМ!$C$33:$C$776,СВЦЭМ!$A$33:$A$776,$A149,СВЦЭМ!$B$33:$B$776,X$119)+'СЕТ СН'!$I$12+СВЦЭМ!$D$10+'СЕТ СН'!$I$5-'СЕТ СН'!$I$20</f>
        <v>3282.0483037899999</v>
      </c>
      <c r="Y149" s="36">
        <f>SUMIFS(СВЦЭМ!$C$33:$C$776,СВЦЭМ!$A$33:$A$776,$A149,СВЦЭМ!$B$33:$B$776,Y$119)+'СЕТ СН'!$I$12+СВЦЭМ!$D$10+'СЕТ СН'!$I$5-'СЕТ СН'!$I$20</f>
        <v>3256.5338298500001</v>
      </c>
    </row>
    <row r="150" spans="1:26" ht="15.75" hidden="1" x14ac:dyDescent="0.2">
      <c r="A150" s="35">
        <f t="shared" si="3"/>
        <v>43739</v>
      </c>
      <c r="B150" s="36">
        <f>SUMIFS(СВЦЭМ!$C$33:$C$776,СВЦЭМ!$A$33:$A$776,$A150,СВЦЭМ!$B$33:$B$776,B$119)+'СЕТ СН'!$I$12+СВЦЭМ!$D$10+'СЕТ СН'!$I$5-'СЕТ СН'!$I$20</f>
        <v>2721.2274639100001</v>
      </c>
      <c r="C150" s="36">
        <f>SUMIFS(СВЦЭМ!$C$33:$C$776,СВЦЭМ!$A$33:$A$776,$A150,СВЦЭМ!$B$33:$B$776,C$119)+'СЕТ СН'!$I$12+СВЦЭМ!$D$10+'СЕТ СН'!$I$5-'СЕТ СН'!$I$20</f>
        <v>2721.2274639100001</v>
      </c>
      <c r="D150" s="36">
        <f>SUMIFS(СВЦЭМ!$C$33:$C$776,СВЦЭМ!$A$33:$A$776,$A150,СВЦЭМ!$B$33:$B$776,D$119)+'СЕТ СН'!$I$12+СВЦЭМ!$D$10+'СЕТ СН'!$I$5-'СЕТ СН'!$I$20</f>
        <v>2721.2274639100001</v>
      </c>
      <c r="E150" s="36">
        <f>SUMIFS(СВЦЭМ!$C$33:$C$776,СВЦЭМ!$A$33:$A$776,$A150,СВЦЭМ!$B$33:$B$776,E$119)+'СЕТ СН'!$I$12+СВЦЭМ!$D$10+'СЕТ СН'!$I$5-'СЕТ СН'!$I$20</f>
        <v>2721.2274639100001</v>
      </c>
      <c r="F150" s="36">
        <f>SUMIFS(СВЦЭМ!$C$33:$C$776,СВЦЭМ!$A$33:$A$776,$A150,СВЦЭМ!$B$33:$B$776,F$119)+'СЕТ СН'!$I$12+СВЦЭМ!$D$10+'СЕТ СН'!$I$5-'СЕТ СН'!$I$20</f>
        <v>2721.2274639100001</v>
      </c>
      <c r="G150" s="36">
        <f>SUMIFS(СВЦЭМ!$C$33:$C$776,СВЦЭМ!$A$33:$A$776,$A150,СВЦЭМ!$B$33:$B$776,G$119)+'СЕТ СН'!$I$12+СВЦЭМ!$D$10+'СЕТ СН'!$I$5-'СЕТ СН'!$I$20</f>
        <v>2721.2274639100001</v>
      </c>
      <c r="H150" s="36">
        <f>SUMIFS(СВЦЭМ!$C$33:$C$776,СВЦЭМ!$A$33:$A$776,$A150,СВЦЭМ!$B$33:$B$776,H$119)+'СЕТ СН'!$I$12+СВЦЭМ!$D$10+'СЕТ СН'!$I$5-'СЕТ СН'!$I$20</f>
        <v>2721.2274639100001</v>
      </c>
      <c r="I150" s="36">
        <f>SUMIFS(СВЦЭМ!$C$33:$C$776,СВЦЭМ!$A$33:$A$776,$A150,СВЦЭМ!$B$33:$B$776,I$119)+'СЕТ СН'!$I$12+СВЦЭМ!$D$10+'СЕТ СН'!$I$5-'СЕТ СН'!$I$20</f>
        <v>2721.2274639100001</v>
      </c>
      <c r="J150" s="36">
        <f>SUMIFS(СВЦЭМ!$C$33:$C$776,СВЦЭМ!$A$33:$A$776,$A150,СВЦЭМ!$B$33:$B$776,J$119)+'СЕТ СН'!$I$12+СВЦЭМ!$D$10+'СЕТ СН'!$I$5-'СЕТ СН'!$I$20</f>
        <v>2721.2274639100001</v>
      </c>
      <c r="K150" s="36">
        <f>SUMIFS(СВЦЭМ!$C$33:$C$776,СВЦЭМ!$A$33:$A$776,$A150,СВЦЭМ!$B$33:$B$776,K$119)+'СЕТ СН'!$I$12+СВЦЭМ!$D$10+'СЕТ СН'!$I$5-'СЕТ СН'!$I$20</f>
        <v>2721.2274639100001</v>
      </c>
      <c r="L150" s="36">
        <f>SUMIFS(СВЦЭМ!$C$33:$C$776,СВЦЭМ!$A$33:$A$776,$A150,СВЦЭМ!$B$33:$B$776,L$119)+'СЕТ СН'!$I$12+СВЦЭМ!$D$10+'СЕТ СН'!$I$5-'СЕТ СН'!$I$20</f>
        <v>2721.2274639100001</v>
      </c>
      <c r="M150" s="36">
        <f>SUMIFS(СВЦЭМ!$C$33:$C$776,СВЦЭМ!$A$33:$A$776,$A150,СВЦЭМ!$B$33:$B$776,M$119)+'СЕТ СН'!$I$12+СВЦЭМ!$D$10+'СЕТ СН'!$I$5-'СЕТ СН'!$I$20</f>
        <v>2721.2274639100001</v>
      </c>
      <c r="N150" s="36">
        <f>SUMIFS(СВЦЭМ!$C$33:$C$776,СВЦЭМ!$A$33:$A$776,$A150,СВЦЭМ!$B$33:$B$776,N$119)+'СЕТ СН'!$I$12+СВЦЭМ!$D$10+'СЕТ СН'!$I$5-'СЕТ СН'!$I$20</f>
        <v>2721.2274639100001</v>
      </c>
      <c r="O150" s="36">
        <f>SUMIFS(СВЦЭМ!$C$33:$C$776,СВЦЭМ!$A$33:$A$776,$A150,СВЦЭМ!$B$33:$B$776,O$119)+'СЕТ СН'!$I$12+СВЦЭМ!$D$10+'СЕТ СН'!$I$5-'СЕТ СН'!$I$20</f>
        <v>2721.2274639100001</v>
      </c>
      <c r="P150" s="36">
        <f>SUMIFS(СВЦЭМ!$C$33:$C$776,СВЦЭМ!$A$33:$A$776,$A150,СВЦЭМ!$B$33:$B$776,P$119)+'СЕТ СН'!$I$12+СВЦЭМ!$D$10+'СЕТ СН'!$I$5-'СЕТ СН'!$I$20</f>
        <v>2721.2274639100001</v>
      </c>
      <c r="Q150" s="36">
        <f>SUMIFS(СВЦЭМ!$C$33:$C$776,СВЦЭМ!$A$33:$A$776,$A150,СВЦЭМ!$B$33:$B$776,Q$119)+'СЕТ СН'!$I$12+СВЦЭМ!$D$10+'СЕТ СН'!$I$5-'СЕТ СН'!$I$20</f>
        <v>2721.2274639100001</v>
      </c>
      <c r="R150" s="36">
        <f>SUMIFS(СВЦЭМ!$C$33:$C$776,СВЦЭМ!$A$33:$A$776,$A150,СВЦЭМ!$B$33:$B$776,R$119)+'СЕТ СН'!$I$12+СВЦЭМ!$D$10+'СЕТ СН'!$I$5-'СЕТ СН'!$I$20</f>
        <v>2721.2274639100001</v>
      </c>
      <c r="S150" s="36">
        <f>SUMIFS(СВЦЭМ!$C$33:$C$776,СВЦЭМ!$A$33:$A$776,$A150,СВЦЭМ!$B$33:$B$776,S$119)+'СЕТ СН'!$I$12+СВЦЭМ!$D$10+'СЕТ СН'!$I$5-'СЕТ СН'!$I$20</f>
        <v>2721.2274639100001</v>
      </c>
      <c r="T150" s="36">
        <f>SUMIFS(СВЦЭМ!$C$33:$C$776,СВЦЭМ!$A$33:$A$776,$A150,СВЦЭМ!$B$33:$B$776,T$119)+'СЕТ СН'!$I$12+СВЦЭМ!$D$10+'СЕТ СН'!$I$5-'СЕТ СН'!$I$20</f>
        <v>2721.2274639100001</v>
      </c>
      <c r="U150" s="36">
        <f>SUMIFS(СВЦЭМ!$C$33:$C$776,СВЦЭМ!$A$33:$A$776,$A150,СВЦЭМ!$B$33:$B$776,U$119)+'СЕТ СН'!$I$12+СВЦЭМ!$D$10+'СЕТ СН'!$I$5-'СЕТ СН'!$I$20</f>
        <v>2721.2274639100001</v>
      </c>
      <c r="V150" s="36">
        <f>SUMIFS(СВЦЭМ!$C$33:$C$776,СВЦЭМ!$A$33:$A$776,$A150,СВЦЭМ!$B$33:$B$776,V$119)+'СЕТ СН'!$I$12+СВЦЭМ!$D$10+'СЕТ СН'!$I$5-'СЕТ СН'!$I$20</f>
        <v>2721.2274639100001</v>
      </c>
      <c r="W150" s="36">
        <f>SUMIFS(СВЦЭМ!$C$33:$C$776,СВЦЭМ!$A$33:$A$776,$A150,СВЦЭМ!$B$33:$B$776,W$119)+'СЕТ СН'!$I$12+СВЦЭМ!$D$10+'СЕТ СН'!$I$5-'СЕТ СН'!$I$20</f>
        <v>2721.2274639100001</v>
      </c>
      <c r="X150" s="36">
        <f>SUMIFS(СВЦЭМ!$C$33:$C$776,СВЦЭМ!$A$33:$A$776,$A150,СВЦЭМ!$B$33:$B$776,X$119)+'СЕТ СН'!$I$12+СВЦЭМ!$D$10+'СЕТ СН'!$I$5-'СЕТ СН'!$I$20</f>
        <v>2721.2274639100001</v>
      </c>
      <c r="Y150" s="36">
        <f>SUMIFS(СВЦЭМ!$C$33:$C$776,СВЦЭМ!$A$33:$A$776,$A150,СВЦЭМ!$B$33:$B$776,Y$119)+'СЕТ СН'!$I$12+СВЦЭМ!$D$10+'СЕТ СН'!$I$5-'СЕТ СН'!$I$20</f>
        <v>2721.2274639100001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477531.23602484469</v>
      </c>
      <c r="O155" s="131"/>
      <c r="P155" s="130">
        <f>СВЦЭМ!$D$12+'СЕТ СН'!$F$13-'СЕТ СН'!$G$21</f>
        <v>477531.23602484469</v>
      </c>
      <c r="Q155" s="131"/>
      <c r="R155" s="130">
        <f>СВЦЭМ!$D$12+'СЕТ СН'!$F$13-'СЕТ СН'!$H$21</f>
        <v>477531.23602484469</v>
      </c>
      <c r="S155" s="131"/>
      <c r="T155" s="130">
        <f>СВЦЭМ!$D$12+'СЕТ СН'!$F$13-'СЕТ СН'!$I$21</f>
        <v>477531.23602484469</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C1"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СН'!$F$12+СВЦЭМ!$D$10+'СЕТ СН'!$F$6-'СЕТ СН'!$F$22</f>
        <v>705.27611445000002</v>
      </c>
      <c r="C12" s="36">
        <f>SUMIFS(СВЦЭМ!$C$33:$C$776,СВЦЭМ!$A$33:$A$776,$A12,СВЦЭМ!$B$33:$B$776,C$11)+'СЕТ СН'!$F$12+СВЦЭМ!$D$10+'СЕТ СН'!$F$6-'СЕТ СН'!$F$22</f>
        <v>735.97692182000003</v>
      </c>
      <c r="D12" s="36">
        <f>SUMIFS(СВЦЭМ!$C$33:$C$776,СВЦЭМ!$A$33:$A$776,$A12,СВЦЭМ!$B$33:$B$776,D$11)+'СЕТ СН'!$F$12+СВЦЭМ!$D$10+'СЕТ СН'!$F$6-'СЕТ СН'!$F$22</f>
        <v>758.59124542999996</v>
      </c>
      <c r="E12" s="36">
        <f>SUMIFS(СВЦЭМ!$C$33:$C$776,СВЦЭМ!$A$33:$A$776,$A12,СВЦЭМ!$B$33:$B$776,E$11)+'СЕТ СН'!$F$12+СВЦЭМ!$D$10+'СЕТ СН'!$F$6-'СЕТ СН'!$F$22</f>
        <v>782.15669463999996</v>
      </c>
      <c r="F12" s="36">
        <f>SUMIFS(СВЦЭМ!$C$33:$C$776,СВЦЭМ!$A$33:$A$776,$A12,СВЦЭМ!$B$33:$B$776,F$11)+'СЕТ СН'!$F$12+СВЦЭМ!$D$10+'СЕТ СН'!$F$6-'СЕТ СН'!$F$22</f>
        <v>787.79300177000005</v>
      </c>
      <c r="G12" s="36">
        <f>SUMIFS(СВЦЭМ!$C$33:$C$776,СВЦЭМ!$A$33:$A$776,$A12,СВЦЭМ!$B$33:$B$776,G$11)+'СЕТ СН'!$F$12+СВЦЭМ!$D$10+'СЕТ СН'!$F$6-'СЕТ СН'!$F$22</f>
        <v>779.20585485000004</v>
      </c>
      <c r="H12" s="36">
        <f>SUMIFS(СВЦЭМ!$C$33:$C$776,СВЦЭМ!$A$33:$A$776,$A12,СВЦЭМ!$B$33:$B$776,H$11)+'СЕТ СН'!$F$12+СВЦЭМ!$D$10+'СЕТ СН'!$F$6-'СЕТ СН'!$F$22</f>
        <v>760.05680058999997</v>
      </c>
      <c r="I12" s="36">
        <f>SUMIFS(СВЦЭМ!$C$33:$C$776,СВЦЭМ!$A$33:$A$776,$A12,СВЦЭМ!$B$33:$B$776,I$11)+'СЕТ СН'!$F$12+СВЦЭМ!$D$10+'СЕТ СН'!$F$6-'СЕТ СН'!$F$22</f>
        <v>727.67269794000003</v>
      </c>
      <c r="J12" s="36">
        <f>SUMIFS(СВЦЭМ!$C$33:$C$776,СВЦЭМ!$A$33:$A$776,$A12,СВЦЭМ!$B$33:$B$776,J$11)+'СЕТ СН'!$F$12+СВЦЭМ!$D$10+'СЕТ СН'!$F$6-'СЕТ СН'!$F$22</f>
        <v>687.36482464999995</v>
      </c>
      <c r="K12" s="36">
        <f>SUMIFS(СВЦЭМ!$C$33:$C$776,СВЦЭМ!$A$33:$A$776,$A12,СВЦЭМ!$B$33:$B$776,K$11)+'СЕТ СН'!$F$12+СВЦЭМ!$D$10+'СЕТ СН'!$F$6-'СЕТ СН'!$F$22</f>
        <v>652.93724899999995</v>
      </c>
      <c r="L12" s="36">
        <f>SUMIFS(СВЦЭМ!$C$33:$C$776,СВЦЭМ!$A$33:$A$776,$A12,СВЦЭМ!$B$33:$B$776,L$11)+'СЕТ СН'!$F$12+СВЦЭМ!$D$10+'СЕТ СН'!$F$6-'СЕТ СН'!$F$22</f>
        <v>651.01359091999996</v>
      </c>
      <c r="M12" s="36">
        <f>SUMIFS(СВЦЭМ!$C$33:$C$776,СВЦЭМ!$A$33:$A$776,$A12,СВЦЭМ!$B$33:$B$776,M$11)+'СЕТ СН'!$F$12+СВЦЭМ!$D$10+'СЕТ СН'!$F$6-'СЕТ СН'!$F$22</f>
        <v>652.26702806000003</v>
      </c>
      <c r="N12" s="36">
        <f>SUMIFS(СВЦЭМ!$C$33:$C$776,СВЦЭМ!$A$33:$A$776,$A12,СВЦЭМ!$B$33:$B$776,N$11)+'СЕТ СН'!$F$12+СВЦЭМ!$D$10+'СЕТ СН'!$F$6-'СЕТ СН'!$F$22</f>
        <v>664.45451333999995</v>
      </c>
      <c r="O12" s="36">
        <f>SUMIFS(СВЦЭМ!$C$33:$C$776,СВЦЭМ!$A$33:$A$776,$A12,СВЦЭМ!$B$33:$B$776,O$11)+'СЕТ СН'!$F$12+СВЦЭМ!$D$10+'СЕТ СН'!$F$6-'СЕТ СН'!$F$22</f>
        <v>667.73313653000002</v>
      </c>
      <c r="P12" s="36">
        <f>SUMIFS(СВЦЭМ!$C$33:$C$776,СВЦЭМ!$A$33:$A$776,$A12,СВЦЭМ!$B$33:$B$776,P$11)+'СЕТ СН'!$F$12+СВЦЭМ!$D$10+'СЕТ СН'!$F$6-'СЕТ СН'!$F$22</f>
        <v>674.56384314000002</v>
      </c>
      <c r="Q12" s="36">
        <f>SUMIFS(СВЦЭМ!$C$33:$C$776,СВЦЭМ!$A$33:$A$776,$A12,СВЦЭМ!$B$33:$B$776,Q$11)+'СЕТ СН'!$F$12+СВЦЭМ!$D$10+'СЕТ СН'!$F$6-'СЕТ СН'!$F$22</f>
        <v>679.86166916000002</v>
      </c>
      <c r="R12" s="36">
        <f>SUMIFS(СВЦЭМ!$C$33:$C$776,СВЦЭМ!$A$33:$A$776,$A12,СВЦЭМ!$B$33:$B$776,R$11)+'СЕТ СН'!$F$12+СВЦЭМ!$D$10+'СЕТ СН'!$F$6-'СЕТ СН'!$F$22</f>
        <v>640.86294733</v>
      </c>
      <c r="S12" s="36">
        <f>SUMIFS(СВЦЭМ!$C$33:$C$776,СВЦЭМ!$A$33:$A$776,$A12,СВЦЭМ!$B$33:$B$776,S$11)+'СЕТ СН'!$F$12+СВЦЭМ!$D$10+'СЕТ СН'!$F$6-'СЕТ СН'!$F$22</f>
        <v>608.34179389999997</v>
      </c>
      <c r="T12" s="36">
        <f>SUMIFS(СВЦЭМ!$C$33:$C$776,СВЦЭМ!$A$33:$A$776,$A12,СВЦЭМ!$B$33:$B$776,T$11)+'СЕТ СН'!$F$12+СВЦЭМ!$D$10+'СЕТ СН'!$F$6-'СЕТ СН'!$F$22</f>
        <v>613.12242626</v>
      </c>
      <c r="U12" s="36">
        <f>SUMIFS(СВЦЭМ!$C$33:$C$776,СВЦЭМ!$A$33:$A$776,$A12,СВЦЭМ!$B$33:$B$776,U$11)+'СЕТ СН'!$F$12+СВЦЭМ!$D$10+'СЕТ СН'!$F$6-'СЕТ СН'!$F$22</f>
        <v>617.25078189999999</v>
      </c>
      <c r="V12" s="36">
        <f>SUMIFS(СВЦЭМ!$C$33:$C$776,СВЦЭМ!$A$33:$A$776,$A12,СВЦЭМ!$B$33:$B$776,V$11)+'СЕТ СН'!$F$12+СВЦЭМ!$D$10+'СЕТ СН'!$F$6-'СЕТ СН'!$F$22</f>
        <v>647.09083979000002</v>
      </c>
      <c r="W12" s="36">
        <f>SUMIFS(СВЦЭМ!$C$33:$C$776,СВЦЭМ!$A$33:$A$776,$A12,СВЦЭМ!$B$33:$B$776,W$11)+'СЕТ СН'!$F$12+СВЦЭМ!$D$10+'СЕТ СН'!$F$6-'СЕТ СН'!$F$22</f>
        <v>634.02280632999998</v>
      </c>
      <c r="X12" s="36">
        <f>SUMIFS(СВЦЭМ!$C$33:$C$776,СВЦЭМ!$A$33:$A$776,$A12,СВЦЭМ!$B$33:$B$776,X$11)+'СЕТ СН'!$F$12+СВЦЭМ!$D$10+'СЕТ СН'!$F$6-'СЕТ СН'!$F$22</f>
        <v>604.42945828999996</v>
      </c>
      <c r="Y12" s="36">
        <f>SUMIFS(СВЦЭМ!$C$33:$C$776,СВЦЭМ!$A$33:$A$776,$A12,СВЦЭМ!$B$33:$B$776,Y$11)+'СЕТ СН'!$F$12+СВЦЭМ!$D$10+'СЕТ СН'!$F$6-'СЕТ СН'!$F$22</f>
        <v>645.95830642999999</v>
      </c>
      <c r="AA12" s="37"/>
    </row>
    <row r="13" spans="1:27" ht="15.75" x14ac:dyDescent="0.2">
      <c r="A13" s="35">
        <f>A12+1</f>
        <v>43710</v>
      </c>
      <c r="B13" s="36">
        <f>SUMIFS(СВЦЭМ!$C$33:$C$776,СВЦЭМ!$A$33:$A$776,$A13,СВЦЭМ!$B$33:$B$776,B$11)+'СЕТ СН'!$F$12+СВЦЭМ!$D$10+'СЕТ СН'!$F$6-'СЕТ СН'!$F$22</f>
        <v>760.85853124999994</v>
      </c>
      <c r="C13" s="36">
        <f>SUMIFS(СВЦЭМ!$C$33:$C$776,СВЦЭМ!$A$33:$A$776,$A13,СВЦЭМ!$B$33:$B$776,C$11)+'СЕТ СН'!$F$12+СВЦЭМ!$D$10+'СЕТ СН'!$F$6-'СЕТ СН'!$F$22</f>
        <v>770.53643973999999</v>
      </c>
      <c r="D13" s="36">
        <f>SUMIFS(СВЦЭМ!$C$33:$C$776,СВЦЭМ!$A$33:$A$776,$A13,СВЦЭМ!$B$33:$B$776,D$11)+'СЕТ СН'!$F$12+СВЦЭМ!$D$10+'СЕТ СН'!$F$6-'СЕТ СН'!$F$22</f>
        <v>784.90072343999998</v>
      </c>
      <c r="E13" s="36">
        <f>SUMIFS(СВЦЭМ!$C$33:$C$776,СВЦЭМ!$A$33:$A$776,$A13,СВЦЭМ!$B$33:$B$776,E$11)+'СЕТ СН'!$F$12+СВЦЭМ!$D$10+'СЕТ СН'!$F$6-'СЕТ СН'!$F$22</f>
        <v>1451.48254595</v>
      </c>
      <c r="F13" s="36">
        <f>SUMIFS(СВЦЭМ!$C$33:$C$776,СВЦЭМ!$A$33:$A$776,$A13,СВЦЭМ!$B$33:$B$776,F$11)+'СЕТ СН'!$F$12+СВЦЭМ!$D$10+'СЕТ СН'!$F$6-'СЕТ СН'!$F$22</f>
        <v>874.32611703999999</v>
      </c>
      <c r="G13" s="36">
        <f>SUMIFS(СВЦЭМ!$C$33:$C$776,СВЦЭМ!$A$33:$A$776,$A13,СВЦЭМ!$B$33:$B$776,G$11)+'СЕТ СН'!$F$12+СВЦЭМ!$D$10+'СЕТ СН'!$F$6-'СЕТ СН'!$F$22</f>
        <v>811.48740684999996</v>
      </c>
      <c r="H13" s="36">
        <f>SUMIFS(СВЦЭМ!$C$33:$C$776,СВЦЭМ!$A$33:$A$776,$A13,СВЦЭМ!$B$33:$B$776,H$11)+'СЕТ СН'!$F$12+СВЦЭМ!$D$10+'СЕТ СН'!$F$6-'СЕТ СН'!$F$22</f>
        <v>806.21698394999999</v>
      </c>
      <c r="I13" s="36">
        <f>SUMIFS(СВЦЭМ!$C$33:$C$776,СВЦЭМ!$A$33:$A$776,$A13,СВЦЭМ!$B$33:$B$776,I$11)+'СЕТ СН'!$F$12+СВЦЭМ!$D$10+'СЕТ СН'!$F$6-'СЕТ СН'!$F$22</f>
        <v>809.82537353999999</v>
      </c>
      <c r="J13" s="36">
        <f>SUMIFS(СВЦЭМ!$C$33:$C$776,СВЦЭМ!$A$33:$A$776,$A13,СВЦЭМ!$B$33:$B$776,J$11)+'СЕТ СН'!$F$12+СВЦЭМ!$D$10+'СЕТ СН'!$F$6-'СЕТ СН'!$F$22</f>
        <v>790.59492970999997</v>
      </c>
      <c r="K13" s="36">
        <f>SUMIFS(СВЦЭМ!$C$33:$C$776,СВЦЭМ!$A$33:$A$776,$A13,СВЦЭМ!$B$33:$B$776,K$11)+'СЕТ СН'!$F$12+СВЦЭМ!$D$10+'СЕТ СН'!$F$6-'СЕТ СН'!$F$22</f>
        <v>752.36029767000002</v>
      </c>
      <c r="L13" s="36">
        <f>SUMIFS(СВЦЭМ!$C$33:$C$776,СВЦЭМ!$A$33:$A$776,$A13,СВЦЭМ!$B$33:$B$776,L$11)+'СЕТ СН'!$F$12+СВЦЭМ!$D$10+'СЕТ СН'!$F$6-'СЕТ СН'!$F$22</f>
        <v>760.63259513000003</v>
      </c>
      <c r="M13" s="36">
        <f>SUMIFS(СВЦЭМ!$C$33:$C$776,СВЦЭМ!$A$33:$A$776,$A13,СВЦЭМ!$B$33:$B$776,M$11)+'СЕТ СН'!$F$12+СВЦЭМ!$D$10+'СЕТ СН'!$F$6-'СЕТ СН'!$F$22</f>
        <v>758.92120390000002</v>
      </c>
      <c r="N13" s="36">
        <f>SUMIFS(СВЦЭМ!$C$33:$C$776,СВЦЭМ!$A$33:$A$776,$A13,СВЦЭМ!$B$33:$B$776,N$11)+'СЕТ СН'!$F$12+СВЦЭМ!$D$10+'СЕТ СН'!$F$6-'СЕТ СН'!$F$22</f>
        <v>767.47912048000001</v>
      </c>
      <c r="O13" s="36">
        <f>SUMIFS(СВЦЭМ!$C$33:$C$776,СВЦЭМ!$A$33:$A$776,$A13,СВЦЭМ!$B$33:$B$776,O$11)+'СЕТ СН'!$F$12+СВЦЭМ!$D$10+'СЕТ СН'!$F$6-'СЕТ СН'!$F$22</f>
        <v>745.53378041999997</v>
      </c>
      <c r="P13" s="36">
        <f>SUMIFS(СВЦЭМ!$C$33:$C$776,СВЦЭМ!$A$33:$A$776,$A13,СВЦЭМ!$B$33:$B$776,P$11)+'СЕТ СН'!$F$12+СВЦЭМ!$D$10+'СЕТ СН'!$F$6-'СЕТ СН'!$F$22</f>
        <v>750.60008479999999</v>
      </c>
      <c r="Q13" s="36">
        <f>SUMIFS(СВЦЭМ!$C$33:$C$776,СВЦЭМ!$A$33:$A$776,$A13,СВЦЭМ!$B$33:$B$776,Q$11)+'СЕТ СН'!$F$12+СВЦЭМ!$D$10+'СЕТ СН'!$F$6-'СЕТ СН'!$F$22</f>
        <v>754.45193368000002</v>
      </c>
      <c r="R13" s="36">
        <f>SUMIFS(СВЦЭМ!$C$33:$C$776,СВЦЭМ!$A$33:$A$776,$A13,СВЦЭМ!$B$33:$B$776,R$11)+'СЕТ СН'!$F$12+СВЦЭМ!$D$10+'СЕТ СН'!$F$6-'СЕТ СН'!$F$22</f>
        <v>721.21724998000002</v>
      </c>
      <c r="S13" s="36">
        <f>SUMIFS(СВЦЭМ!$C$33:$C$776,СВЦЭМ!$A$33:$A$776,$A13,СВЦЭМ!$B$33:$B$776,S$11)+'СЕТ СН'!$F$12+СВЦЭМ!$D$10+'СЕТ СН'!$F$6-'СЕТ СН'!$F$22</f>
        <v>677.31634029999998</v>
      </c>
      <c r="T13" s="36">
        <f>SUMIFS(СВЦЭМ!$C$33:$C$776,СВЦЭМ!$A$33:$A$776,$A13,СВЦЭМ!$B$33:$B$776,T$11)+'СЕТ СН'!$F$12+СВЦЭМ!$D$10+'СЕТ СН'!$F$6-'СЕТ СН'!$F$22</f>
        <v>681.62587452000002</v>
      </c>
      <c r="U13" s="36">
        <f>SUMIFS(СВЦЭМ!$C$33:$C$776,СВЦЭМ!$A$33:$A$776,$A13,СВЦЭМ!$B$33:$B$776,U$11)+'СЕТ СН'!$F$12+СВЦЭМ!$D$10+'СЕТ СН'!$F$6-'СЕТ СН'!$F$22</f>
        <v>680.97589485000003</v>
      </c>
      <c r="V13" s="36">
        <f>SUMIFS(СВЦЭМ!$C$33:$C$776,СВЦЭМ!$A$33:$A$776,$A13,СВЦЭМ!$B$33:$B$776,V$11)+'СЕТ СН'!$F$12+СВЦЭМ!$D$10+'СЕТ СН'!$F$6-'СЕТ СН'!$F$22</f>
        <v>698.26072706000002</v>
      </c>
      <c r="W13" s="36">
        <f>SUMIFS(СВЦЭМ!$C$33:$C$776,СВЦЭМ!$A$33:$A$776,$A13,СВЦЭМ!$B$33:$B$776,W$11)+'СЕТ СН'!$F$12+СВЦЭМ!$D$10+'СЕТ СН'!$F$6-'СЕТ СН'!$F$22</f>
        <v>684.92590804999998</v>
      </c>
      <c r="X13" s="36">
        <f>SUMIFS(СВЦЭМ!$C$33:$C$776,СВЦЭМ!$A$33:$A$776,$A13,СВЦЭМ!$B$33:$B$776,X$11)+'СЕТ СН'!$F$12+СВЦЭМ!$D$10+'СЕТ СН'!$F$6-'СЕТ СН'!$F$22</f>
        <v>703.77108491000001</v>
      </c>
      <c r="Y13" s="36">
        <f>SUMIFS(СВЦЭМ!$C$33:$C$776,СВЦЭМ!$A$33:$A$776,$A13,СВЦЭМ!$B$33:$B$776,Y$11)+'СЕТ СН'!$F$12+СВЦЭМ!$D$10+'СЕТ СН'!$F$6-'СЕТ СН'!$F$22</f>
        <v>757.67528777999996</v>
      </c>
    </row>
    <row r="14" spans="1:27" ht="15.75" x14ac:dyDescent="0.2">
      <c r="A14" s="35">
        <f t="shared" ref="A14:A42" si="0">A13+1</f>
        <v>43711</v>
      </c>
      <c r="B14" s="36">
        <f>SUMIFS(СВЦЭМ!$C$33:$C$776,СВЦЭМ!$A$33:$A$776,$A14,СВЦЭМ!$B$33:$B$776,B$11)+'СЕТ СН'!$F$12+СВЦЭМ!$D$10+'СЕТ СН'!$F$6-'СЕТ СН'!$F$22</f>
        <v>828.12336947999995</v>
      </c>
      <c r="C14" s="36">
        <f>SUMIFS(СВЦЭМ!$C$33:$C$776,СВЦЭМ!$A$33:$A$776,$A14,СВЦЭМ!$B$33:$B$776,C$11)+'СЕТ СН'!$F$12+СВЦЭМ!$D$10+'СЕТ СН'!$F$6-'СЕТ СН'!$F$22</f>
        <v>833.94271019999996</v>
      </c>
      <c r="D14" s="36">
        <f>SUMIFS(СВЦЭМ!$C$33:$C$776,СВЦЭМ!$A$33:$A$776,$A14,СВЦЭМ!$B$33:$B$776,D$11)+'СЕТ СН'!$F$12+СВЦЭМ!$D$10+'СЕТ СН'!$F$6-'СЕТ СН'!$F$22</f>
        <v>833.96969551999996</v>
      </c>
      <c r="E14" s="36">
        <f>SUMIFS(СВЦЭМ!$C$33:$C$776,СВЦЭМ!$A$33:$A$776,$A14,СВЦЭМ!$B$33:$B$776,E$11)+'СЕТ СН'!$F$12+СВЦЭМ!$D$10+'СЕТ СН'!$F$6-'СЕТ СН'!$F$22</f>
        <v>815.51184562000003</v>
      </c>
      <c r="F14" s="36">
        <f>SUMIFS(СВЦЭМ!$C$33:$C$776,СВЦЭМ!$A$33:$A$776,$A14,СВЦЭМ!$B$33:$B$776,F$11)+'СЕТ СН'!$F$12+СВЦЭМ!$D$10+'СЕТ СН'!$F$6-'СЕТ СН'!$F$22</f>
        <v>817.13619423</v>
      </c>
      <c r="G14" s="36">
        <f>SUMIFS(СВЦЭМ!$C$33:$C$776,СВЦЭМ!$A$33:$A$776,$A14,СВЦЭМ!$B$33:$B$776,G$11)+'СЕТ СН'!$F$12+СВЦЭМ!$D$10+'СЕТ СН'!$F$6-'СЕТ СН'!$F$22</f>
        <v>825.06531383000004</v>
      </c>
      <c r="H14" s="36">
        <f>SUMIFS(СВЦЭМ!$C$33:$C$776,СВЦЭМ!$A$33:$A$776,$A14,СВЦЭМ!$B$33:$B$776,H$11)+'СЕТ СН'!$F$12+СВЦЭМ!$D$10+'СЕТ СН'!$F$6-'СЕТ СН'!$F$22</f>
        <v>821.59444980000001</v>
      </c>
      <c r="I14" s="36">
        <f>SUMIFS(СВЦЭМ!$C$33:$C$776,СВЦЭМ!$A$33:$A$776,$A14,СВЦЭМ!$B$33:$B$776,I$11)+'СЕТ СН'!$F$12+СВЦЭМ!$D$10+'СЕТ СН'!$F$6-'СЕТ СН'!$F$22</f>
        <v>806.92814920000001</v>
      </c>
      <c r="J14" s="36">
        <f>SUMIFS(СВЦЭМ!$C$33:$C$776,СВЦЭМ!$A$33:$A$776,$A14,СВЦЭМ!$B$33:$B$776,J$11)+'СЕТ СН'!$F$12+СВЦЭМ!$D$10+'СЕТ СН'!$F$6-'СЕТ СН'!$F$22</f>
        <v>762.62862638000001</v>
      </c>
      <c r="K14" s="36">
        <f>SUMIFS(СВЦЭМ!$C$33:$C$776,СВЦЭМ!$A$33:$A$776,$A14,СВЦЭМ!$B$33:$B$776,K$11)+'СЕТ СН'!$F$12+СВЦЭМ!$D$10+'СЕТ СН'!$F$6-'СЕТ СН'!$F$22</f>
        <v>765.90686423</v>
      </c>
      <c r="L14" s="36">
        <f>SUMIFS(СВЦЭМ!$C$33:$C$776,СВЦЭМ!$A$33:$A$776,$A14,СВЦЭМ!$B$33:$B$776,L$11)+'СЕТ СН'!$F$12+СВЦЭМ!$D$10+'СЕТ СН'!$F$6-'СЕТ СН'!$F$22</f>
        <v>765.35293454999999</v>
      </c>
      <c r="M14" s="36">
        <f>SUMIFS(СВЦЭМ!$C$33:$C$776,СВЦЭМ!$A$33:$A$776,$A14,СВЦЭМ!$B$33:$B$776,M$11)+'СЕТ СН'!$F$12+СВЦЭМ!$D$10+'СЕТ СН'!$F$6-'СЕТ СН'!$F$22</f>
        <v>762.09017959000005</v>
      </c>
      <c r="N14" s="36">
        <f>SUMIFS(СВЦЭМ!$C$33:$C$776,СВЦЭМ!$A$33:$A$776,$A14,СВЦЭМ!$B$33:$B$776,N$11)+'СЕТ СН'!$F$12+СВЦЭМ!$D$10+'СЕТ СН'!$F$6-'СЕТ СН'!$F$22</f>
        <v>756.32784100000003</v>
      </c>
      <c r="O14" s="36">
        <f>SUMIFS(СВЦЭМ!$C$33:$C$776,СВЦЭМ!$A$33:$A$776,$A14,СВЦЭМ!$B$33:$B$776,O$11)+'СЕТ СН'!$F$12+СВЦЭМ!$D$10+'СЕТ СН'!$F$6-'СЕТ СН'!$F$22</f>
        <v>758.75343817999999</v>
      </c>
      <c r="P14" s="36">
        <f>SUMIFS(СВЦЭМ!$C$33:$C$776,СВЦЭМ!$A$33:$A$776,$A14,СВЦЭМ!$B$33:$B$776,P$11)+'СЕТ СН'!$F$12+СВЦЭМ!$D$10+'СЕТ СН'!$F$6-'СЕТ СН'!$F$22</f>
        <v>764.28239417999998</v>
      </c>
      <c r="Q14" s="36">
        <f>SUMIFS(СВЦЭМ!$C$33:$C$776,СВЦЭМ!$A$33:$A$776,$A14,СВЦЭМ!$B$33:$B$776,Q$11)+'СЕТ СН'!$F$12+СВЦЭМ!$D$10+'СЕТ СН'!$F$6-'СЕТ СН'!$F$22</f>
        <v>762.55573153</v>
      </c>
      <c r="R14" s="36">
        <f>SUMIFS(СВЦЭМ!$C$33:$C$776,СВЦЭМ!$A$33:$A$776,$A14,СВЦЭМ!$B$33:$B$776,R$11)+'СЕТ СН'!$F$12+СВЦЭМ!$D$10+'СЕТ СН'!$F$6-'СЕТ СН'!$F$22</f>
        <v>720.40343582000003</v>
      </c>
      <c r="S14" s="36">
        <f>SUMIFS(СВЦЭМ!$C$33:$C$776,СВЦЭМ!$A$33:$A$776,$A14,СВЦЭМ!$B$33:$B$776,S$11)+'СЕТ СН'!$F$12+СВЦЭМ!$D$10+'СЕТ СН'!$F$6-'СЕТ СН'!$F$22</f>
        <v>683.67306423000002</v>
      </c>
      <c r="T14" s="36">
        <f>SUMIFS(СВЦЭМ!$C$33:$C$776,СВЦЭМ!$A$33:$A$776,$A14,СВЦЭМ!$B$33:$B$776,T$11)+'СЕТ СН'!$F$12+СВЦЭМ!$D$10+'СЕТ СН'!$F$6-'СЕТ СН'!$F$22</f>
        <v>695.27142808999997</v>
      </c>
      <c r="U14" s="36">
        <f>SUMIFS(СВЦЭМ!$C$33:$C$776,СВЦЭМ!$A$33:$A$776,$A14,СВЦЭМ!$B$33:$B$776,U$11)+'СЕТ СН'!$F$12+СВЦЭМ!$D$10+'СЕТ СН'!$F$6-'СЕТ СН'!$F$22</f>
        <v>700.17293133999999</v>
      </c>
      <c r="V14" s="36">
        <f>SUMIFS(СВЦЭМ!$C$33:$C$776,СВЦЭМ!$A$33:$A$776,$A14,СВЦЭМ!$B$33:$B$776,V$11)+'СЕТ СН'!$F$12+СВЦЭМ!$D$10+'СЕТ СН'!$F$6-'СЕТ СН'!$F$22</f>
        <v>712.97975738000002</v>
      </c>
      <c r="W14" s="36">
        <f>SUMIFS(СВЦЭМ!$C$33:$C$776,СВЦЭМ!$A$33:$A$776,$A14,СВЦЭМ!$B$33:$B$776,W$11)+'СЕТ СН'!$F$12+СВЦЭМ!$D$10+'СЕТ СН'!$F$6-'СЕТ СН'!$F$22</f>
        <v>705.74140191000004</v>
      </c>
      <c r="X14" s="36">
        <f>SUMIFS(СВЦЭМ!$C$33:$C$776,СВЦЭМ!$A$33:$A$776,$A14,СВЦЭМ!$B$33:$B$776,X$11)+'СЕТ СН'!$F$12+СВЦЭМ!$D$10+'СЕТ СН'!$F$6-'СЕТ СН'!$F$22</f>
        <v>677.89046283999994</v>
      </c>
      <c r="Y14" s="36">
        <f>SUMIFS(СВЦЭМ!$C$33:$C$776,СВЦЭМ!$A$33:$A$776,$A14,СВЦЭМ!$B$33:$B$776,Y$11)+'СЕТ СН'!$F$12+СВЦЭМ!$D$10+'СЕТ СН'!$F$6-'СЕТ СН'!$F$22</f>
        <v>755.71645683999998</v>
      </c>
    </row>
    <row r="15" spans="1:27" ht="15.75" x14ac:dyDescent="0.2">
      <c r="A15" s="35">
        <f t="shared" si="0"/>
        <v>43712</v>
      </c>
      <c r="B15" s="36">
        <f>SUMIFS(СВЦЭМ!$C$33:$C$776,СВЦЭМ!$A$33:$A$776,$A15,СВЦЭМ!$B$33:$B$776,B$11)+'СЕТ СН'!$F$12+СВЦЭМ!$D$10+'СЕТ СН'!$F$6-'СЕТ СН'!$F$22</f>
        <v>823.89012015000003</v>
      </c>
      <c r="C15" s="36">
        <f>SUMIFS(СВЦЭМ!$C$33:$C$776,СВЦЭМ!$A$33:$A$776,$A15,СВЦЭМ!$B$33:$B$776,C$11)+'СЕТ СН'!$F$12+СВЦЭМ!$D$10+'СЕТ СН'!$F$6-'СЕТ СН'!$F$22</f>
        <v>830.04303588999994</v>
      </c>
      <c r="D15" s="36">
        <f>SUMIFS(СВЦЭМ!$C$33:$C$776,СВЦЭМ!$A$33:$A$776,$A15,СВЦЭМ!$B$33:$B$776,D$11)+'СЕТ СН'!$F$12+СВЦЭМ!$D$10+'СЕТ СН'!$F$6-'СЕТ СН'!$F$22</f>
        <v>817.87122657999998</v>
      </c>
      <c r="E15" s="36">
        <f>SUMIFS(СВЦЭМ!$C$33:$C$776,СВЦЭМ!$A$33:$A$776,$A15,СВЦЭМ!$B$33:$B$776,E$11)+'СЕТ СН'!$F$12+СВЦЭМ!$D$10+'СЕТ СН'!$F$6-'СЕТ СН'!$F$22</f>
        <v>815.10470743999997</v>
      </c>
      <c r="F15" s="36">
        <f>SUMIFS(СВЦЭМ!$C$33:$C$776,СВЦЭМ!$A$33:$A$776,$A15,СВЦЭМ!$B$33:$B$776,F$11)+'СЕТ СН'!$F$12+СВЦЭМ!$D$10+'СЕТ СН'!$F$6-'СЕТ СН'!$F$22</f>
        <v>801.27961381</v>
      </c>
      <c r="G15" s="36">
        <f>SUMIFS(СВЦЭМ!$C$33:$C$776,СВЦЭМ!$A$33:$A$776,$A15,СВЦЭМ!$B$33:$B$776,G$11)+'СЕТ СН'!$F$12+СВЦЭМ!$D$10+'СЕТ СН'!$F$6-'СЕТ СН'!$F$22</f>
        <v>815.50234377000004</v>
      </c>
      <c r="H15" s="36">
        <f>SUMIFS(СВЦЭМ!$C$33:$C$776,СВЦЭМ!$A$33:$A$776,$A15,СВЦЭМ!$B$33:$B$776,H$11)+'СЕТ СН'!$F$12+СВЦЭМ!$D$10+'СЕТ СН'!$F$6-'СЕТ СН'!$F$22</f>
        <v>783.49863855000001</v>
      </c>
      <c r="I15" s="36">
        <f>SUMIFS(СВЦЭМ!$C$33:$C$776,СВЦЭМ!$A$33:$A$776,$A15,СВЦЭМ!$B$33:$B$776,I$11)+'СЕТ СН'!$F$12+СВЦЭМ!$D$10+'СЕТ СН'!$F$6-'СЕТ СН'!$F$22</f>
        <v>773.87780510999994</v>
      </c>
      <c r="J15" s="36">
        <f>SUMIFS(СВЦЭМ!$C$33:$C$776,СВЦЭМ!$A$33:$A$776,$A15,СВЦЭМ!$B$33:$B$776,J$11)+'СЕТ СН'!$F$12+СВЦЭМ!$D$10+'СЕТ СН'!$F$6-'СЕТ СН'!$F$22</f>
        <v>765.92157726999994</v>
      </c>
      <c r="K15" s="36">
        <f>SUMIFS(СВЦЭМ!$C$33:$C$776,СВЦЭМ!$A$33:$A$776,$A15,СВЦЭМ!$B$33:$B$776,K$11)+'СЕТ СН'!$F$12+СВЦЭМ!$D$10+'СЕТ СН'!$F$6-'СЕТ СН'!$F$22</f>
        <v>779.96455986000001</v>
      </c>
      <c r="L15" s="36">
        <f>SUMIFS(СВЦЭМ!$C$33:$C$776,СВЦЭМ!$A$33:$A$776,$A15,СВЦЭМ!$B$33:$B$776,L$11)+'СЕТ СН'!$F$12+СВЦЭМ!$D$10+'СЕТ СН'!$F$6-'СЕТ СН'!$F$22</f>
        <v>782.43111395999995</v>
      </c>
      <c r="M15" s="36">
        <f>SUMIFS(СВЦЭМ!$C$33:$C$776,СВЦЭМ!$A$33:$A$776,$A15,СВЦЭМ!$B$33:$B$776,M$11)+'СЕТ СН'!$F$12+СВЦЭМ!$D$10+'СЕТ СН'!$F$6-'СЕТ СН'!$F$22</f>
        <v>776.49767159999999</v>
      </c>
      <c r="N15" s="36">
        <f>SUMIFS(СВЦЭМ!$C$33:$C$776,СВЦЭМ!$A$33:$A$776,$A15,СВЦЭМ!$B$33:$B$776,N$11)+'СЕТ СН'!$F$12+СВЦЭМ!$D$10+'СЕТ СН'!$F$6-'СЕТ СН'!$F$22</f>
        <v>769.96762611999998</v>
      </c>
      <c r="O15" s="36">
        <f>SUMIFS(СВЦЭМ!$C$33:$C$776,СВЦЭМ!$A$33:$A$776,$A15,СВЦЭМ!$B$33:$B$776,O$11)+'СЕТ СН'!$F$12+СВЦЭМ!$D$10+'СЕТ СН'!$F$6-'СЕТ СН'!$F$22</f>
        <v>778.20968902000004</v>
      </c>
      <c r="P15" s="36">
        <f>SUMIFS(СВЦЭМ!$C$33:$C$776,СВЦЭМ!$A$33:$A$776,$A15,СВЦЭМ!$B$33:$B$776,P$11)+'СЕТ СН'!$F$12+СВЦЭМ!$D$10+'СЕТ СН'!$F$6-'СЕТ СН'!$F$22</f>
        <v>790.79891525000005</v>
      </c>
      <c r="Q15" s="36">
        <f>SUMIFS(СВЦЭМ!$C$33:$C$776,СВЦЭМ!$A$33:$A$776,$A15,СВЦЭМ!$B$33:$B$776,Q$11)+'СЕТ СН'!$F$12+СВЦЭМ!$D$10+'СЕТ СН'!$F$6-'СЕТ СН'!$F$22</f>
        <v>781.43506507999996</v>
      </c>
      <c r="R15" s="36">
        <f>SUMIFS(СВЦЭМ!$C$33:$C$776,СВЦЭМ!$A$33:$A$776,$A15,СВЦЭМ!$B$33:$B$776,R$11)+'СЕТ СН'!$F$12+СВЦЭМ!$D$10+'СЕТ СН'!$F$6-'СЕТ СН'!$F$22</f>
        <v>735.75627466000003</v>
      </c>
      <c r="S15" s="36">
        <f>SUMIFS(СВЦЭМ!$C$33:$C$776,СВЦЭМ!$A$33:$A$776,$A15,СВЦЭМ!$B$33:$B$776,S$11)+'СЕТ СН'!$F$12+СВЦЭМ!$D$10+'СЕТ СН'!$F$6-'СЕТ СН'!$F$22</f>
        <v>698.63729697999997</v>
      </c>
      <c r="T15" s="36">
        <f>SUMIFS(СВЦЭМ!$C$33:$C$776,СВЦЭМ!$A$33:$A$776,$A15,СВЦЭМ!$B$33:$B$776,T$11)+'СЕТ СН'!$F$12+СВЦЭМ!$D$10+'СЕТ СН'!$F$6-'СЕТ СН'!$F$22</f>
        <v>698.06554257000005</v>
      </c>
      <c r="U15" s="36">
        <f>SUMIFS(СВЦЭМ!$C$33:$C$776,СВЦЭМ!$A$33:$A$776,$A15,СВЦЭМ!$B$33:$B$776,U$11)+'СЕТ СН'!$F$12+СВЦЭМ!$D$10+'СЕТ СН'!$F$6-'СЕТ СН'!$F$22</f>
        <v>699.38485861000004</v>
      </c>
      <c r="V15" s="36">
        <f>SUMIFS(СВЦЭМ!$C$33:$C$776,СВЦЭМ!$A$33:$A$776,$A15,СВЦЭМ!$B$33:$B$776,V$11)+'СЕТ СН'!$F$12+СВЦЭМ!$D$10+'СЕТ СН'!$F$6-'СЕТ СН'!$F$22</f>
        <v>708.20242441000005</v>
      </c>
      <c r="W15" s="36">
        <f>SUMIFS(СВЦЭМ!$C$33:$C$776,СВЦЭМ!$A$33:$A$776,$A15,СВЦЭМ!$B$33:$B$776,W$11)+'СЕТ СН'!$F$12+СВЦЭМ!$D$10+'СЕТ СН'!$F$6-'СЕТ СН'!$F$22</f>
        <v>702.31445927000004</v>
      </c>
      <c r="X15" s="36">
        <f>SUMIFS(СВЦЭМ!$C$33:$C$776,СВЦЭМ!$A$33:$A$776,$A15,СВЦЭМ!$B$33:$B$776,X$11)+'СЕТ СН'!$F$12+СВЦЭМ!$D$10+'СЕТ СН'!$F$6-'СЕТ СН'!$F$22</f>
        <v>677.79813689000002</v>
      </c>
      <c r="Y15" s="36">
        <f>SUMIFS(СВЦЭМ!$C$33:$C$776,СВЦЭМ!$A$33:$A$776,$A15,СВЦЭМ!$B$33:$B$776,Y$11)+'СЕТ СН'!$F$12+СВЦЭМ!$D$10+'СЕТ СН'!$F$6-'СЕТ СН'!$F$22</f>
        <v>741.24103794999996</v>
      </c>
    </row>
    <row r="16" spans="1:27" ht="15.75" x14ac:dyDescent="0.2">
      <c r="A16" s="35">
        <f t="shared" si="0"/>
        <v>43713</v>
      </c>
      <c r="B16" s="36">
        <f>SUMIFS(СВЦЭМ!$C$33:$C$776,СВЦЭМ!$A$33:$A$776,$A16,СВЦЭМ!$B$33:$B$776,B$11)+'СЕТ СН'!$F$12+СВЦЭМ!$D$10+'СЕТ СН'!$F$6-'СЕТ СН'!$F$22</f>
        <v>836.25968258</v>
      </c>
      <c r="C16" s="36">
        <f>SUMIFS(СВЦЭМ!$C$33:$C$776,СВЦЭМ!$A$33:$A$776,$A16,СВЦЭМ!$B$33:$B$776,C$11)+'СЕТ СН'!$F$12+СВЦЭМ!$D$10+'СЕТ СН'!$F$6-'СЕТ СН'!$F$22</f>
        <v>827.70313612999996</v>
      </c>
      <c r="D16" s="36">
        <f>SUMIFS(СВЦЭМ!$C$33:$C$776,СВЦЭМ!$A$33:$A$776,$A16,СВЦЭМ!$B$33:$B$776,D$11)+'СЕТ СН'!$F$12+СВЦЭМ!$D$10+'СЕТ СН'!$F$6-'СЕТ СН'!$F$22</f>
        <v>820.70647139999994</v>
      </c>
      <c r="E16" s="36">
        <f>SUMIFS(СВЦЭМ!$C$33:$C$776,СВЦЭМ!$A$33:$A$776,$A16,СВЦЭМ!$B$33:$B$776,E$11)+'СЕТ СН'!$F$12+СВЦЭМ!$D$10+'СЕТ СН'!$F$6-'СЕТ СН'!$F$22</f>
        <v>831.67687599999999</v>
      </c>
      <c r="F16" s="36">
        <f>SUMIFS(СВЦЭМ!$C$33:$C$776,СВЦЭМ!$A$33:$A$776,$A16,СВЦЭМ!$B$33:$B$776,F$11)+'СЕТ СН'!$F$12+СВЦЭМ!$D$10+'СЕТ СН'!$F$6-'СЕТ СН'!$F$22</f>
        <v>817.84683215999996</v>
      </c>
      <c r="G16" s="36">
        <f>SUMIFS(СВЦЭМ!$C$33:$C$776,СВЦЭМ!$A$33:$A$776,$A16,СВЦЭМ!$B$33:$B$776,G$11)+'СЕТ СН'!$F$12+СВЦЭМ!$D$10+'СЕТ СН'!$F$6-'СЕТ СН'!$F$22</f>
        <v>828.55020561000003</v>
      </c>
      <c r="H16" s="36">
        <f>SUMIFS(СВЦЭМ!$C$33:$C$776,СВЦЭМ!$A$33:$A$776,$A16,СВЦЭМ!$B$33:$B$776,H$11)+'СЕТ СН'!$F$12+СВЦЭМ!$D$10+'СЕТ СН'!$F$6-'СЕТ СН'!$F$22</f>
        <v>821.12221627999998</v>
      </c>
      <c r="I16" s="36">
        <f>SUMIFS(СВЦЭМ!$C$33:$C$776,СВЦЭМ!$A$33:$A$776,$A16,СВЦЭМ!$B$33:$B$776,I$11)+'СЕТ СН'!$F$12+СВЦЭМ!$D$10+'СЕТ СН'!$F$6-'СЕТ СН'!$F$22</f>
        <v>764.60364187000005</v>
      </c>
      <c r="J16" s="36">
        <f>SUMIFS(СВЦЭМ!$C$33:$C$776,СВЦЭМ!$A$33:$A$776,$A16,СВЦЭМ!$B$33:$B$776,J$11)+'СЕТ СН'!$F$12+СВЦЭМ!$D$10+'СЕТ СН'!$F$6-'СЕТ СН'!$F$22</f>
        <v>771.27744754000003</v>
      </c>
      <c r="K16" s="36">
        <f>SUMIFS(СВЦЭМ!$C$33:$C$776,СВЦЭМ!$A$33:$A$776,$A16,СВЦЭМ!$B$33:$B$776,K$11)+'СЕТ СН'!$F$12+СВЦЭМ!$D$10+'СЕТ СН'!$F$6-'СЕТ СН'!$F$22</f>
        <v>785.65811937000001</v>
      </c>
      <c r="L16" s="36">
        <f>SUMIFS(СВЦЭМ!$C$33:$C$776,СВЦЭМ!$A$33:$A$776,$A16,СВЦЭМ!$B$33:$B$776,L$11)+'СЕТ СН'!$F$12+СВЦЭМ!$D$10+'СЕТ СН'!$F$6-'СЕТ СН'!$F$22</f>
        <v>791.69197569000005</v>
      </c>
      <c r="M16" s="36">
        <f>SUMIFS(СВЦЭМ!$C$33:$C$776,СВЦЭМ!$A$33:$A$776,$A16,СВЦЭМ!$B$33:$B$776,M$11)+'СЕТ СН'!$F$12+СВЦЭМ!$D$10+'СЕТ СН'!$F$6-'СЕТ СН'!$F$22</f>
        <v>783.53322284000001</v>
      </c>
      <c r="N16" s="36">
        <f>SUMIFS(СВЦЭМ!$C$33:$C$776,СВЦЭМ!$A$33:$A$776,$A16,СВЦЭМ!$B$33:$B$776,N$11)+'СЕТ СН'!$F$12+СВЦЭМ!$D$10+'СЕТ СН'!$F$6-'СЕТ СН'!$F$22</f>
        <v>775.75701824999999</v>
      </c>
      <c r="O16" s="36">
        <f>SUMIFS(СВЦЭМ!$C$33:$C$776,СВЦЭМ!$A$33:$A$776,$A16,СВЦЭМ!$B$33:$B$776,O$11)+'СЕТ СН'!$F$12+СВЦЭМ!$D$10+'СЕТ СН'!$F$6-'СЕТ СН'!$F$22</f>
        <v>777.64764481999998</v>
      </c>
      <c r="P16" s="36">
        <f>SUMIFS(СВЦЭМ!$C$33:$C$776,СВЦЭМ!$A$33:$A$776,$A16,СВЦЭМ!$B$33:$B$776,P$11)+'СЕТ СН'!$F$12+СВЦЭМ!$D$10+'СЕТ СН'!$F$6-'СЕТ СН'!$F$22</f>
        <v>780.46386534999999</v>
      </c>
      <c r="Q16" s="36">
        <f>SUMIFS(СВЦЭМ!$C$33:$C$776,СВЦЭМ!$A$33:$A$776,$A16,СВЦЭМ!$B$33:$B$776,Q$11)+'СЕТ СН'!$F$12+СВЦЭМ!$D$10+'СЕТ СН'!$F$6-'СЕТ СН'!$F$22</f>
        <v>762.29388755000002</v>
      </c>
      <c r="R16" s="36">
        <f>SUMIFS(СВЦЭМ!$C$33:$C$776,СВЦЭМ!$A$33:$A$776,$A16,СВЦЭМ!$B$33:$B$776,R$11)+'СЕТ СН'!$F$12+СВЦЭМ!$D$10+'СЕТ СН'!$F$6-'СЕТ СН'!$F$22</f>
        <v>719.22550537999996</v>
      </c>
      <c r="S16" s="36">
        <f>SUMIFS(СВЦЭМ!$C$33:$C$776,СВЦЭМ!$A$33:$A$776,$A16,СВЦЭМ!$B$33:$B$776,S$11)+'СЕТ СН'!$F$12+СВЦЭМ!$D$10+'СЕТ СН'!$F$6-'СЕТ СН'!$F$22</f>
        <v>701.88615559000004</v>
      </c>
      <c r="T16" s="36">
        <f>SUMIFS(СВЦЭМ!$C$33:$C$776,СВЦЭМ!$A$33:$A$776,$A16,СВЦЭМ!$B$33:$B$776,T$11)+'СЕТ СН'!$F$12+СВЦЭМ!$D$10+'СЕТ СН'!$F$6-'СЕТ СН'!$F$22</f>
        <v>730.54869719999999</v>
      </c>
      <c r="U16" s="36">
        <f>SUMIFS(СВЦЭМ!$C$33:$C$776,СВЦЭМ!$A$33:$A$776,$A16,СВЦЭМ!$B$33:$B$776,U$11)+'СЕТ СН'!$F$12+СВЦЭМ!$D$10+'СЕТ СН'!$F$6-'СЕТ СН'!$F$22</f>
        <v>704.24787772000002</v>
      </c>
      <c r="V16" s="36">
        <f>SUMIFS(СВЦЭМ!$C$33:$C$776,СВЦЭМ!$A$33:$A$776,$A16,СВЦЭМ!$B$33:$B$776,V$11)+'СЕТ СН'!$F$12+СВЦЭМ!$D$10+'СЕТ СН'!$F$6-'СЕТ СН'!$F$22</f>
        <v>711.99910234000004</v>
      </c>
      <c r="W16" s="36">
        <f>SUMIFS(СВЦЭМ!$C$33:$C$776,СВЦЭМ!$A$33:$A$776,$A16,СВЦЭМ!$B$33:$B$776,W$11)+'СЕТ СН'!$F$12+СВЦЭМ!$D$10+'СЕТ СН'!$F$6-'СЕТ СН'!$F$22</f>
        <v>701.42815853000002</v>
      </c>
      <c r="X16" s="36">
        <f>SUMIFS(СВЦЭМ!$C$33:$C$776,СВЦЭМ!$A$33:$A$776,$A16,СВЦЭМ!$B$33:$B$776,X$11)+'СЕТ СН'!$F$12+СВЦЭМ!$D$10+'СЕТ СН'!$F$6-'СЕТ СН'!$F$22</f>
        <v>673.30914061999999</v>
      </c>
      <c r="Y16" s="36">
        <f>SUMIFS(СВЦЭМ!$C$33:$C$776,СВЦЭМ!$A$33:$A$776,$A16,СВЦЭМ!$B$33:$B$776,Y$11)+'СЕТ СН'!$F$12+СВЦЭМ!$D$10+'СЕТ СН'!$F$6-'СЕТ СН'!$F$22</f>
        <v>702.20248650999997</v>
      </c>
    </row>
    <row r="17" spans="1:25" ht="15.75" x14ac:dyDescent="0.2">
      <c r="A17" s="35">
        <f t="shared" si="0"/>
        <v>43714</v>
      </c>
      <c r="B17" s="36">
        <f>SUMIFS(СВЦЭМ!$C$33:$C$776,СВЦЭМ!$A$33:$A$776,$A17,СВЦЭМ!$B$33:$B$776,B$11)+'СЕТ СН'!$F$12+СВЦЭМ!$D$10+'СЕТ СН'!$F$6-'СЕТ СН'!$F$22</f>
        <v>721.55985338000005</v>
      </c>
      <c r="C17" s="36">
        <f>SUMIFS(СВЦЭМ!$C$33:$C$776,СВЦЭМ!$A$33:$A$776,$A17,СВЦЭМ!$B$33:$B$776,C$11)+'СЕТ СН'!$F$12+СВЦЭМ!$D$10+'СЕТ СН'!$F$6-'СЕТ СН'!$F$22</f>
        <v>792.01085536999994</v>
      </c>
      <c r="D17" s="36">
        <f>SUMIFS(СВЦЭМ!$C$33:$C$776,СВЦЭМ!$A$33:$A$776,$A17,СВЦЭМ!$B$33:$B$776,D$11)+'СЕТ СН'!$F$12+СВЦЭМ!$D$10+'СЕТ СН'!$F$6-'СЕТ СН'!$F$22</f>
        <v>843.09765264999999</v>
      </c>
      <c r="E17" s="36">
        <f>SUMIFS(СВЦЭМ!$C$33:$C$776,СВЦЭМ!$A$33:$A$776,$A17,СВЦЭМ!$B$33:$B$776,E$11)+'СЕТ СН'!$F$12+СВЦЭМ!$D$10+'СЕТ СН'!$F$6-'СЕТ СН'!$F$22</f>
        <v>880.75448007</v>
      </c>
      <c r="F17" s="36">
        <f>SUMIFS(СВЦЭМ!$C$33:$C$776,СВЦЭМ!$A$33:$A$776,$A17,СВЦЭМ!$B$33:$B$776,F$11)+'СЕТ СН'!$F$12+СВЦЭМ!$D$10+'СЕТ СН'!$F$6-'СЕТ СН'!$F$22</f>
        <v>876.91788349000001</v>
      </c>
      <c r="G17" s="36">
        <f>SUMIFS(СВЦЭМ!$C$33:$C$776,СВЦЭМ!$A$33:$A$776,$A17,СВЦЭМ!$B$33:$B$776,G$11)+'СЕТ СН'!$F$12+СВЦЭМ!$D$10+'СЕТ СН'!$F$6-'СЕТ СН'!$F$22</f>
        <v>861.67902590999995</v>
      </c>
      <c r="H17" s="36">
        <f>SUMIFS(СВЦЭМ!$C$33:$C$776,СВЦЭМ!$A$33:$A$776,$A17,СВЦЭМ!$B$33:$B$776,H$11)+'СЕТ СН'!$F$12+СВЦЭМ!$D$10+'СЕТ СН'!$F$6-'СЕТ СН'!$F$22</f>
        <v>817.90727322999999</v>
      </c>
      <c r="I17" s="36">
        <f>SUMIFS(СВЦЭМ!$C$33:$C$776,СВЦЭМ!$A$33:$A$776,$A17,СВЦЭМ!$B$33:$B$776,I$11)+'СЕТ СН'!$F$12+СВЦЭМ!$D$10+'СЕТ СН'!$F$6-'СЕТ СН'!$F$22</f>
        <v>782.15844540000001</v>
      </c>
      <c r="J17" s="36">
        <f>SUMIFS(СВЦЭМ!$C$33:$C$776,СВЦЭМ!$A$33:$A$776,$A17,СВЦЭМ!$B$33:$B$776,J$11)+'СЕТ СН'!$F$12+СВЦЭМ!$D$10+'СЕТ СН'!$F$6-'СЕТ СН'!$F$22</f>
        <v>748.56551453999998</v>
      </c>
      <c r="K17" s="36">
        <f>SUMIFS(СВЦЭМ!$C$33:$C$776,СВЦЭМ!$A$33:$A$776,$A17,СВЦЭМ!$B$33:$B$776,K$11)+'СЕТ СН'!$F$12+СВЦЭМ!$D$10+'СЕТ СН'!$F$6-'СЕТ СН'!$F$22</f>
        <v>722.76337522999995</v>
      </c>
      <c r="L17" s="36">
        <f>SUMIFS(СВЦЭМ!$C$33:$C$776,СВЦЭМ!$A$33:$A$776,$A17,СВЦЭМ!$B$33:$B$776,L$11)+'СЕТ СН'!$F$12+СВЦЭМ!$D$10+'СЕТ СН'!$F$6-'СЕТ СН'!$F$22</f>
        <v>739.13417517000005</v>
      </c>
      <c r="M17" s="36">
        <f>SUMIFS(СВЦЭМ!$C$33:$C$776,СВЦЭМ!$A$33:$A$776,$A17,СВЦЭМ!$B$33:$B$776,M$11)+'СЕТ СН'!$F$12+СВЦЭМ!$D$10+'СЕТ СН'!$F$6-'СЕТ СН'!$F$22</f>
        <v>711.73643805999995</v>
      </c>
      <c r="N17" s="36">
        <f>SUMIFS(СВЦЭМ!$C$33:$C$776,СВЦЭМ!$A$33:$A$776,$A17,СВЦЭМ!$B$33:$B$776,N$11)+'СЕТ СН'!$F$12+СВЦЭМ!$D$10+'СЕТ СН'!$F$6-'СЕТ СН'!$F$22</f>
        <v>709.33571491999999</v>
      </c>
      <c r="O17" s="36">
        <f>SUMIFS(СВЦЭМ!$C$33:$C$776,СВЦЭМ!$A$33:$A$776,$A17,СВЦЭМ!$B$33:$B$776,O$11)+'СЕТ СН'!$F$12+СВЦЭМ!$D$10+'СЕТ СН'!$F$6-'СЕТ СН'!$F$22</f>
        <v>709.58099602000004</v>
      </c>
      <c r="P17" s="36">
        <f>SUMIFS(СВЦЭМ!$C$33:$C$776,СВЦЭМ!$A$33:$A$776,$A17,СВЦЭМ!$B$33:$B$776,P$11)+'СЕТ СН'!$F$12+СВЦЭМ!$D$10+'СЕТ СН'!$F$6-'СЕТ СН'!$F$22</f>
        <v>737.26543876000005</v>
      </c>
      <c r="Q17" s="36">
        <f>SUMIFS(СВЦЭМ!$C$33:$C$776,СВЦЭМ!$A$33:$A$776,$A17,СВЦЭМ!$B$33:$B$776,Q$11)+'СЕТ СН'!$F$12+СВЦЭМ!$D$10+'СЕТ СН'!$F$6-'СЕТ СН'!$F$22</f>
        <v>728.84080644000005</v>
      </c>
      <c r="R17" s="36">
        <f>SUMIFS(СВЦЭМ!$C$33:$C$776,СВЦЭМ!$A$33:$A$776,$A17,СВЦЭМ!$B$33:$B$776,R$11)+'СЕТ СН'!$F$12+СВЦЭМ!$D$10+'СЕТ СН'!$F$6-'СЕТ СН'!$F$22</f>
        <v>693.77576998999996</v>
      </c>
      <c r="S17" s="36">
        <f>SUMIFS(СВЦЭМ!$C$33:$C$776,СВЦЭМ!$A$33:$A$776,$A17,СВЦЭМ!$B$33:$B$776,S$11)+'СЕТ СН'!$F$12+СВЦЭМ!$D$10+'СЕТ СН'!$F$6-'СЕТ СН'!$F$22</f>
        <v>664.22025209000003</v>
      </c>
      <c r="T17" s="36">
        <f>SUMIFS(СВЦЭМ!$C$33:$C$776,СВЦЭМ!$A$33:$A$776,$A17,СВЦЭМ!$B$33:$B$776,T$11)+'СЕТ СН'!$F$12+СВЦЭМ!$D$10+'СЕТ СН'!$F$6-'СЕТ СН'!$F$22</f>
        <v>664.23511449</v>
      </c>
      <c r="U17" s="36">
        <f>SUMIFS(СВЦЭМ!$C$33:$C$776,СВЦЭМ!$A$33:$A$776,$A17,СВЦЭМ!$B$33:$B$776,U$11)+'СЕТ СН'!$F$12+СВЦЭМ!$D$10+'СЕТ СН'!$F$6-'СЕТ СН'!$F$22</f>
        <v>666.52287179999996</v>
      </c>
      <c r="V17" s="36">
        <f>SUMIFS(СВЦЭМ!$C$33:$C$776,СВЦЭМ!$A$33:$A$776,$A17,СВЦЭМ!$B$33:$B$776,V$11)+'СЕТ СН'!$F$12+СВЦЭМ!$D$10+'СЕТ СН'!$F$6-'СЕТ СН'!$F$22</f>
        <v>684.25594462000004</v>
      </c>
      <c r="W17" s="36">
        <f>SUMIFS(СВЦЭМ!$C$33:$C$776,СВЦЭМ!$A$33:$A$776,$A17,СВЦЭМ!$B$33:$B$776,W$11)+'СЕТ СН'!$F$12+СВЦЭМ!$D$10+'СЕТ СН'!$F$6-'СЕТ СН'!$F$22</f>
        <v>675.07244720999995</v>
      </c>
      <c r="X17" s="36">
        <f>SUMIFS(СВЦЭМ!$C$33:$C$776,СВЦЭМ!$A$33:$A$776,$A17,СВЦЭМ!$B$33:$B$776,X$11)+'СЕТ СН'!$F$12+СВЦЭМ!$D$10+'СЕТ СН'!$F$6-'СЕТ СН'!$F$22</f>
        <v>667.74401178999994</v>
      </c>
      <c r="Y17" s="36">
        <f>SUMIFS(СВЦЭМ!$C$33:$C$776,СВЦЭМ!$A$33:$A$776,$A17,СВЦЭМ!$B$33:$B$776,Y$11)+'СЕТ СН'!$F$12+СВЦЭМ!$D$10+'СЕТ СН'!$F$6-'СЕТ СН'!$F$22</f>
        <v>731.81075679000003</v>
      </c>
    </row>
    <row r="18" spans="1:25" ht="15.75" x14ac:dyDescent="0.2">
      <c r="A18" s="35">
        <f t="shared" si="0"/>
        <v>43715</v>
      </c>
      <c r="B18" s="36">
        <f>SUMIFS(СВЦЭМ!$C$33:$C$776,СВЦЭМ!$A$33:$A$776,$A18,СВЦЭМ!$B$33:$B$776,B$11)+'СЕТ СН'!$F$12+СВЦЭМ!$D$10+'СЕТ СН'!$F$6-'СЕТ СН'!$F$22</f>
        <v>765.57771006999997</v>
      </c>
      <c r="C18" s="36">
        <f>SUMIFS(СВЦЭМ!$C$33:$C$776,СВЦЭМ!$A$33:$A$776,$A18,СВЦЭМ!$B$33:$B$776,C$11)+'СЕТ СН'!$F$12+СВЦЭМ!$D$10+'СЕТ СН'!$F$6-'СЕТ СН'!$F$22</f>
        <v>805.76554638999994</v>
      </c>
      <c r="D18" s="36">
        <f>SUMIFS(СВЦЭМ!$C$33:$C$776,СВЦЭМ!$A$33:$A$776,$A18,СВЦЭМ!$B$33:$B$776,D$11)+'СЕТ СН'!$F$12+СВЦЭМ!$D$10+'СЕТ СН'!$F$6-'СЕТ СН'!$F$22</f>
        <v>828.00328676000004</v>
      </c>
      <c r="E18" s="36">
        <f>SUMIFS(СВЦЭМ!$C$33:$C$776,СВЦЭМ!$A$33:$A$776,$A18,СВЦЭМ!$B$33:$B$776,E$11)+'СЕТ СН'!$F$12+СВЦЭМ!$D$10+'СЕТ СН'!$F$6-'СЕТ СН'!$F$22</f>
        <v>832.87372346999996</v>
      </c>
      <c r="F18" s="36">
        <f>SUMIFS(СВЦЭМ!$C$33:$C$776,СВЦЭМ!$A$33:$A$776,$A18,СВЦЭМ!$B$33:$B$776,F$11)+'СЕТ СН'!$F$12+СВЦЭМ!$D$10+'СЕТ СН'!$F$6-'СЕТ СН'!$F$22</f>
        <v>843.22053041000004</v>
      </c>
      <c r="G18" s="36">
        <f>SUMIFS(СВЦЭМ!$C$33:$C$776,СВЦЭМ!$A$33:$A$776,$A18,СВЦЭМ!$B$33:$B$776,G$11)+'СЕТ СН'!$F$12+СВЦЭМ!$D$10+'СЕТ СН'!$F$6-'СЕТ СН'!$F$22</f>
        <v>846.54907343000002</v>
      </c>
      <c r="H18" s="36">
        <f>SUMIFS(СВЦЭМ!$C$33:$C$776,СВЦЭМ!$A$33:$A$776,$A18,СВЦЭМ!$B$33:$B$776,H$11)+'СЕТ СН'!$F$12+СВЦЭМ!$D$10+'СЕТ СН'!$F$6-'СЕТ СН'!$F$22</f>
        <v>808.33850855000003</v>
      </c>
      <c r="I18" s="36">
        <f>SUMIFS(СВЦЭМ!$C$33:$C$776,СВЦЭМ!$A$33:$A$776,$A18,СВЦЭМ!$B$33:$B$776,I$11)+'СЕТ СН'!$F$12+СВЦЭМ!$D$10+'СЕТ СН'!$F$6-'СЕТ СН'!$F$22</f>
        <v>758.37731888999997</v>
      </c>
      <c r="J18" s="36">
        <f>SUMIFS(СВЦЭМ!$C$33:$C$776,СВЦЭМ!$A$33:$A$776,$A18,СВЦЭМ!$B$33:$B$776,J$11)+'СЕТ СН'!$F$12+СВЦЭМ!$D$10+'СЕТ СН'!$F$6-'СЕТ СН'!$F$22</f>
        <v>721.65610452999999</v>
      </c>
      <c r="K18" s="36">
        <f>SUMIFS(СВЦЭМ!$C$33:$C$776,СВЦЭМ!$A$33:$A$776,$A18,СВЦЭМ!$B$33:$B$776,K$11)+'СЕТ СН'!$F$12+СВЦЭМ!$D$10+'СЕТ СН'!$F$6-'СЕТ СН'!$F$22</f>
        <v>722.69445053000004</v>
      </c>
      <c r="L18" s="36">
        <f>SUMIFS(СВЦЭМ!$C$33:$C$776,СВЦЭМ!$A$33:$A$776,$A18,СВЦЭМ!$B$33:$B$776,L$11)+'СЕТ СН'!$F$12+СВЦЭМ!$D$10+'СЕТ СН'!$F$6-'СЕТ СН'!$F$22</f>
        <v>747.07110390000003</v>
      </c>
      <c r="M18" s="36">
        <f>SUMIFS(СВЦЭМ!$C$33:$C$776,СВЦЭМ!$A$33:$A$776,$A18,СВЦЭМ!$B$33:$B$776,M$11)+'СЕТ СН'!$F$12+СВЦЭМ!$D$10+'СЕТ СН'!$F$6-'СЕТ СН'!$F$22</f>
        <v>706.19997497999998</v>
      </c>
      <c r="N18" s="36">
        <f>SUMIFS(СВЦЭМ!$C$33:$C$776,СВЦЭМ!$A$33:$A$776,$A18,СВЦЭМ!$B$33:$B$776,N$11)+'СЕТ СН'!$F$12+СВЦЭМ!$D$10+'СЕТ СН'!$F$6-'СЕТ СН'!$F$22</f>
        <v>750.79810923000002</v>
      </c>
      <c r="O18" s="36">
        <f>SUMIFS(СВЦЭМ!$C$33:$C$776,СВЦЭМ!$A$33:$A$776,$A18,СВЦЭМ!$B$33:$B$776,O$11)+'СЕТ СН'!$F$12+СВЦЭМ!$D$10+'СЕТ СН'!$F$6-'СЕТ СН'!$F$22</f>
        <v>723.03061785</v>
      </c>
      <c r="P18" s="36">
        <f>SUMIFS(СВЦЭМ!$C$33:$C$776,СВЦЭМ!$A$33:$A$776,$A18,СВЦЭМ!$B$33:$B$776,P$11)+'СЕТ СН'!$F$12+СВЦЭМ!$D$10+'СЕТ СН'!$F$6-'СЕТ СН'!$F$22</f>
        <v>725.37882368999999</v>
      </c>
      <c r="Q18" s="36">
        <f>SUMIFS(СВЦЭМ!$C$33:$C$776,СВЦЭМ!$A$33:$A$776,$A18,СВЦЭМ!$B$33:$B$776,Q$11)+'СЕТ СН'!$F$12+СВЦЭМ!$D$10+'СЕТ СН'!$F$6-'СЕТ СН'!$F$22</f>
        <v>721.69798878999995</v>
      </c>
      <c r="R18" s="36">
        <f>SUMIFS(СВЦЭМ!$C$33:$C$776,СВЦЭМ!$A$33:$A$776,$A18,СВЦЭМ!$B$33:$B$776,R$11)+'СЕТ СН'!$F$12+СВЦЭМ!$D$10+'СЕТ СН'!$F$6-'СЕТ СН'!$F$22</f>
        <v>686.07399273999999</v>
      </c>
      <c r="S18" s="36">
        <f>SUMIFS(СВЦЭМ!$C$33:$C$776,СВЦЭМ!$A$33:$A$776,$A18,СВЦЭМ!$B$33:$B$776,S$11)+'СЕТ СН'!$F$12+СВЦЭМ!$D$10+'СЕТ СН'!$F$6-'СЕТ СН'!$F$22</f>
        <v>660.36078482999994</v>
      </c>
      <c r="T18" s="36">
        <f>SUMIFS(СВЦЭМ!$C$33:$C$776,СВЦЭМ!$A$33:$A$776,$A18,СВЦЭМ!$B$33:$B$776,T$11)+'СЕТ СН'!$F$12+СВЦЭМ!$D$10+'СЕТ СН'!$F$6-'СЕТ СН'!$F$22</f>
        <v>661.35600921000002</v>
      </c>
      <c r="U18" s="36">
        <f>SUMIFS(СВЦЭМ!$C$33:$C$776,СВЦЭМ!$A$33:$A$776,$A18,СВЦЭМ!$B$33:$B$776,U$11)+'СЕТ СН'!$F$12+СВЦЭМ!$D$10+'СЕТ СН'!$F$6-'СЕТ СН'!$F$22</f>
        <v>664.06229881000002</v>
      </c>
      <c r="V18" s="36">
        <f>SUMIFS(СВЦЭМ!$C$33:$C$776,СВЦЭМ!$A$33:$A$776,$A18,СВЦЭМ!$B$33:$B$776,V$11)+'СЕТ СН'!$F$12+СВЦЭМ!$D$10+'СЕТ СН'!$F$6-'СЕТ СН'!$F$22</f>
        <v>679.40672924</v>
      </c>
      <c r="W18" s="36">
        <f>SUMIFS(СВЦЭМ!$C$33:$C$776,СВЦЭМ!$A$33:$A$776,$A18,СВЦЭМ!$B$33:$B$776,W$11)+'СЕТ СН'!$F$12+СВЦЭМ!$D$10+'СЕТ СН'!$F$6-'СЕТ СН'!$F$22</f>
        <v>674.76068003</v>
      </c>
      <c r="X18" s="36">
        <f>SUMIFS(СВЦЭМ!$C$33:$C$776,СВЦЭМ!$A$33:$A$776,$A18,СВЦЭМ!$B$33:$B$776,X$11)+'СЕТ СН'!$F$12+СВЦЭМ!$D$10+'СЕТ СН'!$F$6-'СЕТ СН'!$F$22</f>
        <v>655.80206119000002</v>
      </c>
      <c r="Y18" s="36">
        <f>SUMIFS(СВЦЭМ!$C$33:$C$776,СВЦЭМ!$A$33:$A$776,$A18,СВЦЭМ!$B$33:$B$776,Y$11)+'СЕТ СН'!$F$12+СВЦЭМ!$D$10+'СЕТ СН'!$F$6-'СЕТ СН'!$F$22</f>
        <v>719.22379794999995</v>
      </c>
    </row>
    <row r="19" spans="1:25" ht="15.75" x14ac:dyDescent="0.2">
      <c r="A19" s="35">
        <f t="shared" si="0"/>
        <v>43716</v>
      </c>
      <c r="B19" s="36">
        <f>SUMIFS(СВЦЭМ!$C$33:$C$776,СВЦЭМ!$A$33:$A$776,$A19,СВЦЭМ!$B$33:$B$776,B$11)+'СЕТ СН'!$F$12+СВЦЭМ!$D$10+'СЕТ СН'!$F$6-'СЕТ СН'!$F$22</f>
        <v>767.89183552999998</v>
      </c>
      <c r="C19" s="36">
        <f>SUMIFS(СВЦЭМ!$C$33:$C$776,СВЦЭМ!$A$33:$A$776,$A19,СВЦЭМ!$B$33:$B$776,C$11)+'СЕТ СН'!$F$12+СВЦЭМ!$D$10+'СЕТ СН'!$F$6-'СЕТ СН'!$F$22</f>
        <v>799.09998699000005</v>
      </c>
      <c r="D19" s="36">
        <f>SUMIFS(СВЦЭМ!$C$33:$C$776,СВЦЭМ!$A$33:$A$776,$A19,СВЦЭМ!$B$33:$B$776,D$11)+'СЕТ СН'!$F$12+СВЦЭМ!$D$10+'СЕТ СН'!$F$6-'СЕТ СН'!$F$22</f>
        <v>811.89262923000001</v>
      </c>
      <c r="E19" s="36">
        <f>SUMIFS(СВЦЭМ!$C$33:$C$776,СВЦЭМ!$A$33:$A$776,$A19,СВЦЭМ!$B$33:$B$776,E$11)+'СЕТ СН'!$F$12+СВЦЭМ!$D$10+'СЕТ СН'!$F$6-'СЕТ СН'!$F$22</f>
        <v>825.72970066999994</v>
      </c>
      <c r="F19" s="36">
        <f>SUMIFS(СВЦЭМ!$C$33:$C$776,СВЦЭМ!$A$33:$A$776,$A19,СВЦЭМ!$B$33:$B$776,F$11)+'СЕТ СН'!$F$12+СВЦЭМ!$D$10+'СЕТ СН'!$F$6-'СЕТ СН'!$F$22</f>
        <v>826.95322624000005</v>
      </c>
      <c r="G19" s="36">
        <f>SUMIFS(СВЦЭМ!$C$33:$C$776,СВЦЭМ!$A$33:$A$776,$A19,СВЦЭМ!$B$33:$B$776,G$11)+'СЕТ СН'!$F$12+СВЦЭМ!$D$10+'СЕТ СН'!$F$6-'СЕТ СН'!$F$22</f>
        <v>826.14384966</v>
      </c>
      <c r="H19" s="36">
        <f>SUMIFS(СВЦЭМ!$C$33:$C$776,СВЦЭМ!$A$33:$A$776,$A19,СВЦЭМ!$B$33:$B$776,H$11)+'СЕТ СН'!$F$12+СВЦЭМ!$D$10+'СЕТ СН'!$F$6-'СЕТ СН'!$F$22</f>
        <v>805.05162157999996</v>
      </c>
      <c r="I19" s="36">
        <f>SUMIFS(СВЦЭМ!$C$33:$C$776,СВЦЭМ!$A$33:$A$776,$A19,СВЦЭМ!$B$33:$B$776,I$11)+'СЕТ СН'!$F$12+СВЦЭМ!$D$10+'СЕТ СН'!$F$6-'СЕТ СН'!$F$22</f>
        <v>785.24542675999999</v>
      </c>
      <c r="J19" s="36">
        <f>SUMIFS(СВЦЭМ!$C$33:$C$776,СВЦЭМ!$A$33:$A$776,$A19,СВЦЭМ!$B$33:$B$776,J$11)+'СЕТ СН'!$F$12+СВЦЭМ!$D$10+'СЕТ СН'!$F$6-'СЕТ СН'!$F$22</f>
        <v>767.43381912999996</v>
      </c>
      <c r="K19" s="36">
        <f>SUMIFS(СВЦЭМ!$C$33:$C$776,СВЦЭМ!$A$33:$A$776,$A19,СВЦЭМ!$B$33:$B$776,K$11)+'СЕТ СН'!$F$12+СВЦЭМ!$D$10+'СЕТ СН'!$F$6-'СЕТ СН'!$F$22</f>
        <v>738.95148649999999</v>
      </c>
      <c r="L19" s="36">
        <f>SUMIFS(СВЦЭМ!$C$33:$C$776,СВЦЭМ!$A$33:$A$776,$A19,СВЦЭМ!$B$33:$B$776,L$11)+'СЕТ СН'!$F$12+СВЦЭМ!$D$10+'СЕТ СН'!$F$6-'СЕТ СН'!$F$22</f>
        <v>741.99577649000003</v>
      </c>
      <c r="M19" s="36">
        <f>SUMIFS(СВЦЭМ!$C$33:$C$776,СВЦЭМ!$A$33:$A$776,$A19,СВЦЭМ!$B$33:$B$776,M$11)+'СЕТ СН'!$F$12+СВЦЭМ!$D$10+'СЕТ СН'!$F$6-'СЕТ СН'!$F$22</f>
        <v>717.91349197</v>
      </c>
      <c r="N19" s="36">
        <f>SUMIFS(СВЦЭМ!$C$33:$C$776,СВЦЭМ!$A$33:$A$776,$A19,СВЦЭМ!$B$33:$B$776,N$11)+'СЕТ СН'!$F$12+СВЦЭМ!$D$10+'СЕТ СН'!$F$6-'СЕТ СН'!$F$22</f>
        <v>728.33159674000001</v>
      </c>
      <c r="O19" s="36">
        <f>SUMIFS(СВЦЭМ!$C$33:$C$776,СВЦЭМ!$A$33:$A$776,$A19,СВЦЭМ!$B$33:$B$776,O$11)+'СЕТ СН'!$F$12+СВЦЭМ!$D$10+'СЕТ СН'!$F$6-'СЕТ СН'!$F$22</f>
        <v>728.09824391999996</v>
      </c>
      <c r="P19" s="36">
        <f>SUMIFS(СВЦЭМ!$C$33:$C$776,СВЦЭМ!$A$33:$A$776,$A19,СВЦЭМ!$B$33:$B$776,P$11)+'СЕТ СН'!$F$12+СВЦЭМ!$D$10+'СЕТ СН'!$F$6-'СЕТ СН'!$F$22</f>
        <v>724.33516319</v>
      </c>
      <c r="Q19" s="36">
        <f>SUMIFS(СВЦЭМ!$C$33:$C$776,СВЦЭМ!$A$33:$A$776,$A19,СВЦЭМ!$B$33:$B$776,Q$11)+'СЕТ СН'!$F$12+СВЦЭМ!$D$10+'СЕТ СН'!$F$6-'СЕТ СН'!$F$22</f>
        <v>734.81774274999998</v>
      </c>
      <c r="R19" s="36">
        <f>SUMIFS(СВЦЭМ!$C$33:$C$776,СВЦЭМ!$A$33:$A$776,$A19,СВЦЭМ!$B$33:$B$776,R$11)+'СЕТ СН'!$F$12+СВЦЭМ!$D$10+'СЕТ СН'!$F$6-'СЕТ СН'!$F$22</f>
        <v>695.26321161999999</v>
      </c>
      <c r="S19" s="36">
        <f>SUMIFS(СВЦЭМ!$C$33:$C$776,СВЦЭМ!$A$33:$A$776,$A19,СВЦЭМ!$B$33:$B$776,S$11)+'СЕТ СН'!$F$12+СВЦЭМ!$D$10+'СЕТ СН'!$F$6-'СЕТ СН'!$F$22</f>
        <v>659.09613866999996</v>
      </c>
      <c r="T19" s="36">
        <f>SUMIFS(СВЦЭМ!$C$33:$C$776,СВЦЭМ!$A$33:$A$776,$A19,СВЦЭМ!$B$33:$B$776,T$11)+'СЕТ СН'!$F$12+СВЦЭМ!$D$10+'СЕТ СН'!$F$6-'СЕТ СН'!$F$22</f>
        <v>664.63834493000002</v>
      </c>
      <c r="U19" s="36">
        <f>SUMIFS(СВЦЭМ!$C$33:$C$776,СВЦЭМ!$A$33:$A$776,$A19,СВЦЭМ!$B$33:$B$776,U$11)+'СЕТ СН'!$F$12+СВЦЭМ!$D$10+'СЕТ СН'!$F$6-'СЕТ СН'!$F$22</f>
        <v>673.00441117000003</v>
      </c>
      <c r="V19" s="36">
        <f>SUMIFS(СВЦЭМ!$C$33:$C$776,СВЦЭМ!$A$33:$A$776,$A19,СВЦЭМ!$B$33:$B$776,V$11)+'СЕТ СН'!$F$12+СВЦЭМ!$D$10+'СЕТ СН'!$F$6-'СЕТ СН'!$F$22</f>
        <v>698.00835786000005</v>
      </c>
      <c r="W19" s="36">
        <f>SUMIFS(СВЦЭМ!$C$33:$C$776,СВЦЭМ!$A$33:$A$776,$A19,СВЦЭМ!$B$33:$B$776,W$11)+'СЕТ СН'!$F$12+СВЦЭМ!$D$10+'СЕТ СН'!$F$6-'СЕТ СН'!$F$22</f>
        <v>691.18425457000001</v>
      </c>
      <c r="X19" s="36">
        <f>SUMIFS(СВЦЭМ!$C$33:$C$776,СВЦЭМ!$A$33:$A$776,$A19,СВЦЭМ!$B$33:$B$776,X$11)+'СЕТ СН'!$F$12+СВЦЭМ!$D$10+'СЕТ СН'!$F$6-'СЕТ СН'!$F$22</f>
        <v>647.02167382000005</v>
      </c>
      <c r="Y19" s="36">
        <f>SUMIFS(СВЦЭМ!$C$33:$C$776,СВЦЭМ!$A$33:$A$776,$A19,СВЦЭМ!$B$33:$B$776,Y$11)+'СЕТ СН'!$F$12+СВЦЭМ!$D$10+'СЕТ СН'!$F$6-'СЕТ СН'!$F$22</f>
        <v>673.93806448999999</v>
      </c>
    </row>
    <row r="20" spans="1:25" ht="15.75" x14ac:dyDescent="0.2">
      <c r="A20" s="35">
        <f t="shared" si="0"/>
        <v>43717</v>
      </c>
      <c r="B20" s="36">
        <f>SUMIFS(СВЦЭМ!$C$33:$C$776,СВЦЭМ!$A$33:$A$776,$A20,СВЦЭМ!$B$33:$B$776,B$11)+'СЕТ СН'!$F$12+СВЦЭМ!$D$10+'СЕТ СН'!$F$6-'СЕТ СН'!$F$22</f>
        <v>734.01951000999998</v>
      </c>
      <c r="C20" s="36">
        <f>SUMIFS(СВЦЭМ!$C$33:$C$776,СВЦЭМ!$A$33:$A$776,$A20,СВЦЭМ!$B$33:$B$776,C$11)+'СЕТ СН'!$F$12+СВЦЭМ!$D$10+'СЕТ СН'!$F$6-'СЕТ СН'!$F$22</f>
        <v>819.50392944999999</v>
      </c>
      <c r="D20" s="36">
        <f>SUMIFS(СВЦЭМ!$C$33:$C$776,СВЦЭМ!$A$33:$A$776,$A20,СВЦЭМ!$B$33:$B$776,D$11)+'СЕТ СН'!$F$12+СВЦЭМ!$D$10+'СЕТ СН'!$F$6-'СЕТ СН'!$F$22</f>
        <v>832.39404158000002</v>
      </c>
      <c r="E20" s="36">
        <f>SUMIFS(СВЦЭМ!$C$33:$C$776,СВЦЭМ!$A$33:$A$776,$A20,СВЦЭМ!$B$33:$B$776,E$11)+'СЕТ СН'!$F$12+СВЦЭМ!$D$10+'СЕТ СН'!$F$6-'СЕТ СН'!$F$22</f>
        <v>857.81991982</v>
      </c>
      <c r="F20" s="36">
        <f>SUMIFS(СВЦЭМ!$C$33:$C$776,СВЦЭМ!$A$33:$A$776,$A20,СВЦЭМ!$B$33:$B$776,F$11)+'СЕТ СН'!$F$12+СВЦЭМ!$D$10+'СЕТ СН'!$F$6-'СЕТ СН'!$F$22</f>
        <v>854.83000119999997</v>
      </c>
      <c r="G20" s="36">
        <f>SUMIFS(СВЦЭМ!$C$33:$C$776,СВЦЭМ!$A$33:$A$776,$A20,СВЦЭМ!$B$33:$B$776,G$11)+'СЕТ СН'!$F$12+СВЦЭМ!$D$10+'СЕТ СН'!$F$6-'СЕТ СН'!$F$22</f>
        <v>847.94651337000005</v>
      </c>
      <c r="H20" s="36">
        <f>SUMIFS(СВЦЭМ!$C$33:$C$776,СВЦЭМ!$A$33:$A$776,$A20,СВЦЭМ!$B$33:$B$776,H$11)+'СЕТ СН'!$F$12+СВЦЭМ!$D$10+'СЕТ СН'!$F$6-'СЕТ СН'!$F$22</f>
        <v>789.26749176999999</v>
      </c>
      <c r="I20" s="36">
        <f>SUMIFS(СВЦЭМ!$C$33:$C$776,СВЦЭМ!$A$33:$A$776,$A20,СВЦЭМ!$B$33:$B$776,I$11)+'СЕТ СН'!$F$12+СВЦЭМ!$D$10+'СЕТ СН'!$F$6-'СЕТ СН'!$F$22</f>
        <v>742.94589570999995</v>
      </c>
      <c r="J20" s="36">
        <f>SUMIFS(СВЦЭМ!$C$33:$C$776,СВЦЭМ!$A$33:$A$776,$A20,СВЦЭМ!$B$33:$B$776,J$11)+'СЕТ СН'!$F$12+СВЦЭМ!$D$10+'СЕТ СН'!$F$6-'СЕТ СН'!$F$22</f>
        <v>695.48879454999997</v>
      </c>
      <c r="K20" s="36">
        <f>SUMIFS(СВЦЭМ!$C$33:$C$776,СВЦЭМ!$A$33:$A$776,$A20,СВЦЭМ!$B$33:$B$776,K$11)+'СЕТ СН'!$F$12+СВЦЭМ!$D$10+'СЕТ СН'!$F$6-'СЕТ СН'!$F$22</f>
        <v>674.02356379000003</v>
      </c>
      <c r="L20" s="36">
        <f>SUMIFS(СВЦЭМ!$C$33:$C$776,СВЦЭМ!$A$33:$A$776,$A20,СВЦЭМ!$B$33:$B$776,L$11)+'СЕТ СН'!$F$12+СВЦЭМ!$D$10+'СЕТ СН'!$F$6-'СЕТ СН'!$F$22</f>
        <v>672.46876285999997</v>
      </c>
      <c r="M20" s="36">
        <f>SUMIFS(СВЦЭМ!$C$33:$C$776,СВЦЭМ!$A$33:$A$776,$A20,СВЦЭМ!$B$33:$B$776,M$11)+'СЕТ СН'!$F$12+СВЦЭМ!$D$10+'СЕТ СН'!$F$6-'СЕТ СН'!$F$22</f>
        <v>668.07678252000005</v>
      </c>
      <c r="N20" s="36">
        <f>SUMIFS(СВЦЭМ!$C$33:$C$776,СВЦЭМ!$A$33:$A$776,$A20,СВЦЭМ!$B$33:$B$776,N$11)+'СЕТ СН'!$F$12+СВЦЭМ!$D$10+'СЕТ СН'!$F$6-'СЕТ СН'!$F$22</f>
        <v>672.81422425000005</v>
      </c>
      <c r="O20" s="36">
        <f>SUMIFS(СВЦЭМ!$C$33:$C$776,СВЦЭМ!$A$33:$A$776,$A20,СВЦЭМ!$B$33:$B$776,O$11)+'СЕТ СН'!$F$12+СВЦЭМ!$D$10+'СЕТ СН'!$F$6-'СЕТ СН'!$F$22</f>
        <v>673.23195238000005</v>
      </c>
      <c r="P20" s="36">
        <f>SUMIFS(СВЦЭМ!$C$33:$C$776,СВЦЭМ!$A$33:$A$776,$A20,СВЦЭМ!$B$33:$B$776,P$11)+'СЕТ СН'!$F$12+СВЦЭМ!$D$10+'СЕТ СН'!$F$6-'СЕТ СН'!$F$22</f>
        <v>682.29556261999994</v>
      </c>
      <c r="Q20" s="36">
        <f>SUMIFS(СВЦЭМ!$C$33:$C$776,СВЦЭМ!$A$33:$A$776,$A20,СВЦЭМ!$B$33:$B$776,Q$11)+'СЕТ СН'!$F$12+СВЦЭМ!$D$10+'СЕТ СН'!$F$6-'СЕТ СН'!$F$22</f>
        <v>683.92977827000004</v>
      </c>
      <c r="R20" s="36">
        <f>SUMIFS(СВЦЭМ!$C$33:$C$776,СВЦЭМ!$A$33:$A$776,$A20,СВЦЭМ!$B$33:$B$776,R$11)+'СЕТ СН'!$F$12+СВЦЭМ!$D$10+'СЕТ СН'!$F$6-'СЕТ СН'!$F$22</f>
        <v>679.21950000000004</v>
      </c>
      <c r="S20" s="36">
        <f>SUMIFS(СВЦЭМ!$C$33:$C$776,СВЦЭМ!$A$33:$A$776,$A20,СВЦЭМ!$B$33:$B$776,S$11)+'СЕТ СН'!$F$12+СВЦЭМ!$D$10+'СЕТ СН'!$F$6-'СЕТ СН'!$F$22</f>
        <v>678.95799087</v>
      </c>
      <c r="T20" s="36">
        <f>SUMIFS(СВЦЭМ!$C$33:$C$776,СВЦЭМ!$A$33:$A$776,$A20,СВЦЭМ!$B$33:$B$776,T$11)+'СЕТ СН'!$F$12+СВЦЭМ!$D$10+'СЕТ СН'!$F$6-'СЕТ СН'!$F$22</f>
        <v>667.67245387000003</v>
      </c>
      <c r="U20" s="36">
        <f>SUMIFS(СВЦЭМ!$C$33:$C$776,СВЦЭМ!$A$33:$A$776,$A20,СВЦЭМ!$B$33:$B$776,U$11)+'СЕТ СН'!$F$12+СВЦЭМ!$D$10+'СЕТ СН'!$F$6-'СЕТ СН'!$F$22</f>
        <v>676.21600857999999</v>
      </c>
      <c r="V20" s="36">
        <f>SUMIFS(СВЦЭМ!$C$33:$C$776,СВЦЭМ!$A$33:$A$776,$A20,СВЦЭМ!$B$33:$B$776,V$11)+'СЕТ СН'!$F$12+СВЦЭМ!$D$10+'СЕТ СН'!$F$6-'СЕТ СН'!$F$22</f>
        <v>696.08796289999998</v>
      </c>
      <c r="W20" s="36">
        <f>SUMIFS(СВЦЭМ!$C$33:$C$776,СВЦЭМ!$A$33:$A$776,$A20,СВЦЭМ!$B$33:$B$776,W$11)+'СЕТ СН'!$F$12+СВЦЭМ!$D$10+'СЕТ СН'!$F$6-'СЕТ СН'!$F$22</f>
        <v>686.210959</v>
      </c>
      <c r="X20" s="36">
        <f>SUMIFS(СВЦЭМ!$C$33:$C$776,СВЦЭМ!$A$33:$A$776,$A20,СВЦЭМ!$B$33:$B$776,X$11)+'СЕТ СН'!$F$12+СВЦЭМ!$D$10+'СЕТ СН'!$F$6-'СЕТ СН'!$F$22</f>
        <v>674.98328474000004</v>
      </c>
      <c r="Y20" s="36">
        <f>SUMIFS(СВЦЭМ!$C$33:$C$776,СВЦЭМ!$A$33:$A$776,$A20,СВЦЭМ!$B$33:$B$776,Y$11)+'СЕТ СН'!$F$12+СВЦЭМ!$D$10+'СЕТ СН'!$F$6-'СЕТ СН'!$F$22</f>
        <v>711.91012894000005</v>
      </c>
    </row>
    <row r="21" spans="1:25" ht="15.75" x14ac:dyDescent="0.2">
      <c r="A21" s="35">
        <f t="shared" si="0"/>
        <v>43718</v>
      </c>
      <c r="B21" s="36">
        <f>SUMIFS(СВЦЭМ!$C$33:$C$776,СВЦЭМ!$A$33:$A$776,$A21,СВЦЭМ!$B$33:$B$776,B$11)+'СЕТ СН'!$F$12+СВЦЭМ!$D$10+'СЕТ СН'!$F$6-'СЕТ СН'!$F$22</f>
        <v>754.07353984999997</v>
      </c>
      <c r="C21" s="36">
        <f>SUMIFS(СВЦЭМ!$C$33:$C$776,СВЦЭМ!$A$33:$A$776,$A21,СВЦЭМ!$B$33:$B$776,C$11)+'СЕТ СН'!$F$12+СВЦЭМ!$D$10+'СЕТ СН'!$F$6-'СЕТ СН'!$F$22</f>
        <v>777.47406507000005</v>
      </c>
      <c r="D21" s="36">
        <f>SUMIFS(СВЦЭМ!$C$33:$C$776,СВЦЭМ!$A$33:$A$776,$A21,СВЦЭМ!$B$33:$B$776,D$11)+'СЕТ СН'!$F$12+СВЦЭМ!$D$10+'СЕТ СН'!$F$6-'СЕТ СН'!$F$22</f>
        <v>793.37286924</v>
      </c>
      <c r="E21" s="36">
        <f>SUMIFS(СВЦЭМ!$C$33:$C$776,СВЦЭМ!$A$33:$A$776,$A21,СВЦЭМ!$B$33:$B$776,E$11)+'СЕТ СН'!$F$12+СВЦЭМ!$D$10+'СЕТ СН'!$F$6-'СЕТ СН'!$F$22</f>
        <v>795.24436312</v>
      </c>
      <c r="F21" s="36">
        <f>SUMIFS(СВЦЭМ!$C$33:$C$776,СВЦЭМ!$A$33:$A$776,$A21,СВЦЭМ!$B$33:$B$776,F$11)+'СЕТ СН'!$F$12+СВЦЭМ!$D$10+'СЕТ СН'!$F$6-'СЕТ СН'!$F$22</f>
        <v>787.34679455000003</v>
      </c>
      <c r="G21" s="36">
        <f>SUMIFS(СВЦЭМ!$C$33:$C$776,СВЦЭМ!$A$33:$A$776,$A21,СВЦЭМ!$B$33:$B$776,G$11)+'СЕТ СН'!$F$12+СВЦЭМ!$D$10+'СЕТ СН'!$F$6-'СЕТ СН'!$F$22</f>
        <v>784.00757219000002</v>
      </c>
      <c r="H21" s="36">
        <f>SUMIFS(СВЦЭМ!$C$33:$C$776,СВЦЭМ!$A$33:$A$776,$A21,СВЦЭМ!$B$33:$B$776,H$11)+'СЕТ СН'!$F$12+СВЦЭМ!$D$10+'СЕТ СН'!$F$6-'СЕТ СН'!$F$22</f>
        <v>760.99753696000005</v>
      </c>
      <c r="I21" s="36">
        <f>SUMIFS(СВЦЭМ!$C$33:$C$776,СВЦЭМ!$A$33:$A$776,$A21,СВЦЭМ!$B$33:$B$776,I$11)+'СЕТ СН'!$F$12+СВЦЭМ!$D$10+'СЕТ СН'!$F$6-'СЕТ СН'!$F$22</f>
        <v>751.70582381999998</v>
      </c>
      <c r="J21" s="36">
        <f>SUMIFS(СВЦЭМ!$C$33:$C$776,СВЦЭМ!$A$33:$A$776,$A21,СВЦЭМ!$B$33:$B$776,J$11)+'СЕТ СН'!$F$12+СВЦЭМ!$D$10+'СЕТ СН'!$F$6-'СЕТ СН'!$F$22</f>
        <v>776.83351799000002</v>
      </c>
      <c r="K21" s="36">
        <f>SUMIFS(СВЦЭМ!$C$33:$C$776,СВЦЭМ!$A$33:$A$776,$A21,СВЦЭМ!$B$33:$B$776,K$11)+'СЕТ СН'!$F$12+СВЦЭМ!$D$10+'СЕТ СН'!$F$6-'СЕТ СН'!$F$22</f>
        <v>772.83473124</v>
      </c>
      <c r="L21" s="36">
        <f>SUMIFS(СВЦЭМ!$C$33:$C$776,СВЦЭМ!$A$33:$A$776,$A21,СВЦЭМ!$B$33:$B$776,L$11)+'СЕТ СН'!$F$12+СВЦЭМ!$D$10+'СЕТ СН'!$F$6-'СЕТ СН'!$F$22</f>
        <v>785.15034608999997</v>
      </c>
      <c r="M21" s="36">
        <f>SUMIFS(СВЦЭМ!$C$33:$C$776,СВЦЭМ!$A$33:$A$776,$A21,СВЦЭМ!$B$33:$B$776,M$11)+'СЕТ СН'!$F$12+СВЦЭМ!$D$10+'СЕТ СН'!$F$6-'СЕТ СН'!$F$22</f>
        <v>779.54875272000004</v>
      </c>
      <c r="N21" s="36">
        <f>SUMIFS(СВЦЭМ!$C$33:$C$776,СВЦЭМ!$A$33:$A$776,$A21,СВЦЭМ!$B$33:$B$776,N$11)+'СЕТ СН'!$F$12+СВЦЭМ!$D$10+'СЕТ СН'!$F$6-'СЕТ СН'!$F$22</f>
        <v>772.38689142999999</v>
      </c>
      <c r="O21" s="36">
        <f>SUMIFS(СВЦЭМ!$C$33:$C$776,СВЦЭМ!$A$33:$A$776,$A21,СВЦЭМ!$B$33:$B$776,O$11)+'СЕТ СН'!$F$12+СВЦЭМ!$D$10+'СЕТ СН'!$F$6-'СЕТ СН'!$F$22</f>
        <v>768.74638927000001</v>
      </c>
      <c r="P21" s="36">
        <f>SUMIFS(СВЦЭМ!$C$33:$C$776,СВЦЭМ!$A$33:$A$776,$A21,СВЦЭМ!$B$33:$B$776,P$11)+'СЕТ СН'!$F$12+СВЦЭМ!$D$10+'СЕТ СН'!$F$6-'СЕТ СН'!$F$22</f>
        <v>771.48160136000001</v>
      </c>
      <c r="Q21" s="36">
        <f>SUMIFS(СВЦЭМ!$C$33:$C$776,СВЦЭМ!$A$33:$A$776,$A21,СВЦЭМ!$B$33:$B$776,Q$11)+'СЕТ СН'!$F$12+СВЦЭМ!$D$10+'СЕТ СН'!$F$6-'СЕТ СН'!$F$22</f>
        <v>765.97026376999997</v>
      </c>
      <c r="R21" s="36">
        <f>SUMIFS(СВЦЭМ!$C$33:$C$776,СВЦЭМ!$A$33:$A$776,$A21,СВЦЭМ!$B$33:$B$776,R$11)+'СЕТ СН'!$F$12+СВЦЭМ!$D$10+'СЕТ СН'!$F$6-'СЕТ СН'!$F$22</f>
        <v>762.31294817000003</v>
      </c>
      <c r="S21" s="36">
        <f>SUMIFS(СВЦЭМ!$C$33:$C$776,СВЦЭМ!$A$33:$A$776,$A21,СВЦЭМ!$B$33:$B$776,S$11)+'СЕТ СН'!$F$12+СВЦЭМ!$D$10+'СЕТ СН'!$F$6-'СЕТ СН'!$F$22</f>
        <v>757.31516131000001</v>
      </c>
      <c r="T21" s="36">
        <f>SUMIFS(СВЦЭМ!$C$33:$C$776,СВЦЭМ!$A$33:$A$776,$A21,СВЦЭМ!$B$33:$B$776,T$11)+'СЕТ СН'!$F$12+СВЦЭМ!$D$10+'СЕТ СН'!$F$6-'СЕТ СН'!$F$22</f>
        <v>765.62172528999997</v>
      </c>
      <c r="U21" s="36">
        <f>SUMIFS(СВЦЭМ!$C$33:$C$776,СВЦЭМ!$A$33:$A$776,$A21,СВЦЭМ!$B$33:$B$776,U$11)+'СЕТ СН'!$F$12+СВЦЭМ!$D$10+'СЕТ СН'!$F$6-'СЕТ СН'!$F$22</f>
        <v>778.76936567999996</v>
      </c>
      <c r="V21" s="36">
        <f>SUMIFS(СВЦЭМ!$C$33:$C$776,СВЦЭМ!$A$33:$A$776,$A21,СВЦЭМ!$B$33:$B$776,V$11)+'СЕТ СН'!$F$12+СВЦЭМ!$D$10+'СЕТ СН'!$F$6-'СЕТ СН'!$F$22</f>
        <v>792.36902197999996</v>
      </c>
      <c r="W21" s="36">
        <f>SUMIFS(СВЦЭМ!$C$33:$C$776,СВЦЭМ!$A$33:$A$776,$A21,СВЦЭМ!$B$33:$B$776,W$11)+'СЕТ СН'!$F$12+СВЦЭМ!$D$10+'СЕТ СН'!$F$6-'СЕТ СН'!$F$22</f>
        <v>775.38119694</v>
      </c>
      <c r="X21" s="36">
        <f>SUMIFS(СВЦЭМ!$C$33:$C$776,СВЦЭМ!$A$33:$A$776,$A21,СВЦЭМ!$B$33:$B$776,X$11)+'СЕТ СН'!$F$12+СВЦЭМ!$D$10+'СЕТ СН'!$F$6-'СЕТ СН'!$F$22</f>
        <v>746.69113545000005</v>
      </c>
      <c r="Y21" s="36">
        <f>SUMIFS(СВЦЭМ!$C$33:$C$776,СВЦЭМ!$A$33:$A$776,$A21,СВЦЭМ!$B$33:$B$776,Y$11)+'СЕТ СН'!$F$12+СВЦЭМ!$D$10+'СЕТ СН'!$F$6-'СЕТ СН'!$F$22</f>
        <v>761.49652488000004</v>
      </c>
    </row>
    <row r="22" spans="1:25" ht="15.75" x14ac:dyDescent="0.2">
      <c r="A22" s="35">
        <f t="shared" si="0"/>
        <v>43719</v>
      </c>
      <c r="B22" s="36">
        <f>SUMIFS(СВЦЭМ!$C$33:$C$776,СВЦЭМ!$A$33:$A$776,$A22,СВЦЭМ!$B$33:$B$776,B$11)+'СЕТ СН'!$F$12+СВЦЭМ!$D$10+'СЕТ СН'!$F$6-'СЕТ СН'!$F$22</f>
        <v>846.97014741999999</v>
      </c>
      <c r="C22" s="36">
        <f>SUMIFS(СВЦЭМ!$C$33:$C$776,СВЦЭМ!$A$33:$A$776,$A22,СВЦЭМ!$B$33:$B$776,C$11)+'СЕТ СН'!$F$12+СВЦЭМ!$D$10+'СЕТ СН'!$F$6-'СЕТ СН'!$F$22</f>
        <v>878.13627896000003</v>
      </c>
      <c r="D22" s="36">
        <f>SUMIFS(СВЦЭМ!$C$33:$C$776,СВЦЭМ!$A$33:$A$776,$A22,СВЦЭМ!$B$33:$B$776,D$11)+'СЕТ СН'!$F$12+СВЦЭМ!$D$10+'СЕТ СН'!$F$6-'СЕТ СН'!$F$22</f>
        <v>909.04160431000003</v>
      </c>
      <c r="E22" s="36">
        <f>SUMIFS(СВЦЭМ!$C$33:$C$776,СВЦЭМ!$A$33:$A$776,$A22,СВЦЭМ!$B$33:$B$776,E$11)+'СЕТ СН'!$F$12+СВЦЭМ!$D$10+'СЕТ СН'!$F$6-'СЕТ СН'!$F$22</f>
        <v>917.00690059999999</v>
      </c>
      <c r="F22" s="36">
        <f>SUMIFS(СВЦЭМ!$C$33:$C$776,СВЦЭМ!$A$33:$A$776,$A22,СВЦЭМ!$B$33:$B$776,F$11)+'СЕТ СН'!$F$12+СВЦЭМ!$D$10+'СЕТ СН'!$F$6-'СЕТ СН'!$F$22</f>
        <v>921.96633254999995</v>
      </c>
      <c r="G22" s="36">
        <f>SUMIFS(СВЦЭМ!$C$33:$C$776,СВЦЭМ!$A$33:$A$776,$A22,СВЦЭМ!$B$33:$B$776,G$11)+'СЕТ СН'!$F$12+СВЦЭМ!$D$10+'СЕТ СН'!$F$6-'СЕТ СН'!$F$22</f>
        <v>903.63031163999995</v>
      </c>
      <c r="H22" s="36">
        <f>SUMIFS(СВЦЭМ!$C$33:$C$776,СВЦЭМ!$A$33:$A$776,$A22,СВЦЭМ!$B$33:$B$776,H$11)+'СЕТ СН'!$F$12+СВЦЭМ!$D$10+'СЕТ СН'!$F$6-'СЕТ СН'!$F$22</f>
        <v>852.66002951999997</v>
      </c>
      <c r="I22" s="36">
        <f>SUMIFS(СВЦЭМ!$C$33:$C$776,СВЦЭМ!$A$33:$A$776,$A22,СВЦЭМ!$B$33:$B$776,I$11)+'СЕТ СН'!$F$12+СВЦЭМ!$D$10+'СЕТ СН'!$F$6-'СЕТ СН'!$F$22</f>
        <v>806.29519727000002</v>
      </c>
      <c r="J22" s="36">
        <f>SUMIFS(СВЦЭМ!$C$33:$C$776,СВЦЭМ!$A$33:$A$776,$A22,СВЦЭМ!$B$33:$B$776,J$11)+'СЕТ СН'!$F$12+СВЦЭМ!$D$10+'СЕТ СН'!$F$6-'СЕТ СН'!$F$22</f>
        <v>766.78973573999997</v>
      </c>
      <c r="K22" s="36">
        <f>SUMIFS(СВЦЭМ!$C$33:$C$776,СВЦЭМ!$A$33:$A$776,$A22,СВЦЭМ!$B$33:$B$776,K$11)+'СЕТ СН'!$F$12+СВЦЭМ!$D$10+'СЕТ СН'!$F$6-'СЕТ СН'!$F$22</f>
        <v>757.65348832999996</v>
      </c>
      <c r="L22" s="36">
        <f>SUMIFS(СВЦЭМ!$C$33:$C$776,СВЦЭМ!$A$33:$A$776,$A22,СВЦЭМ!$B$33:$B$776,L$11)+'СЕТ СН'!$F$12+СВЦЭМ!$D$10+'СЕТ СН'!$F$6-'СЕТ СН'!$F$22</f>
        <v>761.37251397</v>
      </c>
      <c r="M22" s="36">
        <f>SUMIFS(СВЦЭМ!$C$33:$C$776,СВЦЭМ!$A$33:$A$776,$A22,СВЦЭМ!$B$33:$B$776,M$11)+'СЕТ СН'!$F$12+СВЦЭМ!$D$10+'СЕТ СН'!$F$6-'СЕТ СН'!$F$22</f>
        <v>750.15734902999998</v>
      </c>
      <c r="N22" s="36">
        <f>SUMIFS(СВЦЭМ!$C$33:$C$776,СВЦЭМ!$A$33:$A$776,$A22,СВЦЭМ!$B$33:$B$776,N$11)+'СЕТ СН'!$F$12+СВЦЭМ!$D$10+'СЕТ СН'!$F$6-'СЕТ СН'!$F$22</f>
        <v>766.24924872999998</v>
      </c>
      <c r="O22" s="36">
        <f>SUMIFS(СВЦЭМ!$C$33:$C$776,СВЦЭМ!$A$33:$A$776,$A22,СВЦЭМ!$B$33:$B$776,O$11)+'СЕТ СН'!$F$12+СВЦЭМ!$D$10+'СЕТ СН'!$F$6-'СЕТ СН'!$F$22</f>
        <v>764.70400356000005</v>
      </c>
      <c r="P22" s="36">
        <f>SUMIFS(СВЦЭМ!$C$33:$C$776,СВЦЭМ!$A$33:$A$776,$A22,СВЦЭМ!$B$33:$B$776,P$11)+'СЕТ СН'!$F$12+СВЦЭМ!$D$10+'СЕТ СН'!$F$6-'СЕТ СН'!$F$22</f>
        <v>781.67016839999997</v>
      </c>
      <c r="Q22" s="36">
        <f>SUMIFS(СВЦЭМ!$C$33:$C$776,СВЦЭМ!$A$33:$A$776,$A22,СВЦЭМ!$B$33:$B$776,Q$11)+'СЕТ СН'!$F$12+СВЦЭМ!$D$10+'СЕТ СН'!$F$6-'СЕТ СН'!$F$22</f>
        <v>784.00141349</v>
      </c>
      <c r="R22" s="36">
        <f>SUMIFS(СВЦЭМ!$C$33:$C$776,СВЦЭМ!$A$33:$A$776,$A22,СВЦЭМ!$B$33:$B$776,R$11)+'СЕТ СН'!$F$12+СВЦЭМ!$D$10+'СЕТ СН'!$F$6-'СЕТ СН'!$F$22</f>
        <v>770.81045409000001</v>
      </c>
      <c r="S22" s="36">
        <f>SUMIFS(СВЦЭМ!$C$33:$C$776,СВЦЭМ!$A$33:$A$776,$A22,СВЦЭМ!$B$33:$B$776,S$11)+'СЕТ СН'!$F$12+СВЦЭМ!$D$10+'СЕТ СН'!$F$6-'СЕТ СН'!$F$22</f>
        <v>773.13159538000002</v>
      </c>
      <c r="T22" s="36">
        <f>SUMIFS(СВЦЭМ!$C$33:$C$776,СВЦЭМ!$A$33:$A$776,$A22,СВЦЭМ!$B$33:$B$776,T$11)+'СЕТ СН'!$F$12+СВЦЭМ!$D$10+'СЕТ СН'!$F$6-'СЕТ СН'!$F$22</f>
        <v>764.81517760999998</v>
      </c>
      <c r="U22" s="36">
        <f>SUMIFS(СВЦЭМ!$C$33:$C$776,СВЦЭМ!$A$33:$A$776,$A22,СВЦЭМ!$B$33:$B$776,U$11)+'СЕТ СН'!$F$12+СВЦЭМ!$D$10+'СЕТ СН'!$F$6-'СЕТ СН'!$F$22</f>
        <v>773.58740164999995</v>
      </c>
      <c r="V22" s="36">
        <f>SUMIFS(СВЦЭМ!$C$33:$C$776,СВЦЭМ!$A$33:$A$776,$A22,СВЦЭМ!$B$33:$B$776,V$11)+'СЕТ СН'!$F$12+СВЦЭМ!$D$10+'СЕТ СН'!$F$6-'СЕТ СН'!$F$22</f>
        <v>783.88893408000001</v>
      </c>
      <c r="W22" s="36">
        <f>SUMIFS(СВЦЭМ!$C$33:$C$776,СВЦЭМ!$A$33:$A$776,$A22,СВЦЭМ!$B$33:$B$776,W$11)+'СЕТ СН'!$F$12+СВЦЭМ!$D$10+'СЕТ СН'!$F$6-'СЕТ СН'!$F$22</f>
        <v>765.89502891999996</v>
      </c>
      <c r="X22" s="36">
        <f>SUMIFS(СВЦЭМ!$C$33:$C$776,СВЦЭМ!$A$33:$A$776,$A22,СВЦЭМ!$B$33:$B$776,X$11)+'СЕТ СН'!$F$12+СВЦЭМ!$D$10+'СЕТ СН'!$F$6-'СЕТ СН'!$F$22</f>
        <v>747.07904082000005</v>
      </c>
      <c r="Y22" s="36">
        <f>SUMIFS(СВЦЭМ!$C$33:$C$776,СВЦЭМ!$A$33:$A$776,$A22,СВЦЭМ!$B$33:$B$776,Y$11)+'СЕТ СН'!$F$12+СВЦЭМ!$D$10+'СЕТ СН'!$F$6-'СЕТ СН'!$F$22</f>
        <v>761.59569566000005</v>
      </c>
    </row>
    <row r="23" spans="1:25" ht="15.75" x14ac:dyDescent="0.2">
      <c r="A23" s="35">
        <f t="shared" si="0"/>
        <v>43720</v>
      </c>
      <c r="B23" s="36">
        <f>SUMIFS(СВЦЭМ!$C$33:$C$776,СВЦЭМ!$A$33:$A$776,$A23,СВЦЭМ!$B$33:$B$776,B$11)+'СЕТ СН'!$F$12+СВЦЭМ!$D$10+'СЕТ СН'!$F$6-'СЕТ СН'!$F$22</f>
        <v>820.07280175000005</v>
      </c>
      <c r="C23" s="36">
        <f>SUMIFS(СВЦЭМ!$C$33:$C$776,СВЦЭМ!$A$33:$A$776,$A23,СВЦЭМ!$B$33:$B$776,C$11)+'СЕТ СН'!$F$12+СВЦЭМ!$D$10+'СЕТ СН'!$F$6-'СЕТ СН'!$F$22</f>
        <v>839.45953786999996</v>
      </c>
      <c r="D23" s="36">
        <f>SUMIFS(СВЦЭМ!$C$33:$C$776,СВЦЭМ!$A$33:$A$776,$A23,СВЦЭМ!$B$33:$B$776,D$11)+'СЕТ СН'!$F$12+СВЦЭМ!$D$10+'СЕТ СН'!$F$6-'СЕТ СН'!$F$22</f>
        <v>864.95362424999996</v>
      </c>
      <c r="E23" s="36">
        <f>SUMIFS(СВЦЭМ!$C$33:$C$776,СВЦЭМ!$A$33:$A$776,$A23,СВЦЭМ!$B$33:$B$776,E$11)+'СЕТ СН'!$F$12+СВЦЭМ!$D$10+'СЕТ СН'!$F$6-'СЕТ СН'!$F$22</f>
        <v>877.17501480999999</v>
      </c>
      <c r="F23" s="36">
        <f>SUMIFS(СВЦЭМ!$C$33:$C$776,СВЦЭМ!$A$33:$A$776,$A23,СВЦЭМ!$B$33:$B$776,F$11)+'СЕТ СН'!$F$12+СВЦЭМ!$D$10+'СЕТ СН'!$F$6-'СЕТ СН'!$F$22</f>
        <v>876.84241655999995</v>
      </c>
      <c r="G23" s="36">
        <f>SUMIFS(СВЦЭМ!$C$33:$C$776,СВЦЭМ!$A$33:$A$776,$A23,СВЦЭМ!$B$33:$B$776,G$11)+'СЕТ СН'!$F$12+СВЦЭМ!$D$10+'СЕТ СН'!$F$6-'СЕТ СН'!$F$22</f>
        <v>854.98520445999998</v>
      </c>
      <c r="H23" s="36">
        <f>SUMIFS(СВЦЭМ!$C$33:$C$776,СВЦЭМ!$A$33:$A$776,$A23,СВЦЭМ!$B$33:$B$776,H$11)+'СЕТ СН'!$F$12+СВЦЭМ!$D$10+'СЕТ СН'!$F$6-'СЕТ СН'!$F$22</f>
        <v>810.11304846999997</v>
      </c>
      <c r="I23" s="36">
        <f>SUMIFS(СВЦЭМ!$C$33:$C$776,СВЦЭМ!$A$33:$A$776,$A23,СВЦЭМ!$B$33:$B$776,I$11)+'СЕТ СН'!$F$12+СВЦЭМ!$D$10+'СЕТ СН'!$F$6-'СЕТ СН'!$F$22</f>
        <v>758.74107370000002</v>
      </c>
      <c r="J23" s="36">
        <f>SUMIFS(СВЦЭМ!$C$33:$C$776,СВЦЭМ!$A$33:$A$776,$A23,СВЦЭМ!$B$33:$B$776,J$11)+'СЕТ СН'!$F$12+СВЦЭМ!$D$10+'СЕТ СН'!$F$6-'СЕТ СН'!$F$22</f>
        <v>724.10031043000004</v>
      </c>
      <c r="K23" s="36">
        <f>SUMIFS(СВЦЭМ!$C$33:$C$776,СВЦЭМ!$A$33:$A$776,$A23,СВЦЭМ!$B$33:$B$776,K$11)+'СЕТ СН'!$F$12+СВЦЭМ!$D$10+'СЕТ СН'!$F$6-'СЕТ СН'!$F$22</f>
        <v>724.89291332999994</v>
      </c>
      <c r="L23" s="36">
        <f>SUMIFS(СВЦЭМ!$C$33:$C$776,СВЦЭМ!$A$33:$A$776,$A23,СВЦЭМ!$B$33:$B$776,L$11)+'СЕТ СН'!$F$12+СВЦЭМ!$D$10+'СЕТ СН'!$F$6-'СЕТ СН'!$F$22</f>
        <v>738.09352589000002</v>
      </c>
      <c r="M23" s="36">
        <f>SUMIFS(СВЦЭМ!$C$33:$C$776,СВЦЭМ!$A$33:$A$776,$A23,СВЦЭМ!$B$33:$B$776,M$11)+'СЕТ СН'!$F$12+СВЦЭМ!$D$10+'СЕТ СН'!$F$6-'СЕТ СН'!$F$22</f>
        <v>733.59267408999995</v>
      </c>
      <c r="N23" s="36">
        <f>SUMIFS(СВЦЭМ!$C$33:$C$776,СВЦЭМ!$A$33:$A$776,$A23,СВЦЭМ!$B$33:$B$776,N$11)+'СЕТ СН'!$F$12+СВЦЭМ!$D$10+'СЕТ СН'!$F$6-'СЕТ СН'!$F$22</f>
        <v>725.95982430000004</v>
      </c>
      <c r="O23" s="36">
        <f>SUMIFS(СВЦЭМ!$C$33:$C$776,СВЦЭМ!$A$33:$A$776,$A23,СВЦЭМ!$B$33:$B$776,O$11)+'СЕТ СН'!$F$12+СВЦЭМ!$D$10+'СЕТ СН'!$F$6-'СЕТ СН'!$F$22</f>
        <v>724.85453088999998</v>
      </c>
      <c r="P23" s="36">
        <f>SUMIFS(СВЦЭМ!$C$33:$C$776,СВЦЭМ!$A$33:$A$776,$A23,СВЦЭМ!$B$33:$B$776,P$11)+'СЕТ СН'!$F$12+СВЦЭМ!$D$10+'СЕТ СН'!$F$6-'СЕТ СН'!$F$22</f>
        <v>723.09483863000003</v>
      </c>
      <c r="Q23" s="36">
        <f>SUMIFS(СВЦЭМ!$C$33:$C$776,СВЦЭМ!$A$33:$A$776,$A23,СВЦЭМ!$B$33:$B$776,Q$11)+'СЕТ СН'!$F$12+СВЦЭМ!$D$10+'СЕТ СН'!$F$6-'СЕТ СН'!$F$22</f>
        <v>715.21489794000001</v>
      </c>
      <c r="R23" s="36">
        <f>SUMIFS(СВЦЭМ!$C$33:$C$776,СВЦЭМ!$A$33:$A$776,$A23,СВЦЭМ!$B$33:$B$776,R$11)+'СЕТ СН'!$F$12+СВЦЭМ!$D$10+'СЕТ СН'!$F$6-'СЕТ СН'!$F$22</f>
        <v>708.19041809999999</v>
      </c>
      <c r="S23" s="36">
        <f>SUMIFS(СВЦЭМ!$C$33:$C$776,СВЦЭМ!$A$33:$A$776,$A23,СВЦЭМ!$B$33:$B$776,S$11)+'СЕТ СН'!$F$12+СВЦЭМ!$D$10+'СЕТ СН'!$F$6-'СЕТ СН'!$F$22</f>
        <v>712.99260455000001</v>
      </c>
      <c r="T23" s="36">
        <f>SUMIFS(СВЦЭМ!$C$33:$C$776,СВЦЭМ!$A$33:$A$776,$A23,СВЦЭМ!$B$33:$B$776,T$11)+'СЕТ СН'!$F$12+СВЦЭМ!$D$10+'СЕТ СН'!$F$6-'СЕТ СН'!$F$22</f>
        <v>714.86874995999995</v>
      </c>
      <c r="U23" s="36">
        <f>SUMIFS(СВЦЭМ!$C$33:$C$776,СВЦЭМ!$A$33:$A$776,$A23,СВЦЭМ!$B$33:$B$776,U$11)+'СЕТ СН'!$F$12+СВЦЭМ!$D$10+'СЕТ СН'!$F$6-'СЕТ СН'!$F$22</f>
        <v>739.07050507999998</v>
      </c>
      <c r="V23" s="36">
        <f>SUMIFS(СВЦЭМ!$C$33:$C$776,СВЦЭМ!$A$33:$A$776,$A23,СВЦЭМ!$B$33:$B$776,V$11)+'СЕТ СН'!$F$12+СВЦЭМ!$D$10+'СЕТ СН'!$F$6-'СЕТ СН'!$F$22</f>
        <v>761.45744693999995</v>
      </c>
      <c r="W23" s="36">
        <f>SUMIFS(СВЦЭМ!$C$33:$C$776,СВЦЭМ!$A$33:$A$776,$A23,СВЦЭМ!$B$33:$B$776,W$11)+'СЕТ СН'!$F$12+СВЦЭМ!$D$10+'СЕТ СН'!$F$6-'СЕТ СН'!$F$22</f>
        <v>739.48749966000003</v>
      </c>
      <c r="X23" s="36">
        <f>SUMIFS(СВЦЭМ!$C$33:$C$776,СВЦЭМ!$A$33:$A$776,$A23,СВЦЭМ!$B$33:$B$776,X$11)+'СЕТ СН'!$F$12+СВЦЭМ!$D$10+'СЕТ СН'!$F$6-'СЕТ СН'!$F$22</f>
        <v>725.99611956000001</v>
      </c>
      <c r="Y23" s="36">
        <f>SUMIFS(СВЦЭМ!$C$33:$C$776,СВЦЭМ!$A$33:$A$776,$A23,СВЦЭМ!$B$33:$B$776,Y$11)+'СЕТ СН'!$F$12+СВЦЭМ!$D$10+'СЕТ СН'!$F$6-'СЕТ СН'!$F$22</f>
        <v>764.37625289000005</v>
      </c>
    </row>
    <row r="24" spans="1:25" ht="15.75" x14ac:dyDescent="0.2">
      <c r="A24" s="35">
        <f t="shared" si="0"/>
        <v>43721</v>
      </c>
      <c r="B24" s="36">
        <f>SUMIFS(СВЦЭМ!$C$33:$C$776,СВЦЭМ!$A$33:$A$776,$A24,СВЦЭМ!$B$33:$B$776,B$11)+'СЕТ СН'!$F$12+СВЦЭМ!$D$10+'СЕТ СН'!$F$6-'СЕТ СН'!$F$22</f>
        <v>775.69370303999995</v>
      </c>
      <c r="C24" s="36">
        <f>SUMIFS(СВЦЭМ!$C$33:$C$776,СВЦЭМ!$A$33:$A$776,$A24,СВЦЭМ!$B$33:$B$776,C$11)+'СЕТ СН'!$F$12+СВЦЭМ!$D$10+'СЕТ СН'!$F$6-'СЕТ СН'!$F$22</f>
        <v>817.48475531999998</v>
      </c>
      <c r="D24" s="36">
        <f>SUMIFS(СВЦЭМ!$C$33:$C$776,СВЦЭМ!$A$33:$A$776,$A24,СВЦЭМ!$B$33:$B$776,D$11)+'СЕТ СН'!$F$12+СВЦЭМ!$D$10+'СЕТ СН'!$F$6-'СЕТ СН'!$F$22</f>
        <v>837.44457839999995</v>
      </c>
      <c r="E24" s="36">
        <f>SUMIFS(СВЦЭМ!$C$33:$C$776,СВЦЭМ!$A$33:$A$776,$A24,СВЦЭМ!$B$33:$B$776,E$11)+'СЕТ СН'!$F$12+СВЦЭМ!$D$10+'СЕТ СН'!$F$6-'СЕТ СН'!$F$22</f>
        <v>843.05483794999998</v>
      </c>
      <c r="F24" s="36">
        <f>SUMIFS(СВЦЭМ!$C$33:$C$776,СВЦЭМ!$A$33:$A$776,$A24,СВЦЭМ!$B$33:$B$776,F$11)+'СЕТ СН'!$F$12+СВЦЭМ!$D$10+'СЕТ СН'!$F$6-'СЕТ СН'!$F$22</f>
        <v>849.61674890999996</v>
      </c>
      <c r="G24" s="36">
        <f>SUMIFS(СВЦЭМ!$C$33:$C$776,СВЦЭМ!$A$33:$A$776,$A24,СВЦЭМ!$B$33:$B$776,G$11)+'СЕТ СН'!$F$12+СВЦЭМ!$D$10+'СЕТ СН'!$F$6-'СЕТ СН'!$F$22</f>
        <v>817.92566182999997</v>
      </c>
      <c r="H24" s="36">
        <f>SUMIFS(СВЦЭМ!$C$33:$C$776,СВЦЭМ!$A$33:$A$776,$A24,СВЦЭМ!$B$33:$B$776,H$11)+'СЕТ СН'!$F$12+СВЦЭМ!$D$10+'СЕТ СН'!$F$6-'СЕТ СН'!$F$22</f>
        <v>784.68786364999994</v>
      </c>
      <c r="I24" s="36">
        <f>SUMIFS(СВЦЭМ!$C$33:$C$776,СВЦЭМ!$A$33:$A$776,$A24,СВЦЭМ!$B$33:$B$776,I$11)+'СЕТ СН'!$F$12+СВЦЭМ!$D$10+'СЕТ СН'!$F$6-'СЕТ СН'!$F$22</f>
        <v>756.27005517999999</v>
      </c>
      <c r="J24" s="36">
        <f>SUMIFS(СВЦЭМ!$C$33:$C$776,СВЦЭМ!$A$33:$A$776,$A24,СВЦЭМ!$B$33:$B$776,J$11)+'СЕТ СН'!$F$12+СВЦЭМ!$D$10+'СЕТ СН'!$F$6-'СЕТ СН'!$F$22</f>
        <v>742.63506235</v>
      </c>
      <c r="K24" s="36">
        <f>SUMIFS(СВЦЭМ!$C$33:$C$776,СВЦЭМ!$A$33:$A$776,$A24,СВЦЭМ!$B$33:$B$776,K$11)+'СЕТ СН'!$F$12+СВЦЭМ!$D$10+'СЕТ СН'!$F$6-'СЕТ СН'!$F$22</f>
        <v>716.21654738999996</v>
      </c>
      <c r="L24" s="36">
        <f>SUMIFS(СВЦЭМ!$C$33:$C$776,СВЦЭМ!$A$33:$A$776,$A24,СВЦЭМ!$B$33:$B$776,L$11)+'СЕТ СН'!$F$12+СВЦЭМ!$D$10+'СЕТ СН'!$F$6-'СЕТ СН'!$F$22</f>
        <v>710.35597877999999</v>
      </c>
      <c r="M24" s="36">
        <f>SUMIFS(СВЦЭМ!$C$33:$C$776,СВЦЭМ!$A$33:$A$776,$A24,СВЦЭМ!$B$33:$B$776,M$11)+'СЕТ СН'!$F$12+СВЦЭМ!$D$10+'СЕТ СН'!$F$6-'СЕТ СН'!$F$22</f>
        <v>712.64743249000003</v>
      </c>
      <c r="N24" s="36">
        <f>SUMIFS(СВЦЭМ!$C$33:$C$776,СВЦЭМ!$A$33:$A$776,$A24,СВЦЭМ!$B$33:$B$776,N$11)+'СЕТ СН'!$F$12+СВЦЭМ!$D$10+'СЕТ СН'!$F$6-'СЕТ СН'!$F$22</f>
        <v>729.37339097999995</v>
      </c>
      <c r="O24" s="36">
        <f>SUMIFS(СВЦЭМ!$C$33:$C$776,СВЦЭМ!$A$33:$A$776,$A24,СВЦЭМ!$B$33:$B$776,O$11)+'СЕТ СН'!$F$12+СВЦЭМ!$D$10+'СЕТ СН'!$F$6-'СЕТ СН'!$F$22</f>
        <v>730.70745991000001</v>
      </c>
      <c r="P24" s="36">
        <f>SUMIFS(СВЦЭМ!$C$33:$C$776,СВЦЭМ!$A$33:$A$776,$A24,СВЦЭМ!$B$33:$B$776,P$11)+'СЕТ СН'!$F$12+СВЦЭМ!$D$10+'СЕТ СН'!$F$6-'СЕТ СН'!$F$22</f>
        <v>729.98003060999997</v>
      </c>
      <c r="Q24" s="36">
        <f>SUMIFS(СВЦЭМ!$C$33:$C$776,СВЦЭМ!$A$33:$A$776,$A24,СВЦЭМ!$B$33:$B$776,Q$11)+'СЕТ СН'!$F$12+СВЦЭМ!$D$10+'СЕТ СН'!$F$6-'СЕТ СН'!$F$22</f>
        <v>731.67339833999995</v>
      </c>
      <c r="R24" s="36">
        <f>SUMIFS(СВЦЭМ!$C$33:$C$776,СВЦЭМ!$A$33:$A$776,$A24,СВЦЭМ!$B$33:$B$776,R$11)+'СЕТ СН'!$F$12+СВЦЭМ!$D$10+'СЕТ СН'!$F$6-'СЕТ СН'!$F$22</f>
        <v>700.78523481000002</v>
      </c>
      <c r="S24" s="36">
        <f>SUMIFS(СВЦЭМ!$C$33:$C$776,СВЦЭМ!$A$33:$A$776,$A24,СВЦЭМ!$B$33:$B$776,S$11)+'СЕТ СН'!$F$12+СВЦЭМ!$D$10+'СЕТ СН'!$F$6-'СЕТ СН'!$F$22</f>
        <v>720.47745936000001</v>
      </c>
      <c r="T24" s="36">
        <f>SUMIFS(СВЦЭМ!$C$33:$C$776,СВЦЭМ!$A$33:$A$776,$A24,СВЦЭМ!$B$33:$B$776,T$11)+'СЕТ СН'!$F$12+СВЦЭМ!$D$10+'СЕТ СН'!$F$6-'СЕТ СН'!$F$22</f>
        <v>730.77742479999995</v>
      </c>
      <c r="U24" s="36">
        <f>SUMIFS(СВЦЭМ!$C$33:$C$776,СВЦЭМ!$A$33:$A$776,$A24,СВЦЭМ!$B$33:$B$776,U$11)+'СЕТ СН'!$F$12+СВЦЭМ!$D$10+'СЕТ СН'!$F$6-'СЕТ СН'!$F$22</f>
        <v>748.80028703000005</v>
      </c>
      <c r="V24" s="36">
        <f>SUMIFS(СВЦЭМ!$C$33:$C$776,СВЦЭМ!$A$33:$A$776,$A24,СВЦЭМ!$B$33:$B$776,V$11)+'СЕТ СН'!$F$12+СВЦЭМ!$D$10+'СЕТ СН'!$F$6-'СЕТ СН'!$F$22</f>
        <v>704.50504363000005</v>
      </c>
      <c r="W24" s="36">
        <f>SUMIFS(СВЦЭМ!$C$33:$C$776,СВЦЭМ!$A$33:$A$776,$A24,СВЦЭМ!$B$33:$B$776,W$11)+'СЕТ СН'!$F$12+СВЦЭМ!$D$10+'СЕТ СН'!$F$6-'СЕТ СН'!$F$22</f>
        <v>715.10182315999998</v>
      </c>
      <c r="X24" s="36">
        <f>SUMIFS(СВЦЭМ!$C$33:$C$776,СВЦЭМ!$A$33:$A$776,$A24,СВЦЭМ!$B$33:$B$776,X$11)+'СЕТ СН'!$F$12+СВЦЭМ!$D$10+'СЕТ СН'!$F$6-'СЕТ СН'!$F$22</f>
        <v>690.87009459000001</v>
      </c>
      <c r="Y24" s="36">
        <f>SUMIFS(СВЦЭМ!$C$33:$C$776,СВЦЭМ!$A$33:$A$776,$A24,СВЦЭМ!$B$33:$B$776,Y$11)+'СЕТ СН'!$F$12+СВЦЭМ!$D$10+'СЕТ СН'!$F$6-'СЕТ СН'!$F$22</f>
        <v>764.09167292999996</v>
      </c>
    </row>
    <row r="25" spans="1:25" ht="15.75" x14ac:dyDescent="0.2">
      <c r="A25" s="35">
        <f t="shared" si="0"/>
        <v>43722</v>
      </c>
      <c r="B25" s="36">
        <f>SUMIFS(СВЦЭМ!$C$33:$C$776,СВЦЭМ!$A$33:$A$776,$A25,СВЦЭМ!$B$33:$B$776,B$11)+'СЕТ СН'!$F$12+СВЦЭМ!$D$10+'СЕТ СН'!$F$6-'СЕТ СН'!$F$22</f>
        <v>849.39297854999995</v>
      </c>
      <c r="C25" s="36">
        <f>SUMIFS(СВЦЭМ!$C$33:$C$776,СВЦЭМ!$A$33:$A$776,$A25,СВЦЭМ!$B$33:$B$776,C$11)+'СЕТ СН'!$F$12+СВЦЭМ!$D$10+'СЕТ СН'!$F$6-'СЕТ СН'!$F$22</f>
        <v>852.32688832999997</v>
      </c>
      <c r="D25" s="36">
        <f>SUMIFS(СВЦЭМ!$C$33:$C$776,СВЦЭМ!$A$33:$A$776,$A25,СВЦЭМ!$B$33:$B$776,D$11)+'СЕТ СН'!$F$12+СВЦЭМ!$D$10+'СЕТ СН'!$F$6-'СЕТ СН'!$F$22</f>
        <v>870.95136967999997</v>
      </c>
      <c r="E25" s="36">
        <f>SUMIFS(СВЦЭМ!$C$33:$C$776,СВЦЭМ!$A$33:$A$776,$A25,СВЦЭМ!$B$33:$B$776,E$11)+'СЕТ СН'!$F$12+СВЦЭМ!$D$10+'СЕТ СН'!$F$6-'СЕТ СН'!$F$22</f>
        <v>880.88380692999999</v>
      </c>
      <c r="F25" s="36">
        <f>SUMIFS(СВЦЭМ!$C$33:$C$776,СВЦЭМ!$A$33:$A$776,$A25,СВЦЭМ!$B$33:$B$776,F$11)+'СЕТ СН'!$F$12+СВЦЭМ!$D$10+'СЕТ СН'!$F$6-'СЕТ СН'!$F$22</f>
        <v>886.11521357000004</v>
      </c>
      <c r="G25" s="36">
        <f>SUMIFS(СВЦЭМ!$C$33:$C$776,СВЦЭМ!$A$33:$A$776,$A25,СВЦЭМ!$B$33:$B$776,G$11)+'СЕТ СН'!$F$12+СВЦЭМ!$D$10+'СЕТ СН'!$F$6-'СЕТ СН'!$F$22</f>
        <v>877.81990873999996</v>
      </c>
      <c r="H25" s="36">
        <f>SUMIFS(СВЦЭМ!$C$33:$C$776,СВЦЭМ!$A$33:$A$776,$A25,СВЦЭМ!$B$33:$B$776,H$11)+'СЕТ СН'!$F$12+СВЦЭМ!$D$10+'СЕТ СН'!$F$6-'СЕТ СН'!$F$22</f>
        <v>860.77510684000003</v>
      </c>
      <c r="I25" s="36">
        <f>SUMIFS(СВЦЭМ!$C$33:$C$776,СВЦЭМ!$A$33:$A$776,$A25,СВЦЭМ!$B$33:$B$776,I$11)+'СЕТ СН'!$F$12+СВЦЭМ!$D$10+'СЕТ СН'!$F$6-'СЕТ СН'!$F$22</f>
        <v>817.88694717999999</v>
      </c>
      <c r="J25" s="36">
        <f>SUMIFS(СВЦЭМ!$C$33:$C$776,СВЦЭМ!$A$33:$A$776,$A25,СВЦЭМ!$B$33:$B$776,J$11)+'СЕТ СН'!$F$12+СВЦЭМ!$D$10+'СЕТ СН'!$F$6-'СЕТ СН'!$F$22</f>
        <v>758.71954757000003</v>
      </c>
      <c r="K25" s="36">
        <f>SUMIFS(СВЦЭМ!$C$33:$C$776,СВЦЭМ!$A$33:$A$776,$A25,СВЦЭМ!$B$33:$B$776,K$11)+'СЕТ СН'!$F$12+СВЦЭМ!$D$10+'СЕТ СН'!$F$6-'СЕТ СН'!$F$22</f>
        <v>717.85931874999994</v>
      </c>
      <c r="L25" s="36">
        <f>SUMIFS(СВЦЭМ!$C$33:$C$776,СВЦЭМ!$A$33:$A$776,$A25,СВЦЭМ!$B$33:$B$776,L$11)+'СЕТ СН'!$F$12+СВЦЭМ!$D$10+'СЕТ СН'!$F$6-'СЕТ СН'!$F$22</f>
        <v>699.46348945</v>
      </c>
      <c r="M25" s="36">
        <f>SUMIFS(СВЦЭМ!$C$33:$C$776,СВЦЭМ!$A$33:$A$776,$A25,СВЦЭМ!$B$33:$B$776,M$11)+'СЕТ СН'!$F$12+СВЦЭМ!$D$10+'СЕТ СН'!$F$6-'СЕТ СН'!$F$22</f>
        <v>693.99905260000003</v>
      </c>
      <c r="N25" s="36">
        <f>SUMIFS(СВЦЭМ!$C$33:$C$776,СВЦЭМ!$A$33:$A$776,$A25,СВЦЭМ!$B$33:$B$776,N$11)+'СЕТ СН'!$F$12+СВЦЭМ!$D$10+'СЕТ СН'!$F$6-'СЕТ СН'!$F$22</f>
        <v>701.44029234000004</v>
      </c>
      <c r="O25" s="36">
        <f>SUMIFS(СВЦЭМ!$C$33:$C$776,СВЦЭМ!$A$33:$A$776,$A25,СВЦЭМ!$B$33:$B$776,O$11)+'СЕТ СН'!$F$12+СВЦЭМ!$D$10+'СЕТ СН'!$F$6-'СЕТ СН'!$F$22</f>
        <v>705.81567054000004</v>
      </c>
      <c r="P25" s="36">
        <f>SUMIFS(СВЦЭМ!$C$33:$C$776,СВЦЭМ!$A$33:$A$776,$A25,СВЦЭМ!$B$33:$B$776,P$11)+'СЕТ СН'!$F$12+СВЦЭМ!$D$10+'СЕТ СН'!$F$6-'СЕТ СН'!$F$22</f>
        <v>721.02184778000003</v>
      </c>
      <c r="Q25" s="36">
        <f>SUMIFS(СВЦЭМ!$C$33:$C$776,СВЦЭМ!$A$33:$A$776,$A25,СВЦЭМ!$B$33:$B$776,Q$11)+'СЕТ СН'!$F$12+СВЦЭМ!$D$10+'СЕТ СН'!$F$6-'СЕТ СН'!$F$22</f>
        <v>726.67535050000004</v>
      </c>
      <c r="R25" s="36">
        <f>SUMIFS(СВЦЭМ!$C$33:$C$776,СВЦЭМ!$A$33:$A$776,$A25,СВЦЭМ!$B$33:$B$776,R$11)+'СЕТ СН'!$F$12+СВЦЭМ!$D$10+'СЕТ СН'!$F$6-'СЕТ СН'!$F$22</f>
        <v>688.53706569999997</v>
      </c>
      <c r="S25" s="36">
        <f>SUMIFS(СВЦЭМ!$C$33:$C$776,СВЦЭМ!$A$33:$A$776,$A25,СВЦЭМ!$B$33:$B$776,S$11)+'СЕТ СН'!$F$12+СВЦЭМ!$D$10+'СЕТ СН'!$F$6-'СЕТ СН'!$F$22</f>
        <v>654.01904194999997</v>
      </c>
      <c r="T25" s="36">
        <f>SUMIFS(СВЦЭМ!$C$33:$C$776,СВЦЭМ!$A$33:$A$776,$A25,СВЦЭМ!$B$33:$B$776,T$11)+'СЕТ СН'!$F$12+СВЦЭМ!$D$10+'СЕТ СН'!$F$6-'СЕТ СН'!$F$22</f>
        <v>660.28138598999999</v>
      </c>
      <c r="U25" s="36">
        <f>SUMIFS(СВЦЭМ!$C$33:$C$776,СВЦЭМ!$A$33:$A$776,$A25,СВЦЭМ!$B$33:$B$776,U$11)+'СЕТ СН'!$F$12+СВЦЭМ!$D$10+'СЕТ СН'!$F$6-'СЕТ СН'!$F$22</f>
        <v>661.96439182999995</v>
      </c>
      <c r="V25" s="36">
        <f>SUMIFS(СВЦЭМ!$C$33:$C$776,СВЦЭМ!$A$33:$A$776,$A25,СВЦЭМ!$B$33:$B$776,V$11)+'СЕТ СН'!$F$12+СВЦЭМ!$D$10+'СЕТ СН'!$F$6-'СЕТ СН'!$F$22</f>
        <v>677.61348386999998</v>
      </c>
      <c r="W25" s="36">
        <f>SUMIFS(СВЦЭМ!$C$33:$C$776,СВЦЭМ!$A$33:$A$776,$A25,СВЦЭМ!$B$33:$B$776,W$11)+'СЕТ СН'!$F$12+СВЦЭМ!$D$10+'СЕТ СН'!$F$6-'СЕТ СН'!$F$22</f>
        <v>672.54911493999998</v>
      </c>
      <c r="X25" s="36">
        <f>SUMIFS(СВЦЭМ!$C$33:$C$776,СВЦЭМ!$A$33:$A$776,$A25,СВЦЭМ!$B$33:$B$776,X$11)+'СЕТ СН'!$F$12+СВЦЭМ!$D$10+'СЕТ СН'!$F$6-'СЕТ СН'!$F$22</f>
        <v>643.02931558</v>
      </c>
      <c r="Y25" s="36">
        <f>SUMIFS(СВЦЭМ!$C$33:$C$776,СВЦЭМ!$A$33:$A$776,$A25,СВЦЭМ!$B$33:$B$776,Y$11)+'СЕТ СН'!$F$12+СВЦЭМ!$D$10+'СЕТ СН'!$F$6-'СЕТ СН'!$F$22</f>
        <v>670.08432287999995</v>
      </c>
    </row>
    <row r="26" spans="1:25" ht="15.75" x14ac:dyDescent="0.2">
      <c r="A26" s="35">
        <f t="shared" si="0"/>
        <v>43723</v>
      </c>
      <c r="B26" s="36">
        <f>SUMIFS(СВЦЭМ!$C$33:$C$776,СВЦЭМ!$A$33:$A$776,$A26,СВЦЭМ!$B$33:$B$776,B$11)+'СЕТ СН'!$F$12+СВЦЭМ!$D$10+'СЕТ СН'!$F$6-'СЕТ СН'!$F$22</f>
        <v>748.17344431000004</v>
      </c>
      <c r="C26" s="36">
        <f>SUMIFS(СВЦЭМ!$C$33:$C$776,СВЦЭМ!$A$33:$A$776,$A26,СВЦЭМ!$B$33:$B$776,C$11)+'СЕТ СН'!$F$12+СВЦЭМ!$D$10+'СЕТ СН'!$F$6-'СЕТ СН'!$F$22</f>
        <v>784.64682424</v>
      </c>
      <c r="D26" s="36">
        <f>SUMIFS(СВЦЭМ!$C$33:$C$776,СВЦЭМ!$A$33:$A$776,$A26,СВЦЭМ!$B$33:$B$776,D$11)+'СЕТ СН'!$F$12+СВЦЭМ!$D$10+'СЕТ СН'!$F$6-'СЕТ СН'!$F$22</f>
        <v>809.81589053999994</v>
      </c>
      <c r="E26" s="36">
        <f>SUMIFS(СВЦЭМ!$C$33:$C$776,СВЦЭМ!$A$33:$A$776,$A26,СВЦЭМ!$B$33:$B$776,E$11)+'СЕТ СН'!$F$12+СВЦЭМ!$D$10+'СЕТ СН'!$F$6-'СЕТ СН'!$F$22</f>
        <v>817.65075152999998</v>
      </c>
      <c r="F26" s="36">
        <f>SUMIFS(СВЦЭМ!$C$33:$C$776,СВЦЭМ!$A$33:$A$776,$A26,СВЦЭМ!$B$33:$B$776,F$11)+'СЕТ СН'!$F$12+СВЦЭМ!$D$10+'СЕТ СН'!$F$6-'СЕТ СН'!$F$22</f>
        <v>821.10302562000004</v>
      </c>
      <c r="G26" s="36">
        <f>SUMIFS(СВЦЭМ!$C$33:$C$776,СВЦЭМ!$A$33:$A$776,$A26,СВЦЭМ!$B$33:$B$776,G$11)+'СЕТ СН'!$F$12+СВЦЭМ!$D$10+'СЕТ СН'!$F$6-'СЕТ СН'!$F$22</f>
        <v>815.24356487</v>
      </c>
      <c r="H26" s="36">
        <f>SUMIFS(СВЦЭМ!$C$33:$C$776,СВЦЭМ!$A$33:$A$776,$A26,СВЦЭМ!$B$33:$B$776,H$11)+'СЕТ СН'!$F$12+СВЦЭМ!$D$10+'СЕТ СН'!$F$6-'СЕТ СН'!$F$22</f>
        <v>796.19415590999995</v>
      </c>
      <c r="I26" s="36">
        <f>SUMIFS(СВЦЭМ!$C$33:$C$776,СВЦЭМ!$A$33:$A$776,$A26,СВЦЭМ!$B$33:$B$776,I$11)+'СЕТ СН'!$F$12+СВЦЭМ!$D$10+'СЕТ СН'!$F$6-'СЕТ СН'!$F$22</f>
        <v>767.48328331999994</v>
      </c>
      <c r="J26" s="36">
        <f>SUMIFS(СВЦЭМ!$C$33:$C$776,СВЦЭМ!$A$33:$A$776,$A26,СВЦЭМ!$B$33:$B$776,J$11)+'СЕТ СН'!$F$12+СВЦЭМ!$D$10+'СЕТ СН'!$F$6-'СЕТ СН'!$F$22</f>
        <v>718.07755121000002</v>
      </c>
      <c r="K26" s="36">
        <f>SUMIFS(СВЦЭМ!$C$33:$C$776,СВЦЭМ!$A$33:$A$776,$A26,СВЦЭМ!$B$33:$B$776,K$11)+'СЕТ СН'!$F$12+СВЦЭМ!$D$10+'СЕТ СН'!$F$6-'СЕТ СН'!$F$22</f>
        <v>691.39717846999997</v>
      </c>
      <c r="L26" s="36">
        <f>SUMIFS(СВЦЭМ!$C$33:$C$776,СВЦЭМ!$A$33:$A$776,$A26,СВЦЭМ!$B$33:$B$776,L$11)+'СЕТ СН'!$F$12+СВЦЭМ!$D$10+'СЕТ СН'!$F$6-'СЕТ СН'!$F$22</f>
        <v>708.48075882000001</v>
      </c>
      <c r="M26" s="36">
        <f>SUMIFS(СВЦЭМ!$C$33:$C$776,СВЦЭМ!$A$33:$A$776,$A26,СВЦЭМ!$B$33:$B$776,M$11)+'СЕТ СН'!$F$12+СВЦЭМ!$D$10+'СЕТ СН'!$F$6-'СЕТ СН'!$F$22</f>
        <v>706.20597928999996</v>
      </c>
      <c r="N26" s="36">
        <f>SUMIFS(СВЦЭМ!$C$33:$C$776,СВЦЭМ!$A$33:$A$776,$A26,СВЦЭМ!$B$33:$B$776,N$11)+'СЕТ СН'!$F$12+СВЦЭМ!$D$10+'СЕТ СН'!$F$6-'СЕТ СН'!$F$22</f>
        <v>696.84983795000005</v>
      </c>
      <c r="O26" s="36">
        <f>SUMIFS(СВЦЭМ!$C$33:$C$776,СВЦЭМ!$A$33:$A$776,$A26,СВЦЭМ!$B$33:$B$776,O$11)+'СЕТ СН'!$F$12+СВЦЭМ!$D$10+'СЕТ СН'!$F$6-'СЕТ СН'!$F$22</f>
        <v>698.54466328000001</v>
      </c>
      <c r="P26" s="36">
        <f>SUMIFS(СВЦЭМ!$C$33:$C$776,СВЦЭМ!$A$33:$A$776,$A26,СВЦЭМ!$B$33:$B$776,P$11)+'СЕТ СН'!$F$12+СВЦЭМ!$D$10+'СЕТ СН'!$F$6-'СЕТ СН'!$F$22</f>
        <v>699.53898828000001</v>
      </c>
      <c r="Q26" s="36">
        <f>SUMIFS(СВЦЭМ!$C$33:$C$776,СВЦЭМ!$A$33:$A$776,$A26,СВЦЭМ!$B$33:$B$776,Q$11)+'СЕТ СН'!$F$12+СВЦЭМ!$D$10+'СЕТ СН'!$F$6-'СЕТ СН'!$F$22</f>
        <v>707.22969038999997</v>
      </c>
      <c r="R26" s="36">
        <f>SUMIFS(СВЦЭМ!$C$33:$C$776,СВЦЭМ!$A$33:$A$776,$A26,СВЦЭМ!$B$33:$B$776,R$11)+'СЕТ СН'!$F$12+СВЦЭМ!$D$10+'СЕТ СН'!$F$6-'СЕТ СН'!$F$22</f>
        <v>658.99061065000001</v>
      </c>
      <c r="S26" s="36">
        <f>SUMIFS(СВЦЭМ!$C$33:$C$776,СВЦЭМ!$A$33:$A$776,$A26,СВЦЭМ!$B$33:$B$776,S$11)+'СЕТ СН'!$F$12+СВЦЭМ!$D$10+'СЕТ СН'!$F$6-'СЕТ СН'!$F$22</f>
        <v>647.74567677000005</v>
      </c>
      <c r="T26" s="36">
        <f>SUMIFS(СВЦЭМ!$C$33:$C$776,СВЦЭМ!$A$33:$A$776,$A26,СВЦЭМ!$B$33:$B$776,T$11)+'СЕТ СН'!$F$12+СВЦЭМ!$D$10+'СЕТ СН'!$F$6-'СЕТ СН'!$F$22</f>
        <v>658.66411432999996</v>
      </c>
      <c r="U26" s="36">
        <f>SUMIFS(СВЦЭМ!$C$33:$C$776,СВЦЭМ!$A$33:$A$776,$A26,СВЦЭМ!$B$33:$B$776,U$11)+'СЕТ СН'!$F$12+СВЦЭМ!$D$10+'СЕТ СН'!$F$6-'СЕТ СН'!$F$22</f>
        <v>674.09276249000004</v>
      </c>
      <c r="V26" s="36">
        <f>SUMIFS(СВЦЭМ!$C$33:$C$776,СВЦЭМ!$A$33:$A$776,$A26,СВЦЭМ!$B$33:$B$776,V$11)+'СЕТ СН'!$F$12+СВЦЭМ!$D$10+'СЕТ СН'!$F$6-'СЕТ СН'!$F$22</f>
        <v>699.88246431000005</v>
      </c>
      <c r="W26" s="36">
        <f>SUMIFS(СВЦЭМ!$C$33:$C$776,СВЦЭМ!$A$33:$A$776,$A26,СВЦЭМ!$B$33:$B$776,W$11)+'СЕТ СН'!$F$12+СВЦЭМ!$D$10+'СЕТ СН'!$F$6-'СЕТ СН'!$F$22</f>
        <v>691.04527342999995</v>
      </c>
      <c r="X26" s="36">
        <f>SUMIFS(СВЦЭМ!$C$33:$C$776,СВЦЭМ!$A$33:$A$776,$A26,СВЦЭМ!$B$33:$B$776,X$11)+'СЕТ СН'!$F$12+СВЦЭМ!$D$10+'СЕТ СН'!$F$6-'СЕТ СН'!$F$22</f>
        <v>654.55797613000004</v>
      </c>
      <c r="Y26" s="36">
        <f>SUMIFS(СВЦЭМ!$C$33:$C$776,СВЦЭМ!$A$33:$A$776,$A26,СВЦЭМ!$B$33:$B$776,Y$11)+'СЕТ СН'!$F$12+СВЦЭМ!$D$10+'СЕТ СН'!$F$6-'СЕТ СН'!$F$22</f>
        <v>697.34724991999997</v>
      </c>
    </row>
    <row r="27" spans="1:25" ht="15.75" x14ac:dyDescent="0.2">
      <c r="A27" s="35">
        <f t="shared" si="0"/>
        <v>43724</v>
      </c>
      <c r="B27" s="36">
        <f>SUMIFS(СВЦЭМ!$C$33:$C$776,СВЦЭМ!$A$33:$A$776,$A27,СВЦЭМ!$B$33:$B$776,B$11)+'СЕТ СН'!$F$12+СВЦЭМ!$D$10+'СЕТ СН'!$F$6-'СЕТ СН'!$F$22</f>
        <v>788.13864064999996</v>
      </c>
      <c r="C27" s="36">
        <f>SUMIFS(СВЦЭМ!$C$33:$C$776,СВЦЭМ!$A$33:$A$776,$A27,СВЦЭМ!$B$33:$B$776,C$11)+'СЕТ СН'!$F$12+СВЦЭМ!$D$10+'СЕТ СН'!$F$6-'СЕТ СН'!$F$22</f>
        <v>816.27466455000001</v>
      </c>
      <c r="D27" s="36">
        <f>SUMIFS(СВЦЭМ!$C$33:$C$776,СВЦЭМ!$A$33:$A$776,$A27,СВЦЭМ!$B$33:$B$776,D$11)+'СЕТ СН'!$F$12+СВЦЭМ!$D$10+'СЕТ СН'!$F$6-'СЕТ СН'!$F$22</f>
        <v>841.64049110999997</v>
      </c>
      <c r="E27" s="36">
        <f>SUMIFS(СВЦЭМ!$C$33:$C$776,СВЦЭМ!$A$33:$A$776,$A27,СВЦЭМ!$B$33:$B$776,E$11)+'СЕТ СН'!$F$12+СВЦЭМ!$D$10+'СЕТ СН'!$F$6-'СЕТ СН'!$F$22</f>
        <v>842.42104754000002</v>
      </c>
      <c r="F27" s="36">
        <f>SUMIFS(СВЦЭМ!$C$33:$C$776,СВЦЭМ!$A$33:$A$776,$A27,СВЦЭМ!$B$33:$B$776,F$11)+'СЕТ СН'!$F$12+СВЦЭМ!$D$10+'СЕТ СН'!$F$6-'СЕТ СН'!$F$22</f>
        <v>849.66314447000002</v>
      </c>
      <c r="G27" s="36">
        <f>SUMIFS(СВЦЭМ!$C$33:$C$776,СВЦЭМ!$A$33:$A$776,$A27,СВЦЭМ!$B$33:$B$776,G$11)+'СЕТ СН'!$F$12+СВЦЭМ!$D$10+'СЕТ СН'!$F$6-'СЕТ СН'!$F$22</f>
        <v>846.41202871999997</v>
      </c>
      <c r="H27" s="36">
        <f>SUMIFS(СВЦЭМ!$C$33:$C$776,СВЦЭМ!$A$33:$A$776,$A27,СВЦЭМ!$B$33:$B$776,H$11)+'СЕТ СН'!$F$12+СВЦЭМ!$D$10+'СЕТ СН'!$F$6-'СЕТ СН'!$F$22</f>
        <v>803.49913857000001</v>
      </c>
      <c r="I27" s="36">
        <f>SUMIFS(СВЦЭМ!$C$33:$C$776,СВЦЭМ!$A$33:$A$776,$A27,СВЦЭМ!$B$33:$B$776,I$11)+'СЕТ СН'!$F$12+СВЦЭМ!$D$10+'СЕТ СН'!$F$6-'СЕТ СН'!$F$22</f>
        <v>761.52328874</v>
      </c>
      <c r="J27" s="36">
        <f>SUMIFS(СВЦЭМ!$C$33:$C$776,СВЦЭМ!$A$33:$A$776,$A27,СВЦЭМ!$B$33:$B$776,J$11)+'СЕТ СН'!$F$12+СВЦЭМ!$D$10+'СЕТ СН'!$F$6-'СЕТ СН'!$F$22</f>
        <v>741.94305698000005</v>
      </c>
      <c r="K27" s="36">
        <f>SUMIFS(СВЦЭМ!$C$33:$C$776,СВЦЭМ!$A$33:$A$776,$A27,СВЦЭМ!$B$33:$B$776,K$11)+'СЕТ СН'!$F$12+СВЦЭМ!$D$10+'СЕТ СН'!$F$6-'СЕТ СН'!$F$22</f>
        <v>751.28382710000005</v>
      </c>
      <c r="L27" s="36">
        <f>SUMIFS(СВЦЭМ!$C$33:$C$776,СВЦЭМ!$A$33:$A$776,$A27,СВЦЭМ!$B$33:$B$776,L$11)+'СЕТ СН'!$F$12+СВЦЭМ!$D$10+'СЕТ СН'!$F$6-'СЕТ СН'!$F$22</f>
        <v>748.86993368000003</v>
      </c>
      <c r="M27" s="36">
        <f>SUMIFS(СВЦЭМ!$C$33:$C$776,СВЦЭМ!$A$33:$A$776,$A27,СВЦЭМ!$B$33:$B$776,M$11)+'СЕТ СН'!$F$12+СВЦЭМ!$D$10+'СЕТ СН'!$F$6-'СЕТ СН'!$F$22</f>
        <v>735.60539960999995</v>
      </c>
      <c r="N27" s="36">
        <f>SUMIFS(СВЦЭМ!$C$33:$C$776,СВЦЭМ!$A$33:$A$776,$A27,СВЦЭМ!$B$33:$B$776,N$11)+'СЕТ СН'!$F$12+СВЦЭМ!$D$10+'СЕТ СН'!$F$6-'СЕТ СН'!$F$22</f>
        <v>726.39636046999999</v>
      </c>
      <c r="O27" s="36">
        <f>SUMIFS(СВЦЭМ!$C$33:$C$776,СВЦЭМ!$A$33:$A$776,$A27,СВЦЭМ!$B$33:$B$776,O$11)+'СЕТ СН'!$F$12+СВЦЭМ!$D$10+'СЕТ СН'!$F$6-'СЕТ СН'!$F$22</f>
        <v>729.00843296000005</v>
      </c>
      <c r="P27" s="36">
        <f>SUMIFS(СВЦЭМ!$C$33:$C$776,СВЦЭМ!$A$33:$A$776,$A27,СВЦЭМ!$B$33:$B$776,P$11)+'СЕТ СН'!$F$12+СВЦЭМ!$D$10+'СЕТ СН'!$F$6-'СЕТ СН'!$F$22</f>
        <v>742.60324131000004</v>
      </c>
      <c r="Q27" s="36">
        <f>SUMIFS(СВЦЭМ!$C$33:$C$776,СВЦЭМ!$A$33:$A$776,$A27,СВЦЭМ!$B$33:$B$776,Q$11)+'СЕТ СН'!$F$12+СВЦЭМ!$D$10+'СЕТ СН'!$F$6-'СЕТ СН'!$F$22</f>
        <v>743.36756618000004</v>
      </c>
      <c r="R27" s="36">
        <f>SUMIFS(СВЦЭМ!$C$33:$C$776,СВЦЭМ!$A$33:$A$776,$A27,СВЦЭМ!$B$33:$B$776,R$11)+'СЕТ СН'!$F$12+СВЦЭМ!$D$10+'СЕТ СН'!$F$6-'СЕТ СН'!$F$22</f>
        <v>711.75226512999996</v>
      </c>
      <c r="S27" s="36">
        <f>SUMIFS(СВЦЭМ!$C$33:$C$776,СВЦЭМ!$A$33:$A$776,$A27,СВЦЭМ!$B$33:$B$776,S$11)+'СЕТ СН'!$F$12+СВЦЭМ!$D$10+'СЕТ СН'!$F$6-'СЕТ СН'!$F$22</f>
        <v>712.11112753999998</v>
      </c>
      <c r="T27" s="36">
        <f>SUMIFS(СВЦЭМ!$C$33:$C$776,СВЦЭМ!$A$33:$A$776,$A27,СВЦЭМ!$B$33:$B$776,T$11)+'СЕТ СН'!$F$12+СВЦЭМ!$D$10+'СЕТ СН'!$F$6-'СЕТ СН'!$F$22</f>
        <v>715.36341731000005</v>
      </c>
      <c r="U27" s="36">
        <f>SUMIFS(СВЦЭМ!$C$33:$C$776,СВЦЭМ!$A$33:$A$776,$A27,СВЦЭМ!$B$33:$B$776,U$11)+'СЕТ СН'!$F$12+СВЦЭМ!$D$10+'СЕТ СН'!$F$6-'СЕТ СН'!$F$22</f>
        <v>734.47590430000002</v>
      </c>
      <c r="V27" s="36">
        <f>SUMIFS(СВЦЭМ!$C$33:$C$776,СВЦЭМ!$A$33:$A$776,$A27,СВЦЭМ!$B$33:$B$776,V$11)+'СЕТ СН'!$F$12+СВЦЭМ!$D$10+'СЕТ СН'!$F$6-'СЕТ СН'!$F$22</f>
        <v>754.33490443000005</v>
      </c>
      <c r="W27" s="36">
        <f>SUMIFS(СВЦЭМ!$C$33:$C$776,СВЦЭМ!$A$33:$A$776,$A27,СВЦЭМ!$B$33:$B$776,W$11)+'СЕТ СН'!$F$12+СВЦЭМ!$D$10+'СЕТ СН'!$F$6-'СЕТ СН'!$F$22</f>
        <v>746.09567286000004</v>
      </c>
      <c r="X27" s="36">
        <f>SUMIFS(СВЦЭМ!$C$33:$C$776,СВЦЭМ!$A$33:$A$776,$A27,СВЦЭМ!$B$33:$B$776,X$11)+'СЕТ СН'!$F$12+СВЦЭМ!$D$10+'СЕТ СН'!$F$6-'СЕТ СН'!$F$22</f>
        <v>711.65728411999999</v>
      </c>
      <c r="Y27" s="36">
        <f>SUMIFS(СВЦЭМ!$C$33:$C$776,СВЦЭМ!$A$33:$A$776,$A27,СВЦЭМ!$B$33:$B$776,Y$11)+'СЕТ СН'!$F$12+СВЦЭМ!$D$10+'СЕТ СН'!$F$6-'СЕТ СН'!$F$22</f>
        <v>666.72668318000001</v>
      </c>
    </row>
    <row r="28" spans="1:25" ht="15.75" x14ac:dyDescent="0.2">
      <c r="A28" s="35">
        <f t="shared" si="0"/>
        <v>43725</v>
      </c>
      <c r="B28" s="36">
        <f>SUMIFS(СВЦЭМ!$C$33:$C$776,СВЦЭМ!$A$33:$A$776,$A28,СВЦЭМ!$B$33:$B$776,B$11)+'СЕТ СН'!$F$12+СВЦЭМ!$D$10+'СЕТ СН'!$F$6-'СЕТ СН'!$F$22</f>
        <v>710.80903261000003</v>
      </c>
      <c r="C28" s="36">
        <f>SUMIFS(СВЦЭМ!$C$33:$C$776,СВЦЭМ!$A$33:$A$776,$A28,СВЦЭМ!$B$33:$B$776,C$11)+'СЕТ СН'!$F$12+СВЦЭМ!$D$10+'СЕТ СН'!$F$6-'СЕТ СН'!$F$22</f>
        <v>734.95174181000004</v>
      </c>
      <c r="D28" s="36">
        <f>SUMIFS(СВЦЭМ!$C$33:$C$776,СВЦЭМ!$A$33:$A$776,$A28,СВЦЭМ!$B$33:$B$776,D$11)+'СЕТ СН'!$F$12+СВЦЭМ!$D$10+'СЕТ СН'!$F$6-'СЕТ СН'!$F$22</f>
        <v>744.18875452999998</v>
      </c>
      <c r="E28" s="36">
        <f>SUMIFS(СВЦЭМ!$C$33:$C$776,СВЦЭМ!$A$33:$A$776,$A28,СВЦЭМ!$B$33:$B$776,E$11)+'СЕТ СН'!$F$12+СВЦЭМ!$D$10+'СЕТ СН'!$F$6-'СЕТ СН'!$F$22</f>
        <v>749.64111889000003</v>
      </c>
      <c r="F28" s="36">
        <f>SUMIFS(СВЦЭМ!$C$33:$C$776,СВЦЭМ!$A$33:$A$776,$A28,СВЦЭМ!$B$33:$B$776,F$11)+'СЕТ СН'!$F$12+СВЦЭМ!$D$10+'СЕТ СН'!$F$6-'СЕТ СН'!$F$22</f>
        <v>758.49192304999997</v>
      </c>
      <c r="G28" s="36">
        <f>SUMIFS(СВЦЭМ!$C$33:$C$776,СВЦЭМ!$A$33:$A$776,$A28,СВЦЭМ!$B$33:$B$776,G$11)+'СЕТ СН'!$F$12+СВЦЭМ!$D$10+'СЕТ СН'!$F$6-'СЕТ СН'!$F$22</f>
        <v>744.36731917999998</v>
      </c>
      <c r="H28" s="36">
        <f>SUMIFS(СВЦЭМ!$C$33:$C$776,СВЦЭМ!$A$33:$A$776,$A28,СВЦЭМ!$B$33:$B$776,H$11)+'СЕТ СН'!$F$12+СВЦЭМ!$D$10+'СЕТ СН'!$F$6-'СЕТ СН'!$F$22</f>
        <v>706.70673010999997</v>
      </c>
      <c r="I28" s="36">
        <f>SUMIFS(СВЦЭМ!$C$33:$C$776,СВЦЭМ!$A$33:$A$776,$A28,СВЦЭМ!$B$33:$B$776,I$11)+'СЕТ СН'!$F$12+СВЦЭМ!$D$10+'СЕТ СН'!$F$6-'СЕТ СН'!$F$22</f>
        <v>723.01859821999994</v>
      </c>
      <c r="J28" s="36">
        <f>SUMIFS(СВЦЭМ!$C$33:$C$776,СВЦЭМ!$A$33:$A$776,$A28,СВЦЭМ!$B$33:$B$776,J$11)+'СЕТ СН'!$F$12+СВЦЭМ!$D$10+'СЕТ СН'!$F$6-'СЕТ СН'!$F$22</f>
        <v>740.01575025</v>
      </c>
      <c r="K28" s="36">
        <f>SUMIFS(СВЦЭМ!$C$33:$C$776,СВЦЭМ!$A$33:$A$776,$A28,СВЦЭМ!$B$33:$B$776,K$11)+'СЕТ СН'!$F$12+СВЦЭМ!$D$10+'СЕТ СН'!$F$6-'СЕТ СН'!$F$22</f>
        <v>745.38795144999995</v>
      </c>
      <c r="L28" s="36">
        <f>SUMIFS(СВЦЭМ!$C$33:$C$776,СВЦЭМ!$A$33:$A$776,$A28,СВЦЭМ!$B$33:$B$776,L$11)+'СЕТ СН'!$F$12+СВЦЭМ!$D$10+'СЕТ СН'!$F$6-'СЕТ СН'!$F$22</f>
        <v>735.55981540999994</v>
      </c>
      <c r="M28" s="36">
        <f>SUMIFS(СВЦЭМ!$C$33:$C$776,СВЦЭМ!$A$33:$A$776,$A28,СВЦЭМ!$B$33:$B$776,M$11)+'СЕТ СН'!$F$12+СВЦЭМ!$D$10+'СЕТ СН'!$F$6-'СЕТ СН'!$F$22</f>
        <v>741.10448114999997</v>
      </c>
      <c r="N28" s="36">
        <f>SUMIFS(СВЦЭМ!$C$33:$C$776,СВЦЭМ!$A$33:$A$776,$A28,СВЦЭМ!$B$33:$B$776,N$11)+'СЕТ СН'!$F$12+СВЦЭМ!$D$10+'СЕТ СН'!$F$6-'СЕТ СН'!$F$22</f>
        <v>744.05167822999999</v>
      </c>
      <c r="O28" s="36">
        <f>SUMIFS(СВЦЭМ!$C$33:$C$776,СВЦЭМ!$A$33:$A$776,$A28,СВЦЭМ!$B$33:$B$776,O$11)+'СЕТ СН'!$F$12+СВЦЭМ!$D$10+'СЕТ СН'!$F$6-'СЕТ СН'!$F$22</f>
        <v>751.66956401000004</v>
      </c>
      <c r="P28" s="36">
        <f>SUMIFS(СВЦЭМ!$C$33:$C$776,СВЦЭМ!$A$33:$A$776,$A28,СВЦЭМ!$B$33:$B$776,P$11)+'СЕТ СН'!$F$12+СВЦЭМ!$D$10+'СЕТ СН'!$F$6-'СЕТ СН'!$F$22</f>
        <v>755.94265494000001</v>
      </c>
      <c r="Q28" s="36">
        <f>SUMIFS(СВЦЭМ!$C$33:$C$776,СВЦЭМ!$A$33:$A$776,$A28,СВЦЭМ!$B$33:$B$776,Q$11)+'СЕТ СН'!$F$12+СВЦЭМ!$D$10+'СЕТ СН'!$F$6-'СЕТ СН'!$F$22</f>
        <v>755.73925221000002</v>
      </c>
      <c r="R28" s="36">
        <f>SUMIFS(СВЦЭМ!$C$33:$C$776,СВЦЭМ!$A$33:$A$776,$A28,СВЦЭМ!$B$33:$B$776,R$11)+'СЕТ СН'!$F$12+СВЦЭМ!$D$10+'СЕТ СН'!$F$6-'СЕТ СН'!$F$22</f>
        <v>710.98149914999999</v>
      </c>
      <c r="S28" s="36">
        <f>SUMIFS(СВЦЭМ!$C$33:$C$776,СВЦЭМ!$A$33:$A$776,$A28,СВЦЭМ!$B$33:$B$776,S$11)+'СЕТ СН'!$F$12+СВЦЭМ!$D$10+'СЕТ СН'!$F$6-'СЕТ СН'!$F$22</f>
        <v>672.35628965000001</v>
      </c>
      <c r="T28" s="36">
        <f>SUMIFS(СВЦЭМ!$C$33:$C$776,СВЦЭМ!$A$33:$A$776,$A28,СВЦЭМ!$B$33:$B$776,T$11)+'СЕТ СН'!$F$12+СВЦЭМ!$D$10+'СЕТ СН'!$F$6-'СЕТ СН'!$F$22</f>
        <v>663.41102416000001</v>
      </c>
      <c r="U28" s="36">
        <f>SUMIFS(СВЦЭМ!$C$33:$C$776,СВЦЭМ!$A$33:$A$776,$A28,СВЦЭМ!$B$33:$B$776,U$11)+'СЕТ СН'!$F$12+СВЦЭМ!$D$10+'СЕТ СН'!$F$6-'СЕТ СН'!$F$22</f>
        <v>672.53579434000005</v>
      </c>
      <c r="V28" s="36">
        <f>SUMIFS(СВЦЭМ!$C$33:$C$776,СВЦЭМ!$A$33:$A$776,$A28,СВЦЭМ!$B$33:$B$776,V$11)+'СЕТ СН'!$F$12+СВЦЭМ!$D$10+'СЕТ СН'!$F$6-'СЕТ СН'!$F$22</f>
        <v>670.65838612000005</v>
      </c>
      <c r="W28" s="36">
        <f>SUMIFS(СВЦЭМ!$C$33:$C$776,СВЦЭМ!$A$33:$A$776,$A28,СВЦЭМ!$B$33:$B$776,W$11)+'СЕТ СН'!$F$12+СВЦЭМ!$D$10+'СЕТ СН'!$F$6-'СЕТ СН'!$F$22</f>
        <v>657.21271138999998</v>
      </c>
      <c r="X28" s="36">
        <f>SUMIFS(СВЦЭМ!$C$33:$C$776,СВЦЭМ!$A$33:$A$776,$A28,СВЦЭМ!$B$33:$B$776,X$11)+'СЕТ СН'!$F$12+СВЦЭМ!$D$10+'СЕТ СН'!$F$6-'СЕТ СН'!$F$22</f>
        <v>675.94416451999996</v>
      </c>
      <c r="Y28" s="36">
        <f>SUMIFS(СВЦЭМ!$C$33:$C$776,СВЦЭМ!$A$33:$A$776,$A28,СВЦЭМ!$B$33:$B$776,Y$11)+'СЕТ СН'!$F$12+СВЦЭМ!$D$10+'СЕТ СН'!$F$6-'СЕТ СН'!$F$22</f>
        <v>753.23301516000004</v>
      </c>
    </row>
    <row r="29" spans="1:25" ht="15.75" x14ac:dyDescent="0.2">
      <c r="A29" s="35">
        <f t="shared" si="0"/>
        <v>43726</v>
      </c>
      <c r="B29" s="36">
        <f>SUMIFS(СВЦЭМ!$C$33:$C$776,СВЦЭМ!$A$33:$A$776,$A29,СВЦЭМ!$B$33:$B$776,B$11)+'СЕТ СН'!$F$12+СВЦЭМ!$D$10+'СЕТ СН'!$F$6-'СЕТ СН'!$F$22</f>
        <v>792.92585938000002</v>
      </c>
      <c r="C29" s="36">
        <f>SUMIFS(СВЦЭМ!$C$33:$C$776,СВЦЭМ!$A$33:$A$776,$A29,СВЦЭМ!$B$33:$B$776,C$11)+'СЕТ СН'!$F$12+СВЦЭМ!$D$10+'СЕТ СН'!$F$6-'СЕТ СН'!$F$22</f>
        <v>796.01912373999994</v>
      </c>
      <c r="D29" s="36">
        <f>SUMIFS(СВЦЭМ!$C$33:$C$776,СВЦЭМ!$A$33:$A$776,$A29,СВЦЭМ!$B$33:$B$776,D$11)+'СЕТ СН'!$F$12+СВЦЭМ!$D$10+'СЕТ СН'!$F$6-'СЕТ СН'!$F$22</f>
        <v>806.38437574</v>
      </c>
      <c r="E29" s="36">
        <f>SUMIFS(СВЦЭМ!$C$33:$C$776,СВЦЭМ!$A$33:$A$776,$A29,СВЦЭМ!$B$33:$B$776,E$11)+'СЕТ СН'!$F$12+СВЦЭМ!$D$10+'СЕТ СН'!$F$6-'СЕТ СН'!$F$22</f>
        <v>813.03872137999997</v>
      </c>
      <c r="F29" s="36">
        <f>SUMIFS(СВЦЭМ!$C$33:$C$776,СВЦЭМ!$A$33:$A$776,$A29,СВЦЭМ!$B$33:$B$776,F$11)+'СЕТ СН'!$F$12+СВЦЭМ!$D$10+'СЕТ СН'!$F$6-'СЕТ СН'!$F$22</f>
        <v>812.37273946000005</v>
      </c>
      <c r="G29" s="36">
        <f>SUMIFS(СВЦЭМ!$C$33:$C$776,СВЦЭМ!$A$33:$A$776,$A29,СВЦЭМ!$B$33:$B$776,G$11)+'СЕТ СН'!$F$12+СВЦЭМ!$D$10+'СЕТ СН'!$F$6-'СЕТ СН'!$F$22</f>
        <v>788.30860003999999</v>
      </c>
      <c r="H29" s="36">
        <f>SUMIFS(СВЦЭМ!$C$33:$C$776,СВЦЭМ!$A$33:$A$776,$A29,СВЦЭМ!$B$33:$B$776,H$11)+'СЕТ СН'!$F$12+СВЦЭМ!$D$10+'СЕТ СН'!$F$6-'СЕТ СН'!$F$22</f>
        <v>754.72427733999996</v>
      </c>
      <c r="I29" s="36">
        <f>SUMIFS(СВЦЭМ!$C$33:$C$776,СВЦЭМ!$A$33:$A$776,$A29,СВЦЭМ!$B$33:$B$776,I$11)+'СЕТ СН'!$F$12+СВЦЭМ!$D$10+'СЕТ СН'!$F$6-'СЕТ СН'!$F$22</f>
        <v>713.62691408000001</v>
      </c>
      <c r="J29" s="36">
        <f>SUMIFS(СВЦЭМ!$C$33:$C$776,СВЦЭМ!$A$33:$A$776,$A29,СВЦЭМ!$B$33:$B$776,J$11)+'СЕТ СН'!$F$12+СВЦЭМ!$D$10+'СЕТ СН'!$F$6-'СЕТ СН'!$F$22</f>
        <v>682.78069800000003</v>
      </c>
      <c r="K29" s="36">
        <f>SUMIFS(СВЦЭМ!$C$33:$C$776,СВЦЭМ!$A$33:$A$776,$A29,СВЦЭМ!$B$33:$B$776,K$11)+'СЕТ СН'!$F$12+СВЦЭМ!$D$10+'СЕТ СН'!$F$6-'СЕТ СН'!$F$22</f>
        <v>673.00817273999996</v>
      </c>
      <c r="L29" s="36">
        <f>SUMIFS(СВЦЭМ!$C$33:$C$776,СВЦЭМ!$A$33:$A$776,$A29,СВЦЭМ!$B$33:$B$776,L$11)+'СЕТ СН'!$F$12+СВЦЭМ!$D$10+'СЕТ СН'!$F$6-'СЕТ СН'!$F$22</f>
        <v>667.30507050999995</v>
      </c>
      <c r="M29" s="36">
        <f>SUMIFS(СВЦЭМ!$C$33:$C$776,СВЦЭМ!$A$33:$A$776,$A29,СВЦЭМ!$B$33:$B$776,M$11)+'СЕТ СН'!$F$12+СВЦЭМ!$D$10+'СЕТ СН'!$F$6-'СЕТ СН'!$F$22</f>
        <v>663.62030123</v>
      </c>
      <c r="N29" s="36">
        <f>SUMIFS(СВЦЭМ!$C$33:$C$776,СВЦЭМ!$A$33:$A$776,$A29,СВЦЭМ!$B$33:$B$776,N$11)+'СЕТ СН'!$F$12+СВЦЭМ!$D$10+'СЕТ СН'!$F$6-'СЕТ СН'!$F$22</f>
        <v>664.50569374999998</v>
      </c>
      <c r="O29" s="36">
        <f>SUMIFS(СВЦЭМ!$C$33:$C$776,СВЦЭМ!$A$33:$A$776,$A29,СВЦЭМ!$B$33:$B$776,O$11)+'СЕТ СН'!$F$12+СВЦЭМ!$D$10+'СЕТ СН'!$F$6-'СЕТ СН'!$F$22</f>
        <v>674.58630466</v>
      </c>
      <c r="P29" s="36">
        <f>SUMIFS(СВЦЭМ!$C$33:$C$776,СВЦЭМ!$A$33:$A$776,$A29,СВЦЭМ!$B$33:$B$776,P$11)+'СЕТ СН'!$F$12+СВЦЭМ!$D$10+'СЕТ СН'!$F$6-'СЕТ СН'!$F$22</f>
        <v>677.98324860000002</v>
      </c>
      <c r="Q29" s="36">
        <f>SUMIFS(СВЦЭМ!$C$33:$C$776,СВЦЭМ!$A$33:$A$776,$A29,СВЦЭМ!$B$33:$B$776,Q$11)+'СЕТ СН'!$F$12+СВЦЭМ!$D$10+'СЕТ СН'!$F$6-'СЕТ СН'!$F$22</f>
        <v>686.75350027000002</v>
      </c>
      <c r="R29" s="36">
        <f>SUMIFS(СВЦЭМ!$C$33:$C$776,СВЦЭМ!$A$33:$A$776,$A29,СВЦЭМ!$B$33:$B$776,R$11)+'СЕТ СН'!$F$12+СВЦЭМ!$D$10+'СЕТ СН'!$F$6-'СЕТ СН'!$F$22</f>
        <v>662.87353330999997</v>
      </c>
      <c r="S29" s="36">
        <f>SUMIFS(СВЦЭМ!$C$33:$C$776,СВЦЭМ!$A$33:$A$776,$A29,СВЦЭМ!$B$33:$B$776,S$11)+'СЕТ СН'!$F$12+СВЦЭМ!$D$10+'СЕТ СН'!$F$6-'СЕТ СН'!$F$22</f>
        <v>649.49422993999997</v>
      </c>
      <c r="T29" s="36">
        <f>SUMIFS(СВЦЭМ!$C$33:$C$776,СВЦЭМ!$A$33:$A$776,$A29,СВЦЭМ!$B$33:$B$776,T$11)+'СЕТ СН'!$F$12+СВЦЭМ!$D$10+'СЕТ СН'!$F$6-'СЕТ СН'!$F$22</f>
        <v>677.96527997999999</v>
      </c>
      <c r="U29" s="36">
        <f>SUMIFS(СВЦЭМ!$C$33:$C$776,СВЦЭМ!$A$33:$A$776,$A29,СВЦЭМ!$B$33:$B$776,U$11)+'СЕТ СН'!$F$12+СВЦЭМ!$D$10+'СЕТ СН'!$F$6-'СЕТ СН'!$F$22</f>
        <v>707.44560652999996</v>
      </c>
      <c r="V29" s="36">
        <f>SUMIFS(СВЦЭМ!$C$33:$C$776,СВЦЭМ!$A$33:$A$776,$A29,СВЦЭМ!$B$33:$B$776,V$11)+'СЕТ СН'!$F$12+СВЦЭМ!$D$10+'СЕТ СН'!$F$6-'СЕТ СН'!$F$22</f>
        <v>722.08502845999999</v>
      </c>
      <c r="W29" s="36">
        <f>SUMIFS(СВЦЭМ!$C$33:$C$776,СВЦЭМ!$A$33:$A$776,$A29,СВЦЭМ!$B$33:$B$776,W$11)+'СЕТ СН'!$F$12+СВЦЭМ!$D$10+'СЕТ СН'!$F$6-'СЕТ СН'!$F$22</f>
        <v>712.04805381999995</v>
      </c>
      <c r="X29" s="36">
        <f>SUMIFS(СВЦЭМ!$C$33:$C$776,СВЦЭМ!$A$33:$A$776,$A29,СВЦЭМ!$B$33:$B$776,X$11)+'СЕТ СН'!$F$12+СВЦЭМ!$D$10+'СЕТ СН'!$F$6-'СЕТ СН'!$F$22</f>
        <v>678.83628528999998</v>
      </c>
      <c r="Y29" s="36">
        <f>SUMIFS(СВЦЭМ!$C$33:$C$776,СВЦЭМ!$A$33:$A$776,$A29,СВЦЭМ!$B$33:$B$776,Y$11)+'СЕТ СН'!$F$12+СВЦЭМ!$D$10+'СЕТ СН'!$F$6-'СЕТ СН'!$F$22</f>
        <v>697.05226015000005</v>
      </c>
    </row>
    <row r="30" spans="1:25" ht="15.75" x14ac:dyDescent="0.2">
      <c r="A30" s="35">
        <f t="shared" si="0"/>
        <v>43727</v>
      </c>
      <c r="B30" s="36">
        <f>SUMIFS(СВЦЭМ!$C$33:$C$776,СВЦЭМ!$A$33:$A$776,$A30,СВЦЭМ!$B$33:$B$776,B$11)+'СЕТ СН'!$F$12+СВЦЭМ!$D$10+'СЕТ СН'!$F$6-'СЕТ СН'!$F$22</f>
        <v>689.64157432000002</v>
      </c>
      <c r="C30" s="36">
        <f>SUMIFS(СВЦЭМ!$C$33:$C$776,СВЦЭМ!$A$33:$A$776,$A30,СВЦЭМ!$B$33:$B$776,C$11)+'СЕТ СН'!$F$12+СВЦЭМ!$D$10+'СЕТ СН'!$F$6-'СЕТ СН'!$F$22</f>
        <v>712.87300830000004</v>
      </c>
      <c r="D30" s="36">
        <f>SUMIFS(СВЦЭМ!$C$33:$C$776,СВЦЭМ!$A$33:$A$776,$A30,СВЦЭМ!$B$33:$B$776,D$11)+'СЕТ СН'!$F$12+СВЦЭМ!$D$10+'СЕТ СН'!$F$6-'СЕТ СН'!$F$22</f>
        <v>738.56448091000004</v>
      </c>
      <c r="E30" s="36">
        <f>SUMIFS(СВЦЭМ!$C$33:$C$776,СВЦЭМ!$A$33:$A$776,$A30,СВЦЭМ!$B$33:$B$776,E$11)+'СЕТ СН'!$F$12+СВЦЭМ!$D$10+'СЕТ СН'!$F$6-'СЕТ СН'!$F$22</f>
        <v>746.60588407</v>
      </c>
      <c r="F30" s="36">
        <f>SUMIFS(СВЦЭМ!$C$33:$C$776,СВЦЭМ!$A$33:$A$776,$A30,СВЦЭМ!$B$33:$B$776,F$11)+'СЕТ СН'!$F$12+СВЦЭМ!$D$10+'СЕТ СН'!$F$6-'СЕТ СН'!$F$22</f>
        <v>749.07264448000001</v>
      </c>
      <c r="G30" s="36">
        <f>SUMIFS(СВЦЭМ!$C$33:$C$776,СВЦЭМ!$A$33:$A$776,$A30,СВЦЭМ!$B$33:$B$776,G$11)+'СЕТ СН'!$F$12+СВЦЭМ!$D$10+'СЕТ СН'!$F$6-'СЕТ СН'!$F$22</f>
        <v>729.93028490999995</v>
      </c>
      <c r="H30" s="36">
        <f>SUMIFS(СВЦЭМ!$C$33:$C$776,СВЦЭМ!$A$33:$A$776,$A30,СВЦЭМ!$B$33:$B$776,H$11)+'СЕТ СН'!$F$12+СВЦЭМ!$D$10+'СЕТ СН'!$F$6-'СЕТ СН'!$F$22</f>
        <v>690.84678201999998</v>
      </c>
      <c r="I30" s="36">
        <f>SUMIFS(СВЦЭМ!$C$33:$C$776,СВЦЭМ!$A$33:$A$776,$A30,СВЦЭМ!$B$33:$B$776,I$11)+'СЕТ СН'!$F$12+СВЦЭМ!$D$10+'СЕТ СН'!$F$6-'СЕТ СН'!$F$22</f>
        <v>649.81263108999997</v>
      </c>
      <c r="J30" s="36">
        <f>SUMIFS(СВЦЭМ!$C$33:$C$776,СВЦЭМ!$A$33:$A$776,$A30,СВЦЭМ!$B$33:$B$776,J$11)+'СЕТ СН'!$F$12+СВЦЭМ!$D$10+'СЕТ СН'!$F$6-'СЕТ СН'!$F$22</f>
        <v>665.67141296</v>
      </c>
      <c r="K30" s="36">
        <f>SUMIFS(СВЦЭМ!$C$33:$C$776,СВЦЭМ!$A$33:$A$776,$A30,СВЦЭМ!$B$33:$B$776,K$11)+'СЕТ СН'!$F$12+СВЦЭМ!$D$10+'СЕТ СН'!$F$6-'СЕТ СН'!$F$22</f>
        <v>734.38911671999995</v>
      </c>
      <c r="L30" s="36">
        <f>SUMIFS(СВЦЭМ!$C$33:$C$776,СВЦЭМ!$A$33:$A$776,$A30,СВЦЭМ!$B$33:$B$776,L$11)+'СЕТ СН'!$F$12+СВЦЭМ!$D$10+'СЕТ СН'!$F$6-'СЕТ СН'!$F$22</f>
        <v>786.3022598</v>
      </c>
      <c r="M30" s="36">
        <f>SUMIFS(СВЦЭМ!$C$33:$C$776,СВЦЭМ!$A$33:$A$776,$A30,СВЦЭМ!$B$33:$B$776,M$11)+'СЕТ СН'!$F$12+СВЦЭМ!$D$10+'СЕТ СН'!$F$6-'СЕТ СН'!$F$22</f>
        <v>779.15105659000005</v>
      </c>
      <c r="N30" s="36">
        <f>SUMIFS(СВЦЭМ!$C$33:$C$776,СВЦЭМ!$A$33:$A$776,$A30,СВЦЭМ!$B$33:$B$776,N$11)+'СЕТ СН'!$F$12+СВЦЭМ!$D$10+'СЕТ СН'!$F$6-'СЕТ СН'!$F$22</f>
        <v>783.23342083</v>
      </c>
      <c r="O30" s="36">
        <f>SUMIFS(СВЦЭМ!$C$33:$C$776,СВЦЭМ!$A$33:$A$776,$A30,СВЦЭМ!$B$33:$B$776,O$11)+'СЕТ СН'!$F$12+СВЦЭМ!$D$10+'СЕТ СН'!$F$6-'СЕТ СН'!$F$22</f>
        <v>787.02535518000002</v>
      </c>
      <c r="P30" s="36">
        <f>SUMIFS(СВЦЭМ!$C$33:$C$776,СВЦЭМ!$A$33:$A$776,$A30,СВЦЭМ!$B$33:$B$776,P$11)+'СЕТ СН'!$F$12+СВЦЭМ!$D$10+'СЕТ СН'!$F$6-'СЕТ СН'!$F$22</f>
        <v>668.12037669999995</v>
      </c>
      <c r="Q30" s="36">
        <f>SUMIFS(СВЦЭМ!$C$33:$C$776,СВЦЭМ!$A$33:$A$776,$A30,СВЦЭМ!$B$33:$B$776,Q$11)+'СЕТ СН'!$F$12+СВЦЭМ!$D$10+'СЕТ СН'!$F$6-'СЕТ СН'!$F$22</f>
        <v>666.52574207999999</v>
      </c>
      <c r="R30" s="36">
        <f>SUMIFS(СВЦЭМ!$C$33:$C$776,СВЦЭМ!$A$33:$A$776,$A30,СВЦЭМ!$B$33:$B$776,R$11)+'СЕТ СН'!$F$12+СВЦЭМ!$D$10+'СЕТ СН'!$F$6-'СЕТ СН'!$F$22</f>
        <v>668.07597759999999</v>
      </c>
      <c r="S30" s="36">
        <f>SUMIFS(СВЦЭМ!$C$33:$C$776,СВЦЭМ!$A$33:$A$776,$A30,СВЦЭМ!$B$33:$B$776,S$11)+'СЕТ СН'!$F$12+СВЦЭМ!$D$10+'СЕТ СН'!$F$6-'СЕТ СН'!$F$22</f>
        <v>667.39721802999998</v>
      </c>
      <c r="T30" s="36">
        <f>SUMIFS(СВЦЭМ!$C$33:$C$776,СВЦЭМ!$A$33:$A$776,$A30,СВЦЭМ!$B$33:$B$776,T$11)+'СЕТ СН'!$F$12+СВЦЭМ!$D$10+'СЕТ СН'!$F$6-'СЕТ СН'!$F$22</f>
        <v>672.34959905000005</v>
      </c>
      <c r="U30" s="36">
        <f>SUMIFS(СВЦЭМ!$C$33:$C$776,СВЦЭМ!$A$33:$A$776,$A30,СВЦЭМ!$B$33:$B$776,U$11)+'СЕТ СН'!$F$12+СВЦЭМ!$D$10+'СЕТ СН'!$F$6-'СЕТ СН'!$F$22</f>
        <v>690.05215580000004</v>
      </c>
      <c r="V30" s="36">
        <f>SUMIFS(СВЦЭМ!$C$33:$C$776,СВЦЭМ!$A$33:$A$776,$A30,СВЦЭМ!$B$33:$B$776,V$11)+'СЕТ СН'!$F$12+СВЦЭМ!$D$10+'СЕТ СН'!$F$6-'СЕТ СН'!$F$22</f>
        <v>694.49758729999996</v>
      </c>
      <c r="W30" s="36">
        <f>SUMIFS(СВЦЭМ!$C$33:$C$776,СВЦЭМ!$A$33:$A$776,$A30,СВЦЭМ!$B$33:$B$776,W$11)+'СЕТ СН'!$F$12+СВЦЭМ!$D$10+'СЕТ СН'!$F$6-'СЕТ СН'!$F$22</f>
        <v>682.93339360000004</v>
      </c>
      <c r="X30" s="36">
        <f>SUMIFS(СВЦЭМ!$C$33:$C$776,СВЦЭМ!$A$33:$A$776,$A30,СВЦЭМ!$B$33:$B$776,X$11)+'СЕТ СН'!$F$12+СВЦЭМ!$D$10+'СЕТ СН'!$F$6-'СЕТ СН'!$F$22</f>
        <v>651.84986976999994</v>
      </c>
      <c r="Y30" s="36">
        <f>SUMIFS(СВЦЭМ!$C$33:$C$776,СВЦЭМ!$A$33:$A$776,$A30,СВЦЭМ!$B$33:$B$776,Y$11)+'СЕТ СН'!$F$12+СВЦЭМ!$D$10+'СЕТ СН'!$F$6-'СЕТ СН'!$F$22</f>
        <v>696.64714601000003</v>
      </c>
    </row>
    <row r="31" spans="1:25" ht="15.75" x14ac:dyDescent="0.2">
      <c r="A31" s="35">
        <f t="shared" si="0"/>
        <v>43728</v>
      </c>
      <c r="B31" s="36">
        <f>SUMIFS(СВЦЭМ!$C$33:$C$776,СВЦЭМ!$A$33:$A$776,$A31,СВЦЭМ!$B$33:$B$776,B$11)+'СЕТ СН'!$F$12+СВЦЭМ!$D$10+'СЕТ СН'!$F$6-'СЕТ СН'!$F$22</f>
        <v>804.78224660000001</v>
      </c>
      <c r="C31" s="36">
        <f>SUMIFS(СВЦЭМ!$C$33:$C$776,СВЦЭМ!$A$33:$A$776,$A31,СВЦЭМ!$B$33:$B$776,C$11)+'СЕТ СН'!$F$12+СВЦЭМ!$D$10+'СЕТ СН'!$F$6-'СЕТ СН'!$F$22</f>
        <v>843.06000674999996</v>
      </c>
      <c r="D31" s="36">
        <f>SUMIFS(СВЦЭМ!$C$33:$C$776,СВЦЭМ!$A$33:$A$776,$A31,СВЦЭМ!$B$33:$B$776,D$11)+'СЕТ СН'!$F$12+СВЦЭМ!$D$10+'СЕТ СН'!$F$6-'СЕТ СН'!$F$22</f>
        <v>846.75466887999994</v>
      </c>
      <c r="E31" s="36">
        <f>SUMIFS(СВЦЭМ!$C$33:$C$776,СВЦЭМ!$A$33:$A$776,$A31,СВЦЭМ!$B$33:$B$776,E$11)+'СЕТ СН'!$F$12+СВЦЭМ!$D$10+'СЕТ СН'!$F$6-'СЕТ СН'!$F$22</f>
        <v>852.30974827</v>
      </c>
      <c r="F31" s="36">
        <f>SUMIFS(СВЦЭМ!$C$33:$C$776,СВЦЭМ!$A$33:$A$776,$A31,СВЦЭМ!$B$33:$B$776,F$11)+'СЕТ СН'!$F$12+СВЦЭМ!$D$10+'СЕТ СН'!$F$6-'СЕТ СН'!$F$22</f>
        <v>856.42537808999998</v>
      </c>
      <c r="G31" s="36">
        <f>SUMIFS(СВЦЭМ!$C$33:$C$776,СВЦЭМ!$A$33:$A$776,$A31,СВЦЭМ!$B$33:$B$776,G$11)+'СЕТ СН'!$F$12+СВЦЭМ!$D$10+'СЕТ СН'!$F$6-'СЕТ СН'!$F$22</f>
        <v>847.76528110000004</v>
      </c>
      <c r="H31" s="36">
        <f>SUMIFS(СВЦЭМ!$C$33:$C$776,СВЦЭМ!$A$33:$A$776,$A31,СВЦЭМ!$B$33:$B$776,H$11)+'СЕТ СН'!$F$12+СВЦЭМ!$D$10+'СЕТ СН'!$F$6-'СЕТ СН'!$F$22</f>
        <v>795.23203818000002</v>
      </c>
      <c r="I31" s="36">
        <f>SUMIFS(СВЦЭМ!$C$33:$C$776,СВЦЭМ!$A$33:$A$776,$A31,СВЦЭМ!$B$33:$B$776,I$11)+'СЕТ СН'!$F$12+СВЦЭМ!$D$10+'СЕТ СН'!$F$6-'СЕТ СН'!$F$22</f>
        <v>756.63784277000002</v>
      </c>
      <c r="J31" s="36">
        <f>SUMIFS(СВЦЭМ!$C$33:$C$776,СВЦЭМ!$A$33:$A$776,$A31,СВЦЭМ!$B$33:$B$776,J$11)+'СЕТ СН'!$F$12+СВЦЭМ!$D$10+'СЕТ СН'!$F$6-'СЕТ СН'!$F$22</f>
        <v>755.18049575999999</v>
      </c>
      <c r="K31" s="36">
        <f>SUMIFS(СВЦЭМ!$C$33:$C$776,СВЦЭМ!$A$33:$A$776,$A31,СВЦЭМ!$B$33:$B$776,K$11)+'СЕТ СН'!$F$12+СВЦЭМ!$D$10+'СЕТ СН'!$F$6-'СЕТ СН'!$F$22</f>
        <v>744.09750414999996</v>
      </c>
      <c r="L31" s="36">
        <f>SUMIFS(СВЦЭМ!$C$33:$C$776,СВЦЭМ!$A$33:$A$776,$A31,СВЦЭМ!$B$33:$B$776,L$11)+'СЕТ СН'!$F$12+СВЦЭМ!$D$10+'СЕТ СН'!$F$6-'СЕТ СН'!$F$22</f>
        <v>742.92680001999997</v>
      </c>
      <c r="M31" s="36">
        <f>SUMIFS(СВЦЭМ!$C$33:$C$776,СВЦЭМ!$A$33:$A$776,$A31,СВЦЭМ!$B$33:$B$776,M$11)+'СЕТ СН'!$F$12+СВЦЭМ!$D$10+'СЕТ СН'!$F$6-'СЕТ СН'!$F$22</f>
        <v>748.16077190999999</v>
      </c>
      <c r="N31" s="36">
        <f>SUMIFS(СВЦЭМ!$C$33:$C$776,СВЦЭМ!$A$33:$A$776,$A31,СВЦЭМ!$B$33:$B$776,N$11)+'СЕТ СН'!$F$12+СВЦЭМ!$D$10+'СЕТ СН'!$F$6-'СЕТ СН'!$F$22</f>
        <v>730.44081065</v>
      </c>
      <c r="O31" s="36">
        <f>SUMIFS(СВЦЭМ!$C$33:$C$776,СВЦЭМ!$A$33:$A$776,$A31,СВЦЭМ!$B$33:$B$776,O$11)+'СЕТ СН'!$F$12+СВЦЭМ!$D$10+'СЕТ СН'!$F$6-'СЕТ СН'!$F$22</f>
        <v>732.09474496999997</v>
      </c>
      <c r="P31" s="36">
        <f>SUMIFS(СВЦЭМ!$C$33:$C$776,СВЦЭМ!$A$33:$A$776,$A31,СВЦЭМ!$B$33:$B$776,P$11)+'СЕТ СН'!$F$12+СВЦЭМ!$D$10+'СЕТ СН'!$F$6-'СЕТ СН'!$F$22</f>
        <v>749.16542999000001</v>
      </c>
      <c r="Q31" s="36">
        <f>SUMIFS(СВЦЭМ!$C$33:$C$776,СВЦЭМ!$A$33:$A$776,$A31,СВЦЭМ!$B$33:$B$776,Q$11)+'СЕТ СН'!$F$12+СВЦЭМ!$D$10+'СЕТ СН'!$F$6-'СЕТ СН'!$F$22</f>
        <v>782.67912290000004</v>
      </c>
      <c r="R31" s="36">
        <f>SUMIFS(СВЦЭМ!$C$33:$C$776,СВЦЭМ!$A$33:$A$776,$A31,СВЦЭМ!$B$33:$B$776,R$11)+'СЕТ СН'!$F$12+СВЦЭМ!$D$10+'СЕТ СН'!$F$6-'СЕТ СН'!$F$22</f>
        <v>742.86368292999998</v>
      </c>
      <c r="S31" s="36">
        <f>SUMIFS(СВЦЭМ!$C$33:$C$776,СВЦЭМ!$A$33:$A$776,$A31,СВЦЭМ!$B$33:$B$776,S$11)+'СЕТ СН'!$F$12+СВЦЭМ!$D$10+'СЕТ СН'!$F$6-'СЕТ СН'!$F$22</f>
        <v>703.73773649999998</v>
      </c>
      <c r="T31" s="36">
        <f>SUMIFS(СВЦЭМ!$C$33:$C$776,СВЦЭМ!$A$33:$A$776,$A31,СВЦЭМ!$B$33:$B$776,T$11)+'СЕТ СН'!$F$12+СВЦЭМ!$D$10+'СЕТ СН'!$F$6-'СЕТ СН'!$F$22</f>
        <v>678.43457004000004</v>
      </c>
      <c r="U31" s="36">
        <f>SUMIFS(СВЦЭМ!$C$33:$C$776,СВЦЭМ!$A$33:$A$776,$A31,СВЦЭМ!$B$33:$B$776,U$11)+'СЕТ СН'!$F$12+СВЦЭМ!$D$10+'СЕТ СН'!$F$6-'СЕТ СН'!$F$22</f>
        <v>641.97002340999995</v>
      </c>
      <c r="V31" s="36">
        <f>SUMIFS(СВЦЭМ!$C$33:$C$776,СВЦЭМ!$A$33:$A$776,$A31,СВЦЭМ!$B$33:$B$776,V$11)+'СЕТ СН'!$F$12+СВЦЭМ!$D$10+'СЕТ СН'!$F$6-'СЕТ СН'!$F$22</f>
        <v>641.34375193999995</v>
      </c>
      <c r="W31" s="36">
        <f>SUMIFS(СВЦЭМ!$C$33:$C$776,СВЦЭМ!$A$33:$A$776,$A31,СВЦЭМ!$B$33:$B$776,W$11)+'СЕТ СН'!$F$12+СВЦЭМ!$D$10+'СЕТ СН'!$F$6-'СЕТ СН'!$F$22</f>
        <v>632.78186342999993</v>
      </c>
      <c r="X31" s="36">
        <f>SUMIFS(СВЦЭМ!$C$33:$C$776,СВЦЭМ!$A$33:$A$776,$A31,СВЦЭМ!$B$33:$B$776,X$11)+'СЕТ СН'!$F$12+СВЦЭМ!$D$10+'СЕТ СН'!$F$6-'СЕТ СН'!$F$22</f>
        <v>663.01800473000003</v>
      </c>
      <c r="Y31" s="36">
        <f>SUMIFS(СВЦЭМ!$C$33:$C$776,СВЦЭМ!$A$33:$A$776,$A31,СВЦЭМ!$B$33:$B$776,Y$11)+'СЕТ СН'!$F$12+СВЦЭМ!$D$10+'СЕТ СН'!$F$6-'СЕТ СН'!$F$22</f>
        <v>716.25465502999998</v>
      </c>
    </row>
    <row r="32" spans="1:25" ht="15.75" x14ac:dyDescent="0.2">
      <c r="A32" s="35">
        <f t="shared" si="0"/>
        <v>43729</v>
      </c>
      <c r="B32" s="36">
        <f>SUMIFS(СВЦЭМ!$C$33:$C$776,СВЦЭМ!$A$33:$A$776,$A32,СВЦЭМ!$B$33:$B$776,B$11)+'СЕТ СН'!$F$12+СВЦЭМ!$D$10+'СЕТ СН'!$F$6-'СЕТ СН'!$F$22</f>
        <v>775.73923026</v>
      </c>
      <c r="C32" s="36">
        <f>SUMIFS(СВЦЭМ!$C$33:$C$776,СВЦЭМ!$A$33:$A$776,$A32,СВЦЭМ!$B$33:$B$776,C$11)+'СЕТ СН'!$F$12+СВЦЭМ!$D$10+'СЕТ СН'!$F$6-'СЕТ СН'!$F$22</f>
        <v>770.35646978</v>
      </c>
      <c r="D32" s="36">
        <f>SUMIFS(СВЦЭМ!$C$33:$C$776,СВЦЭМ!$A$33:$A$776,$A32,СВЦЭМ!$B$33:$B$776,D$11)+'СЕТ СН'!$F$12+СВЦЭМ!$D$10+'СЕТ СН'!$F$6-'СЕТ СН'!$F$22</f>
        <v>766.73560305000001</v>
      </c>
      <c r="E32" s="36">
        <f>SUMIFS(СВЦЭМ!$C$33:$C$776,СВЦЭМ!$A$33:$A$776,$A32,СВЦЭМ!$B$33:$B$776,E$11)+'СЕТ СН'!$F$12+СВЦЭМ!$D$10+'СЕТ СН'!$F$6-'СЕТ СН'!$F$22</f>
        <v>781.53703415999996</v>
      </c>
      <c r="F32" s="36">
        <f>SUMIFS(СВЦЭМ!$C$33:$C$776,СВЦЭМ!$A$33:$A$776,$A32,СВЦЭМ!$B$33:$B$776,F$11)+'СЕТ СН'!$F$12+СВЦЭМ!$D$10+'СЕТ СН'!$F$6-'СЕТ СН'!$F$22</f>
        <v>782.96099938999998</v>
      </c>
      <c r="G32" s="36">
        <f>SUMIFS(СВЦЭМ!$C$33:$C$776,СВЦЭМ!$A$33:$A$776,$A32,СВЦЭМ!$B$33:$B$776,G$11)+'СЕТ СН'!$F$12+СВЦЭМ!$D$10+'СЕТ СН'!$F$6-'СЕТ СН'!$F$22</f>
        <v>775.84936255000002</v>
      </c>
      <c r="H32" s="36">
        <f>SUMIFS(СВЦЭМ!$C$33:$C$776,СВЦЭМ!$A$33:$A$776,$A32,СВЦЭМ!$B$33:$B$776,H$11)+'СЕТ СН'!$F$12+СВЦЭМ!$D$10+'СЕТ СН'!$F$6-'СЕТ СН'!$F$22</f>
        <v>746.47333090999996</v>
      </c>
      <c r="I32" s="36">
        <f>SUMIFS(СВЦЭМ!$C$33:$C$776,СВЦЭМ!$A$33:$A$776,$A32,СВЦЭМ!$B$33:$B$776,I$11)+'СЕТ СН'!$F$12+СВЦЭМ!$D$10+'СЕТ СН'!$F$6-'СЕТ СН'!$F$22</f>
        <v>722.95716259999995</v>
      </c>
      <c r="J32" s="36">
        <f>SUMIFS(СВЦЭМ!$C$33:$C$776,СВЦЭМ!$A$33:$A$776,$A32,СВЦЭМ!$B$33:$B$776,J$11)+'СЕТ СН'!$F$12+СВЦЭМ!$D$10+'СЕТ СН'!$F$6-'СЕТ СН'!$F$22</f>
        <v>721.23918431000004</v>
      </c>
      <c r="K32" s="36">
        <f>SUMIFS(СВЦЭМ!$C$33:$C$776,СВЦЭМ!$A$33:$A$776,$A32,СВЦЭМ!$B$33:$B$776,K$11)+'СЕТ СН'!$F$12+СВЦЭМ!$D$10+'СЕТ СН'!$F$6-'СЕТ СН'!$F$22</f>
        <v>777.63874555999996</v>
      </c>
      <c r="L32" s="36">
        <f>SUMIFS(СВЦЭМ!$C$33:$C$776,СВЦЭМ!$A$33:$A$776,$A32,СВЦЭМ!$B$33:$B$776,L$11)+'СЕТ СН'!$F$12+СВЦЭМ!$D$10+'СЕТ СН'!$F$6-'СЕТ СН'!$F$22</f>
        <v>784.12600957999996</v>
      </c>
      <c r="M32" s="36">
        <f>SUMIFS(СВЦЭМ!$C$33:$C$776,СВЦЭМ!$A$33:$A$776,$A32,СВЦЭМ!$B$33:$B$776,M$11)+'СЕТ СН'!$F$12+СВЦЭМ!$D$10+'СЕТ СН'!$F$6-'СЕТ СН'!$F$22</f>
        <v>784.19556969999996</v>
      </c>
      <c r="N32" s="36">
        <f>SUMIFS(СВЦЭМ!$C$33:$C$776,СВЦЭМ!$A$33:$A$776,$A32,СВЦЭМ!$B$33:$B$776,N$11)+'СЕТ СН'!$F$12+СВЦЭМ!$D$10+'СЕТ СН'!$F$6-'СЕТ СН'!$F$22</f>
        <v>780.56312799</v>
      </c>
      <c r="O32" s="36">
        <f>SUMIFS(СВЦЭМ!$C$33:$C$776,СВЦЭМ!$A$33:$A$776,$A32,СВЦЭМ!$B$33:$B$776,O$11)+'СЕТ СН'!$F$12+СВЦЭМ!$D$10+'СЕТ СН'!$F$6-'СЕТ СН'!$F$22</f>
        <v>774.70558856000002</v>
      </c>
      <c r="P32" s="36">
        <f>SUMIFS(СВЦЭМ!$C$33:$C$776,СВЦЭМ!$A$33:$A$776,$A32,СВЦЭМ!$B$33:$B$776,P$11)+'СЕТ СН'!$F$12+СВЦЭМ!$D$10+'СЕТ СН'!$F$6-'СЕТ СН'!$F$22</f>
        <v>770.00868843000001</v>
      </c>
      <c r="Q32" s="36">
        <f>SUMIFS(СВЦЭМ!$C$33:$C$776,СВЦЭМ!$A$33:$A$776,$A32,СВЦЭМ!$B$33:$B$776,Q$11)+'СЕТ СН'!$F$12+СВЦЭМ!$D$10+'СЕТ СН'!$F$6-'СЕТ СН'!$F$22</f>
        <v>775.75012505999996</v>
      </c>
      <c r="R32" s="36">
        <f>SUMIFS(СВЦЭМ!$C$33:$C$776,СВЦЭМ!$A$33:$A$776,$A32,СВЦЭМ!$B$33:$B$776,R$11)+'СЕТ СН'!$F$12+СВЦЭМ!$D$10+'СЕТ СН'!$F$6-'СЕТ СН'!$F$22</f>
        <v>785.81087447000004</v>
      </c>
      <c r="S32" s="36">
        <f>SUMIFS(СВЦЭМ!$C$33:$C$776,СВЦЭМ!$A$33:$A$776,$A32,СВЦЭМ!$B$33:$B$776,S$11)+'СЕТ СН'!$F$12+СВЦЭМ!$D$10+'СЕТ СН'!$F$6-'СЕТ СН'!$F$22</f>
        <v>795.55256163000001</v>
      </c>
      <c r="T32" s="36">
        <f>SUMIFS(СВЦЭМ!$C$33:$C$776,СВЦЭМ!$A$33:$A$776,$A32,СВЦЭМ!$B$33:$B$776,T$11)+'СЕТ СН'!$F$12+СВЦЭМ!$D$10+'СЕТ СН'!$F$6-'СЕТ СН'!$F$22</f>
        <v>827.49566545000005</v>
      </c>
      <c r="U32" s="36">
        <f>SUMIFS(СВЦЭМ!$C$33:$C$776,СВЦЭМ!$A$33:$A$776,$A32,СВЦЭМ!$B$33:$B$776,U$11)+'СЕТ СН'!$F$12+СВЦЭМ!$D$10+'СЕТ СН'!$F$6-'СЕТ СН'!$F$22</f>
        <v>836.29063369999994</v>
      </c>
      <c r="V32" s="36">
        <f>SUMIFS(СВЦЭМ!$C$33:$C$776,СВЦЭМ!$A$33:$A$776,$A32,СВЦЭМ!$B$33:$B$776,V$11)+'СЕТ СН'!$F$12+СВЦЭМ!$D$10+'СЕТ СН'!$F$6-'СЕТ СН'!$F$22</f>
        <v>844.85926801999994</v>
      </c>
      <c r="W32" s="36">
        <f>SUMIFS(СВЦЭМ!$C$33:$C$776,СВЦЭМ!$A$33:$A$776,$A32,СВЦЭМ!$B$33:$B$776,W$11)+'СЕТ СН'!$F$12+СВЦЭМ!$D$10+'СЕТ СН'!$F$6-'СЕТ СН'!$F$22</f>
        <v>836.33535176999999</v>
      </c>
      <c r="X32" s="36">
        <f>SUMIFS(СВЦЭМ!$C$33:$C$776,СВЦЭМ!$A$33:$A$776,$A32,СВЦЭМ!$B$33:$B$776,X$11)+'СЕТ СН'!$F$12+СВЦЭМ!$D$10+'СЕТ СН'!$F$6-'СЕТ СН'!$F$22</f>
        <v>799.45420933000003</v>
      </c>
      <c r="Y32" s="36">
        <f>SUMIFS(СВЦЭМ!$C$33:$C$776,СВЦЭМ!$A$33:$A$776,$A32,СВЦЭМ!$B$33:$B$776,Y$11)+'СЕТ СН'!$F$12+СВЦЭМ!$D$10+'СЕТ СН'!$F$6-'СЕТ СН'!$F$22</f>
        <v>768.57178283999997</v>
      </c>
    </row>
    <row r="33" spans="1:25" ht="15.75" x14ac:dyDescent="0.2">
      <c r="A33" s="35">
        <f t="shared" si="0"/>
        <v>43730</v>
      </c>
      <c r="B33" s="36">
        <f>SUMIFS(СВЦЭМ!$C$33:$C$776,СВЦЭМ!$A$33:$A$776,$A33,СВЦЭМ!$B$33:$B$776,B$11)+'СЕТ СН'!$F$12+СВЦЭМ!$D$10+'СЕТ СН'!$F$6-'СЕТ СН'!$F$22</f>
        <v>819.16450761999999</v>
      </c>
      <c r="C33" s="36">
        <f>SUMIFS(СВЦЭМ!$C$33:$C$776,СВЦЭМ!$A$33:$A$776,$A33,СВЦЭМ!$B$33:$B$776,C$11)+'СЕТ СН'!$F$12+СВЦЭМ!$D$10+'СЕТ СН'!$F$6-'СЕТ СН'!$F$22</f>
        <v>851.35530392999999</v>
      </c>
      <c r="D33" s="36">
        <f>SUMIFS(СВЦЭМ!$C$33:$C$776,СВЦЭМ!$A$33:$A$776,$A33,СВЦЭМ!$B$33:$B$776,D$11)+'СЕТ СН'!$F$12+СВЦЭМ!$D$10+'СЕТ СН'!$F$6-'СЕТ СН'!$F$22</f>
        <v>866.15482971999995</v>
      </c>
      <c r="E33" s="36">
        <f>SUMIFS(СВЦЭМ!$C$33:$C$776,СВЦЭМ!$A$33:$A$776,$A33,СВЦЭМ!$B$33:$B$776,E$11)+'СЕТ СН'!$F$12+СВЦЭМ!$D$10+'СЕТ СН'!$F$6-'СЕТ СН'!$F$22</f>
        <v>874.92706255999997</v>
      </c>
      <c r="F33" s="36">
        <f>SUMIFS(СВЦЭМ!$C$33:$C$776,СВЦЭМ!$A$33:$A$776,$A33,СВЦЭМ!$B$33:$B$776,F$11)+'СЕТ СН'!$F$12+СВЦЭМ!$D$10+'СЕТ СН'!$F$6-'СЕТ СН'!$F$22</f>
        <v>880.73889170999996</v>
      </c>
      <c r="G33" s="36">
        <f>SUMIFS(СВЦЭМ!$C$33:$C$776,СВЦЭМ!$A$33:$A$776,$A33,СВЦЭМ!$B$33:$B$776,G$11)+'СЕТ СН'!$F$12+СВЦЭМ!$D$10+'СЕТ СН'!$F$6-'СЕТ СН'!$F$22</f>
        <v>883.21258926999997</v>
      </c>
      <c r="H33" s="36">
        <f>SUMIFS(СВЦЭМ!$C$33:$C$776,СВЦЭМ!$A$33:$A$776,$A33,СВЦЭМ!$B$33:$B$776,H$11)+'СЕТ СН'!$F$12+СВЦЭМ!$D$10+'СЕТ СН'!$F$6-'СЕТ СН'!$F$22</f>
        <v>852.92877870999996</v>
      </c>
      <c r="I33" s="36">
        <f>SUMIFS(СВЦЭМ!$C$33:$C$776,СВЦЭМ!$A$33:$A$776,$A33,СВЦЭМ!$B$33:$B$776,I$11)+'СЕТ СН'!$F$12+СВЦЭМ!$D$10+'СЕТ СН'!$F$6-'СЕТ СН'!$F$22</f>
        <v>832.23758234000002</v>
      </c>
      <c r="J33" s="36">
        <f>SUMIFS(СВЦЭМ!$C$33:$C$776,СВЦЭМ!$A$33:$A$776,$A33,СВЦЭМ!$B$33:$B$776,J$11)+'СЕТ СН'!$F$12+СВЦЭМ!$D$10+'СЕТ СН'!$F$6-'СЕТ СН'!$F$22</f>
        <v>798.87965611000004</v>
      </c>
      <c r="K33" s="36">
        <f>SUMIFS(СВЦЭМ!$C$33:$C$776,СВЦЭМ!$A$33:$A$776,$A33,СВЦЭМ!$B$33:$B$776,K$11)+'СЕТ СН'!$F$12+СВЦЭМ!$D$10+'СЕТ СН'!$F$6-'СЕТ СН'!$F$22</f>
        <v>777.85873679999997</v>
      </c>
      <c r="L33" s="36">
        <f>SUMIFS(СВЦЭМ!$C$33:$C$776,СВЦЭМ!$A$33:$A$776,$A33,СВЦЭМ!$B$33:$B$776,L$11)+'СЕТ СН'!$F$12+СВЦЭМ!$D$10+'СЕТ СН'!$F$6-'СЕТ СН'!$F$22</f>
        <v>774.47410099000001</v>
      </c>
      <c r="M33" s="36">
        <f>SUMIFS(СВЦЭМ!$C$33:$C$776,СВЦЭМ!$A$33:$A$776,$A33,СВЦЭМ!$B$33:$B$776,M$11)+'СЕТ СН'!$F$12+СВЦЭМ!$D$10+'СЕТ СН'!$F$6-'СЕТ СН'!$F$22</f>
        <v>774.76853730000005</v>
      </c>
      <c r="N33" s="36">
        <f>SUMIFS(СВЦЭМ!$C$33:$C$776,СВЦЭМ!$A$33:$A$776,$A33,СВЦЭМ!$B$33:$B$776,N$11)+'СЕТ СН'!$F$12+СВЦЭМ!$D$10+'СЕТ СН'!$F$6-'СЕТ СН'!$F$22</f>
        <v>768.24841469</v>
      </c>
      <c r="O33" s="36">
        <f>SUMIFS(СВЦЭМ!$C$33:$C$776,СВЦЭМ!$A$33:$A$776,$A33,СВЦЭМ!$B$33:$B$776,O$11)+'СЕТ СН'!$F$12+СВЦЭМ!$D$10+'СЕТ СН'!$F$6-'СЕТ СН'!$F$22</f>
        <v>762.29018497000004</v>
      </c>
      <c r="P33" s="36">
        <f>SUMIFS(СВЦЭМ!$C$33:$C$776,СВЦЭМ!$A$33:$A$776,$A33,СВЦЭМ!$B$33:$B$776,P$11)+'СЕТ СН'!$F$12+СВЦЭМ!$D$10+'СЕТ СН'!$F$6-'СЕТ СН'!$F$22</f>
        <v>757.54056662000005</v>
      </c>
      <c r="Q33" s="36">
        <f>SUMIFS(СВЦЭМ!$C$33:$C$776,СВЦЭМ!$A$33:$A$776,$A33,СВЦЭМ!$B$33:$B$776,Q$11)+'СЕТ СН'!$F$12+СВЦЭМ!$D$10+'СЕТ СН'!$F$6-'СЕТ СН'!$F$22</f>
        <v>753.02256433000002</v>
      </c>
      <c r="R33" s="36">
        <f>SUMIFS(СВЦЭМ!$C$33:$C$776,СВЦЭМ!$A$33:$A$776,$A33,СВЦЭМ!$B$33:$B$776,R$11)+'СЕТ СН'!$F$12+СВЦЭМ!$D$10+'СЕТ СН'!$F$6-'СЕТ СН'!$F$22</f>
        <v>759.70179279000001</v>
      </c>
      <c r="S33" s="36">
        <f>SUMIFS(СВЦЭМ!$C$33:$C$776,СВЦЭМ!$A$33:$A$776,$A33,СВЦЭМ!$B$33:$B$776,S$11)+'СЕТ СН'!$F$12+СВЦЭМ!$D$10+'СЕТ СН'!$F$6-'СЕТ СН'!$F$22</f>
        <v>777.84035834999997</v>
      </c>
      <c r="T33" s="36">
        <f>SUMIFS(СВЦЭМ!$C$33:$C$776,СВЦЭМ!$A$33:$A$776,$A33,СВЦЭМ!$B$33:$B$776,T$11)+'СЕТ СН'!$F$12+СВЦЭМ!$D$10+'СЕТ СН'!$F$6-'СЕТ СН'!$F$22</f>
        <v>805.32842661999996</v>
      </c>
      <c r="U33" s="36">
        <f>SUMIFS(СВЦЭМ!$C$33:$C$776,СВЦЭМ!$A$33:$A$776,$A33,СВЦЭМ!$B$33:$B$776,U$11)+'СЕТ СН'!$F$12+СВЦЭМ!$D$10+'СЕТ СН'!$F$6-'СЕТ СН'!$F$22</f>
        <v>844.49534269000003</v>
      </c>
      <c r="V33" s="36">
        <f>SUMIFS(СВЦЭМ!$C$33:$C$776,СВЦЭМ!$A$33:$A$776,$A33,СВЦЭМ!$B$33:$B$776,V$11)+'СЕТ СН'!$F$12+СВЦЭМ!$D$10+'СЕТ СН'!$F$6-'СЕТ СН'!$F$22</f>
        <v>856.62263609000001</v>
      </c>
      <c r="W33" s="36">
        <f>SUMIFS(СВЦЭМ!$C$33:$C$776,СВЦЭМ!$A$33:$A$776,$A33,СВЦЭМ!$B$33:$B$776,W$11)+'СЕТ СН'!$F$12+СВЦЭМ!$D$10+'СЕТ СН'!$F$6-'СЕТ СН'!$F$22</f>
        <v>850.36159928999996</v>
      </c>
      <c r="X33" s="36">
        <f>SUMIFS(СВЦЭМ!$C$33:$C$776,СВЦЭМ!$A$33:$A$776,$A33,СВЦЭМ!$B$33:$B$776,X$11)+'СЕТ СН'!$F$12+СВЦЭМ!$D$10+'СЕТ СН'!$F$6-'СЕТ СН'!$F$22</f>
        <v>822.49447043999999</v>
      </c>
      <c r="Y33" s="36">
        <f>SUMIFS(СВЦЭМ!$C$33:$C$776,СВЦЭМ!$A$33:$A$776,$A33,СВЦЭМ!$B$33:$B$776,Y$11)+'СЕТ СН'!$F$12+СВЦЭМ!$D$10+'СЕТ СН'!$F$6-'СЕТ СН'!$F$22</f>
        <v>792.34710164000001</v>
      </c>
    </row>
    <row r="34" spans="1:25" ht="15.75" x14ac:dyDescent="0.2">
      <c r="A34" s="35">
        <f t="shared" si="0"/>
        <v>43731</v>
      </c>
      <c r="B34" s="36">
        <f>SUMIFS(СВЦЭМ!$C$33:$C$776,СВЦЭМ!$A$33:$A$776,$A34,СВЦЭМ!$B$33:$B$776,B$11)+'СЕТ СН'!$F$12+СВЦЭМ!$D$10+'СЕТ СН'!$F$6-'СЕТ СН'!$F$22</f>
        <v>855.53774682000005</v>
      </c>
      <c r="C34" s="36">
        <f>SUMIFS(СВЦЭМ!$C$33:$C$776,СВЦЭМ!$A$33:$A$776,$A34,СВЦЭМ!$B$33:$B$776,C$11)+'СЕТ СН'!$F$12+СВЦЭМ!$D$10+'СЕТ СН'!$F$6-'СЕТ СН'!$F$22</f>
        <v>885.91566466999996</v>
      </c>
      <c r="D34" s="36">
        <f>SUMIFS(СВЦЭМ!$C$33:$C$776,СВЦЭМ!$A$33:$A$776,$A34,СВЦЭМ!$B$33:$B$776,D$11)+'СЕТ СН'!$F$12+СВЦЭМ!$D$10+'СЕТ СН'!$F$6-'СЕТ СН'!$F$22</f>
        <v>915.78333051000004</v>
      </c>
      <c r="E34" s="36">
        <f>SUMIFS(СВЦЭМ!$C$33:$C$776,СВЦЭМ!$A$33:$A$776,$A34,СВЦЭМ!$B$33:$B$776,E$11)+'СЕТ СН'!$F$12+СВЦЭМ!$D$10+'СЕТ СН'!$F$6-'СЕТ СН'!$F$22</f>
        <v>933.20100050999997</v>
      </c>
      <c r="F34" s="36">
        <f>SUMIFS(СВЦЭМ!$C$33:$C$776,СВЦЭМ!$A$33:$A$776,$A34,СВЦЭМ!$B$33:$B$776,F$11)+'СЕТ СН'!$F$12+СВЦЭМ!$D$10+'СЕТ СН'!$F$6-'СЕТ СН'!$F$22</f>
        <v>933.44901918999994</v>
      </c>
      <c r="G34" s="36">
        <f>SUMIFS(СВЦЭМ!$C$33:$C$776,СВЦЭМ!$A$33:$A$776,$A34,СВЦЭМ!$B$33:$B$776,G$11)+'СЕТ СН'!$F$12+СВЦЭМ!$D$10+'СЕТ СН'!$F$6-'СЕТ СН'!$F$22</f>
        <v>924.82051099</v>
      </c>
      <c r="H34" s="36">
        <f>SUMIFS(СВЦЭМ!$C$33:$C$776,СВЦЭМ!$A$33:$A$776,$A34,СВЦЭМ!$B$33:$B$776,H$11)+'СЕТ СН'!$F$12+СВЦЭМ!$D$10+'СЕТ СН'!$F$6-'СЕТ СН'!$F$22</f>
        <v>875.60044053000001</v>
      </c>
      <c r="I34" s="36">
        <f>SUMIFS(СВЦЭМ!$C$33:$C$776,СВЦЭМ!$A$33:$A$776,$A34,СВЦЭМ!$B$33:$B$776,I$11)+'СЕТ СН'!$F$12+СВЦЭМ!$D$10+'СЕТ СН'!$F$6-'СЕТ СН'!$F$22</f>
        <v>802.73763770000005</v>
      </c>
      <c r="J34" s="36">
        <f>SUMIFS(СВЦЭМ!$C$33:$C$776,СВЦЭМ!$A$33:$A$776,$A34,СВЦЭМ!$B$33:$B$776,J$11)+'СЕТ СН'!$F$12+СВЦЭМ!$D$10+'СЕТ СН'!$F$6-'СЕТ СН'!$F$22</f>
        <v>783.96138165000002</v>
      </c>
      <c r="K34" s="36">
        <f>SUMIFS(СВЦЭМ!$C$33:$C$776,СВЦЭМ!$A$33:$A$776,$A34,СВЦЭМ!$B$33:$B$776,K$11)+'СЕТ СН'!$F$12+СВЦЭМ!$D$10+'СЕТ СН'!$F$6-'СЕТ СН'!$F$22</f>
        <v>764.64934145999996</v>
      </c>
      <c r="L34" s="36">
        <f>SUMIFS(СВЦЭМ!$C$33:$C$776,СВЦЭМ!$A$33:$A$776,$A34,СВЦЭМ!$B$33:$B$776,L$11)+'СЕТ СН'!$F$12+СВЦЭМ!$D$10+'СЕТ СН'!$F$6-'СЕТ СН'!$F$22</f>
        <v>753.30043380999996</v>
      </c>
      <c r="M34" s="36">
        <f>SUMIFS(СВЦЭМ!$C$33:$C$776,СВЦЭМ!$A$33:$A$776,$A34,СВЦЭМ!$B$33:$B$776,M$11)+'СЕТ СН'!$F$12+СВЦЭМ!$D$10+'СЕТ СН'!$F$6-'СЕТ СН'!$F$22</f>
        <v>762.14754843000003</v>
      </c>
      <c r="N34" s="36">
        <f>SUMIFS(СВЦЭМ!$C$33:$C$776,СВЦЭМ!$A$33:$A$776,$A34,СВЦЭМ!$B$33:$B$776,N$11)+'СЕТ СН'!$F$12+СВЦЭМ!$D$10+'СЕТ СН'!$F$6-'СЕТ СН'!$F$22</f>
        <v>766.49751876000005</v>
      </c>
      <c r="O34" s="36">
        <f>SUMIFS(СВЦЭМ!$C$33:$C$776,СВЦЭМ!$A$33:$A$776,$A34,СВЦЭМ!$B$33:$B$776,O$11)+'СЕТ СН'!$F$12+СВЦЭМ!$D$10+'СЕТ СН'!$F$6-'СЕТ СН'!$F$22</f>
        <v>774.07921719000001</v>
      </c>
      <c r="P34" s="36">
        <f>SUMIFS(СВЦЭМ!$C$33:$C$776,СВЦЭМ!$A$33:$A$776,$A34,СВЦЭМ!$B$33:$B$776,P$11)+'СЕТ СН'!$F$12+СВЦЭМ!$D$10+'СЕТ СН'!$F$6-'СЕТ СН'!$F$22</f>
        <v>768.50134463999996</v>
      </c>
      <c r="Q34" s="36">
        <f>SUMIFS(СВЦЭМ!$C$33:$C$776,СВЦЭМ!$A$33:$A$776,$A34,СВЦЭМ!$B$33:$B$776,Q$11)+'СЕТ СН'!$F$12+СВЦЭМ!$D$10+'СЕТ СН'!$F$6-'СЕТ СН'!$F$22</f>
        <v>780.88683258000003</v>
      </c>
      <c r="R34" s="36">
        <f>SUMIFS(СВЦЭМ!$C$33:$C$776,СВЦЭМ!$A$33:$A$776,$A34,СВЦЭМ!$B$33:$B$776,R$11)+'СЕТ СН'!$F$12+СВЦЭМ!$D$10+'СЕТ СН'!$F$6-'СЕТ СН'!$F$22</f>
        <v>745.26697490000004</v>
      </c>
      <c r="S34" s="36">
        <f>SUMIFS(СВЦЭМ!$C$33:$C$776,СВЦЭМ!$A$33:$A$776,$A34,СВЦЭМ!$B$33:$B$776,S$11)+'СЕТ СН'!$F$12+СВЦЭМ!$D$10+'СЕТ СН'!$F$6-'СЕТ СН'!$F$22</f>
        <v>696.00942695000003</v>
      </c>
      <c r="T34" s="36">
        <f>SUMIFS(СВЦЭМ!$C$33:$C$776,СВЦЭМ!$A$33:$A$776,$A34,СВЦЭМ!$B$33:$B$776,T$11)+'СЕТ СН'!$F$12+СВЦЭМ!$D$10+'СЕТ СН'!$F$6-'СЕТ СН'!$F$22</f>
        <v>709.73651075999999</v>
      </c>
      <c r="U34" s="36">
        <f>SUMIFS(СВЦЭМ!$C$33:$C$776,СВЦЭМ!$A$33:$A$776,$A34,СВЦЭМ!$B$33:$B$776,U$11)+'СЕТ СН'!$F$12+СВЦЭМ!$D$10+'СЕТ СН'!$F$6-'СЕТ СН'!$F$22</f>
        <v>748.10633415999996</v>
      </c>
      <c r="V34" s="36">
        <f>SUMIFS(СВЦЭМ!$C$33:$C$776,СВЦЭМ!$A$33:$A$776,$A34,СВЦЭМ!$B$33:$B$776,V$11)+'СЕТ СН'!$F$12+СВЦЭМ!$D$10+'СЕТ СН'!$F$6-'СЕТ СН'!$F$22</f>
        <v>755.18397859000004</v>
      </c>
      <c r="W34" s="36">
        <f>SUMIFS(СВЦЭМ!$C$33:$C$776,СВЦЭМ!$A$33:$A$776,$A34,СВЦЭМ!$B$33:$B$776,W$11)+'СЕТ СН'!$F$12+СВЦЭМ!$D$10+'СЕТ СН'!$F$6-'СЕТ СН'!$F$22</f>
        <v>755.01571564000005</v>
      </c>
      <c r="X34" s="36">
        <f>SUMIFS(СВЦЭМ!$C$33:$C$776,СВЦЭМ!$A$33:$A$776,$A34,СВЦЭМ!$B$33:$B$776,X$11)+'СЕТ СН'!$F$12+СВЦЭМ!$D$10+'СЕТ СН'!$F$6-'СЕТ СН'!$F$22</f>
        <v>721.51237247999995</v>
      </c>
      <c r="Y34" s="36">
        <f>SUMIFS(СВЦЭМ!$C$33:$C$776,СВЦЭМ!$A$33:$A$776,$A34,СВЦЭМ!$B$33:$B$776,Y$11)+'СЕТ СН'!$F$12+СВЦЭМ!$D$10+'СЕТ СН'!$F$6-'СЕТ СН'!$F$22</f>
        <v>750.42854838000005</v>
      </c>
    </row>
    <row r="35" spans="1:25" ht="15.75" x14ac:dyDescent="0.2">
      <c r="A35" s="35">
        <f t="shared" si="0"/>
        <v>43732</v>
      </c>
      <c r="B35" s="36">
        <f>SUMIFS(СВЦЭМ!$C$33:$C$776,СВЦЭМ!$A$33:$A$776,$A35,СВЦЭМ!$B$33:$B$776,B$11)+'СЕТ СН'!$F$12+СВЦЭМ!$D$10+'СЕТ СН'!$F$6-'СЕТ СН'!$F$22</f>
        <v>856.26183346999994</v>
      </c>
      <c r="C35" s="36">
        <f>SUMIFS(СВЦЭМ!$C$33:$C$776,СВЦЭМ!$A$33:$A$776,$A35,СВЦЭМ!$B$33:$B$776,C$11)+'СЕТ СН'!$F$12+СВЦЭМ!$D$10+'СЕТ СН'!$F$6-'СЕТ СН'!$F$22</f>
        <v>884.16576755999995</v>
      </c>
      <c r="D35" s="36">
        <f>SUMIFS(СВЦЭМ!$C$33:$C$776,СВЦЭМ!$A$33:$A$776,$A35,СВЦЭМ!$B$33:$B$776,D$11)+'СЕТ СН'!$F$12+СВЦЭМ!$D$10+'СЕТ СН'!$F$6-'СЕТ СН'!$F$22</f>
        <v>888.70206556000005</v>
      </c>
      <c r="E35" s="36">
        <f>SUMIFS(СВЦЭМ!$C$33:$C$776,СВЦЭМ!$A$33:$A$776,$A35,СВЦЭМ!$B$33:$B$776,E$11)+'СЕТ СН'!$F$12+СВЦЭМ!$D$10+'СЕТ СН'!$F$6-'СЕТ СН'!$F$22</f>
        <v>902.83013675999996</v>
      </c>
      <c r="F35" s="36">
        <f>SUMIFS(СВЦЭМ!$C$33:$C$776,СВЦЭМ!$A$33:$A$776,$A35,СВЦЭМ!$B$33:$B$776,F$11)+'СЕТ СН'!$F$12+СВЦЭМ!$D$10+'СЕТ СН'!$F$6-'СЕТ СН'!$F$22</f>
        <v>893.68802634999997</v>
      </c>
      <c r="G35" s="36">
        <f>SUMIFS(СВЦЭМ!$C$33:$C$776,СВЦЭМ!$A$33:$A$776,$A35,СВЦЭМ!$B$33:$B$776,G$11)+'СЕТ СН'!$F$12+СВЦЭМ!$D$10+'СЕТ СН'!$F$6-'СЕТ СН'!$F$22</f>
        <v>876.01876686000003</v>
      </c>
      <c r="H35" s="36">
        <f>SUMIFS(СВЦЭМ!$C$33:$C$776,СВЦЭМ!$A$33:$A$776,$A35,СВЦЭМ!$B$33:$B$776,H$11)+'СЕТ СН'!$F$12+СВЦЭМ!$D$10+'СЕТ СН'!$F$6-'СЕТ СН'!$F$22</f>
        <v>829.20130104999998</v>
      </c>
      <c r="I35" s="36">
        <f>SUMIFS(СВЦЭМ!$C$33:$C$776,СВЦЭМ!$A$33:$A$776,$A35,СВЦЭМ!$B$33:$B$776,I$11)+'СЕТ СН'!$F$12+СВЦЭМ!$D$10+'СЕТ СН'!$F$6-'СЕТ СН'!$F$22</f>
        <v>789.39147673000002</v>
      </c>
      <c r="J35" s="36">
        <f>SUMIFS(СВЦЭМ!$C$33:$C$776,СВЦЭМ!$A$33:$A$776,$A35,СВЦЭМ!$B$33:$B$776,J$11)+'СЕТ СН'!$F$12+СВЦЭМ!$D$10+'СЕТ СН'!$F$6-'СЕТ СН'!$F$22</f>
        <v>777.11506657999996</v>
      </c>
      <c r="K35" s="36">
        <f>SUMIFS(СВЦЭМ!$C$33:$C$776,СВЦЭМ!$A$33:$A$776,$A35,СВЦЭМ!$B$33:$B$776,K$11)+'СЕТ СН'!$F$12+СВЦЭМ!$D$10+'СЕТ СН'!$F$6-'СЕТ СН'!$F$22</f>
        <v>785.39974426000003</v>
      </c>
      <c r="L35" s="36">
        <f>SUMIFS(СВЦЭМ!$C$33:$C$776,СВЦЭМ!$A$33:$A$776,$A35,СВЦЭМ!$B$33:$B$776,L$11)+'СЕТ СН'!$F$12+СВЦЭМ!$D$10+'СЕТ СН'!$F$6-'СЕТ СН'!$F$22</f>
        <v>785.76466980999999</v>
      </c>
      <c r="M35" s="36">
        <f>SUMIFS(СВЦЭМ!$C$33:$C$776,СВЦЭМ!$A$33:$A$776,$A35,СВЦЭМ!$B$33:$B$776,M$11)+'СЕТ СН'!$F$12+СВЦЭМ!$D$10+'СЕТ СН'!$F$6-'СЕТ СН'!$F$22</f>
        <v>780.49388480000005</v>
      </c>
      <c r="N35" s="36">
        <f>SUMIFS(СВЦЭМ!$C$33:$C$776,СВЦЭМ!$A$33:$A$776,$A35,СВЦЭМ!$B$33:$B$776,N$11)+'СЕТ СН'!$F$12+СВЦЭМ!$D$10+'СЕТ СН'!$F$6-'СЕТ СН'!$F$22</f>
        <v>774.00306376000003</v>
      </c>
      <c r="O35" s="36">
        <f>SUMIFS(СВЦЭМ!$C$33:$C$776,СВЦЭМ!$A$33:$A$776,$A35,СВЦЭМ!$B$33:$B$776,O$11)+'СЕТ СН'!$F$12+СВЦЭМ!$D$10+'СЕТ СН'!$F$6-'СЕТ СН'!$F$22</f>
        <v>778.52318106999996</v>
      </c>
      <c r="P35" s="36">
        <f>SUMIFS(СВЦЭМ!$C$33:$C$776,СВЦЭМ!$A$33:$A$776,$A35,СВЦЭМ!$B$33:$B$776,P$11)+'СЕТ СН'!$F$12+СВЦЭМ!$D$10+'СЕТ СН'!$F$6-'СЕТ СН'!$F$22</f>
        <v>769.34790814999997</v>
      </c>
      <c r="Q35" s="36">
        <f>SUMIFS(СВЦЭМ!$C$33:$C$776,СВЦЭМ!$A$33:$A$776,$A35,СВЦЭМ!$B$33:$B$776,Q$11)+'СЕТ СН'!$F$12+СВЦЭМ!$D$10+'СЕТ СН'!$F$6-'СЕТ СН'!$F$22</f>
        <v>771.93588117000002</v>
      </c>
      <c r="R35" s="36">
        <f>SUMIFS(СВЦЭМ!$C$33:$C$776,СВЦЭМ!$A$33:$A$776,$A35,СВЦЭМ!$B$33:$B$776,R$11)+'СЕТ СН'!$F$12+СВЦЭМ!$D$10+'СЕТ СН'!$F$6-'СЕТ СН'!$F$22</f>
        <v>736.83333829000003</v>
      </c>
      <c r="S35" s="36">
        <f>SUMIFS(СВЦЭМ!$C$33:$C$776,СВЦЭМ!$A$33:$A$776,$A35,СВЦЭМ!$B$33:$B$776,S$11)+'СЕТ СН'!$F$12+СВЦЭМ!$D$10+'СЕТ СН'!$F$6-'СЕТ СН'!$F$22</f>
        <v>696.73532735000003</v>
      </c>
      <c r="T35" s="36">
        <f>SUMIFS(СВЦЭМ!$C$33:$C$776,СВЦЭМ!$A$33:$A$776,$A35,СВЦЭМ!$B$33:$B$776,T$11)+'СЕТ СН'!$F$12+СВЦЭМ!$D$10+'СЕТ СН'!$F$6-'СЕТ СН'!$F$22</f>
        <v>706.00234318000003</v>
      </c>
      <c r="U35" s="36">
        <f>SUMIFS(СВЦЭМ!$C$33:$C$776,СВЦЭМ!$A$33:$A$776,$A35,СВЦЭМ!$B$33:$B$776,U$11)+'СЕТ СН'!$F$12+СВЦЭМ!$D$10+'СЕТ СН'!$F$6-'СЕТ СН'!$F$22</f>
        <v>731.29853789000003</v>
      </c>
      <c r="V35" s="36">
        <f>SUMIFS(СВЦЭМ!$C$33:$C$776,СВЦЭМ!$A$33:$A$776,$A35,СВЦЭМ!$B$33:$B$776,V$11)+'СЕТ СН'!$F$12+СВЦЭМ!$D$10+'СЕТ СН'!$F$6-'СЕТ СН'!$F$22</f>
        <v>739.75177887999996</v>
      </c>
      <c r="W35" s="36">
        <f>SUMIFS(СВЦЭМ!$C$33:$C$776,СВЦЭМ!$A$33:$A$776,$A35,СВЦЭМ!$B$33:$B$776,W$11)+'СЕТ СН'!$F$12+СВЦЭМ!$D$10+'СЕТ СН'!$F$6-'СЕТ СН'!$F$22</f>
        <v>724.94913209000003</v>
      </c>
      <c r="X35" s="36">
        <f>SUMIFS(СВЦЭМ!$C$33:$C$776,СВЦЭМ!$A$33:$A$776,$A35,СВЦЭМ!$B$33:$B$776,X$11)+'СЕТ СН'!$F$12+СВЦЭМ!$D$10+'СЕТ СН'!$F$6-'СЕТ СН'!$F$22</f>
        <v>699.48900405999996</v>
      </c>
      <c r="Y35" s="36">
        <f>SUMIFS(СВЦЭМ!$C$33:$C$776,СВЦЭМ!$A$33:$A$776,$A35,СВЦЭМ!$B$33:$B$776,Y$11)+'СЕТ СН'!$F$12+СВЦЭМ!$D$10+'СЕТ СН'!$F$6-'СЕТ СН'!$F$22</f>
        <v>742.33297864999997</v>
      </c>
    </row>
    <row r="36" spans="1:25" ht="15.75" x14ac:dyDescent="0.2">
      <c r="A36" s="35">
        <f t="shared" si="0"/>
        <v>43733</v>
      </c>
      <c r="B36" s="36">
        <f>SUMIFS(СВЦЭМ!$C$33:$C$776,СВЦЭМ!$A$33:$A$776,$A36,СВЦЭМ!$B$33:$B$776,B$11)+'СЕТ СН'!$F$12+СВЦЭМ!$D$10+'СЕТ СН'!$F$6-'СЕТ СН'!$F$22</f>
        <v>797.34555709999995</v>
      </c>
      <c r="C36" s="36">
        <f>SUMIFS(СВЦЭМ!$C$33:$C$776,СВЦЭМ!$A$33:$A$776,$A36,СВЦЭМ!$B$33:$B$776,C$11)+'СЕТ СН'!$F$12+СВЦЭМ!$D$10+'СЕТ СН'!$F$6-'СЕТ СН'!$F$22</f>
        <v>827.78009669000005</v>
      </c>
      <c r="D36" s="36">
        <f>SUMIFS(СВЦЭМ!$C$33:$C$776,СВЦЭМ!$A$33:$A$776,$A36,СВЦЭМ!$B$33:$B$776,D$11)+'СЕТ СН'!$F$12+СВЦЭМ!$D$10+'СЕТ СН'!$F$6-'СЕТ СН'!$F$22</f>
        <v>847.00108048000004</v>
      </c>
      <c r="E36" s="36">
        <f>SUMIFS(СВЦЭМ!$C$33:$C$776,СВЦЭМ!$A$33:$A$776,$A36,СВЦЭМ!$B$33:$B$776,E$11)+'СЕТ СН'!$F$12+СВЦЭМ!$D$10+'СЕТ СН'!$F$6-'СЕТ СН'!$F$22</f>
        <v>842.58003141999995</v>
      </c>
      <c r="F36" s="36">
        <f>SUMIFS(СВЦЭМ!$C$33:$C$776,СВЦЭМ!$A$33:$A$776,$A36,СВЦЭМ!$B$33:$B$776,F$11)+'СЕТ СН'!$F$12+СВЦЭМ!$D$10+'СЕТ СН'!$F$6-'СЕТ СН'!$F$22</f>
        <v>840.34479826999996</v>
      </c>
      <c r="G36" s="36">
        <f>SUMIFS(СВЦЭМ!$C$33:$C$776,СВЦЭМ!$A$33:$A$776,$A36,СВЦЭМ!$B$33:$B$776,G$11)+'СЕТ СН'!$F$12+СВЦЭМ!$D$10+'СЕТ СН'!$F$6-'СЕТ СН'!$F$22</f>
        <v>829.92318364999994</v>
      </c>
      <c r="H36" s="36">
        <f>SUMIFS(СВЦЭМ!$C$33:$C$776,СВЦЭМ!$A$33:$A$776,$A36,СВЦЭМ!$B$33:$B$776,H$11)+'СЕТ СН'!$F$12+СВЦЭМ!$D$10+'СЕТ СН'!$F$6-'СЕТ СН'!$F$22</f>
        <v>782.16682293999997</v>
      </c>
      <c r="I36" s="36">
        <f>SUMIFS(СВЦЭМ!$C$33:$C$776,СВЦЭМ!$A$33:$A$776,$A36,СВЦЭМ!$B$33:$B$776,I$11)+'СЕТ СН'!$F$12+СВЦЭМ!$D$10+'СЕТ СН'!$F$6-'СЕТ СН'!$F$22</f>
        <v>735.21102070999996</v>
      </c>
      <c r="J36" s="36">
        <f>SUMIFS(СВЦЭМ!$C$33:$C$776,СВЦЭМ!$A$33:$A$776,$A36,СВЦЭМ!$B$33:$B$776,J$11)+'СЕТ СН'!$F$12+СВЦЭМ!$D$10+'СЕТ СН'!$F$6-'СЕТ СН'!$F$22</f>
        <v>706.53610949999995</v>
      </c>
      <c r="K36" s="36">
        <f>SUMIFS(СВЦЭМ!$C$33:$C$776,СВЦЭМ!$A$33:$A$776,$A36,СВЦЭМ!$B$33:$B$776,K$11)+'СЕТ СН'!$F$12+СВЦЭМ!$D$10+'СЕТ СН'!$F$6-'СЕТ СН'!$F$22</f>
        <v>697.02375274999997</v>
      </c>
      <c r="L36" s="36">
        <f>SUMIFS(СВЦЭМ!$C$33:$C$776,СВЦЭМ!$A$33:$A$776,$A36,СВЦЭМ!$B$33:$B$776,L$11)+'СЕТ СН'!$F$12+СВЦЭМ!$D$10+'СЕТ СН'!$F$6-'СЕТ СН'!$F$22</f>
        <v>698.99849706999998</v>
      </c>
      <c r="M36" s="36">
        <f>SUMIFS(СВЦЭМ!$C$33:$C$776,СВЦЭМ!$A$33:$A$776,$A36,СВЦЭМ!$B$33:$B$776,M$11)+'СЕТ СН'!$F$12+СВЦЭМ!$D$10+'СЕТ СН'!$F$6-'СЕТ СН'!$F$22</f>
        <v>708.17678664999994</v>
      </c>
      <c r="N36" s="36">
        <f>SUMIFS(СВЦЭМ!$C$33:$C$776,СВЦЭМ!$A$33:$A$776,$A36,СВЦЭМ!$B$33:$B$776,N$11)+'СЕТ СН'!$F$12+СВЦЭМ!$D$10+'СЕТ СН'!$F$6-'СЕТ СН'!$F$22</f>
        <v>720.33994564</v>
      </c>
      <c r="O36" s="36">
        <f>SUMIFS(СВЦЭМ!$C$33:$C$776,СВЦЭМ!$A$33:$A$776,$A36,СВЦЭМ!$B$33:$B$776,O$11)+'СЕТ СН'!$F$12+СВЦЭМ!$D$10+'СЕТ СН'!$F$6-'СЕТ СН'!$F$22</f>
        <v>722.85950843000001</v>
      </c>
      <c r="P36" s="36">
        <f>SUMIFS(СВЦЭМ!$C$33:$C$776,СВЦЭМ!$A$33:$A$776,$A36,СВЦЭМ!$B$33:$B$776,P$11)+'СЕТ СН'!$F$12+СВЦЭМ!$D$10+'СЕТ СН'!$F$6-'СЕТ СН'!$F$22</f>
        <v>738.03311745999997</v>
      </c>
      <c r="Q36" s="36">
        <f>SUMIFS(СВЦЭМ!$C$33:$C$776,СВЦЭМ!$A$33:$A$776,$A36,СВЦЭМ!$B$33:$B$776,Q$11)+'СЕТ СН'!$F$12+СВЦЭМ!$D$10+'СЕТ СН'!$F$6-'СЕТ СН'!$F$22</f>
        <v>740.54146964999995</v>
      </c>
      <c r="R36" s="36">
        <f>SUMIFS(СВЦЭМ!$C$33:$C$776,СВЦЭМ!$A$33:$A$776,$A36,СВЦЭМ!$B$33:$B$776,R$11)+'СЕТ СН'!$F$12+СВЦЭМ!$D$10+'СЕТ СН'!$F$6-'СЕТ СН'!$F$22</f>
        <v>751.18274747999999</v>
      </c>
      <c r="S36" s="36">
        <f>SUMIFS(СВЦЭМ!$C$33:$C$776,СВЦЭМ!$A$33:$A$776,$A36,СВЦЭМ!$B$33:$B$776,S$11)+'СЕТ СН'!$F$12+СВЦЭМ!$D$10+'СЕТ СН'!$F$6-'СЕТ СН'!$F$22</f>
        <v>752.30325612000001</v>
      </c>
      <c r="T36" s="36">
        <f>SUMIFS(СВЦЭМ!$C$33:$C$776,СВЦЭМ!$A$33:$A$776,$A36,СВЦЭМ!$B$33:$B$776,T$11)+'СЕТ СН'!$F$12+СВЦЭМ!$D$10+'СЕТ СН'!$F$6-'СЕТ СН'!$F$22</f>
        <v>750.17617356999995</v>
      </c>
      <c r="U36" s="36">
        <f>SUMIFS(СВЦЭМ!$C$33:$C$776,СВЦЭМ!$A$33:$A$776,$A36,СВЦЭМ!$B$33:$B$776,U$11)+'СЕТ СН'!$F$12+СВЦЭМ!$D$10+'СЕТ СН'!$F$6-'СЕТ СН'!$F$22</f>
        <v>766.68946630000005</v>
      </c>
      <c r="V36" s="36">
        <f>SUMIFS(СВЦЭМ!$C$33:$C$776,СВЦЭМ!$A$33:$A$776,$A36,СВЦЭМ!$B$33:$B$776,V$11)+'СЕТ СН'!$F$12+СВЦЭМ!$D$10+'СЕТ СН'!$F$6-'СЕТ СН'!$F$22</f>
        <v>774.60972571000002</v>
      </c>
      <c r="W36" s="36">
        <f>SUMIFS(СВЦЭМ!$C$33:$C$776,СВЦЭМ!$A$33:$A$776,$A36,СВЦЭМ!$B$33:$B$776,W$11)+'СЕТ СН'!$F$12+СВЦЭМ!$D$10+'СЕТ СН'!$F$6-'СЕТ СН'!$F$22</f>
        <v>755.33589085999995</v>
      </c>
      <c r="X36" s="36">
        <f>SUMIFS(СВЦЭМ!$C$33:$C$776,СВЦЭМ!$A$33:$A$776,$A36,СВЦЭМ!$B$33:$B$776,X$11)+'СЕТ СН'!$F$12+СВЦЭМ!$D$10+'СЕТ СН'!$F$6-'СЕТ СН'!$F$22</f>
        <v>737.45714307000003</v>
      </c>
      <c r="Y36" s="36">
        <f>SUMIFS(СВЦЭМ!$C$33:$C$776,СВЦЭМ!$A$33:$A$776,$A36,СВЦЭМ!$B$33:$B$776,Y$11)+'СЕТ СН'!$F$12+СВЦЭМ!$D$10+'СЕТ СН'!$F$6-'СЕТ СН'!$F$22</f>
        <v>721.51846393000005</v>
      </c>
    </row>
    <row r="37" spans="1:25" ht="15.75" x14ac:dyDescent="0.2">
      <c r="A37" s="35">
        <f t="shared" si="0"/>
        <v>43734</v>
      </c>
      <c r="B37" s="36">
        <f>SUMIFS(СВЦЭМ!$C$33:$C$776,СВЦЭМ!$A$33:$A$776,$A37,СВЦЭМ!$B$33:$B$776,B$11)+'СЕТ СН'!$F$12+СВЦЭМ!$D$10+'СЕТ СН'!$F$6-'СЕТ СН'!$F$22</f>
        <v>775.66584836000004</v>
      </c>
      <c r="C37" s="36">
        <f>SUMIFS(СВЦЭМ!$C$33:$C$776,СВЦЭМ!$A$33:$A$776,$A37,СВЦЭМ!$B$33:$B$776,C$11)+'СЕТ СН'!$F$12+СВЦЭМ!$D$10+'СЕТ СН'!$F$6-'СЕТ СН'!$F$22</f>
        <v>819.04046277999998</v>
      </c>
      <c r="D37" s="36">
        <f>SUMIFS(СВЦЭМ!$C$33:$C$776,СВЦЭМ!$A$33:$A$776,$A37,СВЦЭМ!$B$33:$B$776,D$11)+'СЕТ СН'!$F$12+СВЦЭМ!$D$10+'СЕТ СН'!$F$6-'СЕТ СН'!$F$22</f>
        <v>852.11378179999997</v>
      </c>
      <c r="E37" s="36">
        <f>SUMIFS(СВЦЭМ!$C$33:$C$776,СВЦЭМ!$A$33:$A$776,$A37,СВЦЭМ!$B$33:$B$776,E$11)+'СЕТ СН'!$F$12+СВЦЭМ!$D$10+'СЕТ СН'!$F$6-'СЕТ СН'!$F$22</f>
        <v>862.44095213000003</v>
      </c>
      <c r="F37" s="36">
        <f>SUMIFS(СВЦЭМ!$C$33:$C$776,СВЦЭМ!$A$33:$A$776,$A37,СВЦЭМ!$B$33:$B$776,F$11)+'СЕТ СН'!$F$12+СВЦЭМ!$D$10+'СЕТ СН'!$F$6-'СЕТ СН'!$F$22</f>
        <v>851.12907238000003</v>
      </c>
      <c r="G37" s="36">
        <f>SUMIFS(СВЦЭМ!$C$33:$C$776,СВЦЭМ!$A$33:$A$776,$A37,СВЦЭМ!$B$33:$B$776,G$11)+'СЕТ СН'!$F$12+СВЦЭМ!$D$10+'СЕТ СН'!$F$6-'СЕТ СН'!$F$22</f>
        <v>841.32266504999996</v>
      </c>
      <c r="H37" s="36">
        <f>SUMIFS(СВЦЭМ!$C$33:$C$776,СВЦЭМ!$A$33:$A$776,$A37,СВЦЭМ!$B$33:$B$776,H$11)+'СЕТ СН'!$F$12+СВЦЭМ!$D$10+'СЕТ СН'!$F$6-'СЕТ СН'!$F$22</f>
        <v>792.98324243000002</v>
      </c>
      <c r="I37" s="36">
        <f>SUMIFS(СВЦЭМ!$C$33:$C$776,СВЦЭМ!$A$33:$A$776,$A37,СВЦЭМ!$B$33:$B$776,I$11)+'СЕТ СН'!$F$12+СВЦЭМ!$D$10+'СЕТ СН'!$F$6-'СЕТ СН'!$F$22</f>
        <v>763.23094848000005</v>
      </c>
      <c r="J37" s="36">
        <f>SUMIFS(СВЦЭМ!$C$33:$C$776,СВЦЭМ!$A$33:$A$776,$A37,СВЦЭМ!$B$33:$B$776,J$11)+'СЕТ СН'!$F$12+СВЦЭМ!$D$10+'СЕТ СН'!$F$6-'СЕТ СН'!$F$22</f>
        <v>761.28021997999997</v>
      </c>
      <c r="K37" s="36">
        <f>SUMIFS(СВЦЭМ!$C$33:$C$776,СВЦЭМ!$A$33:$A$776,$A37,СВЦЭМ!$B$33:$B$776,K$11)+'СЕТ СН'!$F$12+СВЦЭМ!$D$10+'СЕТ СН'!$F$6-'СЕТ СН'!$F$22</f>
        <v>765.83626637999998</v>
      </c>
      <c r="L37" s="36">
        <f>SUMIFS(СВЦЭМ!$C$33:$C$776,СВЦЭМ!$A$33:$A$776,$A37,СВЦЭМ!$B$33:$B$776,L$11)+'СЕТ СН'!$F$12+СВЦЭМ!$D$10+'СЕТ СН'!$F$6-'СЕТ СН'!$F$22</f>
        <v>775.79458755999997</v>
      </c>
      <c r="M37" s="36">
        <f>SUMIFS(СВЦЭМ!$C$33:$C$776,СВЦЭМ!$A$33:$A$776,$A37,СВЦЭМ!$B$33:$B$776,M$11)+'СЕТ СН'!$F$12+СВЦЭМ!$D$10+'СЕТ СН'!$F$6-'СЕТ СН'!$F$22</f>
        <v>764.47860913</v>
      </c>
      <c r="N37" s="36">
        <f>SUMIFS(СВЦЭМ!$C$33:$C$776,СВЦЭМ!$A$33:$A$776,$A37,СВЦЭМ!$B$33:$B$776,N$11)+'СЕТ СН'!$F$12+СВЦЭМ!$D$10+'СЕТ СН'!$F$6-'СЕТ СН'!$F$22</f>
        <v>758.76680943999997</v>
      </c>
      <c r="O37" s="36">
        <f>SUMIFS(СВЦЭМ!$C$33:$C$776,СВЦЭМ!$A$33:$A$776,$A37,СВЦЭМ!$B$33:$B$776,O$11)+'СЕТ СН'!$F$12+СВЦЭМ!$D$10+'СЕТ СН'!$F$6-'СЕТ СН'!$F$22</f>
        <v>749.47339981000005</v>
      </c>
      <c r="P37" s="36">
        <f>SUMIFS(СВЦЭМ!$C$33:$C$776,СВЦЭМ!$A$33:$A$776,$A37,СВЦЭМ!$B$33:$B$776,P$11)+'СЕТ СН'!$F$12+СВЦЭМ!$D$10+'СЕТ СН'!$F$6-'СЕТ СН'!$F$22</f>
        <v>757.52390600000001</v>
      </c>
      <c r="Q37" s="36">
        <f>SUMIFS(СВЦЭМ!$C$33:$C$776,СВЦЭМ!$A$33:$A$776,$A37,СВЦЭМ!$B$33:$B$776,Q$11)+'СЕТ СН'!$F$12+СВЦЭМ!$D$10+'СЕТ СН'!$F$6-'СЕТ СН'!$F$22</f>
        <v>757.59851323999999</v>
      </c>
      <c r="R37" s="36">
        <f>SUMIFS(СВЦЭМ!$C$33:$C$776,СВЦЭМ!$A$33:$A$776,$A37,СВЦЭМ!$B$33:$B$776,R$11)+'СЕТ СН'!$F$12+СВЦЭМ!$D$10+'СЕТ СН'!$F$6-'СЕТ СН'!$F$22</f>
        <v>743.63745609</v>
      </c>
      <c r="S37" s="36">
        <f>SUMIFS(СВЦЭМ!$C$33:$C$776,СВЦЭМ!$A$33:$A$776,$A37,СВЦЭМ!$B$33:$B$776,S$11)+'СЕТ СН'!$F$12+СВЦЭМ!$D$10+'СЕТ СН'!$F$6-'СЕТ СН'!$F$22</f>
        <v>687.29243921</v>
      </c>
      <c r="T37" s="36">
        <f>SUMIFS(СВЦЭМ!$C$33:$C$776,СВЦЭМ!$A$33:$A$776,$A37,СВЦЭМ!$B$33:$B$776,T$11)+'СЕТ СН'!$F$12+СВЦЭМ!$D$10+'СЕТ СН'!$F$6-'СЕТ СН'!$F$22</f>
        <v>687.31618779999997</v>
      </c>
      <c r="U37" s="36">
        <f>SUMIFS(СВЦЭМ!$C$33:$C$776,СВЦЭМ!$A$33:$A$776,$A37,СВЦЭМ!$B$33:$B$776,U$11)+'СЕТ СН'!$F$12+СВЦЭМ!$D$10+'СЕТ СН'!$F$6-'СЕТ СН'!$F$22</f>
        <v>719.85516149</v>
      </c>
      <c r="V37" s="36">
        <f>SUMIFS(СВЦЭМ!$C$33:$C$776,СВЦЭМ!$A$33:$A$776,$A37,СВЦЭМ!$B$33:$B$776,V$11)+'СЕТ СН'!$F$12+СВЦЭМ!$D$10+'СЕТ СН'!$F$6-'СЕТ СН'!$F$22</f>
        <v>730.95064996999997</v>
      </c>
      <c r="W37" s="36">
        <f>SUMIFS(СВЦЭМ!$C$33:$C$776,СВЦЭМ!$A$33:$A$776,$A37,СВЦЭМ!$B$33:$B$776,W$11)+'СЕТ СН'!$F$12+СВЦЭМ!$D$10+'СЕТ СН'!$F$6-'СЕТ СН'!$F$22</f>
        <v>720.99842291000004</v>
      </c>
      <c r="X37" s="36">
        <f>SUMIFS(СВЦЭМ!$C$33:$C$776,СВЦЭМ!$A$33:$A$776,$A37,СВЦЭМ!$B$33:$B$776,X$11)+'СЕТ СН'!$F$12+СВЦЭМ!$D$10+'СЕТ СН'!$F$6-'СЕТ СН'!$F$22</f>
        <v>689.49567052999998</v>
      </c>
      <c r="Y37" s="36">
        <f>SUMIFS(СВЦЭМ!$C$33:$C$776,СВЦЭМ!$A$33:$A$776,$A37,СВЦЭМ!$B$33:$B$776,Y$11)+'СЕТ СН'!$F$12+СВЦЭМ!$D$10+'СЕТ СН'!$F$6-'СЕТ СН'!$F$22</f>
        <v>715.26680540999996</v>
      </c>
    </row>
    <row r="38" spans="1:25" ht="15.75" x14ac:dyDescent="0.2">
      <c r="A38" s="35">
        <f t="shared" si="0"/>
        <v>43735</v>
      </c>
      <c r="B38" s="36">
        <f>SUMIFS(СВЦЭМ!$C$33:$C$776,СВЦЭМ!$A$33:$A$776,$A38,СВЦЭМ!$B$33:$B$776,B$11)+'СЕТ СН'!$F$12+СВЦЭМ!$D$10+'СЕТ СН'!$F$6-'СЕТ СН'!$F$22</f>
        <v>804.46041322999997</v>
      </c>
      <c r="C38" s="36">
        <f>SUMIFS(СВЦЭМ!$C$33:$C$776,СВЦЭМ!$A$33:$A$776,$A38,СВЦЭМ!$B$33:$B$776,C$11)+'СЕТ СН'!$F$12+СВЦЭМ!$D$10+'СЕТ СН'!$F$6-'СЕТ СН'!$F$22</f>
        <v>837.71005075000005</v>
      </c>
      <c r="D38" s="36">
        <f>SUMIFS(СВЦЭМ!$C$33:$C$776,СВЦЭМ!$A$33:$A$776,$A38,СВЦЭМ!$B$33:$B$776,D$11)+'СЕТ СН'!$F$12+СВЦЭМ!$D$10+'СЕТ СН'!$F$6-'СЕТ СН'!$F$22</f>
        <v>866.06082003999995</v>
      </c>
      <c r="E38" s="36">
        <f>SUMIFS(СВЦЭМ!$C$33:$C$776,СВЦЭМ!$A$33:$A$776,$A38,СВЦЭМ!$B$33:$B$776,E$11)+'СЕТ СН'!$F$12+СВЦЭМ!$D$10+'СЕТ СН'!$F$6-'СЕТ СН'!$F$22</f>
        <v>873.55646386000001</v>
      </c>
      <c r="F38" s="36">
        <f>SUMIFS(СВЦЭМ!$C$33:$C$776,СВЦЭМ!$A$33:$A$776,$A38,СВЦЭМ!$B$33:$B$776,F$11)+'СЕТ СН'!$F$12+СВЦЭМ!$D$10+'СЕТ СН'!$F$6-'СЕТ СН'!$F$22</f>
        <v>881.71253917000001</v>
      </c>
      <c r="G38" s="36">
        <f>SUMIFS(СВЦЭМ!$C$33:$C$776,СВЦЭМ!$A$33:$A$776,$A38,СВЦЭМ!$B$33:$B$776,G$11)+'СЕТ СН'!$F$12+СВЦЭМ!$D$10+'СЕТ СН'!$F$6-'СЕТ СН'!$F$22</f>
        <v>852.54222626000001</v>
      </c>
      <c r="H38" s="36">
        <f>SUMIFS(СВЦЭМ!$C$33:$C$776,СВЦЭМ!$A$33:$A$776,$A38,СВЦЭМ!$B$33:$B$776,H$11)+'СЕТ СН'!$F$12+СВЦЭМ!$D$10+'СЕТ СН'!$F$6-'СЕТ СН'!$F$22</f>
        <v>814.93004068999994</v>
      </c>
      <c r="I38" s="36">
        <f>SUMIFS(СВЦЭМ!$C$33:$C$776,СВЦЭМ!$A$33:$A$776,$A38,СВЦЭМ!$B$33:$B$776,I$11)+'СЕТ СН'!$F$12+СВЦЭМ!$D$10+'СЕТ СН'!$F$6-'СЕТ СН'!$F$22</f>
        <v>756.37712446</v>
      </c>
      <c r="J38" s="36">
        <f>SUMIFS(СВЦЭМ!$C$33:$C$776,СВЦЭМ!$A$33:$A$776,$A38,СВЦЭМ!$B$33:$B$776,J$11)+'СЕТ СН'!$F$12+СВЦЭМ!$D$10+'СЕТ СН'!$F$6-'СЕТ СН'!$F$22</f>
        <v>785.10998912000002</v>
      </c>
      <c r="K38" s="36">
        <f>SUMIFS(СВЦЭМ!$C$33:$C$776,СВЦЭМ!$A$33:$A$776,$A38,СВЦЭМ!$B$33:$B$776,K$11)+'СЕТ СН'!$F$12+СВЦЭМ!$D$10+'СЕТ СН'!$F$6-'СЕТ СН'!$F$22</f>
        <v>792.90352240000004</v>
      </c>
      <c r="L38" s="36">
        <f>SUMIFS(СВЦЭМ!$C$33:$C$776,СВЦЭМ!$A$33:$A$776,$A38,СВЦЭМ!$B$33:$B$776,L$11)+'СЕТ СН'!$F$12+СВЦЭМ!$D$10+'СЕТ СН'!$F$6-'СЕТ СН'!$F$22</f>
        <v>788.15111235999996</v>
      </c>
      <c r="M38" s="36">
        <f>SUMIFS(СВЦЭМ!$C$33:$C$776,СВЦЭМ!$A$33:$A$776,$A38,СВЦЭМ!$B$33:$B$776,M$11)+'СЕТ СН'!$F$12+СВЦЭМ!$D$10+'СЕТ СН'!$F$6-'СЕТ СН'!$F$22</f>
        <v>783.77805989000001</v>
      </c>
      <c r="N38" s="36">
        <f>SUMIFS(СВЦЭМ!$C$33:$C$776,СВЦЭМ!$A$33:$A$776,$A38,СВЦЭМ!$B$33:$B$776,N$11)+'СЕТ СН'!$F$12+СВЦЭМ!$D$10+'СЕТ СН'!$F$6-'СЕТ СН'!$F$22</f>
        <v>770.17765997000004</v>
      </c>
      <c r="O38" s="36">
        <f>SUMIFS(СВЦЭМ!$C$33:$C$776,СВЦЭМ!$A$33:$A$776,$A38,СВЦЭМ!$B$33:$B$776,O$11)+'СЕТ СН'!$F$12+СВЦЭМ!$D$10+'СЕТ СН'!$F$6-'СЕТ СН'!$F$22</f>
        <v>763.99642846999996</v>
      </c>
      <c r="P38" s="36">
        <f>SUMIFS(СВЦЭМ!$C$33:$C$776,СВЦЭМ!$A$33:$A$776,$A38,СВЦЭМ!$B$33:$B$776,P$11)+'СЕТ СН'!$F$12+СВЦЭМ!$D$10+'СЕТ СН'!$F$6-'СЕТ СН'!$F$22</f>
        <v>765.07522067000002</v>
      </c>
      <c r="Q38" s="36">
        <f>SUMIFS(СВЦЭМ!$C$33:$C$776,СВЦЭМ!$A$33:$A$776,$A38,СВЦЭМ!$B$33:$B$776,Q$11)+'СЕТ СН'!$F$12+СВЦЭМ!$D$10+'СЕТ СН'!$F$6-'СЕТ СН'!$F$22</f>
        <v>768.97071972000003</v>
      </c>
      <c r="R38" s="36">
        <f>SUMIFS(СВЦЭМ!$C$33:$C$776,СВЦЭМ!$A$33:$A$776,$A38,СВЦЭМ!$B$33:$B$776,R$11)+'СЕТ СН'!$F$12+СВЦЭМ!$D$10+'СЕТ СН'!$F$6-'СЕТ СН'!$F$22</f>
        <v>783.57892293999998</v>
      </c>
      <c r="S38" s="36">
        <f>SUMIFS(СВЦЭМ!$C$33:$C$776,СВЦЭМ!$A$33:$A$776,$A38,СВЦЭМ!$B$33:$B$776,S$11)+'СЕТ СН'!$F$12+СВЦЭМ!$D$10+'СЕТ СН'!$F$6-'СЕТ СН'!$F$22</f>
        <v>785.26827318999995</v>
      </c>
      <c r="T38" s="36">
        <f>SUMIFS(СВЦЭМ!$C$33:$C$776,СВЦЭМ!$A$33:$A$776,$A38,СВЦЭМ!$B$33:$B$776,T$11)+'СЕТ СН'!$F$12+СВЦЭМ!$D$10+'СЕТ СН'!$F$6-'СЕТ СН'!$F$22</f>
        <v>799.78317984</v>
      </c>
      <c r="U38" s="36">
        <f>SUMIFS(СВЦЭМ!$C$33:$C$776,СВЦЭМ!$A$33:$A$776,$A38,СВЦЭМ!$B$33:$B$776,U$11)+'СЕТ СН'!$F$12+СВЦЭМ!$D$10+'СЕТ СН'!$F$6-'СЕТ СН'!$F$22</f>
        <v>774.96388237999997</v>
      </c>
      <c r="V38" s="36">
        <f>SUMIFS(СВЦЭМ!$C$33:$C$776,СВЦЭМ!$A$33:$A$776,$A38,СВЦЭМ!$B$33:$B$776,V$11)+'СЕТ СН'!$F$12+СВЦЭМ!$D$10+'СЕТ СН'!$F$6-'СЕТ СН'!$F$22</f>
        <v>737.55993550999995</v>
      </c>
      <c r="W38" s="36">
        <f>SUMIFS(СВЦЭМ!$C$33:$C$776,СВЦЭМ!$A$33:$A$776,$A38,СВЦЭМ!$B$33:$B$776,W$11)+'СЕТ СН'!$F$12+СВЦЭМ!$D$10+'СЕТ СН'!$F$6-'СЕТ СН'!$F$22</f>
        <v>719.69134464000001</v>
      </c>
      <c r="X38" s="36">
        <f>SUMIFS(СВЦЭМ!$C$33:$C$776,СВЦЭМ!$A$33:$A$776,$A38,СВЦЭМ!$B$33:$B$776,X$11)+'СЕТ СН'!$F$12+СВЦЭМ!$D$10+'СЕТ СН'!$F$6-'СЕТ СН'!$F$22</f>
        <v>688.43844262000005</v>
      </c>
      <c r="Y38" s="36">
        <f>SUMIFS(СВЦЭМ!$C$33:$C$776,СВЦЭМ!$A$33:$A$776,$A38,СВЦЭМ!$B$33:$B$776,Y$11)+'СЕТ СН'!$F$12+СВЦЭМ!$D$10+'СЕТ СН'!$F$6-'СЕТ СН'!$F$22</f>
        <v>700.13144592000003</v>
      </c>
    </row>
    <row r="39" spans="1:25" ht="15.75" x14ac:dyDescent="0.2">
      <c r="A39" s="35">
        <f t="shared" si="0"/>
        <v>43736</v>
      </c>
      <c r="B39" s="36">
        <f>SUMIFS(СВЦЭМ!$C$33:$C$776,СВЦЭМ!$A$33:$A$776,$A39,СВЦЭМ!$B$33:$B$776,B$11)+'СЕТ СН'!$F$12+СВЦЭМ!$D$10+'СЕТ СН'!$F$6-'СЕТ СН'!$F$22</f>
        <v>827.26940538999997</v>
      </c>
      <c r="C39" s="36">
        <f>SUMIFS(СВЦЭМ!$C$33:$C$776,СВЦЭМ!$A$33:$A$776,$A39,СВЦЭМ!$B$33:$B$776,C$11)+'СЕТ СН'!$F$12+СВЦЭМ!$D$10+'СЕТ СН'!$F$6-'СЕТ СН'!$F$22</f>
        <v>848.11633133999999</v>
      </c>
      <c r="D39" s="36">
        <f>SUMIFS(СВЦЭМ!$C$33:$C$776,СВЦЭМ!$A$33:$A$776,$A39,СВЦЭМ!$B$33:$B$776,D$11)+'СЕТ СН'!$F$12+СВЦЭМ!$D$10+'СЕТ СН'!$F$6-'СЕТ СН'!$F$22</f>
        <v>864.61991579999994</v>
      </c>
      <c r="E39" s="36">
        <f>SUMIFS(СВЦЭМ!$C$33:$C$776,СВЦЭМ!$A$33:$A$776,$A39,СВЦЭМ!$B$33:$B$776,E$11)+'СЕТ СН'!$F$12+СВЦЭМ!$D$10+'СЕТ СН'!$F$6-'СЕТ СН'!$F$22</f>
        <v>867.14349245000005</v>
      </c>
      <c r="F39" s="36">
        <f>SUMIFS(СВЦЭМ!$C$33:$C$776,СВЦЭМ!$A$33:$A$776,$A39,СВЦЭМ!$B$33:$B$776,F$11)+'СЕТ СН'!$F$12+СВЦЭМ!$D$10+'СЕТ СН'!$F$6-'СЕТ СН'!$F$22</f>
        <v>860.08968435999998</v>
      </c>
      <c r="G39" s="36">
        <f>SUMIFS(СВЦЭМ!$C$33:$C$776,СВЦЭМ!$A$33:$A$776,$A39,СВЦЭМ!$B$33:$B$776,G$11)+'СЕТ СН'!$F$12+СВЦЭМ!$D$10+'СЕТ СН'!$F$6-'СЕТ СН'!$F$22</f>
        <v>855.9503373</v>
      </c>
      <c r="H39" s="36">
        <f>SUMIFS(СВЦЭМ!$C$33:$C$776,СВЦЭМ!$A$33:$A$776,$A39,СВЦЭМ!$B$33:$B$776,H$11)+'СЕТ СН'!$F$12+СВЦЭМ!$D$10+'СЕТ СН'!$F$6-'СЕТ СН'!$F$22</f>
        <v>833.94077128000004</v>
      </c>
      <c r="I39" s="36">
        <f>SUMIFS(СВЦЭМ!$C$33:$C$776,СВЦЭМ!$A$33:$A$776,$A39,СВЦЭМ!$B$33:$B$776,I$11)+'СЕТ СН'!$F$12+СВЦЭМ!$D$10+'СЕТ СН'!$F$6-'СЕТ СН'!$F$22</f>
        <v>802.12139465999996</v>
      </c>
      <c r="J39" s="36">
        <f>SUMIFS(СВЦЭМ!$C$33:$C$776,СВЦЭМ!$A$33:$A$776,$A39,СВЦЭМ!$B$33:$B$776,J$11)+'СЕТ СН'!$F$12+СВЦЭМ!$D$10+'СЕТ СН'!$F$6-'СЕТ СН'!$F$22</f>
        <v>757.24488975999998</v>
      </c>
      <c r="K39" s="36">
        <f>SUMIFS(СВЦЭМ!$C$33:$C$776,СВЦЭМ!$A$33:$A$776,$A39,СВЦЭМ!$B$33:$B$776,K$11)+'СЕТ СН'!$F$12+СВЦЭМ!$D$10+'СЕТ СН'!$F$6-'СЕТ СН'!$F$22</f>
        <v>765.41953636999995</v>
      </c>
      <c r="L39" s="36">
        <f>SUMIFS(СВЦЭМ!$C$33:$C$776,СВЦЭМ!$A$33:$A$776,$A39,СВЦЭМ!$B$33:$B$776,L$11)+'СЕТ СН'!$F$12+СВЦЭМ!$D$10+'СЕТ СН'!$F$6-'СЕТ СН'!$F$22</f>
        <v>763.21131551999997</v>
      </c>
      <c r="M39" s="36">
        <f>SUMIFS(СВЦЭМ!$C$33:$C$776,СВЦЭМ!$A$33:$A$776,$A39,СВЦЭМ!$B$33:$B$776,M$11)+'СЕТ СН'!$F$12+СВЦЭМ!$D$10+'СЕТ СН'!$F$6-'СЕТ СН'!$F$22</f>
        <v>748.14137070000004</v>
      </c>
      <c r="N39" s="36">
        <f>SUMIFS(СВЦЭМ!$C$33:$C$776,СВЦЭМ!$A$33:$A$776,$A39,СВЦЭМ!$B$33:$B$776,N$11)+'СЕТ СН'!$F$12+СВЦЭМ!$D$10+'СЕТ СН'!$F$6-'СЕТ СН'!$F$22</f>
        <v>736.86799623000002</v>
      </c>
      <c r="O39" s="36">
        <f>SUMIFS(СВЦЭМ!$C$33:$C$776,СВЦЭМ!$A$33:$A$776,$A39,СВЦЭМ!$B$33:$B$776,O$11)+'СЕТ СН'!$F$12+СВЦЭМ!$D$10+'СЕТ СН'!$F$6-'СЕТ СН'!$F$22</f>
        <v>736.83020187</v>
      </c>
      <c r="P39" s="36">
        <f>SUMIFS(СВЦЭМ!$C$33:$C$776,СВЦЭМ!$A$33:$A$776,$A39,СВЦЭМ!$B$33:$B$776,P$11)+'СЕТ СН'!$F$12+СВЦЭМ!$D$10+'СЕТ СН'!$F$6-'СЕТ СН'!$F$22</f>
        <v>740.03445529999999</v>
      </c>
      <c r="Q39" s="36">
        <f>SUMIFS(СВЦЭМ!$C$33:$C$776,СВЦЭМ!$A$33:$A$776,$A39,СВЦЭМ!$B$33:$B$776,Q$11)+'СЕТ СН'!$F$12+СВЦЭМ!$D$10+'СЕТ СН'!$F$6-'СЕТ СН'!$F$22</f>
        <v>745.83322784999996</v>
      </c>
      <c r="R39" s="36">
        <f>SUMIFS(СВЦЭМ!$C$33:$C$776,СВЦЭМ!$A$33:$A$776,$A39,СВЦЭМ!$B$33:$B$776,R$11)+'СЕТ СН'!$F$12+СВЦЭМ!$D$10+'СЕТ СН'!$F$6-'СЕТ СН'!$F$22</f>
        <v>705.41989824999996</v>
      </c>
      <c r="S39" s="36">
        <f>SUMIFS(СВЦЭМ!$C$33:$C$776,СВЦЭМ!$A$33:$A$776,$A39,СВЦЭМ!$B$33:$B$776,S$11)+'СЕТ СН'!$F$12+СВЦЭМ!$D$10+'СЕТ СН'!$F$6-'СЕТ СН'!$F$22</f>
        <v>673.82512401999998</v>
      </c>
      <c r="T39" s="36">
        <f>SUMIFS(СВЦЭМ!$C$33:$C$776,СВЦЭМ!$A$33:$A$776,$A39,СВЦЭМ!$B$33:$B$776,T$11)+'СЕТ СН'!$F$12+СВЦЭМ!$D$10+'СЕТ СН'!$F$6-'СЕТ СН'!$F$22</f>
        <v>685.36233119999997</v>
      </c>
      <c r="U39" s="36">
        <f>SUMIFS(СВЦЭМ!$C$33:$C$776,СВЦЭМ!$A$33:$A$776,$A39,СВЦЭМ!$B$33:$B$776,U$11)+'СЕТ СН'!$F$12+СВЦЭМ!$D$10+'СЕТ СН'!$F$6-'СЕТ СН'!$F$22</f>
        <v>715.75488294000002</v>
      </c>
      <c r="V39" s="36">
        <f>SUMIFS(СВЦЭМ!$C$33:$C$776,СВЦЭМ!$A$33:$A$776,$A39,СВЦЭМ!$B$33:$B$776,V$11)+'СЕТ СН'!$F$12+СВЦЭМ!$D$10+'СЕТ СН'!$F$6-'СЕТ СН'!$F$22</f>
        <v>729.33334441</v>
      </c>
      <c r="W39" s="36">
        <f>SUMIFS(СВЦЭМ!$C$33:$C$776,СВЦЭМ!$A$33:$A$776,$A39,СВЦЭМ!$B$33:$B$776,W$11)+'СЕТ СН'!$F$12+СВЦЭМ!$D$10+'СЕТ СН'!$F$6-'СЕТ СН'!$F$22</f>
        <v>718.01635878000002</v>
      </c>
      <c r="X39" s="36">
        <f>SUMIFS(СВЦЭМ!$C$33:$C$776,СВЦЭМ!$A$33:$A$776,$A39,СВЦЭМ!$B$33:$B$776,X$11)+'СЕТ СН'!$F$12+СВЦЭМ!$D$10+'СЕТ СН'!$F$6-'СЕТ СН'!$F$22</f>
        <v>691.29533564999997</v>
      </c>
      <c r="Y39" s="36">
        <f>SUMIFS(СВЦЭМ!$C$33:$C$776,СВЦЭМ!$A$33:$A$776,$A39,СВЦЭМ!$B$33:$B$776,Y$11)+'СЕТ СН'!$F$12+СВЦЭМ!$D$10+'СЕТ СН'!$F$6-'СЕТ СН'!$F$22</f>
        <v>743.11069329999998</v>
      </c>
    </row>
    <row r="40" spans="1:25" ht="15.75" x14ac:dyDescent="0.2">
      <c r="A40" s="35">
        <f t="shared" si="0"/>
        <v>43737</v>
      </c>
      <c r="B40" s="36">
        <f>SUMIFS(СВЦЭМ!$C$33:$C$776,СВЦЭМ!$A$33:$A$776,$A40,СВЦЭМ!$B$33:$B$776,B$11)+'СЕТ СН'!$F$12+СВЦЭМ!$D$10+'СЕТ СН'!$F$6-'СЕТ СН'!$F$22</f>
        <v>811.49439886999994</v>
      </c>
      <c r="C40" s="36">
        <f>SUMIFS(СВЦЭМ!$C$33:$C$776,СВЦЭМ!$A$33:$A$776,$A40,СВЦЭМ!$B$33:$B$776,C$11)+'СЕТ СН'!$F$12+СВЦЭМ!$D$10+'СЕТ СН'!$F$6-'СЕТ СН'!$F$22</f>
        <v>837.35398801999997</v>
      </c>
      <c r="D40" s="36">
        <f>SUMIFS(СВЦЭМ!$C$33:$C$776,СВЦЭМ!$A$33:$A$776,$A40,СВЦЭМ!$B$33:$B$776,D$11)+'СЕТ СН'!$F$12+СВЦЭМ!$D$10+'СЕТ СН'!$F$6-'СЕТ СН'!$F$22</f>
        <v>856.04006018999996</v>
      </c>
      <c r="E40" s="36">
        <f>SUMIFS(СВЦЭМ!$C$33:$C$776,СВЦЭМ!$A$33:$A$776,$A40,СВЦЭМ!$B$33:$B$776,E$11)+'СЕТ СН'!$F$12+СВЦЭМ!$D$10+'СЕТ СН'!$F$6-'СЕТ СН'!$F$22</f>
        <v>861.35248147000004</v>
      </c>
      <c r="F40" s="36">
        <f>SUMIFS(СВЦЭМ!$C$33:$C$776,СВЦЭМ!$A$33:$A$776,$A40,СВЦЭМ!$B$33:$B$776,F$11)+'СЕТ СН'!$F$12+СВЦЭМ!$D$10+'СЕТ СН'!$F$6-'СЕТ СН'!$F$22</f>
        <v>862.42481889999999</v>
      </c>
      <c r="G40" s="36">
        <f>SUMIFS(СВЦЭМ!$C$33:$C$776,СВЦЭМ!$A$33:$A$776,$A40,СВЦЭМ!$B$33:$B$776,G$11)+'СЕТ СН'!$F$12+СВЦЭМ!$D$10+'СЕТ СН'!$F$6-'СЕТ СН'!$F$22</f>
        <v>857.56876640999997</v>
      </c>
      <c r="H40" s="36">
        <f>SUMIFS(СВЦЭМ!$C$33:$C$776,СВЦЭМ!$A$33:$A$776,$A40,СВЦЭМ!$B$33:$B$776,H$11)+'СЕТ СН'!$F$12+СВЦЭМ!$D$10+'СЕТ СН'!$F$6-'СЕТ СН'!$F$22</f>
        <v>838.20544390999999</v>
      </c>
      <c r="I40" s="36">
        <f>SUMIFS(СВЦЭМ!$C$33:$C$776,СВЦЭМ!$A$33:$A$776,$A40,СВЦЭМ!$B$33:$B$776,I$11)+'СЕТ СН'!$F$12+СВЦЭМ!$D$10+'СЕТ СН'!$F$6-'СЕТ СН'!$F$22</f>
        <v>826.41804169</v>
      </c>
      <c r="J40" s="36">
        <f>SUMIFS(СВЦЭМ!$C$33:$C$776,СВЦЭМ!$A$33:$A$776,$A40,СВЦЭМ!$B$33:$B$776,J$11)+'СЕТ СН'!$F$12+СВЦЭМ!$D$10+'СЕТ СН'!$F$6-'СЕТ СН'!$F$22</f>
        <v>786.05086267000001</v>
      </c>
      <c r="K40" s="36">
        <f>SUMIFS(СВЦЭМ!$C$33:$C$776,СВЦЭМ!$A$33:$A$776,$A40,СВЦЭМ!$B$33:$B$776,K$11)+'СЕТ СН'!$F$12+СВЦЭМ!$D$10+'СЕТ СН'!$F$6-'СЕТ СН'!$F$22</f>
        <v>760.87653596999996</v>
      </c>
      <c r="L40" s="36">
        <f>SUMIFS(СВЦЭМ!$C$33:$C$776,СВЦЭМ!$A$33:$A$776,$A40,СВЦЭМ!$B$33:$B$776,L$11)+'СЕТ СН'!$F$12+СВЦЭМ!$D$10+'СЕТ СН'!$F$6-'СЕТ СН'!$F$22</f>
        <v>768.56989522000003</v>
      </c>
      <c r="M40" s="36">
        <f>SUMIFS(СВЦЭМ!$C$33:$C$776,СВЦЭМ!$A$33:$A$776,$A40,СВЦЭМ!$B$33:$B$776,M$11)+'СЕТ СН'!$F$12+СВЦЭМ!$D$10+'СЕТ СН'!$F$6-'СЕТ СН'!$F$22</f>
        <v>750.75562717000003</v>
      </c>
      <c r="N40" s="36">
        <f>SUMIFS(СВЦЭМ!$C$33:$C$776,СВЦЭМ!$A$33:$A$776,$A40,СВЦЭМ!$B$33:$B$776,N$11)+'СЕТ СН'!$F$12+СВЦЭМ!$D$10+'СЕТ СН'!$F$6-'СЕТ СН'!$F$22</f>
        <v>745.45042475000002</v>
      </c>
      <c r="O40" s="36">
        <f>SUMIFS(СВЦЭМ!$C$33:$C$776,СВЦЭМ!$A$33:$A$776,$A40,СВЦЭМ!$B$33:$B$776,O$11)+'СЕТ СН'!$F$12+СВЦЭМ!$D$10+'СЕТ СН'!$F$6-'СЕТ СН'!$F$22</f>
        <v>748.87543187999995</v>
      </c>
      <c r="P40" s="36">
        <f>SUMIFS(СВЦЭМ!$C$33:$C$776,СВЦЭМ!$A$33:$A$776,$A40,СВЦЭМ!$B$33:$B$776,P$11)+'СЕТ СН'!$F$12+СВЦЭМ!$D$10+'СЕТ СН'!$F$6-'СЕТ СН'!$F$22</f>
        <v>762.31303361000005</v>
      </c>
      <c r="Q40" s="36">
        <f>SUMIFS(СВЦЭМ!$C$33:$C$776,СВЦЭМ!$A$33:$A$776,$A40,СВЦЭМ!$B$33:$B$776,Q$11)+'СЕТ СН'!$F$12+СВЦЭМ!$D$10+'СЕТ СН'!$F$6-'СЕТ СН'!$F$22</f>
        <v>768.88833847000001</v>
      </c>
      <c r="R40" s="36">
        <f>SUMIFS(СВЦЭМ!$C$33:$C$776,СВЦЭМ!$A$33:$A$776,$A40,СВЦЭМ!$B$33:$B$776,R$11)+'СЕТ СН'!$F$12+СВЦЭМ!$D$10+'СЕТ СН'!$F$6-'СЕТ СН'!$F$22</f>
        <v>726.47908811000002</v>
      </c>
      <c r="S40" s="36">
        <f>SUMIFS(СВЦЭМ!$C$33:$C$776,СВЦЭМ!$A$33:$A$776,$A40,СВЦЭМ!$B$33:$B$776,S$11)+'СЕТ СН'!$F$12+СВЦЭМ!$D$10+'СЕТ СН'!$F$6-'СЕТ СН'!$F$22</f>
        <v>689.95732028999998</v>
      </c>
      <c r="T40" s="36">
        <f>SUMIFS(СВЦЭМ!$C$33:$C$776,СВЦЭМ!$A$33:$A$776,$A40,СВЦЭМ!$B$33:$B$776,T$11)+'СЕТ СН'!$F$12+СВЦЭМ!$D$10+'СЕТ СН'!$F$6-'СЕТ СН'!$F$22</f>
        <v>708.72200426999996</v>
      </c>
      <c r="U40" s="36">
        <f>SUMIFS(СВЦЭМ!$C$33:$C$776,СВЦЭМ!$A$33:$A$776,$A40,СВЦЭМ!$B$33:$B$776,U$11)+'СЕТ СН'!$F$12+СВЦЭМ!$D$10+'СЕТ СН'!$F$6-'СЕТ СН'!$F$22</f>
        <v>743.83171784000001</v>
      </c>
      <c r="V40" s="36">
        <f>SUMIFS(СВЦЭМ!$C$33:$C$776,СВЦЭМ!$A$33:$A$776,$A40,СВЦЭМ!$B$33:$B$776,V$11)+'СЕТ СН'!$F$12+СВЦЭМ!$D$10+'СЕТ СН'!$F$6-'СЕТ СН'!$F$22</f>
        <v>756.21006209999996</v>
      </c>
      <c r="W40" s="36">
        <f>SUMIFS(СВЦЭМ!$C$33:$C$776,СВЦЭМ!$A$33:$A$776,$A40,СВЦЭМ!$B$33:$B$776,W$11)+'СЕТ СН'!$F$12+СВЦЭМ!$D$10+'СЕТ СН'!$F$6-'СЕТ СН'!$F$22</f>
        <v>744.77443587999994</v>
      </c>
      <c r="X40" s="36">
        <f>SUMIFS(СВЦЭМ!$C$33:$C$776,СВЦЭМ!$A$33:$A$776,$A40,СВЦЭМ!$B$33:$B$776,X$11)+'СЕТ СН'!$F$12+СВЦЭМ!$D$10+'СЕТ СН'!$F$6-'СЕТ СН'!$F$22</f>
        <v>708.89654818999998</v>
      </c>
      <c r="Y40" s="36">
        <f>SUMIFS(СВЦЭМ!$C$33:$C$776,СВЦЭМ!$A$33:$A$776,$A40,СВЦЭМ!$B$33:$B$776,Y$11)+'СЕТ СН'!$F$12+СВЦЭМ!$D$10+'СЕТ СН'!$F$6-'СЕТ СН'!$F$22</f>
        <v>702.88776695000001</v>
      </c>
    </row>
    <row r="41" spans="1:25" ht="15.75" x14ac:dyDescent="0.2">
      <c r="A41" s="35">
        <f t="shared" si="0"/>
        <v>43738</v>
      </c>
      <c r="B41" s="36">
        <f>SUMIFS(СВЦЭМ!$C$33:$C$776,СВЦЭМ!$A$33:$A$776,$A41,СВЦЭМ!$B$33:$B$776,B$11)+'СЕТ СН'!$F$12+СВЦЭМ!$D$10+'СЕТ СН'!$F$6-'СЕТ СН'!$F$22</f>
        <v>757.91174430000001</v>
      </c>
      <c r="C41" s="36">
        <f>SUMIFS(СВЦЭМ!$C$33:$C$776,СВЦЭМ!$A$33:$A$776,$A41,СВЦЭМ!$B$33:$B$776,C$11)+'СЕТ СН'!$F$12+СВЦЭМ!$D$10+'СЕТ СН'!$F$6-'СЕТ СН'!$F$22</f>
        <v>792.40007541</v>
      </c>
      <c r="D41" s="36">
        <f>SUMIFS(СВЦЭМ!$C$33:$C$776,СВЦЭМ!$A$33:$A$776,$A41,СВЦЭМ!$B$33:$B$776,D$11)+'СЕТ СН'!$F$12+СВЦЭМ!$D$10+'СЕТ СН'!$F$6-'СЕТ СН'!$F$22</f>
        <v>810.84136639999997</v>
      </c>
      <c r="E41" s="36">
        <f>SUMIFS(СВЦЭМ!$C$33:$C$776,СВЦЭМ!$A$33:$A$776,$A41,СВЦЭМ!$B$33:$B$776,E$11)+'СЕТ СН'!$F$12+СВЦЭМ!$D$10+'СЕТ СН'!$F$6-'СЕТ СН'!$F$22</f>
        <v>823.74092710000002</v>
      </c>
      <c r="F41" s="36">
        <f>SUMIFS(СВЦЭМ!$C$33:$C$776,СВЦЭМ!$A$33:$A$776,$A41,СВЦЭМ!$B$33:$B$776,F$11)+'СЕТ СН'!$F$12+СВЦЭМ!$D$10+'СЕТ СН'!$F$6-'СЕТ СН'!$F$22</f>
        <v>814.66745719999994</v>
      </c>
      <c r="G41" s="36">
        <f>SUMIFS(СВЦЭМ!$C$33:$C$776,СВЦЭМ!$A$33:$A$776,$A41,СВЦЭМ!$B$33:$B$776,G$11)+'СЕТ СН'!$F$12+СВЦЭМ!$D$10+'СЕТ СН'!$F$6-'СЕТ СН'!$F$22</f>
        <v>800.20982007999999</v>
      </c>
      <c r="H41" s="36">
        <f>SUMIFS(СВЦЭМ!$C$33:$C$776,СВЦЭМ!$A$33:$A$776,$A41,СВЦЭМ!$B$33:$B$776,H$11)+'СЕТ СН'!$F$12+СВЦЭМ!$D$10+'СЕТ СН'!$F$6-'СЕТ СН'!$F$22</f>
        <v>743.76333125999997</v>
      </c>
      <c r="I41" s="36">
        <f>SUMIFS(СВЦЭМ!$C$33:$C$776,СВЦЭМ!$A$33:$A$776,$A41,СВЦЭМ!$B$33:$B$776,I$11)+'СЕТ СН'!$F$12+СВЦЭМ!$D$10+'СЕТ СН'!$F$6-'СЕТ СН'!$F$22</f>
        <v>730.84182955999995</v>
      </c>
      <c r="J41" s="36">
        <f>SUMIFS(СВЦЭМ!$C$33:$C$776,СВЦЭМ!$A$33:$A$776,$A41,СВЦЭМ!$B$33:$B$776,J$11)+'СЕТ СН'!$F$12+СВЦЭМ!$D$10+'СЕТ СН'!$F$6-'СЕТ СН'!$F$22</f>
        <v>750.54841267999996</v>
      </c>
      <c r="K41" s="36">
        <f>SUMIFS(СВЦЭМ!$C$33:$C$776,СВЦЭМ!$A$33:$A$776,$A41,СВЦЭМ!$B$33:$B$776,K$11)+'СЕТ СН'!$F$12+СВЦЭМ!$D$10+'СЕТ СН'!$F$6-'СЕТ СН'!$F$22</f>
        <v>750.30924196000001</v>
      </c>
      <c r="L41" s="36">
        <f>SUMIFS(СВЦЭМ!$C$33:$C$776,СВЦЭМ!$A$33:$A$776,$A41,СВЦЭМ!$B$33:$B$776,L$11)+'СЕТ СН'!$F$12+СВЦЭМ!$D$10+'СЕТ СН'!$F$6-'СЕТ СН'!$F$22</f>
        <v>745.50204891999999</v>
      </c>
      <c r="M41" s="36">
        <f>SUMIFS(СВЦЭМ!$C$33:$C$776,СВЦЭМ!$A$33:$A$776,$A41,СВЦЭМ!$B$33:$B$776,M$11)+'СЕТ СН'!$F$12+СВЦЭМ!$D$10+'СЕТ СН'!$F$6-'СЕТ СН'!$F$22</f>
        <v>717.92824626000004</v>
      </c>
      <c r="N41" s="36">
        <f>SUMIFS(СВЦЭМ!$C$33:$C$776,СВЦЭМ!$A$33:$A$776,$A41,СВЦЭМ!$B$33:$B$776,N$11)+'СЕТ СН'!$F$12+СВЦЭМ!$D$10+'СЕТ СН'!$F$6-'СЕТ СН'!$F$22</f>
        <v>706.30629697999996</v>
      </c>
      <c r="O41" s="36">
        <f>SUMIFS(СВЦЭМ!$C$33:$C$776,СВЦЭМ!$A$33:$A$776,$A41,СВЦЭМ!$B$33:$B$776,O$11)+'СЕТ СН'!$F$12+СВЦЭМ!$D$10+'СЕТ СН'!$F$6-'СЕТ СН'!$F$22</f>
        <v>686.70983385</v>
      </c>
      <c r="P41" s="36">
        <f>SUMIFS(СВЦЭМ!$C$33:$C$776,СВЦЭМ!$A$33:$A$776,$A41,СВЦЭМ!$B$33:$B$776,P$11)+'СЕТ СН'!$F$12+СВЦЭМ!$D$10+'СЕТ СН'!$F$6-'СЕТ СН'!$F$22</f>
        <v>696.66844576999995</v>
      </c>
      <c r="Q41" s="36">
        <f>SUMIFS(СВЦЭМ!$C$33:$C$776,СВЦЭМ!$A$33:$A$776,$A41,СВЦЭМ!$B$33:$B$776,Q$11)+'СЕТ СН'!$F$12+СВЦЭМ!$D$10+'СЕТ СН'!$F$6-'СЕТ СН'!$F$22</f>
        <v>701.68326610999998</v>
      </c>
      <c r="R41" s="36">
        <f>SUMIFS(СВЦЭМ!$C$33:$C$776,СВЦЭМ!$A$33:$A$776,$A41,СВЦЭМ!$B$33:$B$776,R$11)+'СЕТ СН'!$F$12+СВЦЭМ!$D$10+'СЕТ СН'!$F$6-'СЕТ СН'!$F$22</f>
        <v>667.66316070999994</v>
      </c>
      <c r="S41" s="36">
        <f>SUMIFS(СВЦЭМ!$C$33:$C$776,СВЦЭМ!$A$33:$A$776,$A41,СВЦЭМ!$B$33:$B$776,S$11)+'СЕТ СН'!$F$12+СВЦЭМ!$D$10+'СЕТ СН'!$F$6-'СЕТ СН'!$F$22</f>
        <v>674.46245400999999</v>
      </c>
      <c r="T41" s="36">
        <f>SUMIFS(СВЦЭМ!$C$33:$C$776,СВЦЭМ!$A$33:$A$776,$A41,СВЦЭМ!$B$33:$B$776,T$11)+'СЕТ СН'!$F$12+СВЦЭМ!$D$10+'СЕТ СН'!$F$6-'СЕТ СН'!$F$22</f>
        <v>688.72232902999997</v>
      </c>
      <c r="U41" s="36">
        <f>SUMIFS(СВЦЭМ!$C$33:$C$776,СВЦЭМ!$A$33:$A$776,$A41,СВЦЭМ!$B$33:$B$776,U$11)+'СЕТ СН'!$F$12+СВЦЭМ!$D$10+'СЕТ СН'!$F$6-'СЕТ СН'!$F$22</f>
        <v>719.13629986000001</v>
      </c>
      <c r="V41" s="36">
        <f>SUMIFS(СВЦЭМ!$C$33:$C$776,СВЦЭМ!$A$33:$A$776,$A41,СВЦЭМ!$B$33:$B$776,V$11)+'СЕТ СН'!$F$12+СВЦЭМ!$D$10+'СЕТ СН'!$F$6-'СЕТ СН'!$F$22</f>
        <v>726.82657772000005</v>
      </c>
      <c r="W41" s="36">
        <f>SUMIFS(СВЦЭМ!$C$33:$C$776,СВЦЭМ!$A$33:$A$776,$A41,СВЦЭМ!$B$33:$B$776,W$11)+'СЕТ СН'!$F$12+СВЦЭМ!$D$10+'СЕТ СН'!$F$6-'СЕТ СН'!$F$22</f>
        <v>716.89207371999998</v>
      </c>
      <c r="X41" s="36">
        <f>SUMIFS(СВЦЭМ!$C$33:$C$776,СВЦЭМ!$A$33:$A$776,$A41,СВЦЭМ!$B$33:$B$776,X$11)+'СЕТ СН'!$F$12+СВЦЭМ!$D$10+'СЕТ СН'!$F$6-'СЕТ СН'!$F$22</f>
        <v>684.65830378999999</v>
      </c>
      <c r="Y41" s="36">
        <f>SUMIFS(СВЦЭМ!$C$33:$C$776,СВЦЭМ!$A$33:$A$776,$A41,СВЦЭМ!$B$33:$B$776,Y$11)+'СЕТ СН'!$F$12+СВЦЭМ!$D$10+'СЕТ СН'!$F$6-'СЕТ СН'!$F$22</f>
        <v>659.14382984999997</v>
      </c>
    </row>
    <row r="42" spans="1:25" ht="15.75" hidden="1" x14ac:dyDescent="0.2">
      <c r="A42" s="35">
        <f t="shared" si="0"/>
        <v>43739</v>
      </c>
      <c r="B42" s="36">
        <f>SUMIFS(СВЦЭМ!$C$33:$C$776,СВЦЭМ!$A$33:$A$776,$A42,СВЦЭМ!$B$33:$B$776,B$11)+'СЕТ СН'!$F$12+СВЦЭМ!$D$10+'СЕТ СН'!$F$6-'СЕТ СН'!$F$22</f>
        <v>123.83746391</v>
      </c>
      <c r="C42" s="36">
        <f>SUMIFS(СВЦЭМ!$C$33:$C$776,СВЦЭМ!$A$33:$A$776,$A42,СВЦЭМ!$B$33:$B$776,C$11)+'СЕТ СН'!$F$12+СВЦЭМ!$D$10+'СЕТ СН'!$F$6-'СЕТ СН'!$F$22</f>
        <v>123.83746391</v>
      </c>
      <c r="D42" s="36">
        <f>SUMIFS(СВЦЭМ!$C$33:$C$776,СВЦЭМ!$A$33:$A$776,$A42,СВЦЭМ!$B$33:$B$776,D$11)+'СЕТ СН'!$F$12+СВЦЭМ!$D$10+'СЕТ СН'!$F$6-'СЕТ СН'!$F$22</f>
        <v>123.83746391</v>
      </c>
      <c r="E42" s="36">
        <f>SUMIFS(СВЦЭМ!$C$33:$C$776,СВЦЭМ!$A$33:$A$776,$A42,СВЦЭМ!$B$33:$B$776,E$11)+'СЕТ СН'!$F$12+СВЦЭМ!$D$10+'СЕТ СН'!$F$6-'СЕТ СН'!$F$22</f>
        <v>123.83746391</v>
      </c>
      <c r="F42" s="36">
        <f>SUMIFS(СВЦЭМ!$C$33:$C$776,СВЦЭМ!$A$33:$A$776,$A42,СВЦЭМ!$B$33:$B$776,F$11)+'СЕТ СН'!$F$12+СВЦЭМ!$D$10+'СЕТ СН'!$F$6-'СЕТ СН'!$F$22</f>
        <v>123.83746391</v>
      </c>
      <c r="G42" s="36">
        <f>SUMIFS(СВЦЭМ!$C$33:$C$776,СВЦЭМ!$A$33:$A$776,$A42,СВЦЭМ!$B$33:$B$776,G$11)+'СЕТ СН'!$F$12+СВЦЭМ!$D$10+'СЕТ СН'!$F$6-'СЕТ СН'!$F$22</f>
        <v>123.83746391</v>
      </c>
      <c r="H42" s="36">
        <f>SUMIFS(СВЦЭМ!$C$33:$C$776,СВЦЭМ!$A$33:$A$776,$A42,СВЦЭМ!$B$33:$B$776,H$11)+'СЕТ СН'!$F$12+СВЦЭМ!$D$10+'СЕТ СН'!$F$6-'СЕТ СН'!$F$22</f>
        <v>123.83746391</v>
      </c>
      <c r="I42" s="36">
        <f>SUMIFS(СВЦЭМ!$C$33:$C$776,СВЦЭМ!$A$33:$A$776,$A42,СВЦЭМ!$B$33:$B$776,I$11)+'СЕТ СН'!$F$12+СВЦЭМ!$D$10+'СЕТ СН'!$F$6-'СЕТ СН'!$F$22</f>
        <v>123.83746391</v>
      </c>
      <c r="J42" s="36">
        <f>SUMIFS(СВЦЭМ!$C$33:$C$776,СВЦЭМ!$A$33:$A$776,$A42,СВЦЭМ!$B$33:$B$776,J$11)+'СЕТ СН'!$F$12+СВЦЭМ!$D$10+'СЕТ СН'!$F$6-'СЕТ СН'!$F$22</f>
        <v>123.83746391</v>
      </c>
      <c r="K42" s="36">
        <f>SUMIFS(СВЦЭМ!$C$33:$C$776,СВЦЭМ!$A$33:$A$776,$A42,СВЦЭМ!$B$33:$B$776,K$11)+'СЕТ СН'!$F$12+СВЦЭМ!$D$10+'СЕТ СН'!$F$6-'СЕТ СН'!$F$22</f>
        <v>123.83746391</v>
      </c>
      <c r="L42" s="36">
        <f>SUMIFS(СВЦЭМ!$C$33:$C$776,СВЦЭМ!$A$33:$A$776,$A42,СВЦЭМ!$B$33:$B$776,L$11)+'СЕТ СН'!$F$12+СВЦЭМ!$D$10+'СЕТ СН'!$F$6-'СЕТ СН'!$F$22</f>
        <v>123.83746391</v>
      </c>
      <c r="M42" s="36">
        <f>SUMIFS(СВЦЭМ!$C$33:$C$776,СВЦЭМ!$A$33:$A$776,$A42,СВЦЭМ!$B$33:$B$776,M$11)+'СЕТ СН'!$F$12+СВЦЭМ!$D$10+'СЕТ СН'!$F$6-'СЕТ СН'!$F$22</f>
        <v>123.83746391</v>
      </c>
      <c r="N42" s="36">
        <f>SUMIFS(СВЦЭМ!$C$33:$C$776,СВЦЭМ!$A$33:$A$776,$A42,СВЦЭМ!$B$33:$B$776,N$11)+'СЕТ СН'!$F$12+СВЦЭМ!$D$10+'СЕТ СН'!$F$6-'СЕТ СН'!$F$22</f>
        <v>123.83746391</v>
      </c>
      <c r="O42" s="36">
        <f>SUMIFS(СВЦЭМ!$C$33:$C$776,СВЦЭМ!$A$33:$A$776,$A42,СВЦЭМ!$B$33:$B$776,O$11)+'СЕТ СН'!$F$12+СВЦЭМ!$D$10+'СЕТ СН'!$F$6-'СЕТ СН'!$F$22</f>
        <v>123.83746391</v>
      </c>
      <c r="P42" s="36">
        <f>SUMIFS(СВЦЭМ!$C$33:$C$776,СВЦЭМ!$A$33:$A$776,$A42,СВЦЭМ!$B$33:$B$776,P$11)+'СЕТ СН'!$F$12+СВЦЭМ!$D$10+'СЕТ СН'!$F$6-'СЕТ СН'!$F$22</f>
        <v>123.83746391</v>
      </c>
      <c r="Q42" s="36">
        <f>SUMIFS(СВЦЭМ!$C$33:$C$776,СВЦЭМ!$A$33:$A$776,$A42,СВЦЭМ!$B$33:$B$776,Q$11)+'СЕТ СН'!$F$12+СВЦЭМ!$D$10+'СЕТ СН'!$F$6-'СЕТ СН'!$F$22</f>
        <v>123.83746391</v>
      </c>
      <c r="R42" s="36">
        <f>SUMIFS(СВЦЭМ!$C$33:$C$776,СВЦЭМ!$A$33:$A$776,$A42,СВЦЭМ!$B$33:$B$776,R$11)+'СЕТ СН'!$F$12+СВЦЭМ!$D$10+'СЕТ СН'!$F$6-'СЕТ СН'!$F$22</f>
        <v>123.83746391</v>
      </c>
      <c r="S42" s="36">
        <f>SUMIFS(СВЦЭМ!$C$33:$C$776,СВЦЭМ!$A$33:$A$776,$A42,СВЦЭМ!$B$33:$B$776,S$11)+'СЕТ СН'!$F$12+СВЦЭМ!$D$10+'СЕТ СН'!$F$6-'СЕТ СН'!$F$22</f>
        <v>123.83746391</v>
      </c>
      <c r="T42" s="36">
        <f>SUMIFS(СВЦЭМ!$C$33:$C$776,СВЦЭМ!$A$33:$A$776,$A42,СВЦЭМ!$B$33:$B$776,T$11)+'СЕТ СН'!$F$12+СВЦЭМ!$D$10+'СЕТ СН'!$F$6-'СЕТ СН'!$F$22</f>
        <v>123.83746391</v>
      </c>
      <c r="U42" s="36">
        <f>SUMIFS(СВЦЭМ!$C$33:$C$776,СВЦЭМ!$A$33:$A$776,$A42,СВЦЭМ!$B$33:$B$776,U$11)+'СЕТ СН'!$F$12+СВЦЭМ!$D$10+'СЕТ СН'!$F$6-'СЕТ СН'!$F$22</f>
        <v>123.83746391</v>
      </c>
      <c r="V42" s="36">
        <f>SUMIFS(СВЦЭМ!$C$33:$C$776,СВЦЭМ!$A$33:$A$776,$A42,СВЦЭМ!$B$33:$B$776,V$11)+'СЕТ СН'!$F$12+СВЦЭМ!$D$10+'СЕТ СН'!$F$6-'СЕТ СН'!$F$22</f>
        <v>123.83746391</v>
      </c>
      <c r="W42" s="36">
        <f>SUMIFS(СВЦЭМ!$C$33:$C$776,СВЦЭМ!$A$33:$A$776,$A42,СВЦЭМ!$B$33:$B$776,W$11)+'СЕТ СН'!$F$12+СВЦЭМ!$D$10+'СЕТ СН'!$F$6-'СЕТ СН'!$F$22</f>
        <v>123.83746391</v>
      </c>
      <c r="X42" s="36">
        <f>SUMIFS(СВЦЭМ!$C$33:$C$776,СВЦЭМ!$A$33:$A$776,$A42,СВЦЭМ!$B$33:$B$776,X$11)+'СЕТ СН'!$F$12+СВЦЭМ!$D$10+'СЕТ СН'!$F$6-'СЕТ СН'!$F$22</f>
        <v>123.83746391</v>
      </c>
      <c r="Y42" s="36">
        <f>SUMIFS(СВЦЭМ!$C$33:$C$776,СВЦЭМ!$A$33:$A$776,$A42,СВЦЭМ!$B$33:$B$776,Y$11)+'СЕТ СН'!$F$12+СВЦЭМ!$D$10+'СЕТ СН'!$F$6-'СЕТ СН'!$F$22</f>
        <v>123.83746391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СН'!$G$12+СВЦЭМ!$D$10+'СЕТ СН'!$G$6-'СЕТ СН'!$G$22</f>
        <v>1212.4561144500001</v>
      </c>
      <c r="C48" s="36">
        <f>SUMIFS(СВЦЭМ!$C$33:$C$776,СВЦЭМ!$A$33:$A$776,$A48,СВЦЭМ!$B$33:$B$776,C$47)+'СЕТ СН'!$G$12+СВЦЭМ!$D$10+'СЕТ СН'!$G$6-'СЕТ СН'!$G$22</f>
        <v>1243.1569218200002</v>
      </c>
      <c r="D48" s="36">
        <f>SUMIFS(СВЦЭМ!$C$33:$C$776,СВЦЭМ!$A$33:$A$776,$A48,СВЦЭМ!$B$33:$B$776,D$47)+'СЕТ СН'!$G$12+СВЦЭМ!$D$10+'СЕТ СН'!$G$6-'СЕТ СН'!$G$22</f>
        <v>1265.7712454299999</v>
      </c>
      <c r="E48" s="36">
        <f>SUMIFS(СВЦЭМ!$C$33:$C$776,СВЦЭМ!$A$33:$A$776,$A48,СВЦЭМ!$B$33:$B$776,E$47)+'СЕТ СН'!$G$12+СВЦЭМ!$D$10+'СЕТ СН'!$G$6-'СЕТ СН'!$G$22</f>
        <v>1289.3366946400001</v>
      </c>
      <c r="F48" s="36">
        <f>SUMIFS(СВЦЭМ!$C$33:$C$776,СВЦЭМ!$A$33:$A$776,$A48,СВЦЭМ!$B$33:$B$776,F$47)+'СЕТ СН'!$G$12+СВЦЭМ!$D$10+'СЕТ СН'!$G$6-'СЕТ СН'!$G$22</f>
        <v>1294.9730017700001</v>
      </c>
      <c r="G48" s="36">
        <f>SUMIFS(СВЦЭМ!$C$33:$C$776,СВЦЭМ!$A$33:$A$776,$A48,СВЦЭМ!$B$33:$B$776,G$47)+'СЕТ СН'!$G$12+СВЦЭМ!$D$10+'СЕТ СН'!$G$6-'СЕТ СН'!$G$22</f>
        <v>1286.3858548500002</v>
      </c>
      <c r="H48" s="36">
        <f>SUMIFS(СВЦЭМ!$C$33:$C$776,СВЦЭМ!$A$33:$A$776,$A48,СВЦЭМ!$B$33:$B$776,H$47)+'СЕТ СН'!$G$12+СВЦЭМ!$D$10+'СЕТ СН'!$G$6-'СЕТ СН'!$G$22</f>
        <v>1267.23680059</v>
      </c>
      <c r="I48" s="36">
        <f>SUMIFS(СВЦЭМ!$C$33:$C$776,СВЦЭМ!$A$33:$A$776,$A48,СВЦЭМ!$B$33:$B$776,I$47)+'СЕТ СН'!$G$12+СВЦЭМ!$D$10+'СЕТ СН'!$G$6-'СЕТ СН'!$G$22</f>
        <v>1234.8526979400001</v>
      </c>
      <c r="J48" s="36">
        <f>SUMIFS(СВЦЭМ!$C$33:$C$776,СВЦЭМ!$A$33:$A$776,$A48,СВЦЭМ!$B$33:$B$776,J$47)+'СЕТ СН'!$G$12+СВЦЭМ!$D$10+'СЕТ СН'!$G$6-'СЕТ СН'!$G$22</f>
        <v>1194.54482465</v>
      </c>
      <c r="K48" s="36">
        <f>SUMIFS(СВЦЭМ!$C$33:$C$776,СВЦЭМ!$A$33:$A$776,$A48,СВЦЭМ!$B$33:$B$776,K$47)+'СЕТ СН'!$G$12+СВЦЭМ!$D$10+'СЕТ СН'!$G$6-'СЕТ СН'!$G$22</f>
        <v>1160.1172489999999</v>
      </c>
      <c r="L48" s="36">
        <f>SUMIFS(СВЦЭМ!$C$33:$C$776,СВЦЭМ!$A$33:$A$776,$A48,СВЦЭМ!$B$33:$B$776,L$47)+'СЕТ СН'!$G$12+СВЦЭМ!$D$10+'СЕТ СН'!$G$6-'СЕТ СН'!$G$22</f>
        <v>1158.1935909200001</v>
      </c>
      <c r="M48" s="36">
        <f>SUMIFS(СВЦЭМ!$C$33:$C$776,СВЦЭМ!$A$33:$A$776,$A48,СВЦЭМ!$B$33:$B$776,M$47)+'СЕТ СН'!$G$12+СВЦЭМ!$D$10+'СЕТ СН'!$G$6-'СЕТ СН'!$G$22</f>
        <v>1159.4470280600001</v>
      </c>
      <c r="N48" s="36">
        <f>SUMIFS(СВЦЭМ!$C$33:$C$776,СВЦЭМ!$A$33:$A$776,$A48,СВЦЭМ!$B$33:$B$776,N$47)+'СЕТ СН'!$G$12+СВЦЭМ!$D$10+'СЕТ СН'!$G$6-'СЕТ СН'!$G$22</f>
        <v>1171.63451334</v>
      </c>
      <c r="O48" s="36">
        <f>SUMIFS(СВЦЭМ!$C$33:$C$776,СВЦЭМ!$A$33:$A$776,$A48,СВЦЭМ!$B$33:$B$776,O$47)+'СЕТ СН'!$G$12+СВЦЭМ!$D$10+'СЕТ СН'!$G$6-'СЕТ СН'!$G$22</f>
        <v>1174.91313653</v>
      </c>
      <c r="P48" s="36">
        <f>SUMIFS(СВЦЭМ!$C$33:$C$776,СВЦЭМ!$A$33:$A$776,$A48,СВЦЭМ!$B$33:$B$776,P$47)+'СЕТ СН'!$G$12+СВЦЭМ!$D$10+'СЕТ СН'!$G$6-'СЕТ СН'!$G$22</f>
        <v>1181.7438431400001</v>
      </c>
      <c r="Q48" s="36">
        <f>SUMIFS(СВЦЭМ!$C$33:$C$776,СВЦЭМ!$A$33:$A$776,$A48,СВЦЭМ!$B$33:$B$776,Q$47)+'СЕТ СН'!$G$12+СВЦЭМ!$D$10+'СЕТ СН'!$G$6-'СЕТ СН'!$G$22</f>
        <v>1187.0416691600001</v>
      </c>
      <c r="R48" s="36">
        <f>SUMIFS(СВЦЭМ!$C$33:$C$776,СВЦЭМ!$A$33:$A$776,$A48,СВЦЭМ!$B$33:$B$776,R$47)+'СЕТ СН'!$G$12+СВЦЭМ!$D$10+'СЕТ СН'!$G$6-'СЕТ СН'!$G$22</f>
        <v>1148.0429473300001</v>
      </c>
      <c r="S48" s="36">
        <f>SUMIFS(СВЦЭМ!$C$33:$C$776,СВЦЭМ!$A$33:$A$776,$A48,СВЦЭМ!$B$33:$B$776,S$47)+'СЕТ СН'!$G$12+СВЦЭМ!$D$10+'СЕТ СН'!$G$6-'СЕТ СН'!$G$22</f>
        <v>1115.5217938999999</v>
      </c>
      <c r="T48" s="36">
        <f>SUMIFS(СВЦЭМ!$C$33:$C$776,СВЦЭМ!$A$33:$A$776,$A48,СВЦЭМ!$B$33:$B$776,T$47)+'СЕТ СН'!$G$12+СВЦЭМ!$D$10+'СЕТ СН'!$G$6-'СЕТ СН'!$G$22</f>
        <v>1120.3024262600002</v>
      </c>
      <c r="U48" s="36">
        <f>SUMIFS(СВЦЭМ!$C$33:$C$776,СВЦЭМ!$A$33:$A$776,$A48,СВЦЭМ!$B$33:$B$776,U$47)+'СЕТ СН'!$G$12+СВЦЭМ!$D$10+'СЕТ СН'!$G$6-'СЕТ СН'!$G$22</f>
        <v>1124.4307819000001</v>
      </c>
      <c r="V48" s="36">
        <f>SUMIFS(СВЦЭМ!$C$33:$C$776,СВЦЭМ!$A$33:$A$776,$A48,СВЦЭМ!$B$33:$B$776,V$47)+'СЕТ СН'!$G$12+СВЦЭМ!$D$10+'СЕТ СН'!$G$6-'СЕТ СН'!$G$22</f>
        <v>1154.2708397900001</v>
      </c>
      <c r="W48" s="36">
        <f>SUMIFS(СВЦЭМ!$C$33:$C$776,СВЦЭМ!$A$33:$A$776,$A48,СВЦЭМ!$B$33:$B$776,W$47)+'СЕТ СН'!$G$12+СВЦЭМ!$D$10+'СЕТ СН'!$G$6-'СЕТ СН'!$G$22</f>
        <v>1141.2028063299999</v>
      </c>
      <c r="X48" s="36">
        <f>SUMIFS(СВЦЭМ!$C$33:$C$776,СВЦЭМ!$A$33:$A$776,$A48,СВЦЭМ!$B$33:$B$776,X$47)+'СЕТ СН'!$G$12+СВЦЭМ!$D$10+'СЕТ СН'!$G$6-'СЕТ СН'!$G$22</f>
        <v>1111.60945829</v>
      </c>
      <c r="Y48" s="36">
        <f>SUMIFS(СВЦЭМ!$C$33:$C$776,СВЦЭМ!$A$33:$A$776,$A48,СВЦЭМ!$B$33:$B$776,Y$47)+'СЕТ СН'!$G$12+СВЦЭМ!$D$10+'СЕТ СН'!$G$6-'СЕТ СН'!$G$22</f>
        <v>1153.1383064300001</v>
      </c>
    </row>
    <row r="49" spans="1:25" ht="15.75" x14ac:dyDescent="0.2">
      <c r="A49" s="35">
        <f>A48+1</f>
        <v>43710</v>
      </c>
      <c r="B49" s="36">
        <f>SUMIFS(СВЦЭМ!$C$33:$C$776,СВЦЭМ!$A$33:$A$776,$A49,СВЦЭМ!$B$33:$B$776,B$47)+'СЕТ СН'!$G$12+СВЦЭМ!$D$10+'СЕТ СН'!$G$6-'СЕТ СН'!$G$22</f>
        <v>1268.03853125</v>
      </c>
      <c r="C49" s="36">
        <f>SUMIFS(СВЦЭМ!$C$33:$C$776,СВЦЭМ!$A$33:$A$776,$A49,СВЦЭМ!$B$33:$B$776,C$47)+'СЕТ СН'!$G$12+СВЦЭМ!$D$10+'СЕТ СН'!$G$6-'СЕТ СН'!$G$22</f>
        <v>1277.7164397400002</v>
      </c>
      <c r="D49" s="36">
        <f>SUMIFS(СВЦЭМ!$C$33:$C$776,СВЦЭМ!$A$33:$A$776,$A49,СВЦЭМ!$B$33:$B$776,D$47)+'СЕТ СН'!$G$12+СВЦЭМ!$D$10+'СЕТ СН'!$G$6-'СЕТ СН'!$G$22</f>
        <v>1292.0807234399999</v>
      </c>
      <c r="E49" s="36">
        <f>SUMIFS(СВЦЭМ!$C$33:$C$776,СВЦЭМ!$A$33:$A$776,$A49,СВЦЭМ!$B$33:$B$776,E$47)+'СЕТ СН'!$G$12+СВЦЭМ!$D$10+'СЕТ СН'!$G$6-'СЕТ СН'!$G$22</f>
        <v>1958.6625459500001</v>
      </c>
      <c r="F49" s="36">
        <f>SUMIFS(СВЦЭМ!$C$33:$C$776,СВЦЭМ!$A$33:$A$776,$A49,СВЦЭМ!$B$33:$B$776,F$47)+'СЕТ СН'!$G$12+СВЦЭМ!$D$10+'СЕТ СН'!$G$6-'СЕТ СН'!$G$22</f>
        <v>1381.5061170399999</v>
      </c>
      <c r="G49" s="36">
        <f>SUMIFS(СВЦЭМ!$C$33:$C$776,СВЦЭМ!$A$33:$A$776,$A49,СВЦЭМ!$B$33:$B$776,G$47)+'СЕТ СН'!$G$12+СВЦЭМ!$D$10+'СЕТ СН'!$G$6-'СЕТ СН'!$G$22</f>
        <v>1318.6674068500001</v>
      </c>
      <c r="H49" s="36">
        <f>SUMIFS(СВЦЭМ!$C$33:$C$776,СВЦЭМ!$A$33:$A$776,$A49,СВЦЭМ!$B$33:$B$776,H$47)+'СЕТ СН'!$G$12+СВЦЭМ!$D$10+'СЕТ СН'!$G$6-'СЕТ СН'!$G$22</f>
        <v>1313.39698395</v>
      </c>
      <c r="I49" s="36">
        <f>SUMIFS(СВЦЭМ!$C$33:$C$776,СВЦЭМ!$A$33:$A$776,$A49,СВЦЭМ!$B$33:$B$776,I$47)+'СЕТ СН'!$G$12+СВЦЭМ!$D$10+'СЕТ СН'!$G$6-'СЕТ СН'!$G$22</f>
        <v>1317.0053735400002</v>
      </c>
      <c r="J49" s="36">
        <f>SUMIFS(СВЦЭМ!$C$33:$C$776,СВЦЭМ!$A$33:$A$776,$A49,СВЦЭМ!$B$33:$B$776,J$47)+'СЕТ СН'!$G$12+СВЦЭМ!$D$10+'СЕТ СН'!$G$6-'СЕТ СН'!$G$22</f>
        <v>1297.7749297099999</v>
      </c>
      <c r="K49" s="36">
        <f>SUMIFS(СВЦЭМ!$C$33:$C$776,СВЦЭМ!$A$33:$A$776,$A49,СВЦЭМ!$B$33:$B$776,K$47)+'СЕТ СН'!$G$12+СВЦЭМ!$D$10+'СЕТ СН'!$G$6-'СЕТ СН'!$G$22</f>
        <v>1259.5402976700002</v>
      </c>
      <c r="L49" s="36">
        <f>SUMIFS(СВЦЭМ!$C$33:$C$776,СВЦЭМ!$A$33:$A$776,$A49,СВЦЭМ!$B$33:$B$776,L$47)+'СЕТ СН'!$G$12+СВЦЭМ!$D$10+'СЕТ СН'!$G$6-'СЕТ СН'!$G$22</f>
        <v>1267.8125951300001</v>
      </c>
      <c r="M49" s="36">
        <f>SUMIFS(СВЦЭМ!$C$33:$C$776,СВЦЭМ!$A$33:$A$776,$A49,СВЦЭМ!$B$33:$B$776,M$47)+'СЕТ СН'!$G$12+СВЦЭМ!$D$10+'СЕТ СН'!$G$6-'СЕТ СН'!$G$22</f>
        <v>1266.1012039000002</v>
      </c>
      <c r="N49" s="36">
        <f>SUMIFS(СВЦЭМ!$C$33:$C$776,СВЦЭМ!$A$33:$A$776,$A49,СВЦЭМ!$B$33:$B$776,N$47)+'СЕТ СН'!$G$12+СВЦЭМ!$D$10+'СЕТ СН'!$G$6-'СЕТ СН'!$G$22</f>
        <v>1274.6591204800002</v>
      </c>
      <c r="O49" s="36">
        <f>SUMIFS(СВЦЭМ!$C$33:$C$776,СВЦЭМ!$A$33:$A$776,$A49,СВЦЭМ!$B$33:$B$776,O$47)+'СЕТ СН'!$G$12+СВЦЭМ!$D$10+'СЕТ СН'!$G$6-'СЕТ СН'!$G$22</f>
        <v>1252.7137804200001</v>
      </c>
      <c r="P49" s="36">
        <f>SUMIFS(СВЦЭМ!$C$33:$C$776,СВЦЭМ!$A$33:$A$776,$A49,СВЦЭМ!$B$33:$B$776,P$47)+'СЕТ СН'!$G$12+СВЦЭМ!$D$10+'СЕТ СН'!$G$6-'СЕТ СН'!$G$22</f>
        <v>1257.7800848000002</v>
      </c>
      <c r="Q49" s="36">
        <f>SUMIFS(СВЦЭМ!$C$33:$C$776,СВЦЭМ!$A$33:$A$776,$A49,СВЦЭМ!$B$33:$B$776,Q$47)+'СЕТ СН'!$G$12+СВЦЭМ!$D$10+'СЕТ СН'!$G$6-'СЕТ СН'!$G$22</f>
        <v>1261.6319336800002</v>
      </c>
      <c r="R49" s="36">
        <f>SUMIFS(СВЦЭМ!$C$33:$C$776,СВЦЭМ!$A$33:$A$776,$A49,СВЦЭМ!$B$33:$B$776,R$47)+'СЕТ СН'!$G$12+СВЦЭМ!$D$10+'СЕТ СН'!$G$6-'СЕТ СН'!$G$22</f>
        <v>1228.3972499800002</v>
      </c>
      <c r="S49" s="36">
        <f>SUMIFS(СВЦЭМ!$C$33:$C$776,СВЦЭМ!$A$33:$A$776,$A49,СВЦЭМ!$B$33:$B$776,S$47)+'СЕТ СН'!$G$12+СВЦЭМ!$D$10+'СЕТ СН'!$G$6-'СЕТ СН'!$G$22</f>
        <v>1184.4963403000002</v>
      </c>
      <c r="T49" s="36">
        <f>SUMIFS(СВЦЭМ!$C$33:$C$776,СВЦЭМ!$A$33:$A$776,$A49,СВЦЭМ!$B$33:$B$776,T$47)+'СЕТ СН'!$G$12+СВЦЭМ!$D$10+'СЕТ СН'!$G$6-'СЕТ СН'!$G$22</f>
        <v>1188.8058745200001</v>
      </c>
      <c r="U49" s="36">
        <f>SUMIFS(СВЦЭМ!$C$33:$C$776,СВЦЭМ!$A$33:$A$776,$A49,СВЦЭМ!$B$33:$B$776,U$47)+'СЕТ СН'!$G$12+СВЦЭМ!$D$10+'СЕТ СН'!$G$6-'СЕТ СН'!$G$22</f>
        <v>1188.1558948500001</v>
      </c>
      <c r="V49" s="36">
        <f>SUMIFS(СВЦЭМ!$C$33:$C$776,СВЦЭМ!$A$33:$A$776,$A49,СВЦЭМ!$B$33:$B$776,V$47)+'СЕТ СН'!$G$12+СВЦЭМ!$D$10+'СЕТ СН'!$G$6-'СЕТ СН'!$G$22</f>
        <v>1205.44072706</v>
      </c>
      <c r="W49" s="36">
        <f>SUMIFS(СВЦЭМ!$C$33:$C$776,СВЦЭМ!$A$33:$A$776,$A49,СВЦЭМ!$B$33:$B$776,W$47)+'СЕТ СН'!$G$12+СВЦЭМ!$D$10+'СЕТ СН'!$G$6-'СЕТ СН'!$G$22</f>
        <v>1192.1059080499999</v>
      </c>
      <c r="X49" s="36">
        <f>SUMIFS(СВЦЭМ!$C$33:$C$776,СВЦЭМ!$A$33:$A$776,$A49,СВЦЭМ!$B$33:$B$776,X$47)+'СЕТ СН'!$G$12+СВЦЭМ!$D$10+'СЕТ СН'!$G$6-'СЕТ СН'!$G$22</f>
        <v>1210.9510849100002</v>
      </c>
      <c r="Y49" s="36">
        <f>SUMIFS(СВЦЭМ!$C$33:$C$776,СВЦЭМ!$A$33:$A$776,$A49,СВЦЭМ!$B$33:$B$776,Y$47)+'СЕТ СН'!$G$12+СВЦЭМ!$D$10+'СЕТ СН'!$G$6-'СЕТ СН'!$G$22</f>
        <v>1264.85528778</v>
      </c>
    </row>
    <row r="50" spans="1:25" ht="15.75" x14ac:dyDescent="0.2">
      <c r="A50" s="35">
        <f t="shared" ref="A50:A78" si="1">A49+1</f>
        <v>43711</v>
      </c>
      <c r="B50" s="36">
        <f>SUMIFS(СВЦЭМ!$C$33:$C$776,СВЦЭМ!$A$33:$A$776,$A50,СВЦЭМ!$B$33:$B$776,B$47)+'СЕТ СН'!$G$12+СВЦЭМ!$D$10+'СЕТ СН'!$G$6-'СЕТ СН'!$G$22</f>
        <v>1335.3033694800001</v>
      </c>
      <c r="C50" s="36">
        <f>SUMIFS(СВЦЭМ!$C$33:$C$776,СВЦЭМ!$A$33:$A$776,$A50,СВЦЭМ!$B$33:$B$776,C$47)+'СЕТ СН'!$G$12+СВЦЭМ!$D$10+'СЕТ СН'!$G$6-'СЕТ СН'!$G$22</f>
        <v>1341.1227102</v>
      </c>
      <c r="D50" s="36">
        <f>SUMIFS(СВЦЭМ!$C$33:$C$776,СВЦЭМ!$A$33:$A$776,$A50,СВЦЭМ!$B$33:$B$776,D$47)+'СЕТ СН'!$G$12+СВЦЭМ!$D$10+'СЕТ СН'!$G$6-'СЕТ СН'!$G$22</f>
        <v>1341.14969552</v>
      </c>
      <c r="E50" s="36">
        <f>SUMIFS(СВЦЭМ!$C$33:$C$776,СВЦЭМ!$A$33:$A$776,$A50,СВЦЭМ!$B$33:$B$776,E$47)+'СЕТ СН'!$G$12+СВЦЭМ!$D$10+'СЕТ СН'!$G$6-'СЕТ СН'!$G$22</f>
        <v>1322.6918456200001</v>
      </c>
      <c r="F50" s="36">
        <f>SUMIFS(СВЦЭМ!$C$33:$C$776,СВЦЭМ!$A$33:$A$776,$A50,СВЦЭМ!$B$33:$B$776,F$47)+'СЕТ СН'!$G$12+СВЦЭМ!$D$10+'СЕТ СН'!$G$6-'СЕТ СН'!$G$22</f>
        <v>1324.3161942300001</v>
      </c>
      <c r="G50" s="36">
        <f>SUMIFS(СВЦЭМ!$C$33:$C$776,СВЦЭМ!$A$33:$A$776,$A50,СВЦЭМ!$B$33:$B$776,G$47)+'СЕТ СН'!$G$12+СВЦЭМ!$D$10+'СЕТ СН'!$G$6-'СЕТ СН'!$G$22</f>
        <v>1332.2453138300002</v>
      </c>
      <c r="H50" s="36">
        <f>SUMIFS(СВЦЭМ!$C$33:$C$776,СВЦЭМ!$A$33:$A$776,$A50,СВЦЭМ!$B$33:$B$776,H$47)+'СЕТ СН'!$G$12+СВЦЭМ!$D$10+'СЕТ СН'!$G$6-'СЕТ СН'!$G$22</f>
        <v>1328.7744498000002</v>
      </c>
      <c r="I50" s="36">
        <f>SUMIFS(СВЦЭМ!$C$33:$C$776,СВЦЭМ!$A$33:$A$776,$A50,СВЦЭМ!$B$33:$B$776,I$47)+'СЕТ СН'!$G$12+СВЦЭМ!$D$10+'СЕТ СН'!$G$6-'СЕТ СН'!$G$22</f>
        <v>1314.1081492000001</v>
      </c>
      <c r="J50" s="36">
        <f>SUMIFS(СВЦЭМ!$C$33:$C$776,СВЦЭМ!$A$33:$A$776,$A50,СВЦЭМ!$B$33:$B$776,J$47)+'СЕТ СН'!$G$12+СВЦЭМ!$D$10+'СЕТ СН'!$G$6-'СЕТ СН'!$G$22</f>
        <v>1269.8086263800001</v>
      </c>
      <c r="K50" s="36">
        <f>SUMIFS(СВЦЭМ!$C$33:$C$776,СВЦЭМ!$A$33:$A$776,$A50,СВЦЭМ!$B$33:$B$776,K$47)+'СЕТ СН'!$G$12+СВЦЭМ!$D$10+'СЕТ СН'!$G$6-'СЕТ СН'!$G$22</f>
        <v>1273.0868642300002</v>
      </c>
      <c r="L50" s="36">
        <f>SUMIFS(СВЦЭМ!$C$33:$C$776,СВЦЭМ!$A$33:$A$776,$A50,СВЦЭМ!$B$33:$B$776,L$47)+'СЕТ СН'!$G$12+СВЦЭМ!$D$10+'СЕТ СН'!$G$6-'СЕТ СН'!$G$22</f>
        <v>1272.5329345499999</v>
      </c>
      <c r="M50" s="36">
        <f>SUMIFS(СВЦЭМ!$C$33:$C$776,СВЦЭМ!$A$33:$A$776,$A50,СВЦЭМ!$B$33:$B$776,M$47)+'СЕТ СН'!$G$12+СВЦЭМ!$D$10+'СЕТ СН'!$G$6-'СЕТ СН'!$G$22</f>
        <v>1269.2701795900002</v>
      </c>
      <c r="N50" s="36">
        <f>SUMIFS(СВЦЭМ!$C$33:$C$776,СВЦЭМ!$A$33:$A$776,$A50,СВЦЭМ!$B$33:$B$776,N$47)+'СЕТ СН'!$G$12+СВЦЭМ!$D$10+'СЕТ СН'!$G$6-'СЕТ СН'!$G$22</f>
        <v>1263.5078410000001</v>
      </c>
      <c r="O50" s="36">
        <f>SUMIFS(СВЦЭМ!$C$33:$C$776,СВЦЭМ!$A$33:$A$776,$A50,СВЦЭМ!$B$33:$B$776,O$47)+'СЕТ СН'!$G$12+СВЦЭМ!$D$10+'СЕТ СН'!$G$6-'СЕТ СН'!$G$22</f>
        <v>1265.9334381799999</v>
      </c>
      <c r="P50" s="36">
        <f>SUMIFS(СВЦЭМ!$C$33:$C$776,СВЦЭМ!$A$33:$A$776,$A50,СВЦЭМ!$B$33:$B$776,P$47)+'СЕТ СН'!$G$12+СВЦЭМ!$D$10+'СЕТ СН'!$G$6-'СЕТ СН'!$G$22</f>
        <v>1271.46239418</v>
      </c>
      <c r="Q50" s="36">
        <f>SUMIFS(СВЦЭМ!$C$33:$C$776,СВЦЭМ!$A$33:$A$776,$A50,СВЦЭМ!$B$33:$B$776,Q$47)+'СЕТ СН'!$G$12+СВЦЭМ!$D$10+'СЕТ СН'!$G$6-'СЕТ СН'!$G$22</f>
        <v>1269.7357315300001</v>
      </c>
      <c r="R50" s="36">
        <f>SUMIFS(СВЦЭМ!$C$33:$C$776,СВЦЭМ!$A$33:$A$776,$A50,СВЦЭМ!$B$33:$B$776,R$47)+'СЕТ СН'!$G$12+СВЦЭМ!$D$10+'СЕТ СН'!$G$6-'СЕТ СН'!$G$22</f>
        <v>1227.58343582</v>
      </c>
      <c r="S50" s="36">
        <f>SUMIFS(СВЦЭМ!$C$33:$C$776,СВЦЭМ!$A$33:$A$776,$A50,СВЦЭМ!$B$33:$B$776,S$47)+'СЕТ СН'!$G$12+СВЦЭМ!$D$10+'СЕТ СН'!$G$6-'СЕТ СН'!$G$22</f>
        <v>1190.8530642300002</v>
      </c>
      <c r="T50" s="36">
        <f>SUMIFS(СВЦЭМ!$C$33:$C$776,СВЦЭМ!$A$33:$A$776,$A50,СВЦЭМ!$B$33:$B$776,T$47)+'СЕТ СН'!$G$12+СВЦЭМ!$D$10+'СЕТ СН'!$G$6-'СЕТ СН'!$G$22</f>
        <v>1202.45142809</v>
      </c>
      <c r="U50" s="36">
        <f>SUMIFS(СВЦЭМ!$C$33:$C$776,СВЦЭМ!$A$33:$A$776,$A50,СВЦЭМ!$B$33:$B$776,U$47)+'СЕТ СН'!$G$12+СВЦЭМ!$D$10+'СЕТ СН'!$G$6-'СЕТ СН'!$G$22</f>
        <v>1207.3529313399999</v>
      </c>
      <c r="V50" s="36">
        <f>SUMIFS(СВЦЭМ!$C$33:$C$776,СВЦЭМ!$A$33:$A$776,$A50,СВЦЭМ!$B$33:$B$776,V$47)+'СЕТ СН'!$G$12+СВЦЭМ!$D$10+'СЕТ СН'!$G$6-'СЕТ СН'!$G$22</f>
        <v>1220.15975738</v>
      </c>
      <c r="W50" s="36">
        <f>SUMIFS(СВЦЭМ!$C$33:$C$776,СВЦЭМ!$A$33:$A$776,$A50,СВЦЭМ!$B$33:$B$776,W$47)+'СЕТ СН'!$G$12+СВЦЭМ!$D$10+'СЕТ СН'!$G$6-'СЕТ СН'!$G$22</f>
        <v>1212.92140191</v>
      </c>
      <c r="X50" s="36">
        <f>SUMIFS(СВЦЭМ!$C$33:$C$776,СВЦЭМ!$A$33:$A$776,$A50,СВЦЭМ!$B$33:$B$776,X$47)+'СЕТ СН'!$G$12+СВЦЭМ!$D$10+'СЕТ СН'!$G$6-'СЕТ СН'!$G$22</f>
        <v>1185.0704628399999</v>
      </c>
      <c r="Y50" s="36">
        <f>SUMIFS(СВЦЭМ!$C$33:$C$776,СВЦЭМ!$A$33:$A$776,$A50,СВЦЭМ!$B$33:$B$776,Y$47)+'СЕТ СН'!$G$12+СВЦЭМ!$D$10+'СЕТ СН'!$G$6-'СЕТ СН'!$G$22</f>
        <v>1262.8964568400002</v>
      </c>
    </row>
    <row r="51" spans="1:25" ht="15.75" x14ac:dyDescent="0.2">
      <c r="A51" s="35">
        <f t="shared" si="1"/>
        <v>43712</v>
      </c>
      <c r="B51" s="36">
        <f>SUMIFS(СВЦЭМ!$C$33:$C$776,СВЦЭМ!$A$33:$A$776,$A51,СВЦЭМ!$B$33:$B$776,B$47)+'СЕТ СН'!$G$12+СВЦЭМ!$D$10+'СЕТ СН'!$G$6-'СЕТ СН'!$G$22</f>
        <v>1331.0701201500001</v>
      </c>
      <c r="C51" s="36">
        <f>SUMIFS(СВЦЭМ!$C$33:$C$776,СВЦЭМ!$A$33:$A$776,$A51,СВЦЭМ!$B$33:$B$776,C$47)+'СЕТ СН'!$G$12+СВЦЭМ!$D$10+'СЕТ СН'!$G$6-'СЕТ СН'!$G$22</f>
        <v>1337.2230358900001</v>
      </c>
      <c r="D51" s="36">
        <f>SUMIFS(СВЦЭМ!$C$33:$C$776,СВЦЭМ!$A$33:$A$776,$A51,СВЦЭМ!$B$33:$B$776,D$47)+'СЕТ СН'!$G$12+СВЦЭМ!$D$10+'СЕТ СН'!$G$6-'СЕТ СН'!$G$22</f>
        <v>1325.05122658</v>
      </c>
      <c r="E51" s="36">
        <f>SUMIFS(СВЦЭМ!$C$33:$C$776,СВЦЭМ!$A$33:$A$776,$A51,СВЦЭМ!$B$33:$B$776,E$47)+'СЕТ СН'!$G$12+СВЦЭМ!$D$10+'СЕТ СН'!$G$6-'СЕТ СН'!$G$22</f>
        <v>1322.2847074400001</v>
      </c>
      <c r="F51" s="36">
        <f>SUMIFS(СВЦЭМ!$C$33:$C$776,СВЦЭМ!$A$33:$A$776,$A51,СВЦЭМ!$B$33:$B$776,F$47)+'СЕТ СН'!$G$12+СВЦЭМ!$D$10+'СЕТ СН'!$G$6-'СЕТ СН'!$G$22</f>
        <v>1308.4596138100001</v>
      </c>
      <c r="G51" s="36">
        <f>SUMIFS(СВЦЭМ!$C$33:$C$776,СВЦЭМ!$A$33:$A$776,$A51,СВЦЭМ!$B$33:$B$776,G$47)+'СЕТ СН'!$G$12+СВЦЭМ!$D$10+'СЕТ СН'!$G$6-'СЕТ СН'!$G$22</f>
        <v>1322.68234377</v>
      </c>
      <c r="H51" s="36">
        <f>SUMIFS(СВЦЭМ!$C$33:$C$776,СВЦЭМ!$A$33:$A$776,$A51,СВЦЭМ!$B$33:$B$776,H$47)+'СЕТ СН'!$G$12+СВЦЭМ!$D$10+'СЕТ СН'!$G$6-'СЕТ СН'!$G$22</f>
        <v>1290.67863855</v>
      </c>
      <c r="I51" s="36">
        <f>SUMIFS(СВЦЭМ!$C$33:$C$776,СВЦЭМ!$A$33:$A$776,$A51,СВЦЭМ!$B$33:$B$776,I$47)+'СЕТ СН'!$G$12+СВЦЭМ!$D$10+'СЕТ СН'!$G$6-'СЕТ СН'!$G$22</f>
        <v>1281.0578051100001</v>
      </c>
      <c r="J51" s="36">
        <f>SUMIFS(СВЦЭМ!$C$33:$C$776,СВЦЭМ!$A$33:$A$776,$A51,СВЦЭМ!$B$33:$B$776,J$47)+'СЕТ СН'!$G$12+СВЦЭМ!$D$10+'СЕТ СН'!$G$6-'СЕТ СН'!$G$22</f>
        <v>1273.10157727</v>
      </c>
      <c r="K51" s="36">
        <f>SUMIFS(СВЦЭМ!$C$33:$C$776,СВЦЭМ!$A$33:$A$776,$A51,СВЦЭМ!$B$33:$B$776,K$47)+'СЕТ СН'!$G$12+СВЦЭМ!$D$10+'СЕТ СН'!$G$6-'СЕТ СН'!$G$22</f>
        <v>1287.1445598600001</v>
      </c>
      <c r="L51" s="36">
        <f>SUMIFS(СВЦЭМ!$C$33:$C$776,СВЦЭМ!$A$33:$A$776,$A51,СВЦЭМ!$B$33:$B$776,L$47)+'СЕТ СН'!$G$12+СВЦЭМ!$D$10+'СЕТ СН'!$G$6-'СЕТ СН'!$G$22</f>
        <v>1289.61111396</v>
      </c>
      <c r="M51" s="36">
        <f>SUMIFS(СВЦЭМ!$C$33:$C$776,СВЦЭМ!$A$33:$A$776,$A51,СВЦЭМ!$B$33:$B$776,M$47)+'СЕТ СН'!$G$12+СВЦЭМ!$D$10+'СЕТ СН'!$G$6-'СЕТ СН'!$G$22</f>
        <v>1283.6776715999999</v>
      </c>
      <c r="N51" s="36">
        <f>SUMIFS(СВЦЭМ!$C$33:$C$776,СВЦЭМ!$A$33:$A$776,$A51,СВЦЭМ!$B$33:$B$776,N$47)+'СЕТ СН'!$G$12+СВЦЭМ!$D$10+'СЕТ СН'!$G$6-'СЕТ СН'!$G$22</f>
        <v>1277.14762612</v>
      </c>
      <c r="O51" s="36">
        <f>SUMIFS(СВЦЭМ!$C$33:$C$776,СВЦЭМ!$A$33:$A$776,$A51,СВЦЭМ!$B$33:$B$776,O$47)+'СЕТ СН'!$G$12+СВЦЭМ!$D$10+'СЕТ СН'!$G$6-'СЕТ СН'!$G$22</f>
        <v>1285.3896890200001</v>
      </c>
      <c r="P51" s="36">
        <f>SUMIFS(СВЦЭМ!$C$33:$C$776,СВЦЭМ!$A$33:$A$776,$A51,СВЦЭМ!$B$33:$B$776,P$47)+'СЕТ СН'!$G$12+СВЦЭМ!$D$10+'СЕТ СН'!$G$6-'СЕТ СН'!$G$22</f>
        <v>1297.9789152500002</v>
      </c>
      <c r="Q51" s="36">
        <f>SUMIFS(СВЦЭМ!$C$33:$C$776,СВЦЭМ!$A$33:$A$776,$A51,СВЦЭМ!$B$33:$B$776,Q$47)+'СЕТ СН'!$G$12+СВЦЭМ!$D$10+'СЕТ СН'!$G$6-'СЕТ СН'!$G$22</f>
        <v>1288.61506508</v>
      </c>
      <c r="R51" s="36">
        <f>SUMIFS(СВЦЭМ!$C$33:$C$776,СВЦЭМ!$A$33:$A$776,$A51,СВЦЭМ!$B$33:$B$776,R$47)+'СЕТ СН'!$G$12+СВЦЭМ!$D$10+'СЕТ СН'!$G$6-'СЕТ СН'!$G$22</f>
        <v>1242.93627466</v>
      </c>
      <c r="S51" s="36">
        <f>SUMIFS(СВЦЭМ!$C$33:$C$776,СВЦЭМ!$A$33:$A$776,$A51,СВЦЭМ!$B$33:$B$776,S$47)+'СЕТ СН'!$G$12+СВЦЭМ!$D$10+'СЕТ СН'!$G$6-'СЕТ СН'!$G$22</f>
        <v>1205.81729698</v>
      </c>
      <c r="T51" s="36">
        <f>SUMIFS(СВЦЭМ!$C$33:$C$776,СВЦЭМ!$A$33:$A$776,$A51,СВЦЭМ!$B$33:$B$776,T$47)+'СЕТ СН'!$G$12+СВЦЭМ!$D$10+'СЕТ СН'!$G$6-'СЕТ СН'!$G$22</f>
        <v>1205.24554257</v>
      </c>
      <c r="U51" s="36">
        <f>SUMIFS(СВЦЭМ!$C$33:$C$776,СВЦЭМ!$A$33:$A$776,$A51,СВЦЭМ!$B$33:$B$776,U$47)+'СЕТ СН'!$G$12+СВЦЭМ!$D$10+'СЕТ СН'!$G$6-'СЕТ СН'!$G$22</f>
        <v>1206.5648586100001</v>
      </c>
      <c r="V51" s="36">
        <f>SUMIFS(СВЦЭМ!$C$33:$C$776,СВЦЭМ!$A$33:$A$776,$A51,СВЦЭМ!$B$33:$B$776,V$47)+'СЕТ СН'!$G$12+СВЦЭМ!$D$10+'СЕТ СН'!$G$6-'СЕТ СН'!$G$22</f>
        <v>1215.3824244100001</v>
      </c>
      <c r="W51" s="36">
        <f>SUMIFS(СВЦЭМ!$C$33:$C$776,СВЦЭМ!$A$33:$A$776,$A51,СВЦЭМ!$B$33:$B$776,W$47)+'СЕТ СН'!$G$12+СВЦЭМ!$D$10+'СЕТ СН'!$G$6-'СЕТ СН'!$G$22</f>
        <v>1209.4944592700001</v>
      </c>
      <c r="X51" s="36">
        <f>SUMIFS(СВЦЭМ!$C$33:$C$776,СВЦЭМ!$A$33:$A$776,$A51,СВЦЭМ!$B$33:$B$776,X$47)+'СЕТ СН'!$G$12+СВЦЭМ!$D$10+'СЕТ СН'!$G$6-'СЕТ СН'!$G$22</f>
        <v>1184.9781368900001</v>
      </c>
      <c r="Y51" s="36">
        <f>SUMIFS(СВЦЭМ!$C$33:$C$776,СВЦЭМ!$A$33:$A$776,$A51,СВЦЭМ!$B$33:$B$776,Y$47)+'СЕТ СН'!$G$12+СВЦЭМ!$D$10+'СЕТ СН'!$G$6-'СЕТ СН'!$G$22</f>
        <v>1248.42103795</v>
      </c>
    </row>
    <row r="52" spans="1:25" ht="15.75" x14ac:dyDescent="0.2">
      <c r="A52" s="35">
        <f t="shared" si="1"/>
        <v>43713</v>
      </c>
      <c r="B52" s="36">
        <f>SUMIFS(СВЦЭМ!$C$33:$C$776,СВЦЭМ!$A$33:$A$776,$A52,СВЦЭМ!$B$33:$B$776,B$47)+'СЕТ СН'!$G$12+СВЦЭМ!$D$10+'СЕТ СН'!$G$6-'СЕТ СН'!$G$22</f>
        <v>1343.43968258</v>
      </c>
      <c r="C52" s="36">
        <f>SUMIFS(СВЦЭМ!$C$33:$C$776,СВЦЭМ!$A$33:$A$776,$A52,СВЦЭМ!$B$33:$B$776,C$47)+'СЕТ СН'!$G$12+СВЦЭМ!$D$10+'СЕТ СН'!$G$6-'СЕТ СН'!$G$22</f>
        <v>1334.8831361299999</v>
      </c>
      <c r="D52" s="36">
        <f>SUMIFS(СВЦЭМ!$C$33:$C$776,СВЦЭМ!$A$33:$A$776,$A52,СВЦЭМ!$B$33:$B$776,D$47)+'СЕТ СН'!$G$12+СВЦЭМ!$D$10+'СЕТ СН'!$G$6-'СЕТ СН'!$G$22</f>
        <v>1327.8864714000001</v>
      </c>
      <c r="E52" s="36">
        <f>SUMIFS(СВЦЭМ!$C$33:$C$776,СВЦЭМ!$A$33:$A$776,$A52,СВЦЭМ!$B$33:$B$776,E$47)+'СЕТ СН'!$G$12+СВЦЭМ!$D$10+'СЕТ СН'!$G$6-'СЕТ СН'!$G$22</f>
        <v>1338.8568760000001</v>
      </c>
      <c r="F52" s="36">
        <f>SUMIFS(СВЦЭМ!$C$33:$C$776,СВЦЭМ!$A$33:$A$776,$A52,СВЦЭМ!$B$33:$B$776,F$47)+'СЕТ СН'!$G$12+СВЦЭМ!$D$10+'СЕТ СН'!$G$6-'СЕТ СН'!$G$22</f>
        <v>1325.0268321600001</v>
      </c>
      <c r="G52" s="36">
        <f>SUMIFS(СВЦЭМ!$C$33:$C$776,СВЦЭМ!$A$33:$A$776,$A52,СВЦЭМ!$B$33:$B$776,G$47)+'СЕТ СН'!$G$12+СВЦЭМ!$D$10+'СЕТ СН'!$G$6-'СЕТ СН'!$G$22</f>
        <v>1335.7302056100002</v>
      </c>
      <c r="H52" s="36">
        <f>SUMIFS(СВЦЭМ!$C$33:$C$776,СВЦЭМ!$A$33:$A$776,$A52,СВЦЭМ!$B$33:$B$776,H$47)+'СЕТ СН'!$G$12+СВЦЭМ!$D$10+'СЕТ СН'!$G$6-'СЕТ СН'!$G$22</f>
        <v>1328.30221628</v>
      </c>
      <c r="I52" s="36">
        <f>SUMIFS(СВЦЭМ!$C$33:$C$776,СВЦЭМ!$A$33:$A$776,$A52,СВЦЭМ!$B$33:$B$776,I$47)+'СЕТ СН'!$G$12+СВЦЭМ!$D$10+'СЕТ СН'!$G$6-'СЕТ СН'!$G$22</f>
        <v>1271.7836418700001</v>
      </c>
      <c r="J52" s="36">
        <f>SUMIFS(СВЦЭМ!$C$33:$C$776,СВЦЭМ!$A$33:$A$776,$A52,СВЦЭМ!$B$33:$B$776,J$47)+'СЕТ СН'!$G$12+СВЦЭМ!$D$10+'СЕТ СН'!$G$6-'СЕТ СН'!$G$22</f>
        <v>1278.45744754</v>
      </c>
      <c r="K52" s="36">
        <f>SUMIFS(СВЦЭМ!$C$33:$C$776,СВЦЭМ!$A$33:$A$776,$A52,СВЦЭМ!$B$33:$B$776,K$47)+'СЕТ СН'!$G$12+СВЦЭМ!$D$10+'СЕТ СН'!$G$6-'СЕТ СН'!$G$22</f>
        <v>1292.8381193700002</v>
      </c>
      <c r="L52" s="36">
        <f>SUMIFS(СВЦЭМ!$C$33:$C$776,СВЦЭМ!$A$33:$A$776,$A52,СВЦЭМ!$B$33:$B$776,L$47)+'СЕТ СН'!$G$12+СВЦЭМ!$D$10+'СЕТ СН'!$G$6-'СЕТ СН'!$G$22</f>
        <v>1298.87197569</v>
      </c>
      <c r="M52" s="36">
        <f>SUMIFS(СВЦЭМ!$C$33:$C$776,СВЦЭМ!$A$33:$A$776,$A52,СВЦЭМ!$B$33:$B$776,M$47)+'СЕТ СН'!$G$12+СВЦЭМ!$D$10+'СЕТ СН'!$G$6-'СЕТ СН'!$G$22</f>
        <v>1290.7132228400001</v>
      </c>
      <c r="N52" s="36">
        <f>SUMIFS(СВЦЭМ!$C$33:$C$776,СВЦЭМ!$A$33:$A$776,$A52,СВЦЭМ!$B$33:$B$776,N$47)+'СЕТ СН'!$G$12+СВЦЭМ!$D$10+'СЕТ СН'!$G$6-'СЕТ СН'!$G$22</f>
        <v>1282.9370182500002</v>
      </c>
      <c r="O52" s="36">
        <f>SUMIFS(СВЦЭМ!$C$33:$C$776,СВЦЭМ!$A$33:$A$776,$A52,СВЦЭМ!$B$33:$B$776,O$47)+'СЕТ СН'!$G$12+СВЦЭМ!$D$10+'СЕТ СН'!$G$6-'СЕТ СН'!$G$22</f>
        <v>1284.8276448199999</v>
      </c>
      <c r="P52" s="36">
        <f>SUMIFS(СВЦЭМ!$C$33:$C$776,СВЦЭМ!$A$33:$A$776,$A52,СВЦЭМ!$B$33:$B$776,P$47)+'СЕТ СН'!$G$12+СВЦЭМ!$D$10+'СЕТ СН'!$G$6-'СЕТ СН'!$G$22</f>
        <v>1287.6438653499999</v>
      </c>
      <c r="Q52" s="36">
        <f>SUMIFS(СВЦЭМ!$C$33:$C$776,СВЦЭМ!$A$33:$A$776,$A52,СВЦЭМ!$B$33:$B$776,Q$47)+'СЕТ СН'!$G$12+СВЦЭМ!$D$10+'СЕТ СН'!$G$6-'СЕТ СН'!$G$22</f>
        <v>1269.4738875500002</v>
      </c>
      <c r="R52" s="36">
        <f>SUMIFS(СВЦЭМ!$C$33:$C$776,СВЦЭМ!$A$33:$A$776,$A52,СВЦЭМ!$B$33:$B$776,R$47)+'СЕТ СН'!$G$12+СВЦЭМ!$D$10+'СЕТ СН'!$G$6-'СЕТ СН'!$G$22</f>
        <v>1226.40550538</v>
      </c>
      <c r="S52" s="36">
        <f>SUMIFS(СВЦЭМ!$C$33:$C$776,СВЦЭМ!$A$33:$A$776,$A52,СВЦЭМ!$B$33:$B$776,S$47)+'СЕТ СН'!$G$12+СВЦЭМ!$D$10+'СЕТ СН'!$G$6-'СЕТ СН'!$G$22</f>
        <v>1209.0661555900001</v>
      </c>
      <c r="T52" s="36">
        <f>SUMIFS(СВЦЭМ!$C$33:$C$776,СВЦЭМ!$A$33:$A$776,$A52,СВЦЭМ!$B$33:$B$776,T$47)+'СЕТ СН'!$G$12+СВЦЭМ!$D$10+'СЕТ СН'!$G$6-'СЕТ СН'!$G$22</f>
        <v>1237.7286972000002</v>
      </c>
      <c r="U52" s="36">
        <f>SUMIFS(СВЦЭМ!$C$33:$C$776,СВЦЭМ!$A$33:$A$776,$A52,СВЦЭМ!$B$33:$B$776,U$47)+'СЕТ СН'!$G$12+СВЦЭМ!$D$10+'СЕТ СН'!$G$6-'СЕТ СН'!$G$22</f>
        <v>1211.4278777200002</v>
      </c>
      <c r="V52" s="36">
        <f>SUMIFS(СВЦЭМ!$C$33:$C$776,СВЦЭМ!$A$33:$A$776,$A52,СВЦЭМ!$B$33:$B$776,V$47)+'СЕТ СН'!$G$12+СВЦЭМ!$D$10+'СЕТ СН'!$G$6-'СЕТ СН'!$G$22</f>
        <v>1219.1791023400001</v>
      </c>
      <c r="W52" s="36">
        <f>SUMIFS(СВЦЭМ!$C$33:$C$776,СВЦЭМ!$A$33:$A$776,$A52,СВЦЭМ!$B$33:$B$776,W$47)+'СЕТ СН'!$G$12+СВЦЭМ!$D$10+'СЕТ СН'!$G$6-'СЕТ СН'!$G$22</f>
        <v>1208.6081585300001</v>
      </c>
      <c r="X52" s="36">
        <f>SUMIFS(СВЦЭМ!$C$33:$C$776,СВЦЭМ!$A$33:$A$776,$A52,СВЦЭМ!$B$33:$B$776,X$47)+'СЕТ СН'!$G$12+СВЦЭМ!$D$10+'СЕТ СН'!$G$6-'СЕТ СН'!$G$22</f>
        <v>1180.4891406199999</v>
      </c>
      <c r="Y52" s="36">
        <f>SUMIFS(СВЦЭМ!$C$33:$C$776,СВЦЭМ!$A$33:$A$776,$A52,СВЦЭМ!$B$33:$B$776,Y$47)+'СЕТ СН'!$G$12+СВЦЭМ!$D$10+'СЕТ СН'!$G$6-'СЕТ СН'!$G$22</f>
        <v>1209.38248651</v>
      </c>
    </row>
    <row r="53" spans="1:25" ht="15.75" x14ac:dyDescent="0.2">
      <c r="A53" s="35">
        <f t="shared" si="1"/>
        <v>43714</v>
      </c>
      <c r="B53" s="36">
        <f>SUMIFS(СВЦЭМ!$C$33:$C$776,СВЦЭМ!$A$33:$A$776,$A53,СВЦЭМ!$B$33:$B$776,B$47)+'СЕТ СН'!$G$12+СВЦЭМ!$D$10+'СЕТ СН'!$G$6-'СЕТ СН'!$G$22</f>
        <v>1228.7398533800001</v>
      </c>
      <c r="C53" s="36">
        <f>SUMIFS(СВЦЭМ!$C$33:$C$776,СВЦЭМ!$A$33:$A$776,$A53,СВЦЭМ!$B$33:$B$776,C$47)+'СЕТ СН'!$G$12+СВЦЭМ!$D$10+'СЕТ СН'!$G$6-'СЕТ СН'!$G$22</f>
        <v>1299.19085537</v>
      </c>
      <c r="D53" s="36">
        <f>SUMIFS(СВЦЭМ!$C$33:$C$776,СВЦЭМ!$A$33:$A$776,$A53,СВЦЭМ!$B$33:$B$776,D$47)+'СЕТ СН'!$G$12+СВЦЭМ!$D$10+'СЕТ СН'!$G$6-'СЕТ СН'!$G$22</f>
        <v>1350.2776526500002</v>
      </c>
      <c r="E53" s="36">
        <f>SUMIFS(СВЦЭМ!$C$33:$C$776,СВЦЭМ!$A$33:$A$776,$A53,СВЦЭМ!$B$33:$B$776,E$47)+'СЕТ СН'!$G$12+СВЦЭМ!$D$10+'СЕТ СН'!$G$6-'СЕТ СН'!$G$22</f>
        <v>1387.9344800700001</v>
      </c>
      <c r="F53" s="36">
        <f>SUMIFS(СВЦЭМ!$C$33:$C$776,СВЦЭМ!$A$33:$A$776,$A53,СВЦЭМ!$B$33:$B$776,F$47)+'СЕТ СН'!$G$12+СВЦЭМ!$D$10+'СЕТ СН'!$G$6-'СЕТ СН'!$G$22</f>
        <v>1384.0978834900002</v>
      </c>
      <c r="G53" s="36">
        <f>SUMIFS(СВЦЭМ!$C$33:$C$776,СВЦЭМ!$A$33:$A$776,$A53,СВЦЭМ!$B$33:$B$776,G$47)+'СЕТ СН'!$G$12+СВЦЭМ!$D$10+'СЕТ СН'!$G$6-'СЕТ СН'!$G$22</f>
        <v>1368.8590259100001</v>
      </c>
      <c r="H53" s="36">
        <f>SUMIFS(СВЦЭМ!$C$33:$C$776,СВЦЭМ!$A$33:$A$776,$A53,СВЦЭМ!$B$33:$B$776,H$47)+'СЕТ СН'!$G$12+СВЦЭМ!$D$10+'СЕТ СН'!$G$6-'СЕТ СН'!$G$22</f>
        <v>1325.0872732299999</v>
      </c>
      <c r="I53" s="36">
        <f>SUMIFS(СВЦЭМ!$C$33:$C$776,СВЦЭМ!$A$33:$A$776,$A53,СВЦЭМ!$B$33:$B$776,I$47)+'СЕТ СН'!$G$12+СВЦЭМ!$D$10+'СЕТ СН'!$G$6-'СЕТ СН'!$G$22</f>
        <v>1289.3384454000002</v>
      </c>
      <c r="J53" s="36">
        <f>SUMIFS(СВЦЭМ!$C$33:$C$776,СВЦЭМ!$A$33:$A$776,$A53,СВЦЭМ!$B$33:$B$776,J$47)+'СЕТ СН'!$G$12+СВЦЭМ!$D$10+'СЕТ СН'!$G$6-'СЕТ СН'!$G$22</f>
        <v>1255.7455145399999</v>
      </c>
      <c r="K53" s="36">
        <f>SUMIFS(СВЦЭМ!$C$33:$C$776,СВЦЭМ!$A$33:$A$776,$A53,СВЦЭМ!$B$33:$B$776,K$47)+'СЕТ СН'!$G$12+СВЦЭМ!$D$10+'СЕТ СН'!$G$6-'СЕТ СН'!$G$22</f>
        <v>1229.9433752300001</v>
      </c>
      <c r="L53" s="36">
        <f>SUMIFS(СВЦЭМ!$C$33:$C$776,СВЦЭМ!$A$33:$A$776,$A53,СВЦЭМ!$B$33:$B$776,L$47)+'СЕТ СН'!$G$12+СВЦЭМ!$D$10+'СЕТ СН'!$G$6-'СЕТ СН'!$G$22</f>
        <v>1246.31417517</v>
      </c>
      <c r="M53" s="36">
        <f>SUMIFS(СВЦЭМ!$C$33:$C$776,СВЦЭМ!$A$33:$A$776,$A53,СВЦЭМ!$B$33:$B$776,M$47)+'СЕТ СН'!$G$12+СВЦЭМ!$D$10+'СЕТ СН'!$G$6-'СЕТ СН'!$G$22</f>
        <v>1218.91643806</v>
      </c>
      <c r="N53" s="36">
        <f>SUMIFS(СВЦЭМ!$C$33:$C$776,СВЦЭМ!$A$33:$A$776,$A53,СВЦЭМ!$B$33:$B$776,N$47)+'СЕТ СН'!$G$12+СВЦЭМ!$D$10+'СЕТ СН'!$G$6-'СЕТ СН'!$G$22</f>
        <v>1216.5157149199999</v>
      </c>
      <c r="O53" s="36">
        <f>SUMIFS(СВЦЭМ!$C$33:$C$776,СВЦЭМ!$A$33:$A$776,$A53,СВЦЭМ!$B$33:$B$776,O$47)+'СЕТ СН'!$G$12+СВЦЭМ!$D$10+'СЕТ СН'!$G$6-'СЕТ СН'!$G$22</f>
        <v>1216.7609960200002</v>
      </c>
      <c r="P53" s="36">
        <f>SUMIFS(СВЦЭМ!$C$33:$C$776,СВЦЭМ!$A$33:$A$776,$A53,СВЦЭМ!$B$33:$B$776,P$47)+'СЕТ СН'!$G$12+СВЦЭМ!$D$10+'СЕТ СН'!$G$6-'СЕТ СН'!$G$22</f>
        <v>1244.4454387600001</v>
      </c>
      <c r="Q53" s="36">
        <f>SUMIFS(СВЦЭМ!$C$33:$C$776,СВЦЭМ!$A$33:$A$776,$A53,СВЦЭМ!$B$33:$B$776,Q$47)+'СЕТ СН'!$G$12+СВЦЭМ!$D$10+'СЕТ СН'!$G$6-'СЕТ СН'!$G$22</f>
        <v>1236.0208064400001</v>
      </c>
      <c r="R53" s="36">
        <f>SUMIFS(СВЦЭМ!$C$33:$C$776,СВЦЭМ!$A$33:$A$776,$A53,СВЦЭМ!$B$33:$B$776,R$47)+'СЕТ СН'!$G$12+СВЦЭМ!$D$10+'СЕТ СН'!$G$6-'СЕТ СН'!$G$22</f>
        <v>1200.9557699900001</v>
      </c>
      <c r="S53" s="36">
        <f>SUMIFS(СВЦЭМ!$C$33:$C$776,СВЦЭМ!$A$33:$A$776,$A53,СВЦЭМ!$B$33:$B$776,S$47)+'СЕТ СН'!$G$12+СВЦЭМ!$D$10+'СЕТ СН'!$G$6-'СЕТ СН'!$G$22</f>
        <v>1171.4002520900001</v>
      </c>
      <c r="T53" s="36">
        <f>SUMIFS(СВЦЭМ!$C$33:$C$776,СВЦЭМ!$A$33:$A$776,$A53,СВЦЭМ!$B$33:$B$776,T$47)+'СЕТ СН'!$G$12+СВЦЭМ!$D$10+'СЕТ СН'!$G$6-'СЕТ СН'!$G$22</f>
        <v>1171.4151144900002</v>
      </c>
      <c r="U53" s="36">
        <f>SUMIFS(СВЦЭМ!$C$33:$C$776,СВЦЭМ!$A$33:$A$776,$A53,СВЦЭМ!$B$33:$B$776,U$47)+'СЕТ СН'!$G$12+СВЦЭМ!$D$10+'СЕТ СН'!$G$6-'СЕТ СН'!$G$22</f>
        <v>1173.7028718000001</v>
      </c>
      <c r="V53" s="36">
        <f>SUMIFS(СВЦЭМ!$C$33:$C$776,СВЦЭМ!$A$33:$A$776,$A53,СВЦЭМ!$B$33:$B$776,V$47)+'СЕТ СН'!$G$12+СВЦЭМ!$D$10+'СЕТ СН'!$G$6-'СЕТ СН'!$G$22</f>
        <v>1191.4359446200001</v>
      </c>
      <c r="W53" s="36">
        <f>SUMIFS(СВЦЭМ!$C$33:$C$776,СВЦЭМ!$A$33:$A$776,$A53,СВЦЭМ!$B$33:$B$776,W$47)+'СЕТ СН'!$G$12+СВЦЭМ!$D$10+'СЕТ СН'!$G$6-'СЕТ СН'!$G$22</f>
        <v>1182.2524472099999</v>
      </c>
      <c r="X53" s="36">
        <f>SUMIFS(СВЦЭМ!$C$33:$C$776,СВЦЭМ!$A$33:$A$776,$A53,СВЦЭМ!$B$33:$B$776,X$47)+'СЕТ СН'!$G$12+СВЦЭМ!$D$10+'СЕТ СН'!$G$6-'СЕТ СН'!$G$22</f>
        <v>1174.9240117899999</v>
      </c>
      <c r="Y53" s="36">
        <f>SUMIFS(СВЦЭМ!$C$33:$C$776,СВЦЭМ!$A$33:$A$776,$A53,СВЦЭМ!$B$33:$B$776,Y$47)+'СЕТ СН'!$G$12+СВЦЭМ!$D$10+'СЕТ СН'!$G$6-'СЕТ СН'!$G$22</f>
        <v>1238.99075679</v>
      </c>
    </row>
    <row r="54" spans="1:25" ht="15.75" x14ac:dyDescent="0.2">
      <c r="A54" s="35">
        <f t="shared" si="1"/>
        <v>43715</v>
      </c>
      <c r="B54" s="36">
        <f>SUMIFS(СВЦЭМ!$C$33:$C$776,СВЦЭМ!$A$33:$A$776,$A54,СВЦЭМ!$B$33:$B$776,B$47)+'СЕТ СН'!$G$12+СВЦЭМ!$D$10+'СЕТ СН'!$G$6-'СЕТ СН'!$G$22</f>
        <v>1272.75771007</v>
      </c>
      <c r="C54" s="36">
        <f>SUMIFS(СВЦЭМ!$C$33:$C$776,СВЦЭМ!$A$33:$A$776,$A54,СВЦЭМ!$B$33:$B$776,C$47)+'СЕТ СН'!$G$12+СВЦЭМ!$D$10+'СЕТ СН'!$G$6-'СЕТ СН'!$G$22</f>
        <v>1312.9455463899999</v>
      </c>
      <c r="D54" s="36">
        <f>SUMIFS(СВЦЭМ!$C$33:$C$776,СВЦЭМ!$A$33:$A$776,$A54,СВЦЭМ!$B$33:$B$776,D$47)+'СЕТ СН'!$G$12+СВЦЭМ!$D$10+'СЕТ СН'!$G$6-'СЕТ СН'!$G$22</f>
        <v>1335.1832867600001</v>
      </c>
      <c r="E54" s="36">
        <f>SUMIFS(СВЦЭМ!$C$33:$C$776,СВЦЭМ!$A$33:$A$776,$A54,СВЦЭМ!$B$33:$B$776,E$47)+'СЕТ СН'!$G$12+СВЦЭМ!$D$10+'СЕТ СН'!$G$6-'СЕТ СН'!$G$22</f>
        <v>1340.05372347</v>
      </c>
      <c r="F54" s="36">
        <f>SUMIFS(СВЦЭМ!$C$33:$C$776,СВЦЭМ!$A$33:$A$776,$A54,СВЦЭМ!$B$33:$B$776,F$47)+'СЕТ СН'!$G$12+СВЦЭМ!$D$10+'СЕТ СН'!$G$6-'СЕТ СН'!$G$22</f>
        <v>1350.4005304100001</v>
      </c>
      <c r="G54" s="36">
        <f>SUMIFS(СВЦЭМ!$C$33:$C$776,СВЦЭМ!$A$33:$A$776,$A54,СВЦЭМ!$B$33:$B$776,G$47)+'СЕТ СН'!$G$12+СВЦЭМ!$D$10+'СЕТ СН'!$G$6-'СЕТ СН'!$G$22</f>
        <v>1353.72907343</v>
      </c>
      <c r="H54" s="36">
        <f>SUMIFS(СВЦЭМ!$C$33:$C$776,СВЦЭМ!$A$33:$A$776,$A54,СВЦЭМ!$B$33:$B$776,H$47)+'СЕТ СН'!$G$12+СВЦЭМ!$D$10+'СЕТ СН'!$G$6-'СЕТ СН'!$G$22</f>
        <v>1315.5185085500002</v>
      </c>
      <c r="I54" s="36">
        <f>SUMIFS(СВЦЭМ!$C$33:$C$776,СВЦЭМ!$A$33:$A$776,$A54,СВЦЭМ!$B$33:$B$776,I$47)+'СЕТ СН'!$G$12+СВЦЭМ!$D$10+'СЕТ СН'!$G$6-'СЕТ СН'!$G$22</f>
        <v>1265.55731889</v>
      </c>
      <c r="J54" s="36">
        <f>SUMIFS(СВЦЭМ!$C$33:$C$776,СВЦЭМ!$A$33:$A$776,$A54,СВЦЭМ!$B$33:$B$776,J$47)+'СЕТ СН'!$G$12+СВЦЭМ!$D$10+'СЕТ СН'!$G$6-'СЕТ СН'!$G$22</f>
        <v>1228.8361045300001</v>
      </c>
      <c r="K54" s="36">
        <f>SUMIFS(СВЦЭМ!$C$33:$C$776,СВЦЭМ!$A$33:$A$776,$A54,СВЦЭМ!$B$33:$B$776,K$47)+'СЕТ СН'!$G$12+СВЦЭМ!$D$10+'СЕТ СН'!$G$6-'СЕТ СН'!$G$22</f>
        <v>1229.8744505300001</v>
      </c>
      <c r="L54" s="36">
        <f>SUMIFS(СВЦЭМ!$C$33:$C$776,СВЦЭМ!$A$33:$A$776,$A54,СВЦЭМ!$B$33:$B$776,L$47)+'СЕТ СН'!$G$12+СВЦЭМ!$D$10+'СЕТ СН'!$G$6-'СЕТ СН'!$G$22</f>
        <v>1254.2511039000001</v>
      </c>
      <c r="M54" s="36">
        <f>SUMIFS(СВЦЭМ!$C$33:$C$776,СВЦЭМ!$A$33:$A$776,$A54,СВЦЭМ!$B$33:$B$776,M$47)+'СЕТ СН'!$G$12+СВЦЭМ!$D$10+'СЕТ СН'!$G$6-'СЕТ СН'!$G$22</f>
        <v>1213.37997498</v>
      </c>
      <c r="N54" s="36">
        <f>SUMIFS(СВЦЭМ!$C$33:$C$776,СВЦЭМ!$A$33:$A$776,$A54,СВЦЭМ!$B$33:$B$776,N$47)+'СЕТ СН'!$G$12+СВЦЭМ!$D$10+'СЕТ СН'!$G$6-'СЕТ СН'!$G$22</f>
        <v>1257.97810923</v>
      </c>
      <c r="O54" s="36">
        <f>SUMIFS(СВЦЭМ!$C$33:$C$776,СВЦЭМ!$A$33:$A$776,$A54,СВЦЭМ!$B$33:$B$776,O$47)+'СЕТ СН'!$G$12+СВЦЭМ!$D$10+'СЕТ СН'!$G$6-'СЕТ СН'!$G$22</f>
        <v>1230.2106178500001</v>
      </c>
      <c r="P54" s="36">
        <f>SUMIFS(СВЦЭМ!$C$33:$C$776,СВЦЭМ!$A$33:$A$776,$A54,СВЦЭМ!$B$33:$B$776,P$47)+'СЕТ СН'!$G$12+СВЦЭМ!$D$10+'СЕТ СН'!$G$6-'СЕТ СН'!$G$22</f>
        <v>1232.5588236900001</v>
      </c>
      <c r="Q54" s="36">
        <f>SUMIFS(СВЦЭМ!$C$33:$C$776,СВЦЭМ!$A$33:$A$776,$A54,СВЦЭМ!$B$33:$B$776,Q$47)+'СЕТ СН'!$G$12+СВЦЭМ!$D$10+'СЕТ СН'!$G$6-'СЕТ СН'!$G$22</f>
        <v>1228.87798879</v>
      </c>
      <c r="R54" s="36">
        <f>SUMIFS(СВЦЭМ!$C$33:$C$776,СВЦЭМ!$A$33:$A$776,$A54,СВЦЭМ!$B$33:$B$776,R$47)+'СЕТ СН'!$G$12+СВЦЭМ!$D$10+'СЕТ СН'!$G$6-'СЕТ СН'!$G$22</f>
        <v>1193.2539927400001</v>
      </c>
      <c r="S54" s="36">
        <f>SUMIFS(СВЦЭМ!$C$33:$C$776,СВЦЭМ!$A$33:$A$776,$A54,СВЦЭМ!$B$33:$B$776,S$47)+'СЕТ СН'!$G$12+СВЦЭМ!$D$10+'СЕТ СН'!$G$6-'СЕТ СН'!$G$22</f>
        <v>1167.5407848300001</v>
      </c>
      <c r="T54" s="36">
        <f>SUMIFS(СВЦЭМ!$C$33:$C$776,СВЦЭМ!$A$33:$A$776,$A54,СВЦЭМ!$B$33:$B$776,T$47)+'СЕТ СН'!$G$12+СВЦЭМ!$D$10+'СЕТ СН'!$G$6-'СЕТ СН'!$G$22</f>
        <v>1168.53600921</v>
      </c>
      <c r="U54" s="36">
        <f>SUMIFS(СВЦЭМ!$C$33:$C$776,СВЦЭМ!$A$33:$A$776,$A54,СВЦЭМ!$B$33:$B$776,U$47)+'СЕТ СН'!$G$12+СВЦЭМ!$D$10+'СЕТ СН'!$G$6-'СЕТ СН'!$G$22</f>
        <v>1171.2422988100002</v>
      </c>
      <c r="V54" s="36">
        <f>SUMIFS(СВЦЭМ!$C$33:$C$776,СВЦЭМ!$A$33:$A$776,$A54,СВЦЭМ!$B$33:$B$776,V$47)+'СЕТ СН'!$G$12+СВЦЭМ!$D$10+'СЕТ СН'!$G$6-'СЕТ СН'!$G$22</f>
        <v>1186.5867292400001</v>
      </c>
      <c r="W54" s="36">
        <f>SUMIFS(СВЦЭМ!$C$33:$C$776,СВЦЭМ!$A$33:$A$776,$A54,СВЦЭМ!$B$33:$B$776,W$47)+'СЕТ СН'!$G$12+СВЦЭМ!$D$10+'СЕТ СН'!$G$6-'СЕТ СН'!$G$22</f>
        <v>1181.9406800300001</v>
      </c>
      <c r="X54" s="36">
        <f>SUMIFS(СВЦЭМ!$C$33:$C$776,СВЦЭМ!$A$33:$A$776,$A54,СВЦЭМ!$B$33:$B$776,X$47)+'СЕТ СН'!$G$12+СВЦЭМ!$D$10+'СЕТ СН'!$G$6-'СЕТ СН'!$G$22</f>
        <v>1162.98206119</v>
      </c>
      <c r="Y54" s="36">
        <f>SUMIFS(СВЦЭМ!$C$33:$C$776,СВЦЭМ!$A$33:$A$776,$A54,СВЦЭМ!$B$33:$B$776,Y$47)+'СЕТ СН'!$G$12+СВЦЭМ!$D$10+'СЕТ СН'!$G$6-'СЕТ СН'!$G$22</f>
        <v>1226.4037979499999</v>
      </c>
    </row>
    <row r="55" spans="1:25" ht="15.75" x14ac:dyDescent="0.2">
      <c r="A55" s="35">
        <f t="shared" si="1"/>
        <v>43716</v>
      </c>
      <c r="B55" s="36">
        <f>SUMIFS(СВЦЭМ!$C$33:$C$776,СВЦЭМ!$A$33:$A$776,$A55,СВЦЭМ!$B$33:$B$776,B$47)+'СЕТ СН'!$G$12+СВЦЭМ!$D$10+'СЕТ СН'!$G$6-'СЕТ СН'!$G$22</f>
        <v>1275.07183553</v>
      </c>
      <c r="C55" s="36">
        <f>SUMIFS(СВЦЭМ!$C$33:$C$776,СВЦЭМ!$A$33:$A$776,$A55,СВЦЭМ!$B$33:$B$776,C$47)+'СЕТ СН'!$G$12+СВЦЭМ!$D$10+'СЕТ СН'!$G$6-'СЕТ СН'!$G$22</f>
        <v>1306.27998699</v>
      </c>
      <c r="D55" s="36">
        <f>SUMIFS(СВЦЭМ!$C$33:$C$776,СВЦЭМ!$A$33:$A$776,$A55,СВЦЭМ!$B$33:$B$776,D$47)+'СЕТ СН'!$G$12+СВЦЭМ!$D$10+'СЕТ СН'!$G$6-'СЕТ СН'!$G$22</f>
        <v>1319.0726292300001</v>
      </c>
      <c r="E55" s="36">
        <f>SUMIFS(СВЦЭМ!$C$33:$C$776,СВЦЭМ!$A$33:$A$776,$A55,СВЦЭМ!$B$33:$B$776,E$47)+'СЕТ СН'!$G$12+СВЦЭМ!$D$10+'СЕТ СН'!$G$6-'СЕТ СН'!$G$22</f>
        <v>1332.9097006699999</v>
      </c>
      <c r="F55" s="36">
        <f>SUMIFS(СВЦЭМ!$C$33:$C$776,СВЦЭМ!$A$33:$A$776,$A55,СВЦЭМ!$B$33:$B$776,F$47)+'СЕТ СН'!$G$12+СВЦЭМ!$D$10+'СЕТ СН'!$G$6-'СЕТ СН'!$G$22</f>
        <v>1334.1332262400001</v>
      </c>
      <c r="G55" s="36">
        <f>SUMIFS(СВЦЭМ!$C$33:$C$776,СВЦЭМ!$A$33:$A$776,$A55,СВЦЭМ!$B$33:$B$776,G$47)+'СЕТ СН'!$G$12+СВЦЭМ!$D$10+'СЕТ СН'!$G$6-'СЕТ СН'!$G$22</f>
        <v>1333.3238496600002</v>
      </c>
      <c r="H55" s="36">
        <f>SUMIFS(СВЦЭМ!$C$33:$C$776,СВЦЭМ!$A$33:$A$776,$A55,СВЦЭМ!$B$33:$B$776,H$47)+'СЕТ СН'!$G$12+СВЦЭМ!$D$10+'СЕТ СН'!$G$6-'СЕТ СН'!$G$22</f>
        <v>1312.2316215800001</v>
      </c>
      <c r="I55" s="36">
        <f>SUMIFS(СВЦЭМ!$C$33:$C$776,СВЦЭМ!$A$33:$A$776,$A55,СВЦЭМ!$B$33:$B$776,I$47)+'СЕТ СН'!$G$12+СВЦЭМ!$D$10+'СЕТ СН'!$G$6-'СЕТ СН'!$G$22</f>
        <v>1292.4254267599999</v>
      </c>
      <c r="J55" s="36">
        <f>SUMIFS(СВЦЭМ!$C$33:$C$776,СВЦЭМ!$A$33:$A$776,$A55,СВЦЭМ!$B$33:$B$776,J$47)+'СЕТ СН'!$G$12+СВЦЭМ!$D$10+'СЕТ СН'!$G$6-'СЕТ СН'!$G$22</f>
        <v>1274.6138191300001</v>
      </c>
      <c r="K55" s="36">
        <f>SUMIFS(СВЦЭМ!$C$33:$C$776,СВЦЭМ!$A$33:$A$776,$A55,СВЦЭМ!$B$33:$B$776,K$47)+'СЕТ СН'!$G$12+СВЦЭМ!$D$10+'СЕТ СН'!$G$6-'СЕТ СН'!$G$22</f>
        <v>1246.1314864999999</v>
      </c>
      <c r="L55" s="36">
        <f>SUMIFS(СВЦЭМ!$C$33:$C$776,СВЦЭМ!$A$33:$A$776,$A55,СВЦЭМ!$B$33:$B$776,L$47)+'СЕТ СН'!$G$12+СВЦЭМ!$D$10+'СЕТ СН'!$G$6-'СЕТ СН'!$G$22</f>
        <v>1249.1757764900001</v>
      </c>
      <c r="M55" s="36">
        <f>SUMIFS(СВЦЭМ!$C$33:$C$776,СВЦЭМ!$A$33:$A$776,$A55,СВЦЭМ!$B$33:$B$776,M$47)+'СЕТ СН'!$G$12+СВЦЭМ!$D$10+'СЕТ СН'!$G$6-'СЕТ СН'!$G$22</f>
        <v>1225.0934919700001</v>
      </c>
      <c r="N55" s="36">
        <f>SUMIFS(СВЦЭМ!$C$33:$C$776,СВЦЭМ!$A$33:$A$776,$A55,СВЦЭМ!$B$33:$B$776,N$47)+'СЕТ СН'!$G$12+СВЦЭМ!$D$10+'СЕТ СН'!$G$6-'СЕТ СН'!$G$22</f>
        <v>1235.5115967400002</v>
      </c>
      <c r="O55" s="36">
        <f>SUMIFS(СВЦЭМ!$C$33:$C$776,СВЦЭМ!$A$33:$A$776,$A55,СВЦЭМ!$B$33:$B$776,O$47)+'СЕТ СН'!$G$12+СВЦЭМ!$D$10+'СЕТ СН'!$G$6-'СЕТ СН'!$G$22</f>
        <v>1235.27824392</v>
      </c>
      <c r="P55" s="36">
        <f>SUMIFS(СВЦЭМ!$C$33:$C$776,СВЦЭМ!$A$33:$A$776,$A55,СВЦЭМ!$B$33:$B$776,P$47)+'СЕТ СН'!$G$12+СВЦЭМ!$D$10+'СЕТ СН'!$G$6-'СЕТ СН'!$G$22</f>
        <v>1231.5151631900001</v>
      </c>
      <c r="Q55" s="36">
        <f>SUMIFS(СВЦЭМ!$C$33:$C$776,СВЦЭМ!$A$33:$A$776,$A55,СВЦЭМ!$B$33:$B$776,Q$47)+'СЕТ СН'!$G$12+СВЦЭМ!$D$10+'СЕТ СН'!$G$6-'СЕТ СН'!$G$22</f>
        <v>1241.99774275</v>
      </c>
      <c r="R55" s="36">
        <f>SUMIFS(СВЦЭМ!$C$33:$C$776,СВЦЭМ!$A$33:$A$776,$A55,СВЦЭМ!$B$33:$B$776,R$47)+'СЕТ СН'!$G$12+СВЦЭМ!$D$10+'СЕТ СН'!$G$6-'СЕТ СН'!$G$22</f>
        <v>1202.4432116200001</v>
      </c>
      <c r="S55" s="36">
        <f>SUMIFS(СВЦЭМ!$C$33:$C$776,СВЦЭМ!$A$33:$A$776,$A55,СВЦЭМ!$B$33:$B$776,S$47)+'СЕТ СН'!$G$12+СВЦЭМ!$D$10+'СЕТ СН'!$G$6-'СЕТ СН'!$G$22</f>
        <v>1166.2761386699999</v>
      </c>
      <c r="T55" s="36">
        <f>SUMIFS(СВЦЭМ!$C$33:$C$776,СВЦЭМ!$A$33:$A$776,$A55,СВЦЭМ!$B$33:$B$776,T$47)+'СЕТ СН'!$G$12+СВЦЭМ!$D$10+'СЕТ СН'!$G$6-'СЕТ СН'!$G$22</f>
        <v>1171.81834493</v>
      </c>
      <c r="U55" s="36">
        <f>SUMIFS(СВЦЭМ!$C$33:$C$776,СВЦЭМ!$A$33:$A$776,$A55,СВЦЭМ!$B$33:$B$776,U$47)+'СЕТ СН'!$G$12+СВЦЭМ!$D$10+'СЕТ СН'!$G$6-'СЕТ СН'!$G$22</f>
        <v>1180.1844111700002</v>
      </c>
      <c r="V55" s="36">
        <f>SUMIFS(СВЦЭМ!$C$33:$C$776,СВЦЭМ!$A$33:$A$776,$A55,СВЦЭМ!$B$33:$B$776,V$47)+'СЕТ СН'!$G$12+СВЦЭМ!$D$10+'СЕТ СН'!$G$6-'СЕТ СН'!$G$22</f>
        <v>1205.18835786</v>
      </c>
      <c r="W55" s="36">
        <f>SUMIFS(СВЦЭМ!$C$33:$C$776,СВЦЭМ!$A$33:$A$776,$A55,СВЦЭМ!$B$33:$B$776,W$47)+'СЕТ СН'!$G$12+СВЦЭМ!$D$10+'СЕТ СН'!$G$6-'СЕТ СН'!$G$22</f>
        <v>1198.36425457</v>
      </c>
      <c r="X55" s="36">
        <f>SUMIFS(СВЦЭМ!$C$33:$C$776,СВЦЭМ!$A$33:$A$776,$A55,СВЦЭМ!$B$33:$B$776,X$47)+'СЕТ СН'!$G$12+СВЦЭМ!$D$10+'СЕТ СН'!$G$6-'СЕТ СН'!$G$22</f>
        <v>1154.20167382</v>
      </c>
      <c r="Y55" s="36">
        <f>SUMIFS(СВЦЭМ!$C$33:$C$776,СВЦЭМ!$A$33:$A$776,$A55,СВЦЭМ!$B$33:$B$776,Y$47)+'СЕТ СН'!$G$12+СВЦЭМ!$D$10+'СЕТ СН'!$G$6-'СЕТ СН'!$G$22</f>
        <v>1181.1180644900001</v>
      </c>
    </row>
    <row r="56" spans="1:25" ht="15.75" x14ac:dyDescent="0.2">
      <c r="A56" s="35">
        <f t="shared" si="1"/>
        <v>43717</v>
      </c>
      <c r="B56" s="36">
        <f>SUMIFS(СВЦЭМ!$C$33:$C$776,СВЦЭМ!$A$33:$A$776,$A56,СВЦЭМ!$B$33:$B$776,B$47)+'СЕТ СН'!$G$12+СВЦЭМ!$D$10+'СЕТ СН'!$G$6-'СЕТ СН'!$G$22</f>
        <v>1241.19951001</v>
      </c>
      <c r="C56" s="36">
        <f>SUMIFS(СВЦЭМ!$C$33:$C$776,СВЦЭМ!$A$33:$A$776,$A56,СВЦЭМ!$B$33:$B$776,C$47)+'СЕТ СН'!$G$12+СВЦЭМ!$D$10+'СЕТ СН'!$G$6-'СЕТ СН'!$G$22</f>
        <v>1326.6839294500001</v>
      </c>
      <c r="D56" s="36">
        <f>SUMIFS(СВЦЭМ!$C$33:$C$776,СВЦЭМ!$A$33:$A$776,$A56,СВЦЭМ!$B$33:$B$776,D$47)+'СЕТ СН'!$G$12+СВЦЭМ!$D$10+'СЕТ СН'!$G$6-'СЕТ СН'!$G$22</f>
        <v>1339.5740415800001</v>
      </c>
      <c r="E56" s="36">
        <f>SUMIFS(СВЦЭМ!$C$33:$C$776,СВЦЭМ!$A$33:$A$776,$A56,СВЦЭМ!$B$33:$B$776,E$47)+'СЕТ СН'!$G$12+СВЦЭМ!$D$10+'СЕТ СН'!$G$6-'СЕТ СН'!$G$22</f>
        <v>1364.9999198200001</v>
      </c>
      <c r="F56" s="36">
        <f>SUMIFS(СВЦЭМ!$C$33:$C$776,СВЦЭМ!$A$33:$A$776,$A56,СВЦЭМ!$B$33:$B$776,F$47)+'СЕТ СН'!$G$12+СВЦЭМ!$D$10+'СЕТ СН'!$G$6-'СЕТ СН'!$G$22</f>
        <v>1362.0100012</v>
      </c>
      <c r="G56" s="36">
        <f>SUMIFS(СВЦЭМ!$C$33:$C$776,СВЦЭМ!$A$33:$A$776,$A56,СВЦЭМ!$B$33:$B$776,G$47)+'СЕТ СН'!$G$12+СВЦЭМ!$D$10+'СЕТ СН'!$G$6-'СЕТ СН'!$G$22</f>
        <v>1355.1265133700001</v>
      </c>
      <c r="H56" s="36">
        <f>SUMIFS(СВЦЭМ!$C$33:$C$776,СВЦЭМ!$A$33:$A$776,$A56,СВЦЭМ!$B$33:$B$776,H$47)+'СЕТ СН'!$G$12+СВЦЭМ!$D$10+'СЕТ СН'!$G$6-'СЕТ СН'!$G$22</f>
        <v>1296.4474917699999</v>
      </c>
      <c r="I56" s="36">
        <f>SUMIFS(СВЦЭМ!$C$33:$C$776,СВЦЭМ!$A$33:$A$776,$A56,СВЦЭМ!$B$33:$B$776,I$47)+'СЕТ СН'!$G$12+СВЦЭМ!$D$10+'СЕТ СН'!$G$6-'СЕТ СН'!$G$22</f>
        <v>1250.1258957099999</v>
      </c>
      <c r="J56" s="36">
        <f>SUMIFS(СВЦЭМ!$C$33:$C$776,СВЦЭМ!$A$33:$A$776,$A56,СВЦЭМ!$B$33:$B$776,J$47)+'СЕТ СН'!$G$12+СВЦЭМ!$D$10+'СЕТ СН'!$G$6-'СЕТ СН'!$G$22</f>
        <v>1202.66879455</v>
      </c>
      <c r="K56" s="36">
        <f>SUMIFS(СВЦЭМ!$C$33:$C$776,СВЦЭМ!$A$33:$A$776,$A56,СВЦЭМ!$B$33:$B$776,K$47)+'СЕТ СН'!$G$12+СВЦЭМ!$D$10+'СЕТ СН'!$G$6-'СЕТ СН'!$G$22</f>
        <v>1181.2035637900001</v>
      </c>
      <c r="L56" s="36">
        <f>SUMIFS(СВЦЭМ!$C$33:$C$776,СВЦЭМ!$A$33:$A$776,$A56,СВЦЭМ!$B$33:$B$776,L$47)+'СЕТ СН'!$G$12+СВЦЭМ!$D$10+'СЕТ СН'!$G$6-'СЕТ СН'!$G$22</f>
        <v>1179.64876286</v>
      </c>
      <c r="M56" s="36">
        <f>SUMIFS(СВЦЭМ!$C$33:$C$776,СВЦЭМ!$A$33:$A$776,$A56,СВЦЭМ!$B$33:$B$776,M$47)+'СЕТ СН'!$G$12+СВЦЭМ!$D$10+'СЕТ СН'!$G$6-'СЕТ СН'!$G$22</f>
        <v>1175.2567825200001</v>
      </c>
      <c r="N56" s="36">
        <f>SUMIFS(СВЦЭМ!$C$33:$C$776,СВЦЭМ!$A$33:$A$776,$A56,СВЦЭМ!$B$33:$B$776,N$47)+'СЕТ СН'!$G$12+СВЦЭМ!$D$10+'СЕТ СН'!$G$6-'СЕТ СН'!$G$22</f>
        <v>1179.9942242500001</v>
      </c>
      <c r="O56" s="36">
        <f>SUMIFS(СВЦЭМ!$C$33:$C$776,СВЦЭМ!$A$33:$A$776,$A56,СВЦЭМ!$B$33:$B$776,O$47)+'СЕТ СН'!$G$12+СВЦЭМ!$D$10+'СЕТ СН'!$G$6-'СЕТ СН'!$G$22</f>
        <v>1180.41195238</v>
      </c>
      <c r="P56" s="36">
        <f>SUMIFS(СВЦЭМ!$C$33:$C$776,СВЦЭМ!$A$33:$A$776,$A56,СВЦЭМ!$B$33:$B$776,P$47)+'СЕТ СН'!$G$12+СВЦЭМ!$D$10+'СЕТ СН'!$G$6-'СЕТ СН'!$G$22</f>
        <v>1189.4755626199999</v>
      </c>
      <c r="Q56" s="36">
        <f>SUMIFS(СВЦЭМ!$C$33:$C$776,СВЦЭМ!$A$33:$A$776,$A56,СВЦЭМ!$B$33:$B$776,Q$47)+'СЕТ СН'!$G$12+СВЦЭМ!$D$10+'СЕТ СН'!$G$6-'СЕТ СН'!$G$22</f>
        <v>1191.1097782700001</v>
      </c>
      <c r="R56" s="36">
        <f>SUMIFS(СВЦЭМ!$C$33:$C$776,СВЦЭМ!$A$33:$A$776,$A56,СВЦЭМ!$B$33:$B$776,R$47)+'СЕТ СН'!$G$12+СВЦЭМ!$D$10+'СЕТ СН'!$G$6-'СЕТ СН'!$G$22</f>
        <v>1186.3995</v>
      </c>
      <c r="S56" s="36">
        <f>SUMIFS(СВЦЭМ!$C$33:$C$776,СВЦЭМ!$A$33:$A$776,$A56,СВЦЭМ!$B$33:$B$776,S$47)+'СЕТ СН'!$G$12+СВЦЭМ!$D$10+'СЕТ СН'!$G$6-'СЕТ СН'!$G$22</f>
        <v>1186.1379908700001</v>
      </c>
      <c r="T56" s="36">
        <f>SUMIFS(СВЦЭМ!$C$33:$C$776,СВЦЭМ!$A$33:$A$776,$A56,СВЦЭМ!$B$33:$B$776,T$47)+'СЕТ СН'!$G$12+СВЦЭМ!$D$10+'СЕТ СН'!$G$6-'СЕТ СН'!$G$22</f>
        <v>1174.8524538700001</v>
      </c>
      <c r="U56" s="36">
        <f>SUMIFS(СВЦЭМ!$C$33:$C$776,СВЦЭМ!$A$33:$A$776,$A56,СВЦЭМ!$B$33:$B$776,U$47)+'СЕТ СН'!$G$12+СВЦЭМ!$D$10+'СЕТ СН'!$G$6-'СЕТ СН'!$G$22</f>
        <v>1183.3960085799999</v>
      </c>
      <c r="V56" s="36">
        <f>SUMIFS(СВЦЭМ!$C$33:$C$776,СВЦЭМ!$A$33:$A$776,$A56,СВЦЭМ!$B$33:$B$776,V$47)+'СЕТ СН'!$G$12+СВЦЭМ!$D$10+'СЕТ СН'!$G$6-'СЕТ СН'!$G$22</f>
        <v>1203.2679628999999</v>
      </c>
      <c r="W56" s="36">
        <f>SUMIFS(СВЦЭМ!$C$33:$C$776,СВЦЭМ!$A$33:$A$776,$A56,СВЦЭМ!$B$33:$B$776,W$47)+'СЕТ СН'!$G$12+СВЦЭМ!$D$10+'СЕТ СН'!$G$6-'СЕТ СН'!$G$22</f>
        <v>1193.3909590000001</v>
      </c>
      <c r="X56" s="36">
        <f>SUMIFS(СВЦЭМ!$C$33:$C$776,СВЦЭМ!$A$33:$A$776,$A56,СВЦЭМ!$B$33:$B$776,X$47)+'СЕТ СН'!$G$12+СВЦЭМ!$D$10+'СЕТ СН'!$G$6-'СЕТ СН'!$G$22</f>
        <v>1182.1632847400001</v>
      </c>
      <c r="Y56" s="36">
        <f>SUMIFS(СВЦЭМ!$C$33:$C$776,СВЦЭМ!$A$33:$A$776,$A56,СВЦЭМ!$B$33:$B$776,Y$47)+'СЕТ СН'!$G$12+СВЦЭМ!$D$10+'СЕТ СН'!$G$6-'СЕТ СН'!$G$22</f>
        <v>1219.0901289400001</v>
      </c>
    </row>
    <row r="57" spans="1:25" ht="15.75" x14ac:dyDescent="0.2">
      <c r="A57" s="35">
        <f t="shared" si="1"/>
        <v>43718</v>
      </c>
      <c r="B57" s="36">
        <f>SUMIFS(СВЦЭМ!$C$33:$C$776,СВЦЭМ!$A$33:$A$776,$A57,СВЦЭМ!$B$33:$B$776,B$47)+'СЕТ СН'!$G$12+СВЦЭМ!$D$10+'СЕТ СН'!$G$6-'СЕТ СН'!$G$22</f>
        <v>1261.2535398499999</v>
      </c>
      <c r="C57" s="36">
        <f>SUMIFS(СВЦЭМ!$C$33:$C$776,СВЦЭМ!$A$33:$A$776,$A57,СВЦЭМ!$B$33:$B$776,C$47)+'СЕТ СН'!$G$12+СВЦЭМ!$D$10+'СЕТ СН'!$G$6-'СЕТ СН'!$G$22</f>
        <v>1284.6540650700001</v>
      </c>
      <c r="D57" s="36">
        <f>SUMIFS(СВЦЭМ!$C$33:$C$776,СВЦЭМ!$A$33:$A$776,$A57,СВЦЭМ!$B$33:$B$776,D$47)+'СЕТ СН'!$G$12+СВЦЭМ!$D$10+'СЕТ СН'!$G$6-'СЕТ СН'!$G$22</f>
        <v>1300.5528692400001</v>
      </c>
      <c r="E57" s="36">
        <f>SUMIFS(СВЦЭМ!$C$33:$C$776,СВЦЭМ!$A$33:$A$776,$A57,СВЦЭМ!$B$33:$B$776,E$47)+'СЕТ СН'!$G$12+СВЦЭМ!$D$10+'СЕТ СН'!$G$6-'СЕТ СН'!$G$22</f>
        <v>1302.4243631200002</v>
      </c>
      <c r="F57" s="36">
        <f>SUMIFS(СВЦЭМ!$C$33:$C$776,СВЦЭМ!$A$33:$A$776,$A57,СВЦЭМ!$B$33:$B$776,F$47)+'СЕТ СН'!$G$12+СВЦЭМ!$D$10+'СЕТ СН'!$G$6-'СЕТ СН'!$G$22</f>
        <v>1294.52679455</v>
      </c>
      <c r="G57" s="36">
        <f>SUMIFS(СВЦЭМ!$C$33:$C$776,СВЦЭМ!$A$33:$A$776,$A57,СВЦЭМ!$B$33:$B$776,G$47)+'СЕТ СН'!$G$12+СВЦЭМ!$D$10+'СЕТ СН'!$G$6-'СЕТ СН'!$G$22</f>
        <v>1291.1875721900001</v>
      </c>
      <c r="H57" s="36">
        <f>SUMIFS(СВЦЭМ!$C$33:$C$776,СВЦЭМ!$A$33:$A$776,$A57,СВЦЭМ!$B$33:$B$776,H$47)+'СЕТ СН'!$G$12+СВЦЭМ!$D$10+'СЕТ СН'!$G$6-'СЕТ СН'!$G$22</f>
        <v>1268.17753696</v>
      </c>
      <c r="I57" s="36">
        <f>SUMIFS(СВЦЭМ!$C$33:$C$776,СВЦЭМ!$A$33:$A$776,$A57,СВЦЭМ!$B$33:$B$776,I$47)+'СЕТ СН'!$G$12+СВЦЭМ!$D$10+'СЕТ СН'!$G$6-'СЕТ СН'!$G$22</f>
        <v>1258.88582382</v>
      </c>
      <c r="J57" s="36">
        <f>SUMIFS(СВЦЭМ!$C$33:$C$776,СВЦЭМ!$A$33:$A$776,$A57,СВЦЭМ!$B$33:$B$776,J$47)+'СЕТ СН'!$G$12+СВЦЭМ!$D$10+'СЕТ СН'!$G$6-'СЕТ СН'!$G$22</f>
        <v>1284.0135179900001</v>
      </c>
      <c r="K57" s="36">
        <f>SUMIFS(СВЦЭМ!$C$33:$C$776,СВЦЭМ!$A$33:$A$776,$A57,СВЦЭМ!$B$33:$B$776,K$47)+'СЕТ СН'!$G$12+СВЦЭМ!$D$10+'СЕТ СН'!$G$6-'СЕТ СН'!$G$22</f>
        <v>1280.0147312399999</v>
      </c>
      <c r="L57" s="36">
        <f>SUMIFS(СВЦЭМ!$C$33:$C$776,СВЦЭМ!$A$33:$A$776,$A57,СВЦЭМ!$B$33:$B$776,L$47)+'СЕТ СН'!$G$12+СВЦЭМ!$D$10+'СЕТ СН'!$G$6-'СЕТ СН'!$G$22</f>
        <v>1292.3303460900001</v>
      </c>
      <c r="M57" s="36">
        <f>SUMIFS(СВЦЭМ!$C$33:$C$776,СВЦЭМ!$A$33:$A$776,$A57,СВЦЭМ!$B$33:$B$776,M$47)+'СЕТ СН'!$G$12+СВЦЭМ!$D$10+'СЕТ СН'!$G$6-'СЕТ СН'!$G$22</f>
        <v>1286.7287527200001</v>
      </c>
      <c r="N57" s="36">
        <f>SUMIFS(СВЦЭМ!$C$33:$C$776,СВЦЭМ!$A$33:$A$776,$A57,СВЦЭМ!$B$33:$B$776,N$47)+'СЕТ СН'!$G$12+СВЦЭМ!$D$10+'СЕТ СН'!$G$6-'СЕТ СН'!$G$22</f>
        <v>1279.5668914299999</v>
      </c>
      <c r="O57" s="36">
        <f>SUMIFS(СВЦЭМ!$C$33:$C$776,СВЦЭМ!$A$33:$A$776,$A57,СВЦЭМ!$B$33:$B$776,O$47)+'СЕТ СН'!$G$12+СВЦЭМ!$D$10+'СЕТ СН'!$G$6-'СЕТ СН'!$G$22</f>
        <v>1275.9263892700001</v>
      </c>
      <c r="P57" s="36">
        <f>SUMIFS(СВЦЭМ!$C$33:$C$776,СВЦЭМ!$A$33:$A$776,$A57,СВЦЭМ!$B$33:$B$776,P$47)+'СЕТ СН'!$G$12+СВЦЭМ!$D$10+'СЕТ СН'!$G$6-'СЕТ СН'!$G$22</f>
        <v>1278.6616013600001</v>
      </c>
      <c r="Q57" s="36">
        <f>SUMIFS(СВЦЭМ!$C$33:$C$776,СВЦЭМ!$A$33:$A$776,$A57,СВЦЭМ!$B$33:$B$776,Q$47)+'СЕТ СН'!$G$12+СВЦЭМ!$D$10+'СЕТ СН'!$G$6-'СЕТ СН'!$G$22</f>
        <v>1273.15026377</v>
      </c>
      <c r="R57" s="36">
        <f>SUMIFS(СВЦЭМ!$C$33:$C$776,СВЦЭМ!$A$33:$A$776,$A57,СВЦЭМ!$B$33:$B$776,R$47)+'СЕТ СН'!$G$12+СВЦЭМ!$D$10+'СЕТ СН'!$G$6-'СЕТ СН'!$G$22</f>
        <v>1269.4929481700001</v>
      </c>
      <c r="S57" s="36">
        <f>SUMIFS(СВЦЭМ!$C$33:$C$776,СВЦЭМ!$A$33:$A$776,$A57,СВЦЭМ!$B$33:$B$776,S$47)+'СЕТ СН'!$G$12+СВЦЭМ!$D$10+'СЕТ СН'!$G$6-'СЕТ СН'!$G$22</f>
        <v>1264.4951613100002</v>
      </c>
      <c r="T57" s="36">
        <f>SUMIFS(СВЦЭМ!$C$33:$C$776,СВЦЭМ!$A$33:$A$776,$A57,СВЦЭМ!$B$33:$B$776,T$47)+'СЕТ СН'!$G$12+СВЦЭМ!$D$10+'СЕТ СН'!$G$6-'СЕТ СН'!$G$22</f>
        <v>1272.8017252899999</v>
      </c>
      <c r="U57" s="36">
        <f>SUMIFS(СВЦЭМ!$C$33:$C$776,СВЦЭМ!$A$33:$A$776,$A57,СВЦЭМ!$B$33:$B$776,U$47)+'СЕТ СН'!$G$12+СВЦЭМ!$D$10+'СЕТ СН'!$G$6-'СЕТ СН'!$G$22</f>
        <v>1285.94936568</v>
      </c>
      <c r="V57" s="36">
        <f>SUMIFS(СВЦЭМ!$C$33:$C$776,СВЦЭМ!$A$33:$A$776,$A57,СВЦЭМ!$B$33:$B$776,V$47)+'СЕТ СН'!$G$12+СВЦЭМ!$D$10+'СЕТ СН'!$G$6-'СЕТ СН'!$G$22</f>
        <v>1299.5490219799999</v>
      </c>
      <c r="W57" s="36">
        <f>SUMIFS(СВЦЭМ!$C$33:$C$776,СВЦЭМ!$A$33:$A$776,$A57,СВЦЭМ!$B$33:$B$776,W$47)+'СЕТ СН'!$G$12+СВЦЭМ!$D$10+'СЕТ СН'!$G$6-'СЕТ СН'!$G$22</f>
        <v>1282.5611969400002</v>
      </c>
      <c r="X57" s="36">
        <f>SUMIFS(СВЦЭМ!$C$33:$C$776,СВЦЭМ!$A$33:$A$776,$A57,СВЦЭМ!$B$33:$B$776,X$47)+'СЕТ СН'!$G$12+СВЦЭМ!$D$10+'СЕТ СН'!$G$6-'СЕТ СН'!$G$22</f>
        <v>1253.8711354500001</v>
      </c>
      <c r="Y57" s="36">
        <f>SUMIFS(СВЦЭМ!$C$33:$C$776,СВЦЭМ!$A$33:$A$776,$A57,СВЦЭМ!$B$33:$B$776,Y$47)+'СЕТ СН'!$G$12+СВЦЭМ!$D$10+'СЕТ СН'!$G$6-'СЕТ СН'!$G$22</f>
        <v>1268.6765248800002</v>
      </c>
    </row>
    <row r="58" spans="1:25" ht="15.75" x14ac:dyDescent="0.2">
      <c r="A58" s="35">
        <f t="shared" si="1"/>
        <v>43719</v>
      </c>
      <c r="B58" s="36">
        <f>SUMIFS(СВЦЭМ!$C$33:$C$776,СВЦЭМ!$A$33:$A$776,$A58,СВЦЭМ!$B$33:$B$776,B$47)+'СЕТ СН'!$G$12+СВЦЭМ!$D$10+'СЕТ СН'!$G$6-'СЕТ СН'!$G$22</f>
        <v>1354.1501474199999</v>
      </c>
      <c r="C58" s="36">
        <f>SUMIFS(СВЦЭМ!$C$33:$C$776,СВЦЭМ!$A$33:$A$776,$A58,СВЦЭМ!$B$33:$B$776,C$47)+'СЕТ СН'!$G$12+СВЦЭМ!$D$10+'СЕТ СН'!$G$6-'СЕТ СН'!$G$22</f>
        <v>1385.3162789600001</v>
      </c>
      <c r="D58" s="36">
        <f>SUMIFS(СВЦЭМ!$C$33:$C$776,СВЦЭМ!$A$33:$A$776,$A58,СВЦЭМ!$B$33:$B$776,D$47)+'СЕТ СН'!$G$12+СВЦЭМ!$D$10+'СЕТ СН'!$G$6-'СЕТ СН'!$G$22</f>
        <v>1416.2216043100002</v>
      </c>
      <c r="E58" s="36">
        <f>SUMIFS(СВЦЭМ!$C$33:$C$776,СВЦЭМ!$A$33:$A$776,$A58,СВЦЭМ!$B$33:$B$776,E$47)+'СЕТ СН'!$G$12+СВЦЭМ!$D$10+'СЕТ СН'!$G$6-'СЕТ СН'!$G$22</f>
        <v>1424.1869006000002</v>
      </c>
      <c r="F58" s="36">
        <f>SUMIFS(СВЦЭМ!$C$33:$C$776,СВЦЭМ!$A$33:$A$776,$A58,СВЦЭМ!$B$33:$B$776,F$47)+'СЕТ СН'!$G$12+СВЦЭМ!$D$10+'СЕТ СН'!$G$6-'СЕТ СН'!$G$22</f>
        <v>1429.1463325499999</v>
      </c>
      <c r="G58" s="36">
        <f>SUMIFS(СВЦЭМ!$C$33:$C$776,СВЦЭМ!$A$33:$A$776,$A58,СВЦЭМ!$B$33:$B$776,G$47)+'СЕТ СН'!$G$12+СВЦЭМ!$D$10+'СЕТ СН'!$G$6-'СЕТ СН'!$G$22</f>
        <v>1410.81031164</v>
      </c>
      <c r="H58" s="36">
        <f>SUMIFS(СВЦЭМ!$C$33:$C$776,СВЦЭМ!$A$33:$A$776,$A58,СВЦЭМ!$B$33:$B$776,H$47)+'СЕТ СН'!$G$12+СВЦЭМ!$D$10+'СЕТ СН'!$G$6-'СЕТ СН'!$G$22</f>
        <v>1359.8400295199999</v>
      </c>
      <c r="I58" s="36">
        <f>SUMIFS(СВЦЭМ!$C$33:$C$776,СВЦЭМ!$A$33:$A$776,$A58,СВЦЭМ!$B$33:$B$776,I$47)+'СЕТ СН'!$G$12+СВЦЭМ!$D$10+'СЕТ СН'!$G$6-'СЕТ СН'!$G$22</f>
        <v>1313.4751972700001</v>
      </c>
      <c r="J58" s="36">
        <f>SUMIFS(СВЦЭМ!$C$33:$C$776,СВЦЭМ!$A$33:$A$776,$A58,СВЦЭМ!$B$33:$B$776,J$47)+'СЕТ СН'!$G$12+СВЦЭМ!$D$10+'СЕТ СН'!$G$6-'СЕТ СН'!$G$22</f>
        <v>1273.96973574</v>
      </c>
      <c r="K58" s="36">
        <f>SUMIFS(СВЦЭМ!$C$33:$C$776,СВЦЭМ!$A$33:$A$776,$A58,СВЦЭМ!$B$33:$B$776,K$47)+'СЕТ СН'!$G$12+СВЦЭМ!$D$10+'СЕТ СН'!$G$6-'СЕТ СН'!$G$22</f>
        <v>1264.8334883299999</v>
      </c>
      <c r="L58" s="36">
        <f>SUMIFS(СВЦЭМ!$C$33:$C$776,СВЦЭМ!$A$33:$A$776,$A58,СВЦЭМ!$B$33:$B$776,L$47)+'СЕТ СН'!$G$12+СВЦЭМ!$D$10+'СЕТ СН'!$G$6-'СЕТ СН'!$G$22</f>
        <v>1268.5525139700001</v>
      </c>
      <c r="M58" s="36">
        <f>SUMIFS(СВЦЭМ!$C$33:$C$776,СВЦЭМ!$A$33:$A$776,$A58,СВЦЭМ!$B$33:$B$776,M$47)+'СЕТ СН'!$G$12+СВЦЭМ!$D$10+'СЕТ СН'!$G$6-'СЕТ СН'!$G$22</f>
        <v>1257.33734903</v>
      </c>
      <c r="N58" s="36">
        <f>SUMIFS(СВЦЭМ!$C$33:$C$776,СВЦЭМ!$A$33:$A$776,$A58,СВЦЭМ!$B$33:$B$776,N$47)+'СЕТ СН'!$G$12+СВЦЭМ!$D$10+'СЕТ СН'!$G$6-'СЕТ СН'!$G$22</f>
        <v>1273.4292487299999</v>
      </c>
      <c r="O58" s="36">
        <f>SUMIFS(СВЦЭМ!$C$33:$C$776,СВЦЭМ!$A$33:$A$776,$A58,СВЦЭМ!$B$33:$B$776,O$47)+'СЕТ СН'!$G$12+СВЦЭМ!$D$10+'СЕТ СН'!$G$6-'СЕТ СН'!$G$22</f>
        <v>1271.8840035600001</v>
      </c>
      <c r="P58" s="36">
        <f>SUMIFS(СВЦЭМ!$C$33:$C$776,СВЦЭМ!$A$33:$A$776,$A58,СВЦЭМ!$B$33:$B$776,P$47)+'СЕТ СН'!$G$12+СВЦЭМ!$D$10+'СЕТ СН'!$G$6-'СЕТ СН'!$G$22</f>
        <v>1288.8501684</v>
      </c>
      <c r="Q58" s="36">
        <f>SUMIFS(СВЦЭМ!$C$33:$C$776,СВЦЭМ!$A$33:$A$776,$A58,СВЦЭМ!$B$33:$B$776,Q$47)+'СЕТ СН'!$G$12+СВЦЭМ!$D$10+'СЕТ СН'!$G$6-'СЕТ СН'!$G$22</f>
        <v>1291.1814134900001</v>
      </c>
      <c r="R58" s="36">
        <f>SUMIFS(СВЦЭМ!$C$33:$C$776,СВЦЭМ!$A$33:$A$776,$A58,СВЦЭМ!$B$33:$B$776,R$47)+'СЕТ СН'!$G$12+СВЦЭМ!$D$10+'СЕТ СН'!$G$6-'СЕТ СН'!$G$22</f>
        <v>1277.9904540900002</v>
      </c>
      <c r="S58" s="36">
        <f>SUMIFS(СВЦЭМ!$C$33:$C$776,СВЦЭМ!$A$33:$A$776,$A58,СВЦЭМ!$B$33:$B$776,S$47)+'СЕТ СН'!$G$12+СВЦЭМ!$D$10+'СЕТ СН'!$G$6-'СЕТ СН'!$G$22</f>
        <v>1280.3115953800002</v>
      </c>
      <c r="T58" s="36">
        <f>SUMIFS(СВЦЭМ!$C$33:$C$776,СВЦЭМ!$A$33:$A$776,$A58,СВЦЭМ!$B$33:$B$776,T$47)+'СЕТ СН'!$G$12+СВЦЭМ!$D$10+'СЕТ СН'!$G$6-'СЕТ СН'!$G$22</f>
        <v>1271.9951776100002</v>
      </c>
      <c r="U58" s="36">
        <f>SUMIFS(СВЦЭМ!$C$33:$C$776,СВЦЭМ!$A$33:$A$776,$A58,СВЦЭМ!$B$33:$B$776,U$47)+'СЕТ СН'!$G$12+СВЦЭМ!$D$10+'СЕТ СН'!$G$6-'СЕТ СН'!$G$22</f>
        <v>1280.76740165</v>
      </c>
      <c r="V58" s="36">
        <f>SUMIFS(СВЦЭМ!$C$33:$C$776,СВЦЭМ!$A$33:$A$776,$A58,СВЦЭМ!$B$33:$B$776,V$47)+'СЕТ СН'!$G$12+СВЦЭМ!$D$10+'СЕТ СН'!$G$6-'СЕТ СН'!$G$22</f>
        <v>1291.06893408</v>
      </c>
      <c r="W58" s="36">
        <f>SUMIFS(СВЦЭМ!$C$33:$C$776,СВЦЭМ!$A$33:$A$776,$A58,СВЦЭМ!$B$33:$B$776,W$47)+'СЕТ СН'!$G$12+СВЦЭМ!$D$10+'СЕТ СН'!$G$6-'СЕТ СН'!$G$22</f>
        <v>1273.07502892</v>
      </c>
      <c r="X58" s="36">
        <f>SUMIFS(СВЦЭМ!$C$33:$C$776,СВЦЭМ!$A$33:$A$776,$A58,СВЦЭМ!$B$33:$B$776,X$47)+'СЕТ СН'!$G$12+СВЦЭМ!$D$10+'СЕТ СН'!$G$6-'СЕТ СН'!$G$22</f>
        <v>1254.2590408200001</v>
      </c>
      <c r="Y58" s="36">
        <f>SUMIFS(СВЦЭМ!$C$33:$C$776,СВЦЭМ!$A$33:$A$776,$A58,СВЦЭМ!$B$33:$B$776,Y$47)+'СЕТ СН'!$G$12+СВЦЭМ!$D$10+'СЕТ СН'!$G$6-'СЕТ СН'!$G$22</f>
        <v>1268.7756956600001</v>
      </c>
    </row>
    <row r="59" spans="1:25" ht="15.75" x14ac:dyDescent="0.2">
      <c r="A59" s="35">
        <f t="shared" si="1"/>
        <v>43720</v>
      </c>
      <c r="B59" s="36">
        <f>SUMIFS(СВЦЭМ!$C$33:$C$776,СВЦЭМ!$A$33:$A$776,$A59,СВЦЭМ!$B$33:$B$776,B$47)+'СЕТ СН'!$G$12+СВЦЭМ!$D$10+'СЕТ СН'!$G$6-'СЕТ СН'!$G$22</f>
        <v>1327.2528017500001</v>
      </c>
      <c r="C59" s="36">
        <f>SUMIFS(СВЦЭМ!$C$33:$C$776,СВЦЭМ!$A$33:$A$776,$A59,СВЦЭМ!$B$33:$B$776,C$47)+'СЕТ СН'!$G$12+СВЦЭМ!$D$10+'СЕТ СН'!$G$6-'СЕТ СН'!$G$22</f>
        <v>1346.6395378699999</v>
      </c>
      <c r="D59" s="36">
        <f>SUMIFS(СВЦЭМ!$C$33:$C$776,СВЦЭМ!$A$33:$A$776,$A59,СВЦЭМ!$B$33:$B$776,D$47)+'СЕТ СН'!$G$12+СВЦЭМ!$D$10+'СЕТ СН'!$G$6-'СЕТ СН'!$G$22</f>
        <v>1372.1336242500001</v>
      </c>
      <c r="E59" s="36">
        <f>SUMIFS(СВЦЭМ!$C$33:$C$776,СВЦЭМ!$A$33:$A$776,$A59,СВЦЭМ!$B$33:$B$776,E$47)+'СЕТ СН'!$G$12+СВЦЭМ!$D$10+'СЕТ СН'!$G$6-'СЕТ СН'!$G$22</f>
        <v>1384.3550148100001</v>
      </c>
      <c r="F59" s="36">
        <f>SUMIFS(СВЦЭМ!$C$33:$C$776,СВЦЭМ!$A$33:$A$776,$A59,СВЦЭМ!$B$33:$B$776,F$47)+'СЕТ СН'!$G$12+СВЦЭМ!$D$10+'СЕТ СН'!$G$6-'СЕТ СН'!$G$22</f>
        <v>1384.02241656</v>
      </c>
      <c r="G59" s="36">
        <f>SUMIFS(СВЦЭМ!$C$33:$C$776,СВЦЭМ!$A$33:$A$776,$A59,СВЦЭМ!$B$33:$B$776,G$47)+'СЕТ СН'!$G$12+СВЦЭМ!$D$10+'СЕТ СН'!$G$6-'СЕТ СН'!$G$22</f>
        <v>1362.16520446</v>
      </c>
      <c r="H59" s="36">
        <f>SUMIFS(СВЦЭМ!$C$33:$C$776,СВЦЭМ!$A$33:$A$776,$A59,СВЦЭМ!$B$33:$B$776,H$47)+'СЕТ СН'!$G$12+СВЦЭМ!$D$10+'СЕТ СН'!$G$6-'СЕТ СН'!$G$22</f>
        <v>1317.29304847</v>
      </c>
      <c r="I59" s="36">
        <f>SUMIFS(СВЦЭМ!$C$33:$C$776,СВЦЭМ!$A$33:$A$776,$A59,СВЦЭМ!$B$33:$B$776,I$47)+'СЕТ СН'!$G$12+СВЦЭМ!$D$10+'СЕТ СН'!$G$6-'СЕТ СН'!$G$22</f>
        <v>1265.9210737000001</v>
      </c>
      <c r="J59" s="36">
        <f>SUMIFS(СВЦЭМ!$C$33:$C$776,СВЦЭМ!$A$33:$A$776,$A59,СВЦЭМ!$B$33:$B$776,J$47)+'СЕТ СН'!$G$12+СВЦЭМ!$D$10+'СЕТ СН'!$G$6-'СЕТ СН'!$G$22</f>
        <v>1231.2803104300001</v>
      </c>
      <c r="K59" s="36">
        <f>SUMIFS(СВЦЭМ!$C$33:$C$776,СВЦЭМ!$A$33:$A$776,$A59,СВЦЭМ!$B$33:$B$776,K$47)+'СЕТ СН'!$G$12+СВЦЭМ!$D$10+'СЕТ СН'!$G$6-'СЕТ СН'!$G$22</f>
        <v>1232.0729133300001</v>
      </c>
      <c r="L59" s="36">
        <f>SUMIFS(СВЦЭМ!$C$33:$C$776,СВЦЭМ!$A$33:$A$776,$A59,СВЦЭМ!$B$33:$B$776,L$47)+'СЕТ СН'!$G$12+СВЦЭМ!$D$10+'СЕТ СН'!$G$6-'СЕТ СН'!$G$22</f>
        <v>1245.2735258900002</v>
      </c>
      <c r="M59" s="36">
        <f>SUMIFS(СВЦЭМ!$C$33:$C$776,СВЦЭМ!$A$33:$A$776,$A59,СВЦЭМ!$B$33:$B$776,M$47)+'СЕТ СН'!$G$12+СВЦЭМ!$D$10+'СЕТ СН'!$G$6-'СЕТ СН'!$G$22</f>
        <v>1240.77267409</v>
      </c>
      <c r="N59" s="36">
        <f>SUMIFS(СВЦЭМ!$C$33:$C$776,СВЦЭМ!$A$33:$A$776,$A59,СВЦЭМ!$B$33:$B$776,N$47)+'СЕТ СН'!$G$12+СВЦЭМ!$D$10+'СЕТ СН'!$G$6-'СЕТ СН'!$G$22</f>
        <v>1233.1398243000001</v>
      </c>
      <c r="O59" s="36">
        <f>SUMIFS(СВЦЭМ!$C$33:$C$776,СВЦЭМ!$A$33:$A$776,$A59,СВЦЭМ!$B$33:$B$776,O$47)+'СЕТ СН'!$G$12+СВЦЭМ!$D$10+'СЕТ СН'!$G$6-'СЕТ СН'!$G$22</f>
        <v>1232.03453089</v>
      </c>
      <c r="P59" s="36">
        <f>SUMIFS(СВЦЭМ!$C$33:$C$776,СВЦЭМ!$A$33:$A$776,$A59,СВЦЭМ!$B$33:$B$776,P$47)+'СЕТ СН'!$G$12+СВЦЭМ!$D$10+'СЕТ СН'!$G$6-'СЕТ СН'!$G$22</f>
        <v>1230.27483863</v>
      </c>
      <c r="Q59" s="36">
        <f>SUMIFS(СВЦЭМ!$C$33:$C$776,СВЦЭМ!$A$33:$A$776,$A59,СВЦЭМ!$B$33:$B$776,Q$47)+'СЕТ СН'!$G$12+СВЦЭМ!$D$10+'СЕТ СН'!$G$6-'СЕТ СН'!$G$22</f>
        <v>1222.3948979400002</v>
      </c>
      <c r="R59" s="36">
        <f>SUMIFS(СВЦЭМ!$C$33:$C$776,СВЦЭМ!$A$33:$A$776,$A59,СВЦЭМ!$B$33:$B$776,R$47)+'СЕТ СН'!$G$12+СВЦЭМ!$D$10+'СЕТ СН'!$G$6-'СЕТ СН'!$G$22</f>
        <v>1215.3704181000001</v>
      </c>
      <c r="S59" s="36">
        <f>SUMIFS(СВЦЭМ!$C$33:$C$776,СВЦЭМ!$A$33:$A$776,$A59,СВЦЭМ!$B$33:$B$776,S$47)+'СЕТ СН'!$G$12+СВЦЭМ!$D$10+'СЕТ СН'!$G$6-'СЕТ СН'!$G$22</f>
        <v>1220.17260455</v>
      </c>
      <c r="T59" s="36">
        <f>SUMIFS(СВЦЭМ!$C$33:$C$776,СВЦЭМ!$A$33:$A$776,$A59,СВЦЭМ!$B$33:$B$776,T$47)+'СЕТ СН'!$G$12+СВЦЭМ!$D$10+'СЕТ СН'!$G$6-'СЕТ СН'!$G$22</f>
        <v>1222.0487499599999</v>
      </c>
      <c r="U59" s="36">
        <f>SUMIFS(СВЦЭМ!$C$33:$C$776,СВЦЭМ!$A$33:$A$776,$A59,СВЦЭМ!$B$33:$B$776,U$47)+'СЕТ СН'!$G$12+СВЦЭМ!$D$10+'СЕТ СН'!$G$6-'СЕТ СН'!$G$22</f>
        <v>1246.25050508</v>
      </c>
      <c r="V59" s="36">
        <f>SUMIFS(СВЦЭМ!$C$33:$C$776,СВЦЭМ!$A$33:$A$776,$A59,СВЦЭМ!$B$33:$B$776,V$47)+'СЕТ СН'!$G$12+СВЦЭМ!$D$10+'СЕТ СН'!$G$6-'СЕТ СН'!$G$22</f>
        <v>1268.63744694</v>
      </c>
      <c r="W59" s="36">
        <f>SUMIFS(СВЦЭМ!$C$33:$C$776,СВЦЭМ!$A$33:$A$776,$A59,СВЦЭМ!$B$33:$B$776,W$47)+'СЕТ СН'!$G$12+СВЦЭМ!$D$10+'СЕТ СН'!$G$6-'СЕТ СН'!$G$22</f>
        <v>1246.66749966</v>
      </c>
      <c r="X59" s="36">
        <f>SUMIFS(СВЦЭМ!$C$33:$C$776,СВЦЭМ!$A$33:$A$776,$A59,СВЦЭМ!$B$33:$B$776,X$47)+'СЕТ СН'!$G$12+СВЦЭМ!$D$10+'СЕТ СН'!$G$6-'СЕТ СН'!$G$22</f>
        <v>1233.1761195600002</v>
      </c>
      <c r="Y59" s="36">
        <f>SUMIFS(СВЦЭМ!$C$33:$C$776,СВЦЭМ!$A$33:$A$776,$A59,СВЦЭМ!$B$33:$B$776,Y$47)+'СЕТ СН'!$G$12+СВЦЭМ!$D$10+'СЕТ СН'!$G$6-'СЕТ СН'!$G$22</f>
        <v>1271.55625289</v>
      </c>
    </row>
    <row r="60" spans="1:25" ht="15.75" x14ac:dyDescent="0.2">
      <c r="A60" s="35">
        <f t="shared" si="1"/>
        <v>43721</v>
      </c>
      <c r="B60" s="36">
        <f>SUMIFS(СВЦЭМ!$C$33:$C$776,СВЦЭМ!$A$33:$A$776,$A60,СВЦЭМ!$B$33:$B$776,B$47)+'СЕТ СН'!$G$12+СВЦЭМ!$D$10+'СЕТ СН'!$G$6-'СЕТ СН'!$G$22</f>
        <v>1282.87370304</v>
      </c>
      <c r="C60" s="36">
        <f>SUMIFS(СВЦЭМ!$C$33:$C$776,СВЦЭМ!$A$33:$A$776,$A60,СВЦЭМ!$B$33:$B$776,C$47)+'СЕТ СН'!$G$12+СВЦЭМ!$D$10+'СЕТ СН'!$G$6-'СЕТ СН'!$G$22</f>
        <v>1324.66475532</v>
      </c>
      <c r="D60" s="36">
        <f>SUMIFS(СВЦЭМ!$C$33:$C$776,СВЦЭМ!$A$33:$A$776,$A60,СВЦЭМ!$B$33:$B$776,D$47)+'СЕТ СН'!$G$12+СВЦЭМ!$D$10+'СЕТ СН'!$G$6-'СЕТ СН'!$G$22</f>
        <v>1344.6245784</v>
      </c>
      <c r="E60" s="36">
        <f>SUMIFS(СВЦЭМ!$C$33:$C$776,СВЦЭМ!$A$33:$A$776,$A60,СВЦЭМ!$B$33:$B$776,E$47)+'СЕТ СН'!$G$12+СВЦЭМ!$D$10+'СЕТ СН'!$G$6-'СЕТ СН'!$G$22</f>
        <v>1350.2348379499999</v>
      </c>
      <c r="F60" s="36">
        <f>SUMIFS(СВЦЭМ!$C$33:$C$776,СВЦЭМ!$A$33:$A$776,$A60,СВЦЭМ!$B$33:$B$776,F$47)+'СЕТ СН'!$G$12+СВЦЭМ!$D$10+'СЕТ СН'!$G$6-'СЕТ СН'!$G$22</f>
        <v>1356.7967489100001</v>
      </c>
      <c r="G60" s="36">
        <f>SUMIFS(СВЦЭМ!$C$33:$C$776,СВЦЭМ!$A$33:$A$776,$A60,СВЦЭМ!$B$33:$B$776,G$47)+'СЕТ СН'!$G$12+СВЦЭМ!$D$10+'СЕТ СН'!$G$6-'СЕТ СН'!$G$22</f>
        <v>1325.1056618299999</v>
      </c>
      <c r="H60" s="36">
        <f>SUMIFS(СВЦЭМ!$C$33:$C$776,СВЦЭМ!$A$33:$A$776,$A60,СВЦЭМ!$B$33:$B$776,H$47)+'СЕТ СН'!$G$12+СВЦЭМ!$D$10+'СЕТ СН'!$G$6-'СЕТ СН'!$G$22</f>
        <v>1291.8678636499999</v>
      </c>
      <c r="I60" s="36">
        <f>SUMIFS(СВЦЭМ!$C$33:$C$776,СВЦЭМ!$A$33:$A$776,$A60,СВЦЭМ!$B$33:$B$776,I$47)+'СЕТ СН'!$G$12+СВЦЭМ!$D$10+'СЕТ СН'!$G$6-'СЕТ СН'!$G$22</f>
        <v>1263.4500551800002</v>
      </c>
      <c r="J60" s="36">
        <f>SUMIFS(СВЦЭМ!$C$33:$C$776,СВЦЭМ!$A$33:$A$776,$A60,СВЦЭМ!$B$33:$B$776,J$47)+'СЕТ СН'!$G$12+СВЦЭМ!$D$10+'СЕТ СН'!$G$6-'СЕТ СН'!$G$22</f>
        <v>1249.8150623500001</v>
      </c>
      <c r="K60" s="36">
        <f>SUMIFS(СВЦЭМ!$C$33:$C$776,СВЦЭМ!$A$33:$A$776,$A60,СВЦЭМ!$B$33:$B$776,K$47)+'СЕТ СН'!$G$12+СВЦЭМ!$D$10+'СЕТ СН'!$G$6-'СЕТ СН'!$G$22</f>
        <v>1223.39654739</v>
      </c>
      <c r="L60" s="36">
        <f>SUMIFS(СВЦЭМ!$C$33:$C$776,СВЦЭМ!$A$33:$A$776,$A60,СВЦЭМ!$B$33:$B$776,L$47)+'СЕТ СН'!$G$12+СВЦЭМ!$D$10+'СЕТ СН'!$G$6-'СЕТ СН'!$G$22</f>
        <v>1217.5359787800001</v>
      </c>
      <c r="M60" s="36">
        <f>SUMIFS(СВЦЭМ!$C$33:$C$776,СВЦЭМ!$A$33:$A$776,$A60,СВЦЭМ!$B$33:$B$776,M$47)+'СЕТ СН'!$G$12+СВЦЭМ!$D$10+'СЕТ СН'!$G$6-'СЕТ СН'!$G$22</f>
        <v>1219.8274324900001</v>
      </c>
      <c r="N60" s="36">
        <f>SUMIFS(СВЦЭМ!$C$33:$C$776,СВЦЭМ!$A$33:$A$776,$A60,СВЦЭМ!$B$33:$B$776,N$47)+'СЕТ СН'!$G$12+СВЦЭМ!$D$10+'СЕТ СН'!$G$6-'СЕТ СН'!$G$22</f>
        <v>1236.5533909800001</v>
      </c>
      <c r="O60" s="36">
        <f>SUMIFS(СВЦЭМ!$C$33:$C$776,СВЦЭМ!$A$33:$A$776,$A60,СВЦЭМ!$B$33:$B$776,O$47)+'СЕТ СН'!$G$12+СВЦЭМ!$D$10+'СЕТ СН'!$G$6-'СЕТ СН'!$G$22</f>
        <v>1237.88745991</v>
      </c>
      <c r="P60" s="36">
        <f>SUMIFS(СВЦЭМ!$C$33:$C$776,СВЦЭМ!$A$33:$A$776,$A60,СВЦЭМ!$B$33:$B$776,P$47)+'СЕТ СН'!$G$12+СВЦЭМ!$D$10+'СЕТ СН'!$G$6-'СЕТ СН'!$G$22</f>
        <v>1237.1600306099999</v>
      </c>
      <c r="Q60" s="36">
        <f>SUMIFS(СВЦЭМ!$C$33:$C$776,СВЦЭМ!$A$33:$A$776,$A60,СВЦЭМ!$B$33:$B$776,Q$47)+'СЕТ СН'!$G$12+СВЦЭМ!$D$10+'СЕТ СН'!$G$6-'СЕТ СН'!$G$22</f>
        <v>1238.85339834</v>
      </c>
      <c r="R60" s="36">
        <f>SUMIFS(СВЦЭМ!$C$33:$C$776,СВЦЭМ!$A$33:$A$776,$A60,СВЦЭМ!$B$33:$B$776,R$47)+'СЕТ СН'!$G$12+СВЦЭМ!$D$10+'СЕТ СН'!$G$6-'СЕТ СН'!$G$22</f>
        <v>1207.9652348100001</v>
      </c>
      <c r="S60" s="36">
        <f>SUMIFS(СВЦЭМ!$C$33:$C$776,СВЦЭМ!$A$33:$A$776,$A60,СВЦЭМ!$B$33:$B$776,S$47)+'СЕТ СН'!$G$12+СВЦЭМ!$D$10+'СЕТ СН'!$G$6-'СЕТ СН'!$G$22</f>
        <v>1227.6574593600001</v>
      </c>
      <c r="T60" s="36">
        <f>SUMIFS(СВЦЭМ!$C$33:$C$776,СВЦЭМ!$A$33:$A$776,$A60,СВЦЭМ!$B$33:$B$776,T$47)+'СЕТ СН'!$G$12+СВЦЭМ!$D$10+'СЕТ СН'!$G$6-'СЕТ СН'!$G$22</f>
        <v>1237.9574247999999</v>
      </c>
      <c r="U60" s="36">
        <f>SUMIFS(СВЦЭМ!$C$33:$C$776,СВЦЭМ!$A$33:$A$776,$A60,СВЦЭМ!$B$33:$B$776,U$47)+'СЕТ СН'!$G$12+СВЦЭМ!$D$10+'СЕТ СН'!$G$6-'СЕТ СН'!$G$22</f>
        <v>1255.98028703</v>
      </c>
      <c r="V60" s="36">
        <f>SUMIFS(СВЦЭМ!$C$33:$C$776,СВЦЭМ!$A$33:$A$776,$A60,СВЦЭМ!$B$33:$B$776,V$47)+'СЕТ СН'!$G$12+СВЦЭМ!$D$10+'СЕТ СН'!$G$6-'СЕТ СН'!$G$22</f>
        <v>1211.6850436300001</v>
      </c>
      <c r="W60" s="36">
        <f>SUMIFS(СВЦЭМ!$C$33:$C$776,СВЦЭМ!$A$33:$A$776,$A60,СВЦЭМ!$B$33:$B$776,W$47)+'СЕТ СН'!$G$12+СВЦЭМ!$D$10+'СЕТ СН'!$G$6-'СЕТ СН'!$G$22</f>
        <v>1222.2818231599999</v>
      </c>
      <c r="X60" s="36">
        <f>SUMIFS(СВЦЭМ!$C$33:$C$776,СВЦЭМ!$A$33:$A$776,$A60,СВЦЭМ!$B$33:$B$776,X$47)+'СЕТ СН'!$G$12+СВЦЭМ!$D$10+'СЕТ СН'!$G$6-'СЕТ СН'!$G$22</f>
        <v>1198.0500945900001</v>
      </c>
      <c r="Y60" s="36">
        <f>SUMIFS(СВЦЭМ!$C$33:$C$776,СВЦЭМ!$A$33:$A$776,$A60,СВЦЭМ!$B$33:$B$776,Y$47)+'СЕТ СН'!$G$12+СВЦЭМ!$D$10+'СЕТ СН'!$G$6-'СЕТ СН'!$G$22</f>
        <v>1271.27167293</v>
      </c>
    </row>
    <row r="61" spans="1:25" ht="15.75" x14ac:dyDescent="0.2">
      <c r="A61" s="35">
        <f t="shared" si="1"/>
        <v>43722</v>
      </c>
      <c r="B61" s="36">
        <f>SUMIFS(СВЦЭМ!$C$33:$C$776,СВЦЭМ!$A$33:$A$776,$A61,СВЦЭМ!$B$33:$B$776,B$47)+'СЕТ СН'!$G$12+СВЦЭМ!$D$10+'СЕТ СН'!$G$6-'СЕТ СН'!$G$22</f>
        <v>1356.57297855</v>
      </c>
      <c r="C61" s="36">
        <f>SUMIFS(СВЦЭМ!$C$33:$C$776,СВЦЭМ!$A$33:$A$776,$A61,СВЦЭМ!$B$33:$B$776,C$47)+'СЕТ СН'!$G$12+СВЦЭМ!$D$10+'СЕТ СН'!$G$6-'СЕТ СН'!$G$22</f>
        <v>1359.50688833</v>
      </c>
      <c r="D61" s="36">
        <f>SUMIFS(СВЦЭМ!$C$33:$C$776,СВЦЭМ!$A$33:$A$776,$A61,СВЦЭМ!$B$33:$B$776,D$47)+'СЕТ СН'!$G$12+СВЦЭМ!$D$10+'СЕТ СН'!$G$6-'СЕТ СН'!$G$22</f>
        <v>1378.13136968</v>
      </c>
      <c r="E61" s="36">
        <f>SUMIFS(СВЦЭМ!$C$33:$C$776,СВЦЭМ!$A$33:$A$776,$A61,СВЦЭМ!$B$33:$B$776,E$47)+'СЕТ СН'!$G$12+СВЦЭМ!$D$10+'СЕТ СН'!$G$6-'СЕТ СН'!$G$22</f>
        <v>1388.0638069300001</v>
      </c>
      <c r="F61" s="36">
        <f>SUMIFS(СВЦЭМ!$C$33:$C$776,СВЦЭМ!$A$33:$A$776,$A61,СВЦЭМ!$B$33:$B$776,F$47)+'СЕТ СН'!$G$12+СВЦЭМ!$D$10+'СЕТ СН'!$G$6-'СЕТ СН'!$G$22</f>
        <v>1393.2952135700002</v>
      </c>
      <c r="G61" s="36">
        <f>SUMIFS(СВЦЭМ!$C$33:$C$776,СВЦЭМ!$A$33:$A$776,$A61,СВЦЭМ!$B$33:$B$776,G$47)+'СЕТ СН'!$G$12+СВЦЭМ!$D$10+'СЕТ СН'!$G$6-'СЕТ СН'!$G$22</f>
        <v>1384.9999087400001</v>
      </c>
      <c r="H61" s="36">
        <f>SUMIFS(СВЦЭМ!$C$33:$C$776,СВЦЭМ!$A$33:$A$776,$A61,СВЦЭМ!$B$33:$B$776,H$47)+'СЕТ СН'!$G$12+СВЦЭМ!$D$10+'СЕТ СН'!$G$6-'СЕТ СН'!$G$22</f>
        <v>1367.9551068400001</v>
      </c>
      <c r="I61" s="36">
        <f>SUMIFS(СВЦЭМ!$C$33:$C$776,СВЦЭМ!$A$33:$A$776,$A61,СВЦЭМ!$B$33:$B$776,I$47)+'СЕТ СН'!$G$12+СВЦЭМ!$D$10+'СЕТ СН'!$G$6-'СЕТ СН'!$G$22</f>
        <v>1325.0669471800002</v>
      </c>
      <c r="J61" s="36">
        <f>SUMIFS(СВЦЭМ!$C$33:$C$776,СВЦЭМ!$A$33:$A$776,$A61,СВЦЭМ!$B$33:$B$776,J$47)+'СЕТ СН'!$G$12+СВЦЭМ!$D$10+'СЕТ СН'!$G$6-'СЕТ СН'!$G$22</f>
        <v>1265.8995475700001</v>
      </c>
      <c r="K61" s="36">
        <f>SUMIFS(СВЦЭМ!$C$33:$C$776,СВЦЭМ!$A$33:$A$776,$A61,СВЦЭМ!$B$33:$B$776,K$47)+'СЕТ СН'!$G$12+СВЦЭМ!$D$10+'СЕТ СН'!$G$6-'СЕТ СН'!$G$22</f>
        <v>1225.0393187499999</v>
      </c>
      <c r="L61" s="36">
        <f>SUMIFS(СВЦЭМ!$C$33:$C$776,СВЦЭМ!$A$33:$A$776,$A61,СВЦЭМ!$B$33:$B$776,L$47)+'СЕТ СН'!$G$12+СВЦЭМ!$D$10+'СЕТ СН'!$G$6-'СЕТ СН'!$G$22</f>
        <v>1206.6434894500001</v>
      </c>
      <c r="M61" s="36">
        <f>SUMIFS(СВЦЭМ!$C$33:$C$776,СВЦЭМ!$A$33:$A$776,$A61,СВЦЭМ!$B$33:$B$776,M$47)+'СЕТ СН'!$G$12+СВЦЭМ!$D$10+'СЕТ СН'!$G$6-'СЕТ СН'!$G$22</f>
        <v>1201.1790526</v>
      </c>
      <c r="N61" s="36">
        <f>SUMIFS(СВЦЭМ!$C$33:$C$776,СВЦЭМ!$A$33:$A$776,$A61,СВЦЭМ!$B$33:$B$776,N$47)+'СЕТ СН'!$G$12+СВЦЭМ!$D$10+'СЕТ СН'!$G$6-'СЕТ СН'!$G$22</f>
        <v>1208.6202923400001</v>
      </c>
      <c r="O61" s="36">
        <f>SUMIFS(СВЦЭМ!$C$33:$C$776,СВЦЭМ!$A$33:$A$776,$A61,СВЦЭМ!$B$33:$B$776,O$47)+'СЕТ СН'!$G$12+СВЦЭМ!$D$10+'СЕТ СН'!$G$6-'СЕТ СН'!$G$22</f>
        <v>1212.99567054</v>
      </c>
      <c r="P61" s="36">
        <f>SUMIFS(СВЦЭМ!$C$33:$C$776,СВЦЭМ!$A$33:$A$776,$A61,СВЦЭМ!$B$33:$B$776,P$47)+'СЕТ СН'!$G$12+СВЦЭМ!$D$10+'СЕТ СН'!$G$6-'СЕТ СН'!$G$22</f>
        <v>1228.2018477800002</v>
      </c>
      <c r="Q61" s="36">
        <f>SUMIFS(СВЦЭМ!$C$33:$C$776,СВЦЭМ!$A$33:$A$776,$A61,СВЦЭМ!$B$33:$B$776,Q$47)+'СЕТ СН'!$G$12+СВЦЭМ!$D$10+'СЕТ СН'!$G$6-'СЕТ СН'!$G$22</f>
        <v>1233.8553505</v>
      </c>
      <c r="R61" s="36">
        <f>SUMIFS(СВЦЭМ!$C$33:$C$776,СВЦЭМ!$A$33:$A$776,$A61,СВЦЭМ!$B$33:$B$776,R$47)+'СЕТ СН'!$G$12+СВЦЭМ!$D$10+'СЕТ СН'!$G$6-'СЕТ СН'!$G$22</f>
        <v>1195.7170657000001</v>
      </c>
      <c r="S61" s="36">
        <f>SUMIFS(СВЦЭМ!$C$33:$C$776,СВЦЭМ!$A$33:$A$776,$A61,СВЦЭМ!$B$33:$B$776,S$47)+'СЕТ СН'!$G$12+СВЦЭМ!$D$10+'СЕТ СН'!$G$6-'СЕТ СН'!$G$22</f>
        <v>1161.19904195</v>
      </c>
      <c r="T61" s="36">
        <f>SUMIFS(СВЦЭМ!$C$33:$C$776,СВЦЭМ!$A$33:$A$776,$A61,СВЦЭМ!$B$33:$B$776,T$47)+'СЕТ СН'!$G$12+СВЦЭМ!$D$10+'СЕТ СН'!$G$6-'СЕТ СН'!$G$22</f>
        <v>1167.4613859900001</v>
      </c>
      <c r="U61" s="36">
        <f>SUMIFS(СВЦЭМ!$C$33:$C$776,СВЦЭМ!$A$33:$A$776,$A61,СВЦЭМ!$B$33:$B$776,U$47)+'СЕТ СН'!$G$12+СВЦЭМ!$D$10+'СЕТ СН'!$G$6-'СЕТ СН'!$G$22</f>
        <v>1169.1443918300001</v>
      </c>
      <c r="V61" s="36">
        <f>SUMIFS(СВЦЭМ!$C$33:$C$776,СВЦЭМ!$A$33:$A$776,$A61,СВЦЭМ!$B$33:$B$776,V$47)+'СЕТ СН'!$G$12+СВЦЭМ!$D$10+'СЕТ СН'!$G$6-'СЕТ СН'!$G$22</f>
        <v>1184.79348387</v>
      </c>
      <c r="W61" s="36">
        <f>SUMIFS(СВЦЭМ!$C$33:$C$776,СВЦЭМ!$A$33:$A$776,$A61,СВЦЭМ!$B$33:$B$776,W$47)+'СЕТ СН'!$G$12+СВЦЭМ!$D$10+'СЕТ СН'!$G$6-'СЕТ СН'!$G$22</f>
        <v>1179.72911494</v>
      </c>
      <c r="X61" s="36">
        <f>SUMIFS(СВЦЭМ!$C$33:$C$776,СВЦЭМ!$A$33:$A$776,$A61,СВЦЭМ!$B$33:$B$776,X$47)+'СЕТ СН'!$G$12+СВЦЭМ!$D$10+'СЕТ СН'!$G$6-'СЕТ СН'!$G$22</f>
        <v>1150.2093155800001</v>
      </c>
      <c r="Y61" s="36">
        <f>SUMIFS(СВЦЭМ!$C$33:$C$776,СВЦЭМ!$A$33:$A$776,$A61,СВЦЭМ!$B$33:$B$776,Y$47)+'СЕТ СН'!$G$12+СВЦЭМ!$D$10+'СЕТ СН'!$G$6-'СЕТ СН'!$G$22</f>
        <v>1177.26432288</v>
      </c>
    </row>
    <row r="62" spans="1:25" ht="15.75" x14ac:dyDescent="0.2">
      <c r="A62" s="35">
        <f t="shared" si="1"/>
        <v>43723</v>
      </c>
      <c r="B62" s="36">
        <f>SUMIFS(СВЦЭМ!$C$33:$C$776,СВЦЭМ!$A$33:$A$776,$A62,СВЦЭМ!$B$33:$B$776,B$47)+'СЕТ СН'!$G$12+СВЦЭМ!$D$10+'СЕТ СН'!$G$6-'СЕТ СН'!$G$22</f>
        <v>1255.3534443100002</v>
      </c>
      <c r="C62" s="36">
        <f>SUMIFS(СВЦЭМ!$C$33:$C$776,СВЦЭМ!$A$33:$A$776,$A62,СВЦЭМ!$B$33:$B$776,C$47)+'СЕТ СН'!$G$12+СВЦЭМ!$D$10+'СЕТ СН'!$G$6-'СЕТ СН'!$G$22</f>
        <v>1291.82682424</v>
      </c>
      <c r="D62" s="36">
        <f>SUMIFS(СВЦЭМ!$C$33:$C$776,СВЦЭМ!$A$33:$A$776,$A62,СВЦЭМ!$B$33:$B$776,D$47)+'СЕТ СН'!$G$12+СВЦЭМ!$D$10+'СЕТ СН'!$G$6-'СЕТ СН'!$G$22</f>
        <v>1316.9958905399999</v>
      </c>
      <c r="E62" s="36">
        <f>SUMIFS(СВЦЭМ!$C$33:$C$776,СВЦЭМ!$A$33:$A$776,$A62,СВЦЭМ!$B$33:$B$776,E$47)+'СЕТ СН'!$G$12+СВЦЭМ!$D$10+'СЕТ СН'!$G$6-'СЕТ СН'!$G$22</f>
        <v>1324.83075153</v>
      </c>
      <c r="F62" s="36">
        <f>SUMIFS(СВЦЭМ!$C$33:$C$776,СВЦЭМ!$A$33:$A$776,$A62,СВЦЭМ!$B$33:$B$776,F$47)+'СЕТ СН'!$G$12+СВЦЭМ!$D$10+'СЕТ СН'!$G$6-'СЕТ СН'!$G$22</f>
        <v>1328.28302562</v>
      </c>
      <c r="G62" s="36">
        <f>SUMIFS(СВЦЭМ!$C$33:$C$776,СВЦЭМ!$A$33:$A$776,$A62,СВЦЭМ!$B$33:$B$776,G$47)+'СЕТ СН'!$G$12+СВЦЭМ!$D$10+'СЕТ СН'!$G$6-'СЕТ СН'!$G$22</f>
        <v>1322.4235648700001</v>
      </c>
      <c r="H62" s="36">
        <f>SUMIFS(СВЦЭМ!$C$33:$C$776,СВЦЭМ!$A$33:$A$776,$A62,СВЦЭМ!$B$33:$B$776,H$47)+'СЕТ СН'!$G$12+СВЦЭМ!$D$10+'СЕТ СН'!$G$6-'СЕТ СН'!$G$22</f>
        <v>1303.3741559099999</v>
      </c>
      <c r="I62" s="36">
        <f>SUMIFS(СВЦЭМ!$C$33:$C$776,СВЦЭМ!$A$33:$A$776,$A62,СВЦЭМ!$B$33:$B$776,I$47)+'СЕТ СН'!$G$12+СВЦЭМ!$D$10+'СЕТ СН'!$G$6-'СЕТ СН'!$G$22</f>
        <v>1274.6632833200001</v>
      </c>
      <c r="J62" s="36">
        <f>SUMIFS(СВЦЭМ!$C$33:$C$776,СВЦЭМ!$A$33:$A$776,$A62,СВЦЭМ!$B$33:$B$776,J$47)+'СЕТ СН'!$G$12+СВЦЭМ!$D$10+'СЕТ СН'!$G$6-'СЕТ СН'!$G$22</f>
        <v>1225.2575512100002</v>
      </c>
      <c r="K62" s="36">
        <f>SUMIFS(СВЦЭМ!$C$33:$C$776,СВЦЭМ!$A$33:$A$776,$A62,СВЦЭМ!$B$33:$B$776,K$47)+'СЕТ СН'!$G$12+СВЦЭМ!$D$10+'СЕТ СН'!$G$6-'СЕТ СН'!$G$22</f>
        <v>1198.57717847</v>
      </c>
      <c r="L62" s="36">
        <f>SUMIFS(СВЦЭМ!$C$33:$C$776,СВЦЭМ!$A$33:$A$776,$A62,СВЦЭМ!$B$33:$B$776,L$47)+'СЕТ СН'!$G$12+СВЦЭМ!$D$10+'СЕТ СН'!$G$6-'СЕТ СН'!$G$22</f>
        <v>1215.66075882</v>
      </c>
      <c r="M62" s="36">
        <f>SUMIFS(СВЦЭМ!$C$33:$C$776,СВЦЭМ!$A$33:$A$776,$A62,СВЦЭМ!$B$33:$B$776,M$47)+'СЕТ СН'!$G$12+СВЦЭМ!$D$10+'СЕТ СН'!$G$6-'СЕТ СН'!$G$22</f>
        <v>1213.38597929</v>
      </c>
      <c r="N62" s="36">
        <f>SUMIFS(СВЦЭМ!$C$33:$C$776,СВЦЭМ!$A$33:$A$776,$A62,СВЦЭМ!$B$33:$B$776,N$47)+'СЕТ СН'!$G$12+СВЦЭМ!$D$10+'СЕТ СН'!$G$6-'СЕТ СН'!$G$22</f>
        <v>1204.02983795</v>
      </c>
      <c r="O62" s="36">
        <f>SUMIFS(СВЦЭМ!$C$33:$C$776,СВЦЭМ!$A$33:$A$776,$A62,СВЦЭМ!$B$33:$B$776,O$47)+'СЕТ СН'!$G$12+СВЦЭМ!$D$10+'СЕТ СН'!$G$6-'СЕТ СН'!$G$22</f>
        <v>1205.7246632800002</v>
      </c>
      <c r="P62" s="36">
        <f>SUMIFS(СВЦЭМ!$C$33:$C$776,СВЦЭМ!$A$33:$A$776,$A62,СВЦЭМ!$B$33:$B$776,P$47)+'СЕТ СН'!$G$12+СВЦЭМ!$D$10+'СЕТ СН'!$G$6-'СЕТ СН'!$G$22</f>
        <v>1206.7189882800001</v>
      </c>
      <c r="Q62" s="36">
        <f>SUMIFS(СВЦЭМ!$C$33:$C$776,СВЦЭМ!$A$33:$A$776,$A62,СВЦЭМ!$B$33:$B$776,Q$47)+'СЕТ СН'!$G$12+СВЦЭМ!$D$10+'СЕТ СН'!$G$6-'СЕТ СН'!$G$22</f>
        <v>1214.4096903899999</v>
      </c>
      <c r="R62" s="36">
        <f>SUMIFS(СВЦЭМ!$C$33:$C$776,СВЦЭМ!$A$33:$A$776,$A62,СВЦЭМ!$B$33:$B$776,R$47)+'СЕТ СН'!$G$12+СВЦЭМ!$D$10+'СЕТ СН'!$G$6-'СЕТ СН'!$G$22</f>
        <v>1166.1706106500001</v>
      </c>
      <c r="S62" s="36">
        <f>SUMIFS(СВЦЭМ!$C$33:$C$776,СВЦЭМ!$A$33:$A$776,$A62,СВЦЭМ!$B$33:$B$776,S$47)+'СЕТ СН'!$G$12+СВЦЭМ!$D$10+'СЕТ СН'!$G$6-'СЕТ СН'!$G$22</f>
        <v>1154.9256767700001</v>
      </c>
      <c r="T62" s="36">
        <f>SUMIFS(СВЦЭМ!$C$33:$C$776,СВЦЭМ!$A$33:$A$776,$A62,СВЦЭМ!$B$33:$B$776,T$47)+'СЕТ СН'!$G$12+СВЦЭМ!$D$10+'СЕТ СН'!$G$6-'СЕТ СН'!$G$22</f>
        <v>1165.8441143300001</v>
      </c>
      <c r="U62" s="36">
        <f>SUMIFS(СВЦЭМ!$C$33:$C$776,СВЦЭМ!$A$33:$A$776,$A62,СВЦЭМ!$B$33:$B$776,U$47)+'СЕТ СН'!$G$12+СВЦЭМ!$D$10+'СЕТ СН'!$G$6-'СЕТ СН'!$G$22</f>
        <v>1181.2727624900001</v>
      </c>
      <c r="V62" s="36">
        <f>SUMIFS(СВЦЭМ!$C$33:$C$776,СВЦЭМ!$A$33:$A$776,$A62,СВЦЭМ!$B$33:$B$776,V$47)+'СЕТ СН'!$G$12+СВЦЭМ!$D$10+'СЕТ СН'!$G$6-'СЕТ СН'!$G$22</f>
        <v>1207.06246431</v>
      </c>
      <c r="W62" s="36">
        <f>SUMIFS(СВЦЭМ!$C$33:$C$776,СВЦЭМ!$A$33:$A$776,$A62,СВЦЭМ!$B$33:$B$776,W$47)+'СЕТ СН'!$G$12+СВЦЭМ!$D$10+'СЕТ СН'!$G$6-'СЕТ СН'!$G$22</f>
        <v>1198.22527343</v>
      </c>
      <c r="X62" s="36">
        <f>SUMIFS(СВЦЭМ!$C$33:$C$776,СВЦЭМ!$A$33:$A$776,$A62,СВЦЭМ!$B$33:$B$776,X$47)+'СЕТ СН'!$G$12+СВЦЭМ!$D$10+'СЕТ СН'!$G$6-'СЕТ СН'!$G$22</f>
        <v>1161.7379761300001</v>
      </c>
      <c r="Y62" s="36">
        <f>SUMIFS(СВЦЭМ!$C$33:$C$776,СВЦЭМ!$A$33:$A$776,$A62,СВЦЭМ!$B$33:$B$776,Y$47)+'СЕТ СН'!$G$12+СВЦЭМ!$D$10+'СЕТ СН'!$G$6-'СЕТ СН'!$G$22</f>
        <v>1204.52724992</v>
      </c>
    </row>
    <row r="63" spans="1:25" ht="15.75" x14ac:dyDescent="0.2">
      <c r="A63" s="35">
        <f t="shared" si="1"/>
        <v>43724</v>
      </c>
      <c r="B63" s="36">
        <f>SUMIFS(СВЦЭМ!$C$33:$C$776,СВЦЭМ!$A$33:$A$776,$A63,СВЦЭМ!$B$33:$B$776,B$47)+'СЕТ СН'!$G$12+СВЦЭМ!$D$10+'СЕТ СН'!$G$6-'СЕТ СН'!$G$22</f>
        <v>1295.3186406499999</v>
      </c>
      <c r="C63" s="36">
        <f>SUMIFS(СВЦЭМ!$C$33:$C$776,СВЦЭМ!$A$33:$A$776,$A63,СВЦЭМ!$B$33:$B$776,C$47)+'СЕТ СН'!$G$12+СВЦЭМ!$D$10+'СЕТ СН'!$G$6-'СЕТ СН'!$G$22</f>
        <v>1323.45466455</v>
      </c>
      <c r="D63" s="36">
        <f>SUMIFS(СВЦЭМ!$C$33:$C$776,СВЦЭМ!$A$33:$A$776,$A63,СВЦЭМ!$B$33:$B$776,D$47)+'СЕТ СН'!$G$12+СВЦЭМ!$D$10+'СЕТ СН'!$G$6-'СЕТ СН'!$G$22</f>
        <v>1348.8204911100001</v>
      </c>
      <c r="E63" s="36">
        <f>SUMIFS(СВЦЭМ!$C$33:$C$776,СВЦЭМ!$A$33:$A$776,$A63,СВЦЭМ!$B$33:$B$776,E$47)+'СЕТ СН'!$G$12+СВЦЭМ!$D$10+'СЕТ СН'!$G$6-'СЕТ СН'!$G$22</f>
        <v>1349.6010475400001</v>
      </c>
      <c r="F63" s="36">
        <f>SUMIFS(СВЦЭМ!$C$33:$C$776,СВЦЭМ!$A$33:$A$776,$A63,СВЦЭМ!$B$33:$B$776,F$47)+'СЕТ СН'!$G$12+СВЦЭМ!$D$10+'СЕТ СН'!$G$6-'СЕТ СН'!$G$22</f>
        <v>1356.84314447</v>
      </c>
      <c r="G63" s="36">
        <f>SUMIFS(СВЦЭМ!$C$33:$C$776,СВЦЭМ!$A$33:$A$776,$A63,СВЦЭМ!$B$33:$B$776,G$47)+'СЕТ СН'!$G$12+СВЦЭМ!$D$10+'СЕТ СН'!$G$6-'СЕТ СН'!$G$22</f>
        <v>1353.5920287200001</v>
      </c>
      <c r="H63" s="36">
        <f>SUMIFS(СВЦЭМ!$C$33:$C$776,СВЦЭМ!$A$33:$A$776,$A63,СВЦЭМ!$B$33:$B$776,H$47)+'СЕТ СН'!$G$12+СВЦЭМ!$D$10+'СЕТ СН'!$G$6-'СЕТ СН'!$G$22</f>
        <v>1310.6791385700001</v>
      </c>
      <c r="I63" s="36">
        <f>SUMIFS(СВЦЭМ!$C$33:$C$776,СВЦЭМ!$A$33:$A$776,$A63,СВЦЭМ!$B$33:$B$776,I$47)+'СЕТ СН'!$G$12+СВЦЭМ!$D$10+'СЕТ СН'!$G$6-'СЕТ СН'!$G$22</f>
        <v>1268.7032887400001</v>
      </c>
      <c r="J63" s="36">
        <f>SUMIFS(СВЦЭМ!$C$33:$C$776,СВЦЭМ!$A$33:$A$776,$A63,СВЦЭМ!$B$33:$B$776,J$47)+'СЕТ СН'!$G$12+СВЦЭМ!$D$10+'СЕТ СН'!$G$6-'СЕТ СН'!$G$22</f>
        <v>1249.12305698</v>
      </c>
      <c r="K63" s="36">
        <f>SUMIFS(СВЦЭМ!$C$33:$C$776,СВЦЭМ!$A$33:$A$776,$A63,СВЦЭМ!$B$33:$B$776,K$47)+'СЕТ СН'!$G$12+СВЦЭМ!$D$10+'СЕТ СН'!$G$6-'СЕТ СН'!$G$22</f>
        <v>1258.4638271000001</v>
      </c>
      <c r="L63" s="36">
        <f>SUMIFS(СВЦЭМ!$C$33:$C$776,СВЦЭМ!$A$33:$A$776,$A63,СВЦЭМ!$B$33:$B$776,L$47)+'СЕТ СН'!$G$12+СВЦЭМ!$D$10+'СЕТ СН'!$G$6-'СЕТ СН'!$G$22</f>
        <v>1256.0499336800001</v>
      </c>
      <c r="M63" s="36">
        <f>SUMIFS(СВЦЭМ!$C$33:$C$776,СВЦЭМ!$A$33:$A$776,$A63,СВЦЭМ!$B$33:$B$776,M$47)+'СЕТ СН'!$G$12+СВЦЭМ!$D$10+'СЕТ СН'!$G$6-'СЕТ СН'!$G$22</f>
        <v>1242.78539961</v>
      </c>
      <c r="N63" s="36">
        <f>SUMIFS(СВЦЭМ!$C$33:$C$776,СВЦЭМ!$A$33:$A$776,$A63,СВЦЭМ!$B$33:$B$776,N$47)+'СЕТ СН'!$G$12+СВЦЭМ!$D$10+'СЕТ СН'!$G$6-'СЕТ СН'!$G$22</f>
        <v>1233.5763604700001</v>
      </c>
      <c r="O63" s="36">
        <f>SUMIFS(СВЦЭМ!$C$33:$C$776,СВЦЭМ!$A$33:$A$776,$A63,СВЦЭМ!$B$33:$B$776,O$47)+'СЕТ СН'!$G$12+СВЦЭМ!$D$10+'СЕТ СН'!$G$6-'СЕТ СН'!$G$22</f>
        <v>1236.1884329600002</v>
      </c>
      <c r="P63" s="36">
        <f>SUMIFS(СВЦЭМ!$C$33:$C$776,СВЦЭМ!$A$33:$A$776,$A63,СВЦЭМ!$B$33:$B$776,P$47)+'СЕТ СН'!$G$12+СВЦЭМ!$D$10+'СЕТ СН'!$G$6-'СЕТ СН'!$G$22</f>
        <v>1249.78324131</v>
      </c>
      <c r="Q63" s="36">
        <f>SUMIFS(СВЦЭМ!$C$33:$C$776,СВЦЭМ!$A$33:$A$776,$A63,СВЦЭМ!$B$33:$B$776,Q$47)+'СЕТ СН'!$G$12+СВЦЭМ!$D$10+'СЕТ СН'!$G$6-'СЕТ СН'!$G$22</f>
        <v>1250.5475661800001</v>
      </c>
      <c r="R63" s="36">
        <f>SUMIFS(СВЦЭМ!$C$33:$C$776,СВЦЭМ!$A$33:$A$776,$A63,СВЦЭМ!$B$33:$B$776,R$47)+'СЕТ СН'!$G$12+СВЦЭМ!$D$10+'СЕТ СН'!$G$6-'СЕТ СН'!$G$22</f>
        <v>1218.9322651299999</v>
      </c>
      <c r="S63" s="36">
        <f>SUMIFS(СВЦЭМ!$C$33:$C$776,СВЦЭМ!$A$33:$A$776,$A63,СВЦЭМ!$B$33:$B$776,S$47)+'СЕТ СН'!$G$12+СВЦЭМ!$D$10+'СЕТ СН'!$G$6-'СЕТ СН'!$G$22</f>
        <v>1219.2911275400002</v>
      </c>
      <c r="T63" s="36">
        <f>SUMIFS(СВЦЭМ!$C$33:$C$776,СВЦЭМ!$A$33:$A$776,$A63,СВЦЭМ!$B$33:$B$776,T$47)+'СЕТ СН'!$G$12+СВЦЭМ!$D$10+'СЕТ СН'!$G$6-'СЕТ СН'!$G$22</f>
        <v>1222.5434173100002</v>
      </c>
      <c r="U63" s="36">
        <f>SUMIFS(СВЦЭМ!$C$33:$C$776,СВЦЭМ!$A$33:$A$776,$A63,СВЦЭМ!$B$33:$B$776,U$47)+'СЕТ СН'!$G$12+СВЦЭМ!$D$10+'СЕТ СН'!$G$6-'СЕТ СН'!$G$22</f>
        <v>1241.6559043000002</v>
      </c>
      <c r="V63" s="36">
        <f>SUMIFS(СВЦЭМ!$C$33:$C$776,СВЦЭМ!$A$33:$A$776,$A63,СВЦЭМ!$B$33:$B$776,V$47)+'СЕТ СН'!$G$12+СВЦЭМ!$D$10+'СЕТ СН'!$G$6-'СЕТ СН'!$G$22</f>
        <v>1261.5149044300001</v>
      </c>
      <c r="W63" s="36">
        <f>SUMIFS(СВЦЭМ!$C$33:$C$776,СВЦЭМ!$A$33:$A$776,$A63,СВЦЭМ!$B$33:$B$776,W$47)+'СЕТ СН'!$G$12+СВЦЭМ!$D$10+'СЕТ СН'!$G$6-'СЕТ СН'!$G$22</f>
        <v>1253.2756728600002</v>
      </c>
      <c r="X63" s="36">
        <f>SUMIFS(СВЦЭМ!$C$33:$C$776,СВЦЭМ!$A$33:$A$776,$A63,СВЦЭМ!$B$33:$B$776,X$47)+'СЕТ СН'!$G$12+СВЦЭМ!$D$10+'СЕТ СН'!$G$6-'СЕТ СН'!$G$22</f>
        <v>1218.83728412</v>
      </c>
      <c r="Y63" s="36">
        <f>SUMIFS(СВЦЭМ!$C$33:$C$776,СВЦЭМ!$A$33:$A$776,$A63,СВЦЭМ!$B$33:$B$776,Y$47)+'СЕТ СН'!$G$12+СВЦЭМ!$D$10+'СЕТ СН'!$G$6-'СЕТ СН'!$G$22</f>
        <v>1173.9066831800001</v>
      </c>
    </row>
    <row r="64" spans="1:25" ht="15.75" x14ac:dyDescent="0.2">
      <c r="A64" s="35">
        <f t="shared" si="1"/>
        <v>43725</v>
      </c>
      <c r="B64" s="36">
        <f>SUMIFS(СВЦЭМ!$C$33:$C$776,СВЦЭМ!$A$33:$A$776,$A64,СВЦЭМ!$B$33:$B$776,B$47)+'СЕТ СН'!$G$12+СВЦЭМ!$D$10+'СЕТ СН'!$G$6-'СЕТ СН'!$G$22</f>
        <v>1217.9890326100001</v>
      </c>
      <c r="C64" s="36">
        <f>SUMIFS(СВЦЭМ!$C$33:$C$776,СВЦЭМ!$A$33:$A$776,$A64,СВЦЭМ!$B$33:$B$776,C$47)+'СЕТ СН'!$G$12+СВЦЭМ!$D$10+'СЕТ СН'!$G$6-'СЕТ СН'!$G$22</f>
        <v>1242.1317418100002</v>
      </c>
      <c r="D64" s="36">
        <f>SUMIFS(СВЦЭМ!$C$33:$C$776,СВЦЭМ!$A$33:$A$776,$A64,СВЦЭМ!$B$33:$B$776,D$47)+'СЕТ СН'!$G$12+СВЦЭМ!$D$10+'СЕТ СН'!$G$6-'СЕТ СН'!$G$22</f>
        <v>1251.3687545299999</v>
      </c>
      <c r="E64" s="36">
        <f>SUMIFS(СВЦЭМ!$C$33:$C$776,СВЦЭМ!$A$33:$A$776,$A64,СВЦЭМ!$B$33:$B$776,E$47)+'СЕТ СН'!$G$12+СВЦЭМ!$D$10+'СЕТ СН'!$G$6-'СЕТ СН'!$G$22</f>
        <v>1256.82111889</v>
      </c>
      <c r="F64" s="36">
        <f>SUMIFS(СВЦЭМ!$C$33:$C$776,СВЦЭМ!$A$33:$A$776,$A64,СВЦЭМ!$B$33:$B$776,F$47)+'СЕТ СН'!$G$12+СВЦЭМ!$D$10+'СЕТ СН'!$G$6-'СЕТ СН'!$G$22</f>
        <v>1265.67192305</v>
      </c>
      <c r="G64" s="36">
        <f>SUMIFS(СВЦЭМ!$C$33:$C$776,СВЦЭМ!$A$33:$A$776,$A64,СВЦЭМ!$B$33:$B$776,G$47)+'СЕТ СН'!$G$12+СВЦЭМ!$D$10+'СЕТ СН'!$G$6-'СЕТ СН'!$G$22</f>
        <v>1251.5473191800002</v>
      </c>
      <c r="H64" s="36">
        <f>SUMIFS(СВЦЭМ!$C$33:$C$776,СВЦЭМ!$A$33:$A$776,$A64,СВЦЭМ!$B$33:$B$776,H$47)+'СЕТ СН'!$G$12+СВЦЭМ!$D$10+'СЕТ СН'!$G$6-'СЕТ СН'!$G$22</f>
        <v>1213.8867301099999</v>
      </c>
      <c r="I64" s="36">
        <f>SUMIFS(СВЦЭМ!$C$33:$C$776,СВЦЭМ!$A$33:$A$776,$A64,СВЦЭМ!$B$33:$B$776,I$47)+'СЕТ СН'!$G$12+СВЦЭМ!$D$10+'СЕТ СН'!$G$6-'СЕТ СН'!$G$22</f>
        <v>1230.1985982199999</v>
      </c>
      <c r="J64" s="36">
        <f>SUMIFS(СВЦЭМ!$C$33:$C$776,СВЦЭМ!$A$33:$A$776,$A64,СВЦЭМ!$B$33:$B$776,J$47)+'СЕТ СН'!$G$12+СВЦЭМ!$D$10+'СЕТ СН'!$G$6-'СЕТ СН'!$G$22</f>
        <v>1247.1957502499999</v>
      </c>
      <c r="K64" s="36">
        <f>SUMIFS(СВЦЭМ!$C$33:$C$776,СВЦЭМ!$A$33:$A$776,$A64,СВЦЭМ!$B$33:$B$776,K$47)+'СЕТ СН'!$G$12+СВЦЭМ!$D$10+'СЕТ СН'!$G$6-'СЕТ СН'!$G$22</f>
        <v>1252.56795145</v>
      </c>
      <c r="L64" s="36">
        <f>SUMIFS(СВЦЭМ!$C$33:$C$776,СВЦЭМ!$A$33:$A$776,$A64,СВЦЭМ!$B$33:$B$776,L$47)+'СЕТ СН'!$G$12+СВЦЭМ!$D$10+'СЕТ СН'!$G$6-'СЕТ СН'!$G$22</f>
        <v>1242.7398154100001</v>
      </c>
      <c r="M64" s="36">
        <f>SUMIFS(СВЦЭМ!$C$33:$C$776,СВЦЭМ!$A$33:$A$776,$A64,СВЦЭМ!$B$33:$B$776,M$47)+'СЕТ СН'!$G$12+СВЦЭМ!$D$10+'СЕТ СН'!$G$6-'СЕТ СН'!$G$22</f>
        <v>1248.2844811499999</v>
      </c>
      <c r="N64" s="36">
        <f>SUMIFS(СВЦЭМ!$C$33:$C$776,СВЦЭМ!$A$33:$A$776,$A64,СВЦЭМ!$B$33:$B$776,N$47)+'СЕТ СН'!$G$12+СВЦЭМ!$D$10+'СЕТ СН'!$G$6-'СЕТ СН'!$G$22</f>
        <v>1251.2316782299999</v>
      </c>
      <c r="O64" s="36">
        <f>SUMIFS(СВЦЭМ!$C$33:$C$776,СВЦЭМ!$A$33:$A$776,$A64,СВЦЭМ!$B$33:$B$776,O$47)+'СЕТ СН'!$G$12+СВЦЭМ!$D$10+'СЕТ СН'!$G$6-'СЕТ СН'!$G$22</f>
        <v>1258.84956401</v>
      </c>
      <c r="P64" s="36">
        <f>SUMIFS(СВЦЭМ!$C$33:$C$776,СВЦЭМ!$A$33:$A$776,$A64,СВЦЭМ!$B$33:$B$776,P$47)+'СЕТ СН'!$G$12+СВЦЭМ!$D$10+'СЕТ СН'!$G$6-'СЕТ СН'!$G$22</f>
        <v>1263.1226549400001</v>
      </c>
      <c r="Q64" s="36">
        <f>SUMIFS(СВЦЭМ!$C$33:$C$776,СВЦЭМ!$A$33:$A$776,$A64,СВЦЭМ!$B$33:$B$776,Q$47)+'СЕТ СН'!$G$12+СВЦЭМ!$D$10+'СЕТ СН'!$G$6-'СЕТ СН'!$G$22</f>
        <v>1262.9192522100002</v>
      </c>
      <c r="R64" s="36">
        <f>SUMIFS(СВЦЭМ!$C$33:$C$776,СВЦЭМ!$A$33:$A$776,$A64,СВЦЭМ!$B$33:$B$776,R$47)+'СЕТ СН'!$G$12+СВЦЭМ!$D$10+'СЕТ СН'!$G$6-'СЕТ СН'!$G$22</f>
        <v>1218.1614991500001</v>
      </c>
      <c r="S64" s="36">
        <f>SUMIFS(СВЦЭМ!$C$33:$C$776,СВЦЭМ!$A$33:$A$776,$A64,СВЦЭМ!$B$33:$B$776,S$47)+'СЕТ СН'!$G$12+СВЦЭМ!$D$10+'СЕТ СН'!$G$6-'СЕТ СН'!$G$22</f>
        <v>1179.5362896500001</v>
      </c>
      <c r="T64" s="36">
        <f>SUMIFS(СВЦЭМ!$C$33:$C$776,СВЦЭМ!$A$33:$A$776,$A64,СВЦЭМ!$B$33:$B$776,T$47)+'СЕТ СН'!$G$12+СВЦЭМ!$D$10+'СЕТ СН'!$G$6-'СЕТ СН'!$G$22</f>
        <v>1170.59102416</v>
      </c>
      <c r="U64" s="36">
        <f>SUMIFS(СВЦЭМ!$C$33:$C$776,СВЦЭМ!$A$33:$A$776,$A64,СВЦЭМ!$B$33:$B$776,U$47)+'СЕТ СН'!$G$12+СВЦЭМ!$D$10+'СЕТ СН'!$G$6-'СЕТ СН'!$G$22</f>
        <v>1179.7157943400002</v>
      </c>
      <c r="V64" s="36">
        <f>SUMIFS(СВЦЭМ!$C$33:$C$776,СВЦЭМ!$A$33:$A$776,$A64,СВЦЭМ!$B$33:$B$776,V$47)+'СЕТ СН'!$G$12+СВЦЭМ!$D$10+'СЕТ СН'!$G$6-'СЕТ СН'!$G$22</f>
        <v>1177.83838612</v>
      </c>
      <c r="W64" s="36">
        <f>SUMIFS(СВЦЭМ!$C$33:$C$776,СВЦЭМ!$A$33:$A$776,$A64,СВЦЭМ!$B$33:$B$776,W$47)+'СЕТ СН'!$G$12+СВЦЭМ!$D$10+'СЕТ СН'!$G$6-'СЕТ СН'!$G$22</f>
        <v>1164.3927113899999</v>
      </c>
      <c r="X64" s="36">
        <f>SUMIFS(СВЦЭМ!$C$33:$C$776,СВЦЭМ!$A$33:$A$776,$A64,СВЦЭМ!$B$33:$B$776,X$47)+'СЕТ СН'!$G$12+СВЦЭМ!$D$10+'СЕТ СН'!$G$6-'СЕТ СН'!$G$22</f>
        <v>1183.12416452</v>
      </c>
      <c r="Y64" s="36">
        <f>SUMIFS(СВЦЭМ!$C$33:$C$776,СВЦЭМ!$A$33:$A$776,$A64,СВЦЭМ!$B$33:$B$776,Y$47)+'СЕТ СН'!$G$12+СВЦЭМ!$D$10+'СЕТ СН'!$G$6-'СЕТ СН'!$G$22</f>
        <v>1260.4130151600002</v>
      </c>
    </row>
    <row r="65" spans="1:27" ht="15.75" x14ac:dyDescent="0.2">
      <c r="A65" s="35">
        <f t="shared" si="1"/>
        <v>43726</v>
      </c>
      <c r="B65" s="36">
        <f>SUMIFS(СВЦЭМ!$C$33:$C$776,СВЦЭМ!$A$33:$A$776,$A65,СВЦЭМ!$B$33:$B$776,B$47)+'СЕТ СН'!$G$12+СВЦЭМ!$D$10+'СЕТ СН'!$G$6-'СЕТ СН'!$G$22</f>
        <v>1300.1058593800001</v>
      </c>
      <c r="C65" s="36">
        <f>SUMIFS(СВЦЭМ!$C$33:$C$776,СВЦЭМ!$A$33:$A$776,$A65,СВЦЭМ!$B$33:$B$776,C$47)+'СЕТ СН'!$G$12+СВЦЭМ!$D$10+'СЕТ СН'!$G$6-'СЕТ СН'!$G$22</f>
        <v>1303.19912374</v>
      </c>
      <c r="D65" s="36">
        <f>SUMIFS(СВЦЭМ!$C$33:$C$776,СВЦЭМ!$A$33:$A$776,$A65,СВЦЭМ!$B$33:$B$776,D$47)+'СЕТ СН'!$G$12+СВЦЭМ!$D$10+'СЕТ СН'!$G$6-'СЕТ СН'!$G$22</f>
        <v>1313.5643757400001</v>
      </c>
      <c r="E65" s="36">
        <f>SUMIFS(СВЦЭМ!$C$33:$C$776,СВЦЭМ!$A$33:$A$776,$A65,СВЦЭМ!$B$33:$B$776,E$47)+'СЕТ СН'!$G$12+СВЦЭМ!$D$10+'СЕТ СН'!$G$6-'СЕТ СН'!$G$22</f>
        <v>1320.21872138</v>
      </c>
      <c r="F65" s="36">
        <f>SUMIFS(СВЦЭМ!$C$33:$C$776,СВЦЭМ!$A$33:$A$776,$A65,СВЦЭМ!$B$33:$B$776,F$47)+'СЕТ СН'!$G$12+СВЦЭМ!$D$10+'СЕТ СН'!$G$6-'СЕТ СН'!$G$22</f>
        <v>1319.5527394600001</v>
      </c>
      <c r="G65" s="36">
        <f>SUMIFS(СВЦЭМ!$C$33:$C$776,СВЦЭМ!$A$33:$A$776,$A65,СВЦЭМ!$B$33:$B$776,G$47)+'СЕТ СН'!$G$12+СВЦЭМ!$D$10+'СЕТ СН'!$G$6-'СЕТ СН'!$G$22</f>
        <v>1295.4886000400002</v>
      </c>
      <c r="H65" s="36">
        <f>SUMIFS(СВЦЭМ!$C$33:$C$776,СВЦЭМ!$A$33:$A$776,$A65,СВЦЭМ!$B$33:$B$776,H$47)+'СЕТ СН'!$G$12+СВЦЭМ!$D$10+'СЕТ СН'!$G$6-'СЕТ СН'!$G$22</f>
        <v>1261.9042773400001</v>
      </c>
      <c r="I65" s="36">
        <f>SUMIFS(СВЦЭМ!$C$33:$C$776,СВЦЭМ!$A$33:$A$776,$A65,СВЦЭМ!$B$33:$B$776,I$47)+'СЕТ СН'!$G$12+СВЦЭМ!$D$10+'СЕТ СН'!$G$6-'СЕТ СН'!$G$22</f>
        <v>1220.8069140800001</v>
      </c>
      <c r="J65" s="36">
        <f>SUMIFS(СВЦЭМ!$C$33:$C$776,СВЦЭМ!$A$33:$A$776,$A65,СВЦЭМ!$B$33:$B$776,J$47)+'СЕТ СН'!$G$12+СВЦЭМ!$D$10+'СЕТ СН'!$G$6-'СЕТ СН'!$G$22</f>
        <v>1189.9606980000001</v>
      </c>
      <c r="K65" s="36">
        <f>SUMIFS(СВЦЭМ!$C$33:$C$776,СВЦЭМ!$A$33:$A$776,$A65,СВЦЭМ!$B$33:$B$776,K$47)+'СЕТ СН'!$G$12+СВЦЭМ!$D$10+'СЕТ СН'!$G$6-'СЕТ СН'!$G$22</f>
        <v>1180.18817274</v>
      </c>
      <c r="L65" s="36">
        <f>SUMIFS(СВЦЭМ!$C$33:$C$776,СВЦЭМ!$A$33:$A$776,$A65,СВЦЭМ!$B$33:$B$776,L$47)+'СЕТ СН'!$G$12+СВЦЭМ!$D$10+'СЕТ СН'!$G$6-'СЕТ СН'!$G$22</f>
        <v>1174.48507051</v>
      </c>
      <c r="M65" s="36">
        <f>SUMIFS(СВЦЭМ!$C$33:$C$776,СВЦЭМ!$A$33:$A$776,$A65,СВЦЭМ!$B$33:$B$776,M$47)+'СЕТ СН'!$G$12+СВЦЭМ!$D$10+'СЕТ СН'!$G$6-'СЕТ СН'!$G$22</f>
        <v>1170.8003012300001</v>
      </c>
      <c r="N65" s="36">
        <f>SUMIFS(СВЦЭМ!$C$33:$C$776,СВЦЭМ!$A$33:$A$776,$A65,СВЦЭМ!$B$33:$B$776,N$47)+'СЕТ СН'!$G$12+СВЦЭМ!$D$10+'СЕТ СН'!$G$6-'СЕТ СН'!$G$22</f>
        <v>1171.6856937500002</v>
      </c>
      <c r="O65" s="36">
        <f>SUMIFS(СВЦЭМ!$C$33:$C$776,СВЦЭМ!$A$33:$A$776,$A65,СВЦЭМ!$B$33:$B$776,O$47)+'СЕТ СН'!$G$12+СВЦЭМ!$D$10+'СЕТ СН'!$G$6-'СЕТ СН'!$G$22</f>
        <v>1181.7663046600001</v>
      </c>
      <c r="P65" s="36">
        <f>SUMIFS(СВЦЭМ!$C$33:$C$776,СВЦЭМ!$A$33:$A$776,$A65,СВЦЭМ!$B$33:$B$776,P$47)+'СЕТ СН'!$G$12+СВЦЭМ!$D$10+'СЕТ СН'!$G$6-'СЕТ СН'!$G$22</f>
        <v>1185.1632486000001</v>
      </c>
      <c r="Q65" s="36">
        <f>SUMIFS(СВЦЭМ!$C$33:$C$776,СВЦЭМ!$A$33:$A$776,$A65,СВЦЭМ!$B$33:$B$776,Q$47)+'СЕТ СН'!$G$12+СВЦЭМ!$D$10+'СЕТ СН'!$G$6-'СЕТ СН'!$G$22</f>
        <v>1193.93350027</v>
      </c>
      <c r="R65" s="36">
        <f>SUMIFS(СВЦЭМ!$C$33:$C$776,СВЦЭМ!$A$33:$A$776,$A65,СВЦЭМ!$B$33:$B$776,R$47)+'СЕТ СН'!$G$12+СВЦЭМ!$D$10+'СЕТ СН'!$G$6-'СЕТ СН'!$G$22</f>
        <v>1170.0535333100001</v>
      </c>
      <c r="S65" s="36">
        <f>SUMIFS(СВЦЭМ!$C$33:$C$776,СВЦЭМ!$A$33:$A$776,$A65,СВЦЭМ!$B$33:$B$776,S$47)+'СЕТ СН'!$G$12+СВЦЭМ!$D$10+'СЕТ СН'!$G$6-'СЕТ СН'!$G$22</f>
        <v>1156.67422994</v>
      </c>
      <c r="T65" s="36">
        <f>SUMIFS(СВЦЭМ!$C$33:$C$776,СВЦЭМ!$A$33:$A$776,$A65,СВЦЭМ!$B$33:$B$776,T$47)+'СЕТ СН'!$G$12+СВЦЭМ!$D$10+'СЕТ СН'!$G$6-'СЕТ СН'!$G$22</f>
        <v>1185.1452799799999</v>
      </c>
      <c r="U65" s="36">
        <f>SUMIFS(СВЦЭМ!$C$33:$C$776,СВЦЭМ!$A$33:$A$776,$A65,СВЦЭМ!$B$33:$B$776,U$47)+'СЕТ СН'!$G$12+СВЦЭМ!$D$10+'СЕТ СН'!$G$6-'СЕТ СН'!$G$22</f>
        <v>1214.6256065299999</v>
      </c>
      <c r="V65" s="36">
        <f>SUMIFS(СВЦЭМ!$C$33:$C$776,СВЦЭМ!$A$33:$A$776,$A65,СВЦЭМ!$B$33:$B$776,V$47)+'СЕТ СН'!$G$12+СВЦЭМ!$D$10+'СЕТ СН'!$G$6-'СЕТ СН'!$G$22</f>
        <v>1229.2650284599999</v>
      </c>
      <c r="W65" s="36">
        <f>SUMIFS(СВЦЭМ!$C$33:$C$776,СВЦЭМ!$A$33:$A$776,$A65,СВЦЭМ!$B$33:$B$776,W$47)+'СЕТ СН'!$G$12+СВЦЭМ!$D$10+'СЕТ СН'!$G$6-'СЕТ СН'!$G$22</f>
        <v>1219.22805382</v>
      </c>
      <c r="X65" s="36">
        <f>SUMIFS(СВЦЭМ!$C$33:$C$776,СВЦЭМ!$A$33:$A$776,$A65,СВЦЭМ!$B$33:$B$776,X$47)+'СЕТ СН'!$G$12+СВЦЭМ!$D$10+'СЕТ СН'!$G$6-'СЕТ СН'!$G$22</f>
        <v>1186.01628529</v>
      </c>
      <c r="Y65" s="36">
        <f>SUMIFS(СВЦЭМ!$C$33:$C$776,СВЦЭМ!$A$33:$A$776,$A65,СВЦЭМ!$B$33:$B$776,Y$47)+'СЕТ СН'!$G$12+СВЦЭМ!$D$10+'СЕТ СН'!$G$6-'СЕТ СН'!$G$22</f>
        <v>1204.23226015</v>
      </c>
    </row>
    <row r="66" spans="1:27" ht="15.75" x14ac:dyDescent="0.2">
      <c r="A66" s="35">
        <f t="shared" si="1"/>
        <v>43727</v>
      </c>
      <c r="B66" s="36">
        <f>SUMIFS(СВЦЭМ!$C$33:$C$776,СВЦЭМ!$A$33:$A$776,$A66,СВЦЭМ!$B$33:$B$776,B$47)+'СЕТ СН'!$G$12+СВЦЭМ!$D$10+'СЕТ СН'!$G$6-'СЕТ СН'!$G$22</f>
        <v>1196.8215743200001</v>
      </c>
      <c r="C66" s="36">
        <f>SUMIFS(СВЦЭМ!$C$33:$C$776,СВЦЭМ!$A$33:$A$776,$A66,СВЦЭМ!$B$33:$B$776,C$47)+'СЕТ СН'!$G$12+СВЦЭМ!$D$10+'СЕТ СН'!$G$6-'СЕТ СН'!$G$22</f>
        <v>1220.0530083000001</v>
      </c>
      <c r="D66" s="36">
        <f>SUMIFS(СВЦЭМ!$C$33:$C$776,СВЦЭМ!$A$33:$A$776,$A66,СВЦЭМ!$B$33:$B$776,D$47)+'СЕТ СН'!$G$12+СВЦЭМ!$D$10+'СЕТ СН'!$G$6-'СЕТ СН'!$G$22</f>
        <v>1245.7444809100002</v>
      </c>
      <c r="E66" s="36">
        <f>SUMIFS(СВЦЭМ!$C$33:$C$776,СВЦЭМ!$A$33:$A$776,$A66,СВЦЭМ!$B$33:$B$776,E$47)+'СЕТ СН'!$G$12+СВЦЭМ!$D$10+'СЕТ СН'!$G$6-'СЕТ СН'!$G$22</f>
        <v>1253.7858840700001</v>
      </c>
      <c r="F66" s="36">
        <f>SUMIFS(СВЦЭМ!$C$33:$C$776,СВЦЭМ!$A$33:$A$776,$A66,СВЦЭМ!$B$33:$B$776,F$47)+'СЕТ СН'!$G$12+СВЦЭМ!$D$10+'СЕТ СН'!$G$6-'СЕТ СН'!$G$22</f>
        <v>1256.2526444800001</v>
      </c>
      <c r="G66" s="36">
        <f>SUMIFS(СВЦЭМ!$C$33:$C$776,СВЦЭМ!$A$33:$A$776,$A66,СВЦЭМ!$B$33:$B$776,G$47)+'СЕТ СН'!$G$12+СВЦЭМ!$D$10+'СЕТ СН'!$G$6-'СЕТ СН'!$G$22</f>
        <v>1237.11028491</v>
      </c>
      <c r="H66" s="36">
        <f>SUMIFS(СВЦЭМ!$C$33:$C$776,СВЦЭМ!$A$33:$A$776,$A66,СВЦЭМ!$B$33:$B$776,H$47)+'СЕТ СН'!$G$12+СВЦЭМ!$D$10+'СЕТ СН'!$G$6-'СЕТ СН'!$G$22</f>
        <v>1198.0267820200002</v>
      </c>
      <c r="I66" s="36">
        <f>SUMIFS(СВЦЭМ!$C$33:$C$776,СВЦЭМ!$A$33:$A$776,$A66,СВЦЭМ!$B$33:$B$776,I$47)+'СЕТ СН'!$G$12+СВЦЭМ!$D$10+'СЕТ СН'!$G$6-'СЕТ СН'!$G$22</f>
        <v>1156.99263109</v>
      </c>
      <c r="J66" s="36">
        <f>SUMIFS(СВЦЭМ!$C$33:$C$776,СВЦЭМ!$A$33:$A$776,$A66,СВЦЭМ!$B$33:$B$776,J$47)+'СЕТ СН'!$G$12+СВЦЭМ!$D$10+'СЕТ СН'!$G$6-'СЕТ СН'!$G$22</f>
        <v>1172.8514129600001</v>
      </c>
      <c r="K66" s="36">
        <f>SUMIFS(СВЦЭМ!$C$33:$C$776,СВЦЭМ!$A$33:$A$776,$A66,СВЦЭМ!$B$33:$B$776,K$47)+'СЕТ СН'!$G$12+СВЦЭМ!$D$10+'СЕТ СН'!$G$6-'СЕТ СН'!$G$22</f>
        <v>1241.56911672</v>
      </c>
      <c r="L66" s="36">
        <f>SUMIFS(СВЦЭМ!$C$33:$C$776,СВЦЭМ!$A$33:$A$776,$A66,СВЦЭМ!$B$33:$B$776,L$47)+'СЕТ СН'!$G$12+СВЦЭМ!$D$10+'СЕТ СН'!$G$6-'СЕТ СН'!$G$22</f>
        <v>1293.4822598000001</v>
      </c>
      <c r="M66" s="36">
        <f>SUMIFS(СВЦЭМ!$C$33:$C$776,СВЦЭМ!$A$33:$A$776,$A66,СВЦЭМ!$B$33:$B$776,M$47)+'СЕТ СН'!$G$12+СВЦЭМ!$D$10+'СЕТ СН'!$G$6-'СЕТ СН'!$G$22</f>
        <v>1286.3310565900001</v>
      </c>
      <c r="N66" s="36">
        <f>SUMIFS(СВЦЭМ!$C$33:$C$776,СВЦЭМ!$A$33:$A$776,$A66,СВЦЭМ!$B$33:$B$776,N$47)+'СЕТ СН'!$G$12+СВЦЭМ!$D$10+'СЕТ СН'!$G$6-'СЕТ СН'!$G$22</f>
        <v>1290.4134208300002</v>
      </c>
      <c r="O66" s="36">
        <f>SUMIFS(СВЦЭМ!$C$33:$C$776,СВЦЭМ!$A$33:$A$776,$A66,СВЦЭМ!$B$33:$B$776,O$47)+'СЕТ СН'!$G$12+СВЦЭМ!$D$10+'СЕТ СН'!$G$6-'СЕТ СН'!$G$22</f>
        <v>1294.20535518</v>
      </c>
      <c r="P66" s="36">
        <f>SUMIFS(СВЦЭМ!$C$33:$C$776,СВЦЭМ!$A$33:$A$776,$A66,СВЦЭМ!$B$33:$B$776,P$47)+'СЕТ СН'!$G$12+СВЦЭМ!$D$10+'СЕТ СН'!$G$6-'СЕТ СН'!$G$22</f>
        <v>1175.3003767</v>
      </c>
      <c r="Q66" s="36">
        <f>SUMIFS(СВЦЭМ!$C$33:$C$776,СВЦЭМ!$A$33:$A$776,$A66,СВЦЭМ!$B$33:$B$776,Q$47)+'СЕТ СН'!$G$12+СВЦЭМ!$D$10+'СЕТ СН'!$G$6-'СЕТ СН'!$G$22</f>
        <v>1173.7057420800002</v>
      </c>
      <c r="R66" s="36">
        <f>SUMIFS(СВЦЭМ!$C$33:$C$776,СВЦЭМ!$A$33:$A$776,$A66,СВЦЭМ!$B$33:$B$776,R$47)+'СЕТ СН'!$G$12+СВЦЭМ!$D$10+'СЕТ СН'!$G$6-'СЕТ СН'!$G$22</f>
        <v>1175.2559776000001</v>
      </c>
      <c r="S66" s="36">
        <f>SUMIFS(СВЦЭМ!$C$33:$C$776,СВЦЭМ!$A$33:$A$776,$A66,СВЦЭМ!$B$33:$B$776,S$47)+'СЕТ СН'!$G$12+СВЦЭМ!$D$10+'СЕТ СН'!$G$6-'СЕТ СН'!$G$22</f>
        <v>1174.57721803</v>
      </c>
      <c r="T66" s="36">
        <f>SUMIFS(СВЦЭМ!$C$33:$C$776,СВЦЭМ!$A$33:$A$776,$A66,СВЦЭМ!$B$33:$B$776,T$47)+'СЕТ СН'!$G$12+СВЦЭМ!$D$10+'СЕТ СН'!$G$6-'СЕТ СН'!$G$22</f>
        <v>1179.5295990500001</v>
      </c>
      <c r="U66" s="36">
        <f>SUMIFS(СВЦЭМ!$C$33:$C$776,СВЦЭМ!$A$33:$A$776,$A66,СВЦЭМ!$B$33:$B$776,U$47)+'СЕТ СН'!$G$12+СВЦЭМ!$D$10+'СЕТ СН'!$G$6-'СЕТ СН'!$G$22</f>
        <v>1197.2321558000001</v>
      </c>
      <c r="V66" s="36">
        <f>SUMIFS(СВЦЭМ!$C$33:$C$776,СВЦЭМ!$A$33:$A$776,$A66,СВЦЭМ!$B$33:$B$776,V$47)+'СЕТ СН'!$G$12+СВЦЭМ!$D$10+'СЕТ СН'!$G$6-'СЕТ СН'!$G$22</f>
        <v>1201.6775873000001</v>
      </c>
      <c r="W66" s="36">
        <f>SUMIFS(СВЦЭМ!$C$33:$C$776,СВЦЭМ!$A$33:$A$776,$A66,СВЦЭМ!$B$33:$B$776,W$47)+'СЕТ СН'!$G$12+СВЦЭМ!$D$10+'СЕТ СН'!$G$6-'СЕТ СН'!$G$22</f>
        <v>1190.1133936000001</v>
      </c>
      <c r="X66" s="36">
        <f>SUMIFS(СВЦЭМ!$C$33:$C$776,СВЦЭМ!$A$33:$A$776,$A66,СВЦЭМ!$B$33:$B$776,X$47)+'СЕТ СН'!$G$12+СВЦЭМ!$D$10+'СЕТ СН'!$G$6-'СЕТ СН'!$G$22</f>
        <v>1159.02986977</v>
      </c>
      <c r="Y66" s="36">
        <f>SUMIFS(СВЦЭМ!$C$33:$C$776,СВЦЭМ!$A$33:$A$776,$A66,СВЦЭМ!$B$33:$B$776,Y$47)+'СЕТ СН'!$G$12+СВЦЭМ!$D$10+'СЕТ СН'!$G$6-'СЕТ СН'!$G$22</f>
        <v>1203.82714601</v>
      </c>
    </row>
    <row r="67" spans="1:27" ht="15.75" x14ac:dyDescent="0.2">
      <c r="A67" s="35">
        <f t="shared" si="1"/>
        <v>43728</v>
      </c>
      <c r="B67" s="36">
        <f>SUMIFS(СВЦЭМ!$C$33:$C$776,СВЦЭМ!$A$33:$A$776,$A67,СВЦЭМ!$B$33:$B$776,B$47)+'СЕТ СН'!$G$12+СВЦЭМ!$D$10+'СЕТ СН'!$G$6-'СЕТ СН'!$G$22</f>
        <v>1311.9622466000001</v>
      </c>
      <c r="C67" s="36">
        <f>SUMIFS(СВЦЭМ!$C$33:$C$776,СВЦЭМ!$A$33:$A$776,$A67,СВЦЭМ!$B$33:$B$776,C$47)+'СЕТ СН'!$G$12+СВЦЭМ!$D$10+'СЕТ СН'!$G$6-'СЕТ СН'!$G$22</f>
        <v>1350.24000675</v>
      </c>
      <c r="D67" s="36">
        <f>SUMIFS(СВЦЭМ!$C$33:$C$776,СВЦЭМ!$A$33:$A$776,$A67,СВЦЭМ!$B$33:$B$776,D$47)+'СЕТ СН'!$G$12+СВЦЭМ!$D$10+'СЕТ СН'!$G$6-'СЕТ СН'!$G$22</f>
        <v>1353.9346688800001</v>
      </c>
      <c r="E67" s="36">
        <f>SUMIFS(СВЦЭМ!$C$33:$C$776,СВЦЭМ!$A$33:$A$776,$A67,СВЦЭМ!$B$33:$B$776,E$47)+'СЕТ СН'!$G$12+СВЦЭМ!$D$10+'СЕТ СН'!$G$6-'СЕТ СН'!$G$22</f>
        <v>1359.4897482700001</v>
      </c>
      <c r="F67" s="36">
        <f>SUMIFS(СВЦЭМ!$C$33:$C$776,СВЦЭМ!$A$33:$A$776,$A67,СВЦЭМ!$B$33:$B$776,F$47)+'СЕТ СН'!$G$12+СВЦЭМ!$D$10+'СЕТ СН'!$G$6-'СЕТ СН'!$G$22</f>
        <v>1363.6053780900002</v>
      </c>
      <c r="G67" s="36">
        <f>SUMIFS(СВЦЭМ!$C$33:$C$776,СВЦЭМ!$A$33:$A$776,$A67,СВЦЭМ!$B$33:$B$776,G$47)+'СЕТ СН'!$G$12+СВЦЭМ!$D$10+'СЕТ СН'!$G$6-'СЕТ СН'!$G$22</f>
        <v>1354.9452811000001</v>
      </c>
      <c r="H67" s="36">
        <f>SUMIFS(СВЦЭМ!$C$33:$C$776,СВЦЭМ!$A$33:$A$776,$A67,СВЦЭМ!$B$33:$B$776,H$47)+'СЕТ СН'!$G$12+СВЦЭМ!$D$10+'СЕТ СН'!$G$6-'СЕТ СН'!$G$22</f>
        <v>1302.4120381800001</v>
      </c>
      <c r="I67" s="36">
        <f>SUMIFS(СВЦЭМ!$C$33:$C$776,СВЦЭМ!$A$33:$A$776,$A67,СВЦЭМ!$B$33:$B$776,I$47)+'СЕТ СН'!$G$12+СВЦЭМ!$D$10+'СЕТ СН'!$G$6-'СЕТ СН'!$G$22</f>
        <v>1263.81784277</v>
      </c>
      <c r="J67" s="36">
        <f>SUMIFS(СВЦЭМ!$C$33:$C$776,СВЦЭМ!$A$33:$A$776,$A67,СВЦЭМ!$B$33:$B$776,J$47)+'СЕТ СН'!$G$12+СВЦЭМ!$D$10+'СЕТ СН'!$G$6-'СЕТ СН'!$G$22</f>
        <v>1262.36049576</v>
      </c>
      <c r="K67" s="36">
        <f>SUMIFS(СВЦЭМ!$C$33:$C$776,СВЦЭМ!$A$33:$A$776,$A67,СВЦЭМ!$B$33:$B$776,K$47)+'СЕТ СН'!$G$12+СВЦЭМ!$D$10+'СЕТ СН'!$G$6-'СЕТ СН'!$G$22</f>
        <v>1251.2775041499999</v>
      </c>
      <c r="L67" s="36">
        <f>SUMIFS(СВЦЭМ!$C$33:$C$776,СВЦЭМ!$A$33:$A$776,$A67,СВЦЭМ!$B$33:$B$776,L$47)+'СЕТ СН'!$G$12+СВЦЭМ!$D$10+'СЕТ СН'!$G$6-'СЕТ СН'!$G$22</f>
        <v>1250.10680002</v>
      </c>
      <c r="M67" s="36">
        <f>SUMIFS(СВЦЭМ!$C$33:$C$776,СВЦЭМ!$A$33:$A$776,$A67,СВЦЭМ!$B$33:$B$776,M$47)+'СЕТ СН'!$G$12+СВЦЭМ!$D$10+'СЕТ СН'!$G$6-'СЕТ СН'!$G$22</f>
        <v>1255.3407719100001</v>
      </c>
      <c r="N67" s="36">
        <f>SUMIFS(СВЦЭМ!$C$33:$C$776,СВЦЭМ!$A$33:$A$776,$A67,СВЦЭМ!$B$33:$B$776,N$47)+'СЕТ СН'!$G$12+СВЦЭМ!$D$10+'СЕТ СН'!$G$6-'СЕТ СН'!$G$22</f>
        <v>1237.6208106500001</v>
      </c>
      <c r="O67" s="36">
        <f>SUMIFS(СВЦЭМ!$C$33:$C$776,СВЦЭМ!$A$33:$A$776,$A67,СВЦЭМ!$B$33:$B$776,O$47)+'СЕТ СН'!$G$12+СВЦЭМ!$D$10+'СЕТ СН'!$G$6-'СЕТ СН'!$G$22</f>
        <v>1239.27474497</v>
      </c>
      <c r="P67" s="36">
        <f>SUMIFS(СВЦЭМ!$C$33:$C$776,СВЦЭМ!$A$33:$A$776,$A67,СВЦЭМ!$B$33:$B$776,P$47)+'СЕТ СН'!$G$12+СВЦЭМ!$D$10+'СЕТ СН'!$G$6-'СЕТ СН'!$G$22</f>
        <v>1256.34542999</v>
      </c>
      <c r="Q67" s="36">
        <f>SUMIFS(СВЦЭМ!$C$33:$C$776,СВЦЭМ!$A$33:$A$776,$A67,СВЦЭМ!$B$33:$B$776,Q$47)+'СЕТ СН'!$G$12+СВЦЭМ!$D$10+'СЕТ СН'!$G$6-'СЕТ СН'!$G$22</f>
        <v>1289.8591229000001</v>
      </c>
      <c r="R67" s="36">
        <f>SUMIFS(СВЦЭМ!$C$33:$C$776,СВЦЭМ!$A$33:$A$776,$A67,СВЦЭМ!$B$33:$B$776,R$47)+'СЕТ СН'!$G$12+СВЦЭМ!$D$10+'СЕТ СН'!$G$6-'СЕТ СН'!$G$22</f>
        <v>1250.0436829300002</v>
      </c>
      <c r="S67" s="36">
        <f>SUMIFS(СВЦЭМ!$C$33:$C$776,СВЦЭМ!$A$33:$A$776,$A67,СВЦЭМ!$B$33:$B$776,S$47)+'СЕТ СН'!$G$12+СВЦЭМ!$D$10+'СЕТ СН'!$G$6-'СЕТ СН'!$G$22</f>
        <v>1210.9177365</v>
      </c>
      <c r="T67" s="36">
        <f>SUMIFS(СВЦЭМ!$C$33:$C$776,СВЦЭМ!$A$33:$A$776,$A67,СВЦЭМ!$B$33:$B$776,T$47)+'СЕТ СН'!$G$12+СВЦЭМ!$D$10+'СЕТ СН'!$G$6-'СЕТ СН'!$G$22</f>
        <v>1185.6145700400002</v>
      </c>
      <c r="U67" s="36">
        <f>SUMIFS(СВЦЭМ!$C$33:$C$776,СВЦЭМ!$A$33:$A$776,$A67,СВЦЭМ!$B$33:$B$776,U$47)+'СЕТ СН'!$G$12+СВЦЭМ!$D$10+'СЕТ СН'!$G$6-'СЕТ СН'!$G$22</f>
        <v>1149.1500234099999</v>
      </c>
      <c r="V67" s="36">
        <f>SUMIFS(СВЦЭМ!$C$33:$C$776,СВЦЭМ!$A$33:$A$776,$A67,СВЦЭМ!$B$33:$B$776,V$47)+'СЕТ СН'!$G$12+СВЦЭМ!$D$10+'СЕТ СН'!$G$6-'СЕТ СН'!$G$22</f>
        <v>1148.52375194</v>
      </c>
      <c r="W67" s="36">
        <f>SUMIFS(СВЦЭМ!$C$33:$C$776,СВЦЭМ!$A$33:$A$776,$A67,СВЦЭМ!$B$33:$B$776,W$47)+'СЕТ СН'!$G$12+СВЦЭМ!$D$10+'СЕТ СН'!$G$6-'СЕТ СН'!$G$22</f>
        <v>1139.96186343</v>
      </c>
      <c r="X67" s="36">
        <f>SUMIFS(СВЦЭМ!$C$33:$C$776,СВЦЭМ!$A$33:$A$776,$A67,СВЦЭМ!$B$33:$B$776,X$47)+'СЕТ СН'!$G$12+СВЦЭМ!$D$10+'СЕТ СН'!$G$6-'СЕТ СН'!$G$22</f>
        <v>1170.1980047300001</v>
      </c>
      <c r="Y67" s="36">
        <f>SUMIFS(СВЦЭМ!$C$33:$C$776,СВЦЭМ!$A$33:$A$776,$A67,СВЦЭМ!$B$33:$B$776,Y$47)+'СЕТ СН'!$G$12+СВЦЭМ!$D$10+'СЕТ СН'!$G$6-'СЕТ СН'!$G$22</f>
        <v>1223.4346550300002</v>
      </c>
    </row>
    <row r="68" spans="1:27" ht="15.75" x14ac:dyDescent="0.2">
      <c r="A68" s="35">
        <f t="shared" si="1"/>
        <v>43729</v>
      </c>
      <c r="B68" s="36">
        <f>SUMIFS(СВЦЭМ!$C$33:$C$776,СВЦЭМ!$A$33:$A$776,$A68,СВЦЭМ!$B$33:$B$776,B$47)+'СЕТ СН'!$G$12+СВЦЭМ!$D$10+'СЕТ СН'!$G$6-'СЕТ СН'!$G$22</f>
        <v>1282.9192302599999</v>
      </c>
      <c r="C68" s="36">
        <f>SUMIFS(СВЦЭМ!$C$33:$C$776,СВЦЭМ!$A$33:$A$776,$A68,СВЦЭМ!$B$33:$B$776,C$47)+'СЕТ СН'!$G$12+СВЦЭМ!$D$10+'СЕТ СН'!$G$6-'СЕТ СН'!$G$22</f>
        <v>1277.5364697800001</v>
      </c>
      <c r="D68" s="36">
        <f>SUMIFS(СВЦЭМ!$C$33:$C$776,СВЦЭМ!$A$33:$A$776,$A68,СВЦЭМ!$B$33:$B$776,D$47)+'СЕТ СН'!$G$12+СВЦЭМ!$D$10+'СЕТ СН'!$G$6-'СЕТ СН'!$G$22</f>
        <v>1273.9156030500001</v>
      </c>
      <c r="E68" s="36">
        <f>SUMIFS(СВЦЭМ!$C$33:$C$776,СВЦЭМ!$A$33:$A$776,$A68,СВЦЭМ!$B$33:$B$776,E$47)+'СЕТ СН'!$G$12+СВЦЭМ!$D$10+'СЕТ СН'!$G$6-'СЕТ СН'!$G$22</f>
        <v>1288.7170341599999</v>
      </c>
      <c r="F68" s="36">
        <f>SUMIFS(СВЦЭМ!$C$33:$C$776,СВЦЭМ!$A$33:$A$776,$A68,СВЦЭМ!$B$33:$B$776,F$47)+'СЕТ СН'!$G$12+СВЦЭМ!$D$10+'СЕТ СН'!$G$6-'СЕТ СН'!$G$22</f>
        <v>1290.1409993900002</v>
      </c>
      <c r="G68" s="36">
        <f>SUMIFS(СВЦЭМ!$C$33:$C$776,СВЦЭМ!$A$33:$A$776,$A68,СВЦЭМ!$B$33:$B$776,G$47)+'СЕТ СН'!$G$12+СВЦЭМ!$D$10+'СЕТ СН'!$G$6-'СЕТ СН'!$G$22</f>
        <v>1283.0293625500001</v>
      </c>
      <c r="H68" s="36">
        <f>SUMIFS(СВЦЭМ!$C$33:$C$776,СВЦЭМ!$A$33:$A$776,$A68,СВЦЭМ!$B$33:$B$776,H$47)+'СЕТ СН'!$G$12+СВЦЭМ!$D$10+'СЕТ СН'!$G$6-'СЕТ СН'!$G$22</f>
        <v>1253.65333091</v>
      </c>
      <c r="I68" s="36">
        <f>SUMIFS(СВЦЭМ!$C$33:$C$776,СВЦЭМ!$A$33:$A$776,$A68,СВЦЭМ!$B$33:$B$776,I$47)+'СЕТ СН'!$G$12+СВЦЭМ!$D$10+'СЕТ СН'!$G$6-'СЕТ СН'!$G$22</f>
        <v>1230.1371626</v>
      </c>
      <c r="J68" s="36">
        <f>SUMIFS(СВЦЭМ!$C$33:$C$776,СВЦЭМ!$A$33:$A$776,$A68,СВЦЭМ!$B$33:$B$776,J$47)+'СЕТ СН'!$G$12+СВЦЭМ!$D$10+'СЕТ СН'!$G$6-'СЕТ СН'!$G$22</f>
        <v>1228.4191843100002</v>
      </c>
      <c r="K68" s="36">
        <f>SUMIFS(СВЦЭМ!$C$33:$C$776,СВЦЭМ!$A$33:$A$776,$A68,СВЦЭМ!$B$33:$B$776,K$47)+'СЕТ СН'!$G$12+СВЦЭМ!$D$10+'СЕТ СН'!$G$6-'СЕТ СН'!$G$22</f>
        <v>1284.81874556</v>
      </c>
      <c r="L68" s="36">
        <f>SUMIFS(СВЦЭМ!$C$33:$C$776,СВЦЭМ!$A$33:$A$776,$A68,СВЦЭМ!$B$33:$B$776,L$47)+'СЕТ СН'!$G$12+СВЦЭМ!$D$10+'СЕТ СН'!$G$6-'СЕТ СН'!$G$22</f>
        <v>1291.3060095800001</v>
      </c>
      <c r="M68" s="36">
        <f>SUMIFS(СВЦЭМ!$C$33:$C$776,СВЦЭМ!$A$33:$A$776,$A68,СВЦЭМ!$B$33:$B$776,M$47)+'СЕТ СН'!$G$12+СВЦЭМ!$D$10+'СЕТ СН'!$G$6-'СЕТ СН'!$G$22</f>
        <v>1291.3755697000001</v>
      </c>
      <c r="N68" s="36">
        <f>SUMIFS(СВЦЭМ!$C$33:$C$776,СВЦЭМ!$A$33:$A$776,$A68,СВЦЭМ!$B$33:$B$776,N$47)+'СЕТ СН'!$G$12+СВЦЭМ!$D$10+'СЕТ СН'!$G$6-'СЕТ СН'!$G$22</f>
        <v>1287.7431279900002</v>
      </c>
      <c r="O68" s="36">
        <f>SUMIFS(СВЦЭМ!$C$33:$C$776,СВЦЭМ!$A$33:$A$776,$A68,СВЦЭМ!$B$33:$B$776,O$47)+'СЕТ СН'!$G$12+СВЦЭМ!$D$10+'СЕТ СН'!$G$6-'СЕТ СН'!$G$22</f>
        <v>1281.8855885600001</v>
      </c>
      <c r="P68" s="36">
        <f>SUMIFS(СВЦЭМ!$C$33:$C$776,СВЦЭМ!$A$33:$A$776,$A68,СВЦЭМ!$B$33:$B$776,P$47)+'СЕТ СН'!$G$12+СВЦЭМ!$D$10+'СЕТ СН'!$G$6-'СЕТ СН'!$G$22</f>
        <v>1277.1886884300002</v>
      </c>
      <c r="Q68" s="36">
        <f>SUMIFS(СВЦЭМ!$C$33:$C$776,СВЦЭМ!$A$33:$A$776,$A68,СВЦЭМ!$B$33:$B$776,Q$47)+'СЕТ СН'!$G$12+СВЦЭМ!$D$10+'СЕТ СН'!$G$6-'СЕТ СН'!$G$22</f>
        <v>1282.9301250600001</v>
      </c>
      <c r="R68" s="36">
        <f>SUMIFS(СВЦЭМ!$C$33:$C$776,СВЦЭМ!$A$33:$A$776,$A68,СВЦЭМ!$B$33:$B$776,R$47)+'СЕТ СН'!$G$12+СВЦЭМ!$D$10+'СЕТ СН'!$G$6-'СЕТ СН'!$G$22</f>
        <v>1292.9908744700001</v>
      </c>
      <c r="S68" s="36">
        <f>SUMIFS(СВЦЭМ!$C$33:$C$776,СВЦЭМ!$A$33:$A$776,$A68,СВЦЭМ!$B$33:$B$776,S$47)+'СЕТ СН'!$G$12+СВЦЭМ!$D$10+'СЕТ СН'!$G$6-'СЕТ СН'!$G$22</f>
        <v>1302.73256163</v>
      </c>
      <c r="T68" s="36">
        <f>SUMIFS(СВЦЭМ!$C$33:$C$776,СВЦЭМ!$A$33:$A$776,$A68,СВЦЭМ!$B$33:$B$776,T$47)+'СЕТ СН'!$G$12+СВЦЭМ!$D$10+'СЕТ СН'!$G$6-'СЕТ СН'!$G$22</f>
        <v>1334.67566545</v>
      </c>
      <c r="U68" s="36">
        <f>SUMIFS(СВЦЭМ!$C$33:$C$776,СВЦЭМ!$A$33:$A$776,$A68,СВЦЭМ!$B$33:$B$776,U$47)+'СЕТ СН'!$G$12+СВЦЭМ!$D$10+'СЕТ СН'!$G$6-'СЕТ СН'!$G$22</f>
        <v>1343.4706337</v>
      </c>
      <c r="V68" s="36">
        <f>SUMIFS(СВЦЭМ!$C$33:$C$776,СВЦЭМ!$A$33:$A$776,$A68,СВЦЭМ!$B$33:$B$776,V$47)+'СЕТ СН'!$G$12+СВЦЭМ!$D$10+'СЕТ СН'!$G$6-'СЕТ СН'!$G$22</f>
        <v>1352.03926802</v>
      </c>
      <c r="W68" s="36">
        <f>SUMIFS(СВЦЭМ!$C$33:$C$776,СВЦЭМ!$A$33:$A$776,$A68,СВЦЭМ!$B$33:$B$776,W$47)+'СЕТ СН'!$G$12+СВЦЭМ!$D$10+'СЕТ СН'!$G$6-'СЕТ СН'!$G$22</f>
        <v>1343.5153517700001</v>
      </c>
      <c r="X68" s="36">
        <f>SUMIFS(СВЦЭМ!$C$33:$C$776,СВЦЭМ!$A$33:$A$776,$A68,СВЦЭМ!$B$33:$B$776,X$47)+'СЕТ СН'!$G$12+СВЦЭМ!$D$10+'СЕТ СН'!$G$6-'СЕТ СН'!$G$22</f>
        <v>1306.63420933</v>
      </c>
      <c r="Y68" s="36">
        <f>SUMIFS(СВЦЭМ!$C$33:$C$776,СВЦЭМ!$A$33:$A$776,$A68,СВЦЭМ!$B$33:$B$776,Y$47)+'СЕТ СН'!$G$12+СВЦЭМ!$D$10+'СЕТ СН'!$G$6-'СЕТ СН'!$G$22</f>
        <v>1275.75178284</v>
      </c>
    </row>
    <row r="69" spans="1:27" ht="15.75" x14ac:dyDescent="0.2">
      <c r="A69" s="35">
        <f t="shared" si="1"/>
        <v>43730</v>
      </c>
      <c r="B69" s="36">
        <f>SUMIFS(СВЦЭМ!$C$33:$C$776,СВЦЭМ!$A$33:$A$776,$A69,СВЦЭМ!$B$33:$B$776,B$47)+'СЕТ СН'!$G$12+СВЦЭМ!$D$10+'СЕТ СН'!$G$6-'СЕТ СН'!$G$22</f>
        <v>1326.3445076200001</v>
      </c>
      <c r="C69" s="36">
        <f>SUMIFS(СВЦЭМ!$C$33:$C$776,СВЦЭМ!$A$33:$A$776,$A69,СВЦЭМ!$B$33:$B$776,C$47)+'СЕТ СН'!$G$12+СВЦЭМ!$D$10+'СЕТ СН'!$G$6-'СЕТ СН'!$G$22</f>
        <v>1358.5353039300001</v>
      </c>
      <c r="D69" s="36">
        <f>SUMIFS(СВЦЭМ!$C$33:$C$776,СВЦЭМ!$A$33:$A$776,$A69,СВЦЭМ!$B$33:$B$776,D$47)+'СЕТ СН'!$G$12+СВЦЭМ!$D$10+'СЕТ СН'!$G$6-'СЕТ СН'!$G$22</f>
        <v>1373.33482972</v>
      </c>
      <c r="E69" s="36">
        <f>SUMIFS(СВЦЭМ!$C$33:$C$776,СВЦЭМ!$A$33:$A$776,$A69,СВЦЭМ!$B$33:$B$776,E$47)+'СЕТ СН'!$G$12+СВЦЭМ!$D$10+'СЕТ СН'!$G$6-'СЕТ СН'!$G$22</f>
        <v>1382.10706256</v>
      </c>
      <c r="F69" s="36">
        <f>SUMIFS(СВЦЭМ!$C$33:$C$776,СВЦЭМ!$A$33:$A$776,$A69,СВЦЭМ!$B$33:$B$776,F$47)+'СЕТ СН'!$G$12+СВЦЭМ!$D$10+'СЕТ СН'!$G$6-'СЕТ СН'!$G$22</f>
        <v>1387.91889171</v>
      </c>
      <c r="G69" s="36">
        <f>SUMIFS(СВЦЭМ!$C$33:$C$776,СВЦЭМ!$A$33:$A$776,$A69,СВЦЭМ!$B$33:$B$776,G$47)+'СЕТ СН'!$G$12+СВЦЭМ!$D$10+'СЕТ СН'!$G$6-'СЕТ СН'!$G$22</f>
        <v>1390.3925892699999</v>
      </c>
      <c r="H69" s="36">
        <f>SUMIFS(СВЦЭМ!$C$33:$C$776,СВЦЭМ!$A$33:$A$776,$A69,СВЦЭМ!$B$33:$B$776,H$47)+'СЕТ СН'!$G$12+СВЦЭМ!$D$10+'СЕТ СН'!$G$6-'СЕТ СН'!$G$22</f>
        <v>1360.10877871</v>
      </c>
      <c r="I69" s="36">
        <f>SUMIFS(СВЦЭМ!$C$33:$C$776,СВЦЭМ!$A$33:$A$776,$A69,СВЦЭМ!$B$33:$B$776,I$47)+'СЕТ СН'!$G$12+СВЦЭМ!$D$10+'СЕТ СН'!$G$6-'СЕТ СН'!$G$22</f>
        <v>1339.4175823400001</v>
      </c>
      <c r="J69" s="36">
        <f>SUMIFS(СВЦЭМ!$C$33:$C$776,СВЦЭМ!$A$33:$A$776,$A69,СВЦЭМ!$B$33:$B$776,J$47)+'СЕТ СН'!$G$12+СВЦЭМ!$D$10+'СЕТ СН'!$G$6-'СЕТ СН'!$G$22</f>
        <v>1306.0596561100001</v>
      </c>
      <c r="K69" s="36">
        <f>SUMIFS(СВЦЭМ!$C$33:$C$776,СВЦЭМ!$A$33:$A$776,$A69,СВЦЭМ!$B$33:$B$776,K$47)+'СЕТ СН'!$G$12+СВЦЭМ!$D$10+'СЕТ СН'!$G$6-'СЕТ СН'!$G$22</f>
        <v>1285.0387368000002</v>
      </c>
      <c r="L69" s="36">
        <f>SUMIFS(СВЦЭМ!$C$33:$C$776,СВЦЭМ!$A$33:$A$776,$A69,СВЦЭМ!$B$33:$B$776,L$47)+'СЕТ СН'!$G$12+СВЦЭМ!$D$10+'СЕТ СН'!$G$6-'СЕТ СН'!$G$22</f>
        <v>1281.6541009900002</v>
      </c>
      <c r="M69" s="36">
        <f>SUMIFS(СВЦЭМ!$C$33:$C$776,СВЦЭМ!$A$33:$A$776,$A69,СВЦЭМ!$B$33:$B$776,M$47)+'СЕТ СН'!$G$12+СВЦЭМ!$D$10+'СЕТ СН'!$G$6-'СЕТ СН'!$G$22</f>
        <v>1281.9485373000002</v>
      </c>
      <c r="N69" s="36">
        <f>SUMIFS(СВЦЭМ!$C$33:$C$776,СВЦЭМ!$A$33:$A$776,$A69,СВЦЭМ!$B$33:$B$776,N$47)+'СЕТ СН'!$G$12+СВЦЭМ!$D$10+'СЕТ СН'!$G$6-'СЕТ СН'!$G$22</f>
        <v>1275.42841469</v>
      </c>
      <c r="O69" s="36">
        <f>SUMIFS(СВЦЭМ!$C$33:$C$776,СВЦЭМ!$A$33:$A$776,$A69,СВЦЭМ!$B$33:$B$776,O$47)+'СЕТ СН'!$G$12+СВЦЭМ!$D$10+'СЕТ СН'!$G$6-'СЕТ СН'!$G$22</f>
        <v>1269.47018497</v>
      </c>
      <c r="P69" s="36">
        <f>SUMIFS(СВЦЭМ!$C$33:$C$776,СВЦЭМ!$A$33:$A$776,$A69,СВЦЭМ!$B$33:$B$776,P$47)+'СЕТ СН'!$G$12+СВЦЭМ!$D$10+'СЕТ СН'!$G$6-'СЕТ СН'!$G$22</f>
        <v>1264.7205666200002</v>
      </c>
      <c r="Q69" s="36">
        <f>SUMIFS(СВЦЭМ!$C$33:$C$776,СВЦЭМ!$A$33:$A$776,$A69,СВЦЭМ!$B$33:$B$776,Q$47)+'СЕТ СН'!$G$12+СВЦЭМ!$D$10+'СЕТ СН'!$G$6-'СЕТ СН'!$G$22</f>
        <v>1260.2025643300001</v>
      </c>
      <c r="R69" s="36">
        <f>SUMIFS(СВЦЭМ!$C$33:$C$776,СВЦЭМ!$A$33:$A$776,$A69,СВЦЭМ!$B$33:$B$776,R$47)+'СЕТ СН'!$G$12+СВЦЭМ!$D$10+'СЕТ СН'!$G$6-'СЕТ СН'!$G$22</f>
        <v>1266.88179279</v>
      </c>
      <c r="S69" s="36">
        <f>SUMIFS(СВЦЭМ!$C$33:$C$776,СВЦЭМ!$A$33:$A$776,$A69,СВЦЭМ!$B$33:$B$776,S$47)+'СЕТ СН'!$G$12+СВЦЭМ!$D$10+'СЕТ СН'!$G$6-'СЕТ СН'!$G$22</f>
        <v>1285.0203583500002</v>
      </c>
      <c r="T69" s="36">
        <f>SUMIFS(СВЦЭМ!$C$33:$C$776,СВЦЭМ!$A$33:$A$776,$A69,СВЦЭМ!$B$33:$B$776,T$47)+'СЕТ СН'!$G$12+СВЦЭМ!$D$10+'СЕТ СН'!$G$6-'СЕТ СН'!$G$22</f>
        <v>1312.5084266200001</v>
      </c>
      <c r="U69" s="36">
        <f>SUMIFS(СВЦЭМ!$C$33:$C$776,СВЦЭМ!$A$33:$A$776,$A69,СВЦЭМ!$B$33:$B$776,U$47)+'СЕТ СН'!$G$12+СВЦЭМ!$D$10+'СЕТ СН'!$G$6-'СЕТ СН'!$G$22</f>
        <v>1351.67534269</v>
      </c>
      <c r="V69" s="36">
        <f>SUMIFS(СВЦЭМ!$C$33:$C$776,СВЦЭМ!$A$33:$A$776,$A69,СВЦЭМ!$B$33:$B$776,V$47)+'СЕТ СН'!$G$12+СВЦЭМ!$D$10+'СЕТ СН'!$G$6-'СЕТ СН'!$G$22</f>
        <v>1363.8026360900001</v>
      </c>
      <c r="W69" s="36">
        <f>SUMIFS(СВЦЭМ!$C$33:$C$776,СВЦЭМ!$A$33:$A$776,$A69,СВЦЭМ!$B$33:$B$776,W$47)+'СЕТ СН'!$G$12+СВЦЭМ!$D$10+'СЕТ СН'!$G$6-'СЕТ СН'!$G$22</f>
        <v>1357.54159929</v>
      </c>
      <c r="X69" s="36">
        <f>SUMIFS(СВЦЭМ!$C$33:$C$776,СВЦЭМ!$A$33:$A$776,$A69,СВЦЭМ!$B$33:$B$776,X$47)+'СЕТ СН'!$G$12+СВЦЭМ!$D$10+'СЕТ СН'!$G$6-'СЕТ СН'!$G$22</f>
        <v>1329.6744704400001</v>
      </c>
      <c r="Y69" s="36">
        <f>SUMIFS(СВЦЭМ!$C$33:$C$776,СВЦЭМ!$A$33:$A$776,$A69,СВЦЭМ!$B$33:$B$776,Y$47)+'СЕТ СН'!$G$12+СВЦЭМ!$D$10+'СЕТ СН'!$G$6-'СЕТ СН'!$G$22</f>
        <v>1299.5271016400002</v>
      </c>
    </row>
    <row r="70" spans="1:27" ht="15.75" x14ac:dyDescent="0.2">
      <c r="A70" s="35">
        <f t="shared" si="1"/>
        <v>43731</v>
      </c>
      <c r="B70" s="36">
        <f>SUMIFS(СВЦЭМ!$C$33:$C$776,СВЦЭМ!$A$33:$A$776,$A70,СВЦЭМ!$B$33:$B$776,B$47)+'СЕТ СН'!$G$12+СВЦЭМ!$D$10+'СЕТ СН'!$G$6-'СЕТ СН'!$G$22</f>
        <v>1362.7177468200002</v>
      </c>
      <c r="C70" s="36">
        <f>SUMIFS(СВЦЭМ!$C$33:$C$776,СВЦЭМ!$A$33:$A$776,$A70,СВЦЭМ!$B$33:$B$776,C$47)+'СЕТ СН'!$G$12+СВЦЭМ!$D$10+'СЕТ СН'!$G$6-'СЕТ СН'!$G$22</f>
        <v>1393.0956646700001</v>
      </c>
      <c r="D70" s="36">
        <f>SUMIFS(СВЦЭМ!$C$33:$C$776,СВЦЭМ!$A$33:$A$776,$A70,СВЦЭМ!$B$33:$B$776,D$47)+'СЕТ СН'!$G$12+СВЦЭМ!$D$10+'СЕТ СН'!$G$6-'СЕТ СН'!$G$22</f>
        <v>1422.9633305100001</v>
      </c>
      <c r="E70" s="36">
        <f>SUMIFS(СВЦЭМ!$C$33:$C$776,СВЦЭМ!$A$33:$A$776,$A70,СВЦЭМ!$B$33:$B$776,E$47)+'СЕТ СН'!$G$12+СВЦЭМ!$D$10+'СЕТ СН'!$G$6-'СЕТ СН'!$G$22</f>
        <v>1440.3810005099999</v>
      </c>
      <c r="F70" s="36">
        <f>SUMIFS(СВЦЭМ!$C$33:$C$776,СВЦЭМ!$A$33:$A$776,$A70,СВЦЭМ!$B$33:$B$776,F$47)+'СЕТ СН'!$G$12+СВЦЭМ!$D$10+'СЕТ СН'!$G$6-'СЕТ СН'!$G$22</f>
        <v>1440.62901919</v>
      </c>
      <c r="G70" s="36">
        <f>SUMIFS(СВЦЭМ!$C$33:$C$776,СВЦЭМ!$A$33:$A$776,$A70,СВЦЭМ!$B$33:$B$776,G$47)+'СЕТ СН'!$G$12+СВЦЭМ!$D$10+'СЕТ СН'!$G$6-'СЕТ СН'!$G$22</f>
        <v>1432.0005109900001</v>
      </c>
      <c r="H70" s="36">
        <f>SUMIFS(СВЦЭМ!$C$33:$C$776,СВЦЭМ!$A$33:$A$776,$A70,СВЦЭМ!$B$33:$B$776,H$47)+'СЕТ СН'!$G$12+СВЦЭМ!$D$10+'СЕТ СН'!$G$6-'СЕТ СН'!$G$22</f>
        <v>1382.7804405300001</v>
      </c>
      <c r="I70" s="36">
        <f>SUMIFS(СВЦЭМ!$C$33:$C$776,СВЦЭМ!$A$33:$A$776,$A70,СВЦЭМ!$B$33:$B$776,I$47)+'СЕТ СН'!$G$12+СВЦЭМ!$D$10+'СЕТ СН'!$G$6-'СЕТ СН'!$G$22</f>
        <v>1309.9176377000001</v>
      </c>
      <c r="J70" s="36">
        <f>SUMIFS(СВЦЭМ!$C$33:$C$776,СВЦЭМ!$A$33:$A$776,$A70,СВЦЭМ!$B$33:$B$776,J$47)+'СЕТ СН'!$G$12+СВЦЭМ!$D$10+'СЕТ СН'!$G$6-'СЕТ СН'!$G$22</f>
        <v>1291.1413816500001</v>
      </c>
      <c r="K70" s="36">
        <f>SUMIFS(СВЦЭМ!$C$33:$C$776,СВЦЭМ!$A$33:$A$776,$A70,СВЦЭМ!$B$33:$B$776,K$47)+'СЕТ СН'!$G$12+СВЦЭМ!$D$10+'СЕТ СН'!$G$6-'СЕТ СН'!$G$22</f>
        <v>1271.82934146</v>
      </c>
      <c r="L70" s="36">
        <f>SUMIFS(СВЦЭМ!$C$33:$C$776,СВЦЭМ!$A$33:$A$776,$A70,СВЦЭМ!$B$33:$B$776,L$47)+'СЕТ СН'!$G$12+СВЦЭМ!$D$10+'СЕТ СН'!$G$6-'СЕТ СН'!$G$22</f>
        <v>1260.48043381</v>
      </c>
      <c r="M70" s="36">
        <f>SUMIFS(СВЦЭМ!$C$33:$C$776,СВЦЭМ!$A$33:$A$776,$A70,СВЦЭМ!$B$33:$B$776,M$47)+'СЕТ СН'!$G$12+СВЦЭМ!$D$10+'СЕТ СН'!$G$6-'СЕТ СН'!$G$22</f>
        <v>1269.3275484300002</v>
      </c>
      <c r="N70" s="36">
        <f>SUMIFS(СВЦЭМ!$C$33:$C$776,СВЦЭМ!$A$33:$A$776,$A70,СВЦЭМ!$B$33:$B$776,N$47)+'СЕТ СН'!$G$12+СВЦЭМ!$D$10+'СЕТ СН'!$G$6-'СЕТ СН'!$G$22</f>
        <v>1273.6775187600001</v>
      </c>
      <c r="O70" s="36">
        <f>SUMIFS(СВЦЭМ!$C$33:$C$776,СВЦЭМ!$A$33:$A$776,$A70,СВЦЭМ!$B$33:$B$776,O$47)+'СЕТ СН'!$G$12+СВЦЭМ!$D$10+'СЕТ СН'!$G$6-'СЕТ СН'!$G$22</f>
        <v>1281.2592171900001</v>
      </c>
      <c r="P70" s="36">
        <f>SUMIFS(СВЦЭМ!$C$33:$C$776,СВЦЭМ!$A$33:$A$776,$A70,СВЦЭМ!$B$33:$B$776,P$47)+'СЕТ СН'!$G$12+СВЦЭМ!$D$10+'СЕТ СН'!$G$6-'СЕТ СН'!$G$22</f>
        <v>1275.6813446400001</v>
      </c>
      <c r="Q70" s="36">
        <f>SUMIFS(СВЦЭМ!$C$33:$C$776,СВЦЭМ!$A$33:$A$776,$A70,СВЦЭМ!$B$33:$B$776,Q$47)+'СЕТ СН'!$G$12+СВЦЭМ!$D$10+'СЕТ СН'!$G$6-'СЕТ СН'!$G$22</f>
        <v>1288.0668325800002</v>
      </c>
      <c r="R70" s="36">
        <f>SUMIFS(СВЦЭМ!$C$33:$C$776,СВЦЭМ!$A$33:$A$776,$A70,СВЦЭМ!$B$33:$B$776,R$47)+'СЕТ СН'!$G$12+СВЦЭМ!$D$10+'СЕТ СН'!$G$6-'СЕТ СН'!$G$22</f>
        <v>1252.4469749</v>
      </c>
      <c r="S70" s="36">
        <f>SUMIFS(СВЦЭМ!$C$33:$C$776,СВЦЭМ!$A$33:$A$776,$A70,СВЦЭМ!$B$33:$B$776,S$47)+'СЕТ СН'!$G$12+СВЦЭМ!$D$10+'СЕТ СН'!$G$6-'СЕТ СН'!$G$22</f>
        <v>1203.1894269500001</v>
      </c>
      <c r="T70" s="36">
        <f>SUMIFS(СВЦЭМ!$C$33:$C$776,СВЦЭМ!$A$33:$A$776,$A70,СВЦЭМ!$B$33:$B$776,T$47)+'СЕТ СН'!$G$12+СВЦЭМ!$D$10+'СЕТ СН'!$G$6-'СЕТ СН'!$G$22</f>
        <v>1216.9165107600002</v>
      </c>
      <c r="U70" s="36">
        <f>SUMIFS(СВЦЭМ!$C$33:$C$776,СВЦЭМ!$A$33:$A$776,$A70,СВЦЭМ!$B$33:$B$776,U$47)+'СЕТ СН'!$G$12+СВЦЭМ!$D$10+'СЕТ СН'!$G$6-'СЕТ СН'!$G$22</f>
        <v>1255.28633416</v>
      </c>
      <c r="V70" s="36">
        <f>SUMIFS(СВЦЭМ!$C$33:$C$776,СВЦЭМ!$A$33:$A$776,$A70,СВЦЭМ!$B$33:$B$776,V$47)+'СЕТ СН'!$G$12+СВЦЭМ!$D$10+'СЕТ СН'!$G$6-'СЕТ СН'!$G$22</f>
        <v>1262.36397859</v>
      </c>
      <c r="W70" s="36">
        <f>SUMIFS(СВЦЭМ!$C$33:$C$776,СВЦЭМ!$A$33:$A$776,$A70,СВЦЭМ!$B$33:$B$776,W$47)+'СЕТ СН'!$G$12+СВЦЭМ!$D$10+'СЕТ СН'!$G$6-'СЕТ СН'!$G$22</f>
        <v>1262.1957156400001</v>
      </c>
      <c r="X70" s="36">
        <f>SUMIFS(СВЦЭМ!$C$33:$C$776,СВЦЭМ!$A$33:$A$776,$A70,СВЦЭМ!$B$33:$B$776,X$47)+'СЕТ СН'!$G$12+СВЦЭМ!$D$10+'СЕТ СН'!$G$6-'СЕТ СН'!$G$22</f>
        <v>1228.6923724799999</v>
      </c>
      <c r="Y70" s="36">
        <f>SUMIFS(СВЦЭМ!$C$33:$C$776,СВЦЭМ!$A$33:$A$776,$A70,СВЦЭМ!$B$33:$B$776,Y$47)+'СЕТ СН'!$G$12+СВЦЭМ!$D$10+'СЕТ СН'!$G$6-'СЕТ СН'!$G$22</f>
        <v>1257.6085483800002</v>
      </c>
    </row>
    <row r="71" spans="1:27" ht="15.75" x14ac:dyDescent="0.2">
      <c r="A71" s="35">
        <f t="shared" si="1"/>
        <v>43732</v>
      </c>
      <c r="B71" s="36">
        <f>SUMIFS(СВЦЭМ!$C$33:$C$776,СВЦЭМ!$A$33:$A$776,$A71,СВЦЭМ!$B$33:$B$776,B$47)+'СЕТ СН'!$G$12+СВЦЭМ!$D$10+'СЕТ СН'!$G$6-'СЕТ СН'!$G$22</f>
        <v>1363.4418334699999</v>
      </c>
      <c r="C71" s="36">
        <f>SUMIFS(СВЦЭМ!$C$33:$C$776,СВЦЭМ!$A$33:$A$776,$A71,СВЦЭМ!$B$33:$B$776,C$47)+'СЕТ СН'!$G$12+СВЦЭМ!$D$10+'СЕТ СН'!$G$6-'СЕТ СН'!$G$22</f>
        <v>1391.34576756</v>
      </c>
      <c r="D71" s="36">
        <f>SUMIFS(СВЦЭМ!$C$33:$C$776,СВЦЭМ!$A$33:$A$776,$A71,СВЦЭМ!$B$33:$B$776,D$47)+'СЕТ СН'!$G$12+СВЦЭМ!$D$10+'СЕТ СН'!$G$6-'СЕТ СН'!$G$22</f>
        <v>1395.8820655600002</v>
      </c>
      <c r="E71" s="36">
        <f>SUMIFS(СВЦЭМ!$C$33:$C$776,СВЦЭМ!$A$33:$A$776,$A71,СВЦЭМ!$B$33:$B$776,E$47)+'СЕТ СН'!$G$12+СВЦЭМ!$D$10+'СЕТ СН'!$G$6-'СЕТ СН'!$G$22</f>
        <v>1410.01013676</v>
      </c>
      <c r="F71" s="36">
        <f>SUMIFS(СВЦЭМ!$C$33:$C$776,СВЦЭМ!$A$33:$A$776,$A71,СВЦЭМ!$B$33:$B$776,F$47)+'СЕТ СН'!$G$12+СВЦЭМ!$D$10+'СЕТ СН'!$G$6-'СЕТ СН'!$G$22</f>
        <v>1400.86802635</v>
      </c>
      <c r="G71" s="36">
        <f>SUMIFS(СВЦЭМ!$C$33:$C$776,СВЦЭМ!$A$33:$A$776,$A71,СВЦЭМ!$B$33:$B$776,G$47)+'СЕТ СН'!$G$12+СВЦЭМ!$D$10+'СЕТ СН'!$G$6-'СЕТ СН'!$G$22</f>
        <v>1383.19876686</v>
      </c>
      <c r="H71" s="36">
        <f>SUMIFS(СВЦЭМ!$C$33:$C$776,СВЦЭМ!$A$33:$A$776,$A71,СВЦЭМ!$B$33:$B$776,H$47)+'СЕТ СН'!$G$12+СВЦЭМ!$D$10+'СЕТ СН'!$G$6-'СЕТ СН'!$G$22</f>
        <v>1336.38130105</v>
      </c>
      <c r="I71" s="36">
        <f>SUMIFS(СВЦЭМ!$C$33:$C$776,СВЦЭМ!$A$33:$A$776,$A71,СВЦЭМ!$B$33:$B$776,I$47)+'СЕТ СН'!$G$12+СВЦЭМ!$D$10+'СЕТ СН'!$G$6-'СЕТ СН'!$G$22</f>
        <v>1296.5714767300001</v>
      </c>
      <c r="J71" s="36">
        <f>SUMIFS(СВЦЭМ!$C$33:$C$776,СВЦЭМ!$A$33:$A$776,$A71,СВЦЭМ!$B$33:$B$776,J$47)+'СЕТ СН'!$G$12+СВЦЭМ!$D$10+'СЕТ СН'!$G$6-'СЕТ СН'!$G$22</f>
        <v>1284.2950665799999</v>
      </c>
      <c r="K71" s="36">
        <f>SUMIFS(СВЦЭМ!$C$33:$C$776,СВЦЭМ!$A$33:$A$776,$A71,СВЦЭМ!$B$33:$B$776,K$47)+'СЕТ СН'!$G$12+СВЦЭМ!$D$10+'СЕТ СН'!$G$6-'СЕТ СН'!$G$22</f>
        <v>1292.5797442600001</v>
      </c>
      <c r="L71" s="36">
        <f>SUMIFS(СВЦЭМ!$C$33:$C$776,СВЦЭМ!$A$33:$A$776,$A71,СВЦЭМ!$B$33:$B$776,L$47)+'СЕТ СН'!$G$12+СВЦЭМ!$D$10+'СЕТ СН'!$G$6-'СЕТ СН'!$G$22</f>
        <v>1292.9446698100001</v>
      </c>
      <c r="M71" s="36">
        <f>SUMIFS(СВЦЭМ!$C$33:$C$776,СВЦЭМ!$A$33:$A$776,$A71,СВЦЭМ!$B$33:$B$776,M$47)+'СЕТ СН'!$G$12+СВЦЭМ!$D$10+'СЕТ СН'!$G$6-'СЕТ СН'!$G$22</f>
        <v>1287.6738848</v>
      </c>
      <c r="N71" s="36">
        <f>SUMIFS(СВЦЭМ!$C$33:$C$776,СВЦЭМ!$A$33:$A$776,$A71,СВЦЭМ!$B$33:$B$776,N$47)+'СЕТ СН'!$G$12+СВЦЭМ!$D$10+'СЕТ СН'!$G$6-'СЕТ СН'!$G$22</f>
        <v>1281.1830637600001</v>
      </c>
      <c r="O71" s="36">
        <f>SUMIFS(СВЦЭМ!$C$33:$C$776,СВЦЭМ!$A$33:$A$776,$A71,СВЦЭМ!$B$33:$B$776,O$47)+'СЕТ СН'!$G$12+СВЦЭМ!$D$10+'СЕТ СН'!$G$6-'СЕТ СН'!$G$22</f>
        <v>1285.70318107</v>
      </c>
      <c r="P71" s="36">
        <f>SUMIFS(СВЦЭМ!$C$33:$C$776,СВЦЭМ!$A$33:$A$776,$A71,СВЦЭМ!$B$33:$B$776,P$47)+'СЕТ СН'!$G$12+СВЦЭМ!$D$10+'СЕТ СН'!$G$6-'СЕТ СН'!$G$22</f>
        <v>1276.52790815</v>
      </c>
      <c r="Q71" s="36">
        <f>SUMIFS(СВЦЭМ!$C$33:$C$776,СВЦЭМ!$A$33:$A$776,$A71,СВЦЭМ!$B$33:$B$776,Q$47)+'СЕТ СН'!$G$12+СВЦЭМ!$D$10+'СЕТ СН'!$G$6-'СЕТ СН'!$G$22</f>
        <v>1279.1158811700002</v>
      </c>
      <c r="R71" s="36">
        <f>SUMIFS(СВЦЭМ!$C$33:$C$776,СВЦЭМ!$A$33:$A$776,$A71,СВЦЭМ!$B$33:$B$776,R$47)+'СЕТ СН'!$G$12+СВЦЭМ!$D$10+'СЕТ СН'!$G$6-'СЕТ СН'!$G$22</f>
        <v>1244.0133382900001</v>
      </c>
      <c r="S71" s="36">
        <f>SUMIFS(СВЦЭМ!$C$33:$C$776,СВЦЭМ!$A$33:$A$776,$A71,СВЦЭМ!$B$33:$B$776,S$47)+'СЕТ СН'!$G$12+СВЦЭМ!$D$10+'СЕТ СН'!$G$6-'СЕТ СН'!$G$22</f>
        <v>1203.9153273500001</v>
      </c>
      <c r="T71" s="36">
        <f>SUMIFS(СВЦЭМ!$C$33:$C$776,СВЦЭМ!$A$33:$A$776,$A71,СВЦЭМ!$B$33:$B$776,T$47)+'СЕТ СН'!$G$12+СВЦЭМ!$D$10+'СЕТ СН'!$G$6-'СЕТ СН'!$G$22</f>
        <v>1213.1823431800001</v>
      </c>
      <c r="U71" s="36">
        <f>SUMIFS(СВЦЭМ!$C$33:$C$776,СВЦЭМ!$A$33:$A$776,$A71,СВЦЭМ!$B$33:$B$776,U$47)+'СЕТ СН'!$G$12+СВЦЭМ!$D$10+'СЕТ СН'!$G$6-'СЕТ СН'!$G$22</f>
        <v>1238.4785378900001</v>
      </c>
      <c r="V71" s="36">
        <f>SUMIFS(СВЦЭМ!$C$33:$C$776,СВЦЭМ!$A$33:$A$776,$A71,СВЦЭМ!$B$33:$B$776,V$47)+'СЕТ СН'!$G$12+СВЦЭМ!$D$10+'СЕТ СН'!$G$6-'СЕТ СН'!$G$22</f>
        <v>1246.9317788799999</v>
      </c>
      <c r="W71" s="36">
        <f>SUMIFS(СВЦЭМ!$C$33:$C$776,СВЦЭМ!$A$33:$A$776,$A71,СВЦЭМ!$B$33:$B$776,W$47)+'СЕТ СН'!$G$12+СВЦЭМ!$D$10+'СЕТ СН'!$G$6-'СЕТ СН'!$G$22</f>
        <v>1232.12913209</v>
      </c>
      <c r="X71" s="36">
        <f>SUMIFS(СВЦЭМ!$C$33:$C$776,СВЦЭМ!$A$33:$A$776,$A71,СВЦЭМ!$B$33:$B$776,X$47)+'СЕТ СН'!$G$12+СВЦЭМ!$D$10+'СЕТ СН'!$G$6-'СЕТ СН'!$G$22</f>
        <v>1206.6690040600001</v>
      </c>
      <c r="Y71" s="36">
        <f>SUMIFS(СВЦЭМ!$C$33:$C$776,СВЦЭМ!$A$33:$A$776,$A71,СВЦЭМ!$B$33:$B$776,Y$47)+'СЕТ СН'!$G$12+СВЦЭМ!$D$10+'СЕТ СН'!$G$6-'СЕТ СН'!$G$22</f>
        <v>1249.5129786500002</v>
      </c>
    </row>
    <row r="72" spans="1:27" ht="15.75" x14ac:dyDescent="0.2">
      <c r="A72" s="35">
        <f t="shared" si="1"/>
        <v>43733</v>
      </c>
      <c r="B72" s="36">
        <f>SUMIFS(СВЦЭМ!$C$33:$C$776,СВЦЭМ!$A$33:$A$776,$A72,СВЦЭМ!$B$33:$B$776,B$47)+'СЕТ СН'!$G$12+СВЦЭМ!$D$10+'СЕТ СН'!$G$6-'СЕТ СН'!$G$22</f>
        <v>1304.5255571</v>
      </c>
      <c r="C72" s="36">
        <f>SUMIFS(СВЦЭМ!$C$33:$C$776,СВЦЭМ!$A$33:$A$776,$A72,СВЦЭМ!$B$33:$B$776,C$47)+'СЕТ СН'!$G$12+СВЦЭМ!$D$10+'СЕТ СН'!$G$6-'СЕТ СН'!$G$22</f>
        <v>1334.9600966900002</v>
      </c>
      <c r="D72" s="36">
        <f>SUMIFS(СВЦЭМ!$C$33:$C$776,СВЦЭМ!$A$33:$A$776,$A72,СВЦЭМ!$B$33:$B$776,D$47)+'СЕТ СН'!$G$12+СВЦЭМ!$D$10+'СЕТ СН'!$G$6-'СЕТ СН'!$G$22</f>
        <v>1354.1810804800002</v>
      </c>
      <c r="E72" s="36">
        <f>SUMIFS(СВЦЭМ!$C$33:$C$776,СВЦЭМ!$A$33:$A$776,$A72,СВЦЭМ!$B$33:$B$776,E$47)+'СЕТ СН'!$G$12+СВЦЭМ!$D$10+'СЕТ СН'!$G$6-'СЕТ СН'!$G$22</f>
        <v>1349.7600314199999</v>
      </c>
      <c r="F72" s="36">
        <f>SUMIFS(СВЦЭМ!$C$33:$C$776,СВЦЭМ!$A$33:$A$776,$A72,СВЦЭМ!$B$33:$B$776,F$47)+'СЕТ СН'!$G$12+СВЦЭМ!$D$10+'СЕТ СН'!$G$6-'СЕТ СН'!$G$22</f>
        <v>1347.52479827</v>
      </c>
      <c r="G72" s="36">
        <f>SUMIFS(СВЦЭМ!$C$33:$C$776,СВЦЭМ!$A$33:$A$776,$A72,СВЦЭМ!$B$33:$B$776,G$47)+'СЕТ СН'!$G$12+СВЦЭМ!$D$10+'СЕТ СН'!$G$6-'СЕТ СН'!$G$22</f>
        <v>1337.1031836500001</v>
      </c>
      <c r="H72" s="36">
        <f>SUMIFS(СВЦЭМ!$C$33:$C$776,СВЦЭМ!$A$33:$A$776,$A72,СВЦЭМ!$B$33:$B$776,H$47)+'СЕТ СН'!$G$12+СВЦЭМ!$D$10+'СЕТ СН'!$G$6-'СЕТ СН'!$G$22</f>
        <v>1289.34682294</v>
      </c>
      <c r="I72" s="36">
        <f>SUMIFS(СВЦЭМ!$C$33:$C$776,СВЦЭМ!$A$33:$A$776,$A72,СВЦЭМ!$B$33:$B$776,I$47)+'СЕТ СН'!$G$12+СВЦЭМ!$D$10+'СЕТ СН'!$G$6-'СЕТ СН'!$G$22</f>
        <v>1242.39102071</v>
      </c>
      <c r="J72" s="36">
        <f>SUMIFS(СВЦЭМ!$C$33:$C$776,СВЦЭМ!$A$33:$A$776,$A72,СВЦЭМ!$B$33:$B$776,J$47)+'СЕТ СН'!$G$12+СВЦЭМ!$D$10+'СЕТ СН'!$G$6-'СЕТ СН'!$G$22</f>
        <v>1213.7161095000001</v>
      </c>
      <c r="K72" s="36">
        <f>SUMIFS(СВЦЭМ!$C$33:$C$776,СВЦЭМ!$A$33:$A$776,$A72,СВЦЭМ!$B$33:$B$776,K$47)+'СЕТ СН'!$G$12+СВЦЭМ!$D$10+'СЕТ СН'!$G$6-'СЕТ СН'!$G$22</f>
        <v>1204.2037527500001</v>
      </c>
      <c r="L72" s="36">
        <f>SUMIFS(СВЦЭМ!$C$33:$C$776,СВЦЭМ!$A$33:$A$776,$A72,СВЦЭМ!$B$33:$B$776,L$47)+'СЕТ СН'!$G$12+СВЦЭМ!$D$10+'СЕТ СН'!$G$6-'СЕТ СН'!$G$22</f>
        <v>1206.17849707</v>
      </c>
      <c r="M72" s="36">
        <f>SUMIFS(СВЦЭМ!$C$33:$C$776,СВЦЭМ!$A$33:$A$776,$A72,СВЦЭМ!$B$33:$B$776,M$47)+'СЕТ СН'!$G$12+СВЦЭМ!$D$10+'СЕТ СН'!$G$6-'СЕТ СН'!$G$22</f>
        <v>1215.35678665</v>
      </c>
      <c r="N72" s="36">
        <f>SUMIFS(СВЦЭМ!$C$33:$C$776,СВЦЭМ!$A$33:$A$776,$A72,СВЦЭМ!$B$33:$B$776,N$47)+'СЕТ СН'!$G$12+СВЦЭМ!$D$10+'СЕТ СН'!$G$6-'СЕТ СН'!$G$22</f>
        <v>1227.5199456400001</v>
      </c>
      <c r="O72" s="36">
        <f>SUMIFS(СВЦЭМ!$C$33:$C$776,СВЦЭМ!$A$33:$A$776,$A72,СВЦЭМ!$B$33:$B$776,O$47)+'СЕТ СН'!$G$12+СВЦЭМ!$D$10+'СЕТ СН'!$G$6-'СЕТ СН'!$G$22</f>
        <v>1230.0395084300001</v>
      </c>
      <c r="P72" s="36">
        <f>SUMIFS(СВЦЭМ!$C$33:$C$776,СВЦЭМ!$A$33:$A$776,$A72,СВЦЭМ!$B$33:$B$776,P$47)+'СЕТ СН'!$G$12+СВЦЭМ!$D$10+'СЕТ СН'!$G$6-'СЕТ СН'!$G$22</f>
        <v>1245.2131174599999</v>
      </c>
      <c r="Q72" s="36">
        <f>SUMIFS(СВЦЭМ!$C$33:$C$776,СВЦЭМ!$A$33:$A$776,$A72,СВЦЭМ!$B$33:$B$776,Q$47)+'СЕТ СН'!$G$12+СВЦЭМ!$D$10+'СЕТ СН'!$G$6-'СЕТ СН'!$G$22</f>
        <v>1247.72146965</v>
      </c>
      <c r="R72" s="36">
        <f>SUMIFS(СВЦЭМ!$C$33:$C$776,СВЦЭМ!$A$33:$A$776,$A72,СВЦЭМ!$B$33:$B$776,R$47)+'СЕТ СН'!$G$12+СВЦЭМ!$D$10+'СЕТ СН'!$G$6-'СЕТ СН'!$G$22</f>
        <v>1258.3627474800001</v>
      </c>
      <c r="S72" s="36">
        <f>SUMIFS(СВЦЭМ!$C$33:$C$776,СВЦЭМ!$A$33:$A$776,$A72,СВЦЭМ!$B$33:$B$776,S$47)+'СЕТ СН'!$G$12+СВЦЭМ!$D$10+'СЕТ СН'!$G$6-'СЕТ СН'!$G$22</f>
        <v>1259.4832561200001</v>
      </c>
      <c r="T72" s="36">
        <f>SUMIFS(СВЦЭМ!$C$33:$C$776,СВЦЭМ!$A$33:$A$776,$A72,СВЦЭМ!$B$33:$B$776,T$47)+'СЕТ СН'!$G$12+СВЦЭМ!$D$10+'СЕТ СН'!$G$6-'СЕТ СН'!$G$22</f>
        <v>1257.35617357</v>
      </c>
      <c r="U72" s="36">
        <f>SUMIFS(СВЦЭМ!$C$33:$C$776,СВЦЭМ!$A$33:$A$776,$A72,СВЦЭМ!$B$33:$B$776,U$47)+'СЕТ СН'!$G$12+СВЦЭМ!$D$10+'СЕТ СН'!$G$6-'СЕТ СН'!$G$22</f>
        <v>1273.8694663000001</v>
      </c>
      <c r="V72" s="36">
        <f>SUMIFS(СВЦЭМ!$C$33:$C$776,СВЦЭМ!$A$33:$A$776,$A72,СВЦЭМ!$B$33:$B$776,V$47)+'СЕТ СН'!$G$12+СВЦЭМ!$D$10+'СЕТ СН'!$G$6-'СЕТ СН'!$G$22</f>
        <v>1281.7897257100001</v>
      </c>
      <c r="W72" s="36">
        <f>SUMIFS(СВЦЭМ!$C$33:$C$776,СВЦЭМ!$A$33:$A$776,$A72,СВЦЭМ!$B$33:$B$776,W$47)+'СЕТ СН'!$G$12+СВЦЭМ!$D$10+'СЕТ СН'!$G$6-'СЕТ СН'!$G$22</f>
        <v>1262.5158908600001</v>
      </c>
      <c r="X72" s="36">
        <f>SUMIFS(СВЦЭМ!$C$33:$C$776,СВЦЭМ!$A$33:$A$776,$A72,СВЦЭМ!$B$33:$B$776,X$47)+'СЕТ СН'!$G$12+СВЦЭМ!$D$10+'СЕТ СН'!$G$6-'СЕТ СН'!$G$22</f>
        <v>1244.6371430700001</v>
      </c>
      <c r="Y72" s="36">
        <f>SUMIFS(СВЦЭМ!$C$33:$C$776,СВЦЭМ!$A$33:$A$776,$A72,СВЦЭМ!$B$33:$B$776,Y$47)+'СЕТ СН'!$G$12+СВЦЭМ!$D$10+'СЕТ СН'!$G$6-'СЕТ СН'!$G$22</f>
        <v>1228.6984639300001</v>
      </c>
    </row>
    <row r="73" spans="1:27" ht="15.75" x14ac:dyDescent="0.2">
      <c r="A73" s="35">
        <f t="shared" si="1"/>
        <v>43734</v>
      </c>
      <c r="B73" s="36">
        <f>SUMIFS(СВЦЭМ!$C$33:$C$776,СВЦЭМ!$A$33:$A$776,$A73,СВЦЭМ!$B$33:$B$776,B$47)+'СЕТ СН'!$G$12+СВЦЭМ!$D$10+'СЕТ СН'!$G$6-'СЕТ СН'!$G$22</f>
        <v>1282.8458483600002</v>
      </c>
      <c r="C73" s="36">
        <f>SUMIFS(СВЦЭМ!$C$33:$C$776,СВЦЭМ!$A$33:$A$776,$A73,СВЦЭМ!$B$33:$B$776,C$47)+'СЕТ СН'!$G$12+СВЦЭМ!$D$10+'СЕТ СН'!$G$6-'СЕТ СН'!$G$22</f>
        <v>1326.2204627800002</v>
      </c>
      <c r="D73" s="36">
        <f>SUMIFS(СВЦЭМ!$C$33:$C$776,СВЦЭМ!$A$33:$A$776,$A73,СВЦЭМ!$B$33:$B$776,D$47)+'СЕТ СН'!$G$12+СВЦЭМ!$D$10+'СЕТ СН'!$G$6-'СЕТ СН'!$G$22</f>
        <v>1359.2937818</v>
      </c>
      <c r="E73" s="36">
        <f>SUMIFS(СВЦЭМ!$C$33:$C$776,СВЦЭМ!$A$33:$A$776,$A73,СВЦЭМ!$B$33:$B$776,E$47)+'СЕТ СН'!$G$12+СВЦЭМ!$D$10+'СЕТ СН'!$G$6-'СЕТ СН'!$G$22</f>
        <v>1369.6209521300002</v>
      </c>
      <c r="F73" s="36">
        <f>SUMIFS(СВЦЭМ!$C$33:$C$776,СВЦЭМ!$A$33:$A$776,$A73,СВЦЭМ!$B$33:$B$776,F$47)+'СЕТ СН'!$G$12+СВЦЭМ!$D$10+'СЕТ СН'!$G$6-'СЕТ СН'!$G$22</f>
        <v>1358.3090723800001</v>
      </c>
      <c r="G73" s="36">
        <f>SUMIFS(СВЦЭМ!$C$33:$C$776,СВЦЭМ!$A$33:$A$776,$A73,СВЦЭМ!$B$33:$B$776,G$47)+'СЕТ СН'!$G$12+СВЦЭМ!$D$10+'СЕТ СН'!$G$6-'СЕТ СН'!$G$22</f>
        <v>1348.5026650499999</v>
      </c>
      <c r="H73" s="36">
        <f>SUMIFS(СВЦЭМ!$C$33:$C$776,СВЦЭМ!$A$33:$A$776,$A73,СВЦЭМ!$B$33:$B$776,H$47)+'СЕТ СН'!$G$12+СВЦЭМ!$D$10+'СЕТ СН'!$G$6-'СЕТ СН'!$G$22</f>
        <v>1300.1632424300001</v>
      </c>
      <c r="I73" s="36">
        <f>SUMIFS(СВЦЭМ!$C$33:$C$776,СВЦЭМ!$A$33:$A$776,$A73,СВЦЭМ!$B$33:$B$776,I$47)+'СЕТ СН'!$G$12+СВЦЭМ!$D$10+'СЕТ СН'!$G$6-'СЕТ СН'!$G$22</f>
        <v>1270.4109484800001</v>
      </c>
      <c r="J73" s="36">
        <f>SUMIFS(СВЦЭМ!$C$33:$C$776,СВЦЭМ!$A$33:$A$776,$A73,СВЦЭМ!$B$33:$B$776,J$47)+'СЕТ СН'!$G$12+СВЦЭМ!$D$10+'СЕТ СН'!$G$6-'СЕТ СН'!$G$22</f>
        <v>1268.4602199800001</v>
      </c>
      <c r="K73" s="36">
        <f>SUMIFS(СВЦЭМ!$C$33:$C$776,СВЦЭМ!$A$33:$A$776,$A73,СВЦЭМ!$B$33:$B$776,K$47)+'СЕТ СН'!$G$12+СВЦЭМ!$D$10+'СЕТ СН'!$G$6-'СЕТ СН'!$G$22</f>
        <v>1273.0162663800002</v>
      </c>
      <c r="L73" s="36">
        <f>SUMIFS(СВЦЭМ!$C$33:$C$776,СВЦЭМ!$A$33:$A$776,$A73,СВЦЭМ!$B$33:$B$776,L$47)+'СЕТ СН'!$G$12+СВЦЭМ!$D$10+'СЕТ СН'!$G$6-'СЕТ СН'!$G$22</f>
        <v>1282.9745875600001</v>
      </c>
      <c r="M73" s="36">
        <f>SUMIFS(СВЦЭМ!$C$33:$C$776,СВЦЭМ!$A$33:$A$776,$A73,СВЦЭМ!$B$33:$B$776,M$47)+'СЕТ СН'!$G$12+СВЦЭМ!$D$10+'СЕТ СН'!$G$6-'СЕТ СН'!$G$22</f>
        <v>1271.6586091300001</v>
      </c>
      <c r="N73" s="36">
        <f>SUMIFS(СВЦЭМ!$C$33:$C$776,СВЦЭМ!$A$33:$A$776,$A73,СВЦЭМ!$B$33:$B$776,N$47)+'СЕТ СН'!$G$12+СВЦЭМ!$D$10+'СЕТ СН'!$G$6-'СЕТ СН'!$G$22</f>
        <v>1265.9468094399999</v>
      </c>
      <c r="O73" s="36">
        <f>SUMIFS(СВЦЭМ!$C$33:$C$776,СВЦЭМ!$A$33:$A$776,$A73,СВЦЭМ!$B$33:$B$776,O$47)+'СЕТ СН'!$G$12+СВЦЭМ!$D$10+'СЕТ СН'!$G$6-'СЕТ СН'!$G$22</f>
        <v>1256.6533998100001</v>
      </c>
      <c r="P73" s="36">
        <f>SUMIFS(СВЦЭМ!$C$33:$C$776,СВЦЭМ!$A$33:$A$776,$A73,СВЦЭМ!$B$33:$B$776,P$47)+'СЕТ СН'!$G$12+СВЦЭМ!$D$10+'СЕТ СН'!$G$6-'СЕТ СН'!$G$22</f>
        <v>1264.7039060000002</v>
      </c>
      <c r="Q73" s="36">
        <f>SUMIFS(СВЦЭМ!$C$33:$C$776,СВЦЭМ!$A$33:$A$776,$A73,СВЦЭМ!$B$33:$B$776,Q$47)+'СЕТ СН'!$G$12+СВЦЭМ!$D$10+'СЕТ СН'!$G$6-'СЕТ СН'!$G$22</f>
        <v>1264.7785132399999</v>
      </c>
      <c r="R73" s="36">
        <f>SUMIFS(СВЦЭМ!$C$33:$C$776,СВЦЭМ!$A$33:$A$776,$A73,СВЦЭМ!$B$33:$B$776,R$47)+'СЕТ СН'!$G$12+СВЦЭМ!$D$10+'СЕТ СН'!$G$6-'СЕТ СН'!$G$22</f>
        <v>1250.8174560900002</v>
      </c>
      <c r="S73" s="36">
        <f>SUMIFS(СВЦЭМ!$C$33:$C$776,СВЦЭМ!$A$33:$A$776,$A73,СВЦЭМ!$B$33:$B$776,S$47)+'СЕТ СН'!$G$12+СВЦЭМ!$D$10+'СЕТ СН'!$G$6-'СЕТ СН'!$G$22</f>
        <v>1194.4724392100002</v>
      </c>
      <c r="T73" s="36">
        <f>SUMIFS(СВЦЭМ!$C$33:$C$776,СВЦЭМ!$A$33:$A$776,$A73,СВЦЭМ!$B$33:$B$776,T$47)+'СЕТ СН'!$G$12+СВЦЭМ!$D$10+'СЕТ СН'!$G$6-'СЕТ СН'!$G$22</f>
        <v>1194.4961877999999</v>
      </c>
      <c r="U73" s="36">
        <f>SUMIFS(СВЦЭМ!$C$33:$C$776,СВЦЭМ!$A$33:$A$776,$A73,СВЦЭМ!$B$33:$B$776,U$47)+'СЕТ СН'!$G$12+СВЦЭМ!$D$10+'СЕТ СН'!$G$6-'СЕТ СН'!$G$22</f>
        <v>1227.0351614900001</v>
      </c>
      <c r="V73" s="36">
        <f>SUMIFS(СВЦЭМ!$C$33:$C$776,СВЦЭМ!$A$33:$A$776,$A73,СВЦЭМ!$B$33:$B$776,V$47)+'СЕТ СН'!$G$12+СВЦЭМ!$D$10+'СЕТ СН'!$G$6-'СЕТ СН'!$G$22</f>
        <v>1238.1306499699999</v>
      </c>
      <c r="W73" s="36">
        <f>SUMIFS(СВЦЭМ!$C$33:$C$776,СВЦЭМ!$A$33:$A$776,$A73,СВЦЭМ!$B$33:$B$776,W$47)+'СЕТ СН'!$G$12+СВЦЭМ!$D$10+'СЕТ СН'!$G$6-'СЕТ СН'!$G$22</f>
        <v>1228.1784229100001</v>
      </c>
      <c r="X73" s="36">
        <f>SUMIFS(СВЦЭМ!$C$33:$C$776,СВЦЭМ!$A$33:$A$776,$A73,СВЦЭМ!$B$33:$B$776,X$47)+'СЕТ СН'!$G$12+СВЦЭМ!$D$10+'СЕТ СН'!$G$6-'СЕТ СН'!$G$22</f>
        <v>1196.6756705299999</v>
      </c>
      <c r="Y73" s="36">
        <f>SUMIFS(СВЦЭМ!$C$33:$C$776,СВЦЭМ!$A$33:$A$776,$A73,СВЦЭМ!$B$33:$B$776,Y$47)+'СЕТ СН'!$G$12+СВЦЭМ!$D$10+'СЕТ СН'!$G$6-'СЕТ СН'!$G$22</f>
        <v>1222.44680541</v>
      </c>
    </row>
    <row r="74" spans="1:27" ht="15.75" x14ac:dyDescent="0.2">
      <c r="A74" s="35">
        <f t="shared" si="1"/>
        <v>43735</v>
      </c>
      <c r="B74" s="36">
        <f>SUMIFS(СВЦЭМ!$C$33:$C$776,СВЦЭМ!$A$33:$A$776,$A74,СВЦЭМ!$B$33:$B$776,B$47)+'СЕТ СН'!$G$12+СВЦЭМ!$D$10+'СЕТ СН'!$G$6-'СЕТ СН'!$G$22</f>
        <v>1311.6404132299999</v>
      </c>
      <c r="C74" s="36">
        <f>SUMIFS(СВЦЭМ!$C$33:$C$776,СВЦЭМ!$A$33:$A$776,$A74,СВЦЭМ!$B$33:$B$776,C$47)+'СЕТ СН'!$G$12+СВЦЭМ!$D$10+'СЕТ СН'!$G$6-'СЕТ СН'!$G$22</f>
        <v>1344.8900507500002</v>
      </c>
      <c r="D74" s="36">
        <f>SUMIFS(СВЦЭМ!$C$33:$C$776,СВЦЭМ!$A$33:$A$776,$A74,СВЦЭМ!$B$33:$B$776,D$47)+'СЕТ СН'!$G$12+СВЦЭМ!$D$10+'СЕТ СН'!$G$6-'СЕТ СН'!$G$22</f>
        <v>1373.24082004</v>
      </c>
      <c r="E74" s="36">
        <f>SUMIFS(СВЦЭМ!$C$33:$C$776,СВЦЭМ!$A$33:$A$776,$A74,СВЦЭМ!$B$33:$B$776,E$47)+'СЕТ СН'!$G$12+СВЦЭМ!$D$10+'СЕТ СН'!$G$6-'СЕТ СН'!$G$22</f>
        <v>1380.7364638600002</v>
      </c>
      <c r="F74" s="36">
        <f>SUMIFS(СВЦЭМ!$C$33:$C$776,СВЦЭМ!$A$33:$A$776,$A74,СВЦЭМ!$B$33:$B$776,F$47)+'СЕТ СН'!$G$12+СВЦЭМ!$D$10+'СЕТ СН'!$G$6-'СЕТ СН'!$G$22</f>
        <v>1388.89253917</v>
      </c>
      <c r="G74" s="36">
        <f>SUMIFS(СВЦЭМ!$C$33:$C$776,СВЦЭМ!$A$33:$A$776,$A74,СВЦЭМ!$B$33:$B$776,G$47)+'СЕТ СН'!$G$12+СВЦЭМ!$D$10+'СЕТ СН'!$G$6-'СЕТ СН'!$G$22</f>
        <v>1359.7222262600001</v>
      </c>
      <c r="H74" s="36">
        <f>SUMIFS(СВЦЭМ!$C$33:$C$776,СВЦЭМ!$A$33:$A$776,$A74,СВЦЭМ!$B$33:$B$776,H$47)+'СЕТ СН'!$G$12+СВЦЭМ!$D$10+'СЕТ СН'!$G$6-'СЕТ СН'!$G$22</f>
        <v>1322.11004069</v>
      </c>
      <c r="I74" s="36">
        <f>SUMIFS(СВЦЭМ!$C$33:$C$776,СВЦЭМ!$A$33:$A$776,$A74,СВЦЭМ!$B$33:$B$776,I$47)+'СЕТ СН'!$G$12+СВЦЭМ!$D$10+'СЕТ СН'!$G$6-'СЕТ СН'!$G$22</f>
        <v>1263.5571244600001</v>
      </c>
      <c r="J74" s="36">
        <f>SUMIFS(СВЦЭМ!$C$33:$C$776,СВЦЭМ!$A$33:$A$776,$A74,СВЦЭМ!$B$33:$B$776,J$47)+'СЕТ СН'!$G$12+СВЦЭМ!$D$10+'СЕТ СН'!$G$6-'СЕТ СН'!$G$22</f>
        <v>1292.28998912</v>
      </c>
      <c r="K74" s="36">
        <f>SUMIFS(СВЦЭМ!$C$33:$C$776,СВЦЭМ!$A$33:$A$776,$A74,СВЦЭМ!$B$33:$B$776,K$47)+'СЕТ СН'!$G$12+СВЦЭМ!$D$10+'СЕТ СН'!$G$6-'СЕТ СН'!$G$22</f>
        <v>1300.0835224000002</v>
      </c>
      <c r="L74" s="36">
        <f>SUMIFS(СВЦЭМ!$C$33:$C$776,СВЦЭМ!$A$33:$A$776,$A74,СВЦЭМ!$B$33:$B$776,L$47)+'СЕТ СН'!$G$12+СВЦЭМ!$D$10+'СЕТ СН'!$G$6-'СЕТ СН'!$G$22</f>
        <v>1295.3311123600001</v>
      </c>
      <c r="M74" s="36">
        <f>SUMIFS(СВЦЭМ!$C$33:$C$776,СВЦЭМ!$A$33:$A$776,$A74,СВЦЭМ!$B$33:$B$776,M$47)+'СЕТ СН'!$G$12+СВЦЭМ!$D$10+'СЕТ СН'!$G$6-'СЕТ СН'!$G$22</f>
        <v>1290.9580598900002</v>
      </c>
      <c r="N74" s="36">
        <f>SUMIFS(СВЦЭМ!$C$33:$C$776,СВЦЭМ!$A$33:$A$776,$A74,СВЦЭМ!$B$33:$B$776,N$47)+'СЕТ СН'!$G$12+СВЦЭМ!$D$10+'СЕТ СН'!$G$6-'СЕТ СН'!$G$22</f>
        <v>1277.35765997</v>
      </c>
      <c r="O74" s="36">
        <f>SUMIFS(СВЦЭМ!$C$33:$C$776,СВЦЭМ!$A$33:$A$776,$A74,СВЦЭМ!$B$33:$B$776,O$47)+'СЕТ СН'!$G$12+СВЦЭМ!$D$10+'СЕТ СН'!$G$6-'СЕТ СН'!$G$22</f>
        <v>1271.17642847</v>
      </c>
      <c r="P74" s="36">
        <f>SUMIFS(СВЦЭМ!$C$33:$C$776,СВЦЭМ!$A$33:$A$776,$A74,СВЦЭМ!$B$33:$B$776,P$47)+'СЕТ СН'!$G$12+СВЦЭМ!$D$10+'СЕТ СН'!$G$6-'СЕТ СН'!$G$22</f>
        <v>1272.2552206700002</v>
      </c>
      <c r="Q74" s="36">
        <f>SUMIFS(СВЦЭМ!$C$33:$C$776,СВЦЭМ!$A$33:$A$776,$A74,СВЦЭМ!$B$33:$B$776,Q$47)+'СЕТ СН'!$G$12+СВЦЭМ!$D$10+'СЕТ СН'!$G$6-'СЕТ СН'!$G$22</f>
        <v>1276.1507197200001</v>
      </c>
      <c r="R74" s="36">
        <f>SUMIFS(СВЦЭМ!$C$33:$C$776,СВЦЭМ!$A$33:$A$776,$A74,СВЦЭМ!$B$33:$B$776,R$47)+'СЕТ СН'!$G$12+СВЦЭМ!$D$10+'СЕТ СН'!$G$6-'СЕТ СН'!$G$22</f>
        <v>1290.75892294</v>
      </c>
      <c r="S74" s="36">
        <f>SUMIFS(СВЦЭМ!$C$33:$C$776,СВЦЭМ!$A$33:$A$776,$A74,СВЦЭМ!$B$33:$B$776,S$47)+'СЕТ СН'!$G$12+СВЦЭМ!$D$10+'СЕТ СН'!$G$6-'СЕТ СН'!$G$22</f>
        <v>1292.44827319</v>
      </c>
      <c r="T74" s="36">
        <f>SUMIFS(СВЦЭМ!$C$33:$C$776,СВЦЭМ!$A$33:$A$776,$A74,СВЦЭМ!$B$33:$B$776,T$47)+'СЕТ СН'!$G$12+СВЦЭМ!$D$10+'СЕТ СН'!$G$6-'СЕТ СН'!$G$22</f>
        <v>1306.9631798400001</v>
      </c>
      <c r="U74" s="36">
        <f>SUMIFS(СВЦЭМ!$C$33:$C$776,СВЦЭМ!$A$33:$A$776,$A74,СВЦЭМ!$B$33:$B$776,U$47)+'СЕТ СН'!$G$12+СВЦЭМ!$D$10+'СЕТ СН'!$G$6-'СЕТ СН'!$G$22</f>
        <v>1282.1438823799999</v>
      </c>
      <c r="V74" s="36">
        <f>SUMIFS(СВЦЭМ!$C$33:$C$776,СВЦЭМ!$A$33:$A$776,$A74,СВЦЭМ!$B$33:$B$776,V$47)+'СЕТ СН'!$G$12+СВЦЭМ!$D$10+'СЕТ СН'!$G$6-'СЕТ СН'!$G$22</f>
        <v>1244.7399355100001</v>
      </c>
      <c r="W74" s="36">
        <f>SUMIFS(СВЦЭМ!$C$33:$C$776,СВЦЭМ!$A$33:$A$776,$A74,СВЦЭМ!$B$33:$B$776,W$47)+'СЕТ СН'!$G$12+СВЦЭМ!$D$10+'СЕТ СН'!$G$6-'СЕТ СН'!$G$22</f>
        <v>1226.8713446400002</v>
      </c>
      <c r="X74" s="36">
        <f>SUMIFS(СВЦЭМ!$C$33:$C$776,СВЦЭМ!$A$33:$A$776,$A74,СВЦЭМ!$B$33:$B$776,X$47)+'СЕТ СН'!$G$12+СВЦЭМ!$D$10+'СЕТ СН'!$G$6-'СЕТ СН'!$G$22</f>
        <v>1195.6184426200002</v>
      </c>
      <c r="Y74" s="36">
        <f>SUMIFS(СВЦЭМ!$C$33:$C$776,СВЦЭМ!$A$33:$A$776,$A74,СВЦЭМ!$B$33:$B$776,Y$47)+'СЕТ СН'!$G$12+СВЦЭМ!$D$10+'СЕТ СН'!$G$6-'СЕТ СН'!$G$22</f>
        <v>1207.3114459200001</v>
      </c>
    </row>
    <row r="75" spans="1:27" ht="15.75" x14ac:dyDescent="0.2">
      <c r="A75" s="35">
        <f t="shared" si="1"/>
        <v>43736</v>
      </c>
      <c r="B75" s="36">
        <f>SUMIFS(СВЦЭМ!$C$33:$C$776,СВЦЭМ!$A$33:$A$776,$A75,СВЦЭМ!$B$33:$B$776,B$47)+'СЕТ СН'!$G$12+СВЦЭМ!$D$10+'СЕТ СН'!$G$6-'СЕТ СН'!$G$22</f>
        <v>1334.44940539</v>
      </c>
      <c r="C75" s="36">
        <f>SUMIFS(СВЦЭМ!$C$33:$C$776,СВЦЭМ!$A$33:$A$776,$A75,СВЦЭМ!$B$33:$B$776,C$47)+'СЕТ СН'!$G$12+СВЦЭМ!$D$10+'СЕТ СН'!$G$6-'СЕТ СН'!$G$22</f>
        <v>1355.2963313400001</v>
      </c>
      <c r="D75" s="36">
        <f>SUMIFS(СВЦЭМ!$C$33:$C$776,СВЦЭМ!$A$33:$A$776,$A75,СВЦЭМ!$B$33:$B$776,D$47)+'СЕТ СН'!$G$12+СВЦЭМ!$D$10+'СЕТ СН'!$G$6-'СЕТ СН'!$G$22</f>
        <v>1371.7999158</v>
      </c>
      <c r="E75" s="36">
        <f>SUMIFS(СВЦЭМ!$C$33:$C$776,СВЦЭМ!$A$33:$A$776,$A75,СВЦЭМ!$B$33:$B$776,E$47)+'СЕТ СН'!$G$12+СВЦЭМ!$D$10+'СЕТ СН'!$G$6-'СЕТ СН'!$G$22</f>
        <v>1374.3234924500002</v>
      </c>
      <c r="F75" s="36">
        <f>SUMIFS(СВЦЭМ!$C$33:$C$776,СВЦЭМ!$A$33:$A$776,$A75,СВЦЭМ!$B$33:$B$776,F$47)+'СЕТ СН'!$G$12+СВЦЭМ!$D$10+'СЕТ СН'!$G$6-'СЕТ СН'!$G$22</f>
        <v>1367.2696843600002</v>
      </c>
      <c r="G75" s="36">
        <f>SUMIFS(СВЦЭМ!$C$33:$C$776,СВЦЭМ!$A$33:$A$776,$A75,СВЦЭМ!$B$33:$B$776,G$47)+'СЕТ СН'!$G$12+СВЦЭМ!$D$10+'СЕТ СН'!$G$6-'СЕТ СН'!$G$22</f>
        <v>1363.1303373000001</v>
      </c>
      <c r="H75" s="36">
        <f>SUMIFS(СВЦЭМ!$C$33:$C$776,СВЦЭМ!$A$33:$A$776,$A75,СВЦЭМ!$B$33:$B$776,H$47)+'СЕТ СН'!$G$12+СВЦЭМ!$D$10+'СЕТ СН'!$G$6-'СЕТ СН'!$G$22</f>
        <v>1341.1207712800001</v>
      </c>
      <c r="I75" s="36">
        <f>SUMIFS(СВЦЭМ!$C$33:$C$776,СВЦЭМ!$A$33:$A$776,$A75,СВЦЭМ!$B$33:$B$776,I$47)+'СЕТ СН'!$G$12+СВЦЭМ!$D$10+'СЕТ СН'!$G$6-'СЕТ СН'!$G$22</f>
        <v>1309.3013946599999</v>
      </c>
      <c r="J75" s="36">
        <f>SUMIFS(СВЦЭМ!$C$33:$C$776,СВЦЭМ!$A$33:$A$776,$A75,СВЦЭМ!$B$33:$B$776,J$47)+'СЕТ СН'!$G$12+СВЦЭМ!$D$10+'СЕТ СН'!$G$6-'СЕТ СН'!$G$22</f>
        <v>1264.42488976</v>
      </c>
      <c r="K75" s="36">
        <f>SUMIFS(СВЦЭМ!$C$33:$C$776,СВЦЭМ!$A$33:$A$776,$A75,СВЦЭМ!$B$33:$B$776,K$47)+'СЕТ СН'!$G$12+СВЦЭМ!$D$10+'СЕТ СН'!$G$6-'СЕТ СН'!$G$22</f>
        <v>1272.5995363699999</v>
      </c>
      <c r="L75" s="36">
        <f>SUMIFS(СВЦЭМ!$C$33:$C$776,СВЦЭМ!$A$33:$A$776,$A75,СВЦЭМ!$B$33:$B$776,L$47)+'СЕТ СН'!$G$12+СВЦЭМ!$D$10+'СЕТ СН'!$G$6-'СЕТ СН'!$G$22</f>
        <v>1270.39131552</v>
      </c>
      <c r="M75" s="36">
        <f>SUMIFS(СВЦЭМ!$C$33:$C$776,СВЦЭМ!$A$33:$A$776,$A75,СВЦЭМ!$B$33:$B$776,M$47)+'СЕТ СН'!$G$12+СВЦЭМ!$D$10+'СЕТ СН'!$G$6-'СЕТ СН'!$G$22</f>
        <v>1255.3213707</v>
      </c>
      <c r="N75" s="36">
        <f>SUMIFS(СВЦЭМ!$C$33:$C$776,СВЦЭМ!$A$33:$A$776,$A75,СВЦЭМ!$B$33:$B$776,N$47)+'СЕТ СН'!$G$12+СВЦЭМ!$D$10+'СЕТ СН'!$G$6-'СЕТ СН'!$G$22</f>
        <v>1244.0479962300001</v>
      </c>
      <c r="O75" s="36">
        <f>SUMIFS(СВЦЭМ!$C$33:$C$776,СВЦЭМ!$A$33:$A$776,$A75,СВЦЭМ!$B$33:$B$776,O$47)+'СЕТ СН'!$G$12+СВЦЭМ!$D$10+'СЕТ СН'!$G$6-'СЕТ СН'!$G$22</f>
        <v>1244.0102018699999</v>
      </c>
      <c r="P75" s="36">
        <f>SUMIFS(СВЦЭМ!$C$33:$C$776,СВЦЭМ!$A$33:$A$776,$A75,СВЦЭМ!$B$33:$B$776,P$47)+'СЕТ СН'!$G$12+СВЦЭМ!$D$10+'СЕТ СН'!$G$6-'СЕТ СН'!$G$22</f>
        <v>1247.2144553000001</v>
      </c>
      <c r="Q75" s="36">
        <f>SUMIFS(СВЦЭМ!$C$33:$C$776,СВЦЭМ!$A$33:$A$776,$A75,СВЦЭМ!$B$33:$B$776,Q$47)+'СЕТ СН'!$G$12+СВЦЭМ!$D$10+'СЕТ СН'!$G$6-'СЕТ СН'!$G$22</f>
        <v>1253.01322785</v>
      </c>
      <c r="R75" s="36">
        <f>SUMIFS(СВЦЭМ!$C$33:$C$776,СВЦЭМ!$A$33:$A$776,$A75,СВЦЭМ!$B$33:$B$776,R$47)+'СЕТ СН'!$G$12+СВЦЭМ!$D$10+'СЕТ СН'!$G$6-'СЕТ СН'!$G$22</f>
        <v>1212.59989825</v>
      </c>
      <c r="S75" s="36">
        <f>SUMIFS(СВЦЭМ!$C$33:$C$776,СВЦЭМ!$A$33:$A$776,$A75,СВЦЭМ!$B$33:$B$776,S$47)+'СЕТ СН'!$G$12+СВЦЭМ!$D$10+'СЕТ СН'!$G$6-'СЕТ СН'!$G$22</f>
        <v>1181.00512402</v>
      </c>
      <c r="T75" s="36">
        <f>SUMIFS(СВЦЭМ!$C$33:$C$776,СВЦЭМ!$A$33:$A$776,$A75,СВЦЭМ!$B$33:$B$776,T$47)+'СЕТ СН'!$G$12+СВЦЭМ!$D$10+'СЕТ СН'!$G$6-'СЕТ СН'!$G$22</f>
        <v>1192.5423312</v>
      </c>
      <c r="U75" s="36">
        <f>SUMIFS(СВЦЭМ!$C$33:$C$776,СВЦЭМ!$A$33:$A$776,$A75,СВЦЭМ!$B$33:$B$776,U$47)+'СЕТ СН'!$G$12+СВЦЭМ!$D$10+'СЕТ СН'!$G$6-'СЕТ СН'!$G$22</f>
        <v>1222.9348829400001</v>
      </c>
      <c r="V75" s="36">
        <f>SUMIFS(СВЦЭМ!$C$33:$C$776,СВЦЭМ!$A$33:$A$776,$A75,СВЦЭМ!$B$33:$B$776,V$47)+'СЕТ СН'!$G$12+СВЦЭМ!$D$10+'СЕТ СН'!$G$6-'СЕТ СН'!$G$22</f>
        <v>1236.5133444100002</v>
      </c>
      <c r="W75" s="36">
        <f>SUMIFS(СВЦЭМ!$C$33:$C$776,СВЦЭМ!$A$33:$A$776,$A75,СВЦЭМ!$B$33:$B$776,W$47)+'СЕТ СН'!$G$12+СВЦЭМ!$D$10+'СЕТ СН'!$G$6-'СЕТ СН'!$G$22</f>
        <v>1225.1963587800001</v>
      </c>
      <c r="X75" s="36">
        <f>SUMIFS(СВЦЭМ!$C$33:$C$776,СВЦЭМ!$A$33:$A$776,$A75,СВЦЭМ!$B$33:$B$776,X$47)+'СЕТ СН'!$G$12+СВЦЭМ!$D$10+'СЕТ СН'!$G$6-'СЕТ СН'!$G$22</f>
        <v>1198.47533565</v>
      </c>
      <c r="Y75" s="36">
        <f>SUMIFS(СВЦЭМ!$C$33:$C$776,СВЦЭМ!$A$33:$A$776,$A75,СВЦЭМ!$B$33:$B$776,Y$47)+'СЕТ СН'!$G$12+СВЦЭМ!$D$10+'СЕТ СН'!$G$6-'СЕТ СН'!$G$22</f>
        <v>1250.2906932999999</v>
      </c>
    </row>
    <row r="76" spans="1:27" ht="15.75" x14ac:dyDescent="0.2">
      <c r="A76" s="35">
        <f t="shared" si="1"/>
        <v>43737</v>
      </c>
      <c r="B76" s="36">
        <f>SUMIFS(СВЦЭМ!$C$33:$C$776,СВЦЭМ!$A$33:$A$776,$A76,СВЦЭМ!$B$33:$B$776,B$47)+'СЕТ СН'!$G$12+СВЦЭМ!$D$10+'СЕТ СН'!$G$6-'СЕТ СН'!$G$22</f>
        <v>1318.67439887</v>
      </c>
      <c r="C76" s="36">
        <f>SUMIFS(СВЦЭМ!$C$33:$C$776,СВЦЭМ!$A$33:$A$776,$A76,СВЦЭМ!$B$33:$B$776,C$47)+'СЕТ СН'!$G$12+СВЦЭМ!$D$10+'СЕТ СН'!$G$6-'СЕТ СН'!$G$22</f>
        <v>1344.5339880199999</v>
      </c>
      <c r="D76" s="36">
        <f>SUMIFS(СВЦЭМ!$C$33:$C$776,СВЦЭМ!$A$33:$A$776,$A76,СВЦЭМ!$B$33:$B$776,D$47)+'СЕТ СН'!$G$12+СВЦЭМ!$D$10+'СЕТ СН'!$G$6-'СЕТ СН'!$G$22</f>
        <v>1363.2200601899999</v>
      </c>
      <c r="E76" s="36">
        <f>SUMIFS(СВЦЭМ!$C$33:$C$776,СВЦЭМ!$A$33:$A$776,$A76,СВЦЭМ!$B$33:$B$776,E$47)+'СЕТ СН'!$G$12+СВЦЭМ!$D$10+'СЕТ СН'!$G$6-'СЕТ СН'!$G$22</f>
        <v>1368.5324814700002</v>
      </c>
      <c r="F76" s="36">
        <f>SUMIFS(СВЦЭМ!$C$33:$C$776,СВЦЭМ!$A$33:$A$776,$A76,СВЦЭМ!$B$33:$B$776,F$47)+'СЕТ СН'!$G$12+СВЦЭМ!$D$10+'СЕТ СН'!$G$6-'СЕТ СН'!$G$22</f>
        <v>1369.6048189000001</v>
      </c>
      <c r="G76" s="36">
        <f>SUMIFS(СВЦЭМ!$C$33:$C$776,СВЦЭМ!$A$33:$A$776,$A76,СВЦЭМ!$B$33:$B$776,G$47)+'СЕТ СН'!$G$12+СВЦЭМ!$D$10+'СЕТ СН'!$G$6-'СЕТ СН'!$G$22</f>
        <v>1364.7487664099999</v>
      </c>
      <c r="H76" s="36">
        <f>SUMIFS(СВЦЭМ!$C$33:$C$776,СВЦЭМ!$A$33:$A$776,$A76,СВЦЭМ!$B$33:$B$776,H$47)+'СЕТ СН'!$G$12+СВЦЭМ!$D$10+'СЕТ СН'!$G$6-'СЕТ СН'!$G$22</f>
        <v>1345.38544391</v>
      </c>
      <c r="I76" s="36">
        <f>SUMIFS(СВЦЭМ!$C$33:$C$776,СВЦЭМ!$A$33:$A$776,$A76,СВЦЭМ!$B$33:$B$776,I$47)+'СЕТ СН'!$G$12+СВЦЭМ!$D$10+'СЕТ СН'!$G$6-'СЕТ СН'!$G$22</f>
        <v>1333.5980416900002</v>
      </c>
      <c r="J76" s="36">
        <f>SUMIFS(СВЦЭМ!$C$33:$C$776,СВЦЭМ!$A$33:$A$776,$A76,СВЦЭМ!$B$33:$B$776,J$47)+'СЕТ СН'!$G$12+СВЦЭМ!$D$10+'СЕТ СН'!$G$6-'СЕТ СН'!$G$22</f>
        <v>1293.2308626700001</v>
      </c>
      <c r="K76" s="36">
        <f>SUMIFS(СВЦЭМ!$C$33:$C$776,СВЦЭМ!$A$33:$A$776,$A76,СВЦЭМ!$B$33:$B$776,K$47)+'СЕТ СН'!$G$12+СВЦЭМ!$D$10+'СЕТ СН'!$G$6-'СЕТ СН'!$G$22</f>
        <v>1268.0565359699999</v>
      </c>
      <c r="L76" s="36">
        <f>SUMIFS(СВЦЭМ!$C$33:$C$776,СВЦЭМ!$A$33:$A$776,$A76,СВЦЭМ!$B$33:$B$776,L$47)+'СЕТ СН'!$G$12+СВЦЭМ!$D$10+'СЕТ СН'!$G$6-'СЕТ СН'!$G$22</f>
        <v>1275.7498952200001</v>
      </c>
      <c r="M76" s="36">
        <f>SUMIFS(СВЦЭМ!$C$33:$C$776,СВЦЭМ!$A$33:$A$776,$A76,СВЦЭМ!$B$33:$B$776,M$47)+'СЕТ СН'!$G$12+СВЦЭМ!$D$10+'СЕТ СН'!$G$6-'СЕТ СН'!$G$22</f>
        <v>1257.9356271700001</v>
      </c>
      <c r="N76" s="36">
        <f>SUMIFS(СВЦЭМ!$C$33:$C$776,СВЦЭМ!$A$33:$A$776,$A76,СВЦЭМ!$B$33:$B$776,N$47)+'СЕТ СН'!$G$12+СВЦЭМ!$D$10+'СЕТ СН'!$G$6-'СЕТ СН'!$G$22</f>
        <v>1252.6304247500002</v>
      </c>
      <c r="O76" s="36">
        <f>SUMIFS(СВЦЭМ!$C$33:$C$776,СВЦЭМ!$A$33:$A$776,$A76,СВЦЭМ!$B$33:$B$776,O$47)+'СЕТ СН'!$G$12+СВЦЭМ!$D$10+'СЕТ СН'!$G$6-'СЕТ СН'!$G$22</f>
        <v>1256.05543188</v>
      </c>
      <c r="P76" s="36">
        <f>SUMIFS(СВЦЭМ!$C$33:$C$776,СВЦЭМ!$A$33:$A$776,$A76,СВЦЭМ!$B$33:$B$776,P$47)+'СЕТ СН'!$G$12+СВЦЭМ!$D$10+'СЕТ СН'!$G$6-'СЕТ СН'!$G$22</f>
        <v>1269.4930336100001</v>
      </c>
      <c r="Q76" s="36">
        <f>SUMIFS(СВЦЭМ!$C$33:$C$776,СВЦЭМ!$A$33:$A$776,$A76,СВЦЭМ!$B$33:$B$776,Q$47)+'СЕТ СН'!$G$12+СВЦЭМ!$D$10+'СЕТ СН'!$G$6-'СЕТ СН'!$G$22</f>
        <v>1276.0683384700001</v>
      </c>
      <c r="R76" s="36">
        <f>SUMIFS(СВЦЭМ!$C$33:$C$776,СВЦЭМ!$A$33:$A$776,$A76,СВЦЭМ!$B$33:$B$776,R$47)+'СЕТ СН'!$G$12+СВЦЭМ!$D$10+'СЕТ СН'!$G$6-'СЕТ СН'!$G$22</f>
        <v>1233.6590881100001</v>
      </c>
      <c r="S76" s="36">
        <f>SUMIFS(СВЦЭМ!$C$33:$C$776,СВЦЭМ!$A$33:$A$776,$A76,СВЦЭМ!$B$33:$B$776,S$47)+'СЕТ СН'!$G$12+СВЦЭМ!$D$10+'СЕТ СН'!$G$6-'СЕТ СН'!$G$22</f>
        <v>1197.1373202899999</v>
      </c>
      <c r="T76" s="36">
        <f>SUMIFS(СВЦЭМ!$C$33:$C$776,СВЦЭМ!$A$33:$A$776,$A76,СВЦЭМ!$B$33:$B$776,T$47)+'СЕТ СН'!$G$12+СВЦЭМ!$D$10+'СЕТ СН'!$G$6-'СЕТ СН'!$G$22</f>
        <v>1215.9020042699999</v>
      </c>
      <c r="U76" s="36">
        <f>SUMIFS(СВЦЭМ!$C$33:$C$776,СВЦЭМ!$A$33:$A$776,$A76,СВЦЭМ!$B$33:$B$776,U$47)+'СЕТ СН'!$G$12+СВЦЭМ!$D$10+'СЕТ СН'!$G$6-'СЕТ СН'!$G$22</f>
        <v>1251.0117178400001</v>
      </c>
      <c r="V76" s="36">
        <f>SUMIFS(СВЦЭМ!$C$33:$C$776,СВЦЭМ!$A$33:$A$776,$A76,СВЦЭМ!$B$33:$B$776,V$47)+'СЕТ СН'!$G$12+СВЦЭМ!$D$10+'СЕТ СН'!$G$6-'СЕТ СН'!$G$22</f>
        <v>1263.3900621</v>
      </c>
      <c r="W76" s="36">
        <f>SUMIFS(СВЦЭМ!$C$33:$C$776,СВЦЭМ!$A$33:$A$776,$A76,СВЦЭМ!$B$33:$B$776,W$47)+'СЕТ СН'!$G$12+СВЦЭМ!$D$10+'СЕТ СН'!$G$6-'СЕТ СН'!$G$22</f>
        <v>1251.9544358799999</v>
      </c>
      <c r="X76" s="36">
        <f>SUMIFS(СВЦЭМ!$C$33:$C$776,СВЦЭМ!$A$33:$A$776,$A76,СВЦЭМ!$B$33:$B$776,X$47)+'СЕТ СН'!$G$12+СВЦЭМ!$D$10+'СЕТ СН'!$G$6-'СЕТ СН'!$G$22</f>
        <v>1216.07654819</v>
      </c>
      <c r="Y76" s="36">
        <f>SUMIFS(СВЦЭМ!$C$33:$C$776,СВЦЭМ!$A$33:$A$776,$A76,СВЦЭМ!$B$33:$B$776,Y$47)+'СЕТ СН'!$G$12+СВЦЭМ!$D$10+'СЕТ СН'!$G$6-'СЕТ СН'!$G$22</f>
        <v>1210.0677669500001</v>
      </c>
    </row>
    <row r="77" spans="1:27" ht="15.75" x14ac:dyDescent="0.2">
      <c r="A77" s="35">
        <f t="shared" si="1"/>
        <v>43738</v>
      </c>
      <c r="B77" s="36">
        <f>SUMIFS(СВЦЭМ!$C$33:$C$776,СВЦЭМ!$A$33:$A$776,$A77,СВЦЭМ!$B$33:$B$776,B$47)+'СЕТ СН'!$G$12+СВЦЭМ!$D$10+'СЕТ СН'!$G$6-'СЕТ СН'!$G$22</f>
        <v>1265.0917443000001</v>
      </c>
      <c r="C77" s="36">
        <f>SUMIFS(СВЦЭМ!$C$33:$C$776,СВЦЭМ!$A$33:$A$776,$A77,СВЦЭМ!$B$33:$B$776,C$47)+'СЕТ СН'!$G$12+СВЦЭМ!$D$10+'СЕТ СН'!$G$6-'СЕТ СН'!$G$22</f>
        <v>1299.5800754100001</v>
      </c>
      <c r="D77" s="36">
        <f>SUMIFS(СВЦЭМ!$C$33:$C$776,СВЦЭМ!$A$33:$A$776,$A77,СВЦЭМ!$B$33:$B$776,D$47)+'СЕТ СН'!$G$12+СВЦЭМ!$D$10+'СЕТ СН'!$G$6-'СЕТ СН'!$G$22</f>
        <v>1318.0213664</v>
      </c>
      <c r="E77" s="36">
        <f>SUMIFS(СВЦЭМ!$C$33:$C$776,СВЦЭМ!$A$33:$A$776,$A77,СВЦЭМ!$B$33:$B$776,E$47)+'СЕТ СН'!$G$12+СВЦЭМ!$D$10+'СЕТ СН'!$G$6-'СЕТ СН'!$G$22</f>
        <v>1330.9209271</v>
      </c>
      <c r="F77" s="36">
        <f>SUMIFS(СВЦЭМ!$C$33:$C$776,СВЦЭМ!$A$33:$A$776,$A77,СВЦЭМ!$B$33:$B$776,F$47)+'СЕТ СН'!$G$12+СВЦЭМ!$D$10+'СЕТ СН'!$G$6-'СЕТ СН'!$G$22</f>
        <v>1321.8474572</v>
      </c>
      <c r="G77" s="36">
        <f>SUMIFS(СВЦЭМ!$C$33:$C$776,СВЦЭМ!$A$33:$A$776,$A77,СВЦЭМ!$B$33:$B$776,G$47)+'СЕТ СН'!$G$12+СВЦЭМ!$D$10+'СЕТ СН'!$G$6-'СЕТ СН'!$G$22</f>
        <v>1307.3898200799999</v>
      </c>
      <c r="H77" s="36">
        <f>SUMIFS(СВЦЭМ!$C$33:$C$776,СВЦЭМ!$A$33:$A$776,$A77,СВЦЭМ!$B$33:$B$776,H$47)+'СЕТ СН'!$G$12+СВЦЭМ!$D$10+'СЕТ СН'!$G$6-'СЕТ СН'!$G$22</f>
        <v>1250.9433312599999</v>
      </c>
      <c r="I77" s="36">
        <f>SUMIFS(СВЦЭМ!$C$33:$C$776,СВЦЭМ!$A$33:$A$776,$A77,СВЦЭМ!$B$33:$B$776,I$47)+'СЕТ СН'!$G$12+СВЦЭМ!$D$10+'СЕТ СН'!$G$6-'СЕТ СН'!$G$22</f>
        <v>1238.02182956</v>
      </c>
      <c r="J77" s="36">
        <f>SUMIFS(СВЦЭМ!$C$33:$C$776,СВЦЭМ!$A$33:$A$776,$A77,СВЦЭМ!$B$33:$B$776,J$47)+'СЕТ СН'!$G$12+СВЦЭМ!$D$10+'СЕТ СН'!$G$6-'СЕТ СН'!$G$22</f>
        <v>1257.72841268</v>
      </c>
      <c r="K77" s="36">
        <f>SUMIFS(СВЦЭМ!$C$33:$C$776,СВЦЭМ!$A$33:$A$776,$A77,СВЦЭМ!$B$33:$B$776,K$47)+'СЕТ СН'!$G$12+СВЦЭМ!$D$10+'СЕТ СН'!$G$6-'СЕТ СН'!$G$22</f>
        <v>1257.4892419600001</v>
      </c>
      <c r="L77" s="36">
        <f>SUMIFS(СВЦЭМ!$C$33:$C$776,СВЦЭМ!$A$33:$A$776,$A77,СВЦЭМ!$B$33:$B$776,L$47)+'СЕТ СН'!$G$12+СВЦЭМ!$D$10+'СЕТ СН'!$G$6-'СЕТ СН'!$G$22</f>
        <v>1252.6820489199999</v>
      </c>
      <c r="M77" s="36">
        <f>SUMIFS(СВЦЭМ!$C$33:$C$776,СВЦЭМ!$A$33:$A$776,$A77,СВЦЭМ!$B$33:$B$776,M$47)+'СЕТ СН'!$G$12+СВЦЭМ!$D$10+'СЕТ СН'!$G$6-'СЕТ СН'!$G$22</f>
        <v>1225.1082462600002</v>
      </c>
      <c r="N77" s="36">
        <f>SUMIFS(СВЦЭМ!$C$33:$C$776,СВЦЭМ!$A$33:$A$776,$A77,СВЦЭМ!$B$33:$B$776,N$47)+'СЕТ СН'!$G$12+СВЦЭМ!$D$10+'СЕТ СН'!$G$6-'СЕТ СН'!$G$22</f>
        <v>1213.4862969800001</v>
      </c>
      <c r="O77" s="36">
        <f>SUMIFS(СВЦЭМ!$C$33:$C$776,СВЦЭМ!$A$33:$A$776,$A77,СВЦЭМ!$B$33:$B$776,O$47)+'СЕТ СН'!$G$12+СВЦЭМ!$D$10+'СЕТ СН'!$G$6-'СЕТ СН'!$G$22</f>
        <v>1193.8898338500001</v>
      </c>
      <c r="P77" s="36">
        <f>SUMIFS(СВЦЭМ!$C$33:$C$776,СВЦЭМ!$A$33:$A$776,$A77,СВЦЭМ!$B$33:$B$776,P$47)+'СЕТ СН'!$G$12+СВЦЭМ!$D$10+'СЕТ СН'!$G$6-'СЕТ СН'!$G$22</f>
        <v>1203.8484457700001</v>
      </c>
      <c r="Q77" s="36">
        <f>SUMIFS(СВЦЭМ!$C$33:$C$776,СВЦЭМ!$A$33:$A$776,$A77,СВЦЭМ!$B$33:$B$776,Q$47)+'СЕТ СН'!$G$12+СВЦЭМ!$D$10+'СЕТ СН'!$G$6-'СЕТ СН'!$G$22</f>
        <v>1208.86326611</v>
      </c>
      <c r="R77" s="36">
        <f>SUMIFS(СВЦЭМ!$C$33:$C$776,СВЦЭМ!$A$33:$A$776,$A77,СВЦЭМ!$B$33:$B$776,R$47)+'СЕТ СН'!$G$12+СВЦЭМ!$D$10+'СЕТ СН'!$G$6-'СЕТ СН'!$G$22</f>
        <v>1174.8431607100001</v>
      </c>
      <c r="S77" s="36">
        <f>SUMIFS(СВЦЭМ!$C$33:$C$776,СВЦЭМ!$A$33:$A$776,$A77,СВЦЭМ!$B$33:$B$776,S$47)+'СЕТ СН'!$G$12+СВЦЭМ!$D$10+'СЕТ СН'!$G$6-'СЕТ СН'!$G$22</f>
        <v>1181.6424540100002</v>
      </c>
      <c r="T77" s="36">
        <f>SUMIFS(СВЦЭМ!$C$33:$C$776,СВЦЭМ!$A$33:$A$776,$A77,СВЦЭМ!$B$33:$B$776,T$47)+'СЕТ СН'!$G$12+СВЦЭМ!$D$10+'СЕТ СН'!$G$6-'СЕТ СН'!$G$22</f>
        <v>1195.9023290300001</v>
      </c>
      <c r="U77" s="36">
        <f>SUMIFS(СВЦЭМ!$C$33:$C$776,СВЦЭМ!$A$33:$A$776,$A77,СВЦЭМ!$B$33:$B$776,U$47)+'СЕТ СН'!$G$12+СВЦЭМ!$D$10+'СЕТ СН'!$G$6-'СЕТ СН'!$G$22</f>
        <v>1226.3162998600001</v>
      </c>
      <c r="V77" s="36">
        <f>SUMIFS(СВЦЭМ!$C$33:$C$776,СВЦЭМ!$A$33:$A$776,$A77,СВЦЭМ!$B$33:$B$776,V$47)+'СЕТ СН'!$G$12+СВЦЭМ!$D$10+'СЕТ СН'!$G$6-'СЕТ СН'!$G$22</f>
        <v>1234.0065777200002</v>
      </c>
      <c r="W77" s="36">
        <f>SUMIFS(СВЦЭМ!$C$33:$C$776,СВЦЭМ!$A$33:$A$776,$A77,СВЦЭМ!$B$33:$B$776,W$47)+'СЕТ СН'!$G$12+СВЦЭМ!$D$10+'СЕТ СН'!$G$6-'СЕТ СН'!$G$22</f>
        <v>1224.0720737199999</v>
      </c>
      <c r="X77" s="36">
        <f>SUMIFS(СВЦЭМ!$C$33:$C$776,СВЦЭМ!$A$33:$A$776,$A77,СВЦЭМ!$B$33:$B$776,X$47)+'СЕТ СН'!$G$12+СВЦЭМ!$D$10+'СЕТ СН'!$G$6-'СЕТ СН'!$G$22</f>
        <v>1191.8383037900001</v>
      </c>
      <c r="Y77" s="36">
        <f>SUMIFS(СВЦЭМ!$C$33:$C$776,СВЦЭМ!$A$33:$A$776,$A77,СВЦЭМ!$B$33:$B$776,Y$47)+'СЕТ СН'!$G$12+СВЦЭМ!$D$10+'СЕТ СН'!$G$6-'СЕТ СН'!$G$22</f>
        <v>1166.32382985</v>
      </c>
      <c r="AA77" s="37"/>
    </row>
    <row r="78" spans="1:27" ht="15.75" hidden="1" x14ac:dyDescent="0.2">
      <c r="A78" s="35">
        <f t="shared" si="1"/>
        <v>43739</v>
      </c>
      <c r="B78" s="36">
        <f>SUMIFS(СВЦЭМ!$C$33:$C$776,СВЦЭМ!$A$33:$A$776,$A78,СВЦЭМ!$B$33:$B$776,B$47)+'СЕТ СН'!$G$12+СВЦЭМ!$D$10+'СЕТ СН'!$G$6-'СЕТ СН'!$G$22</f>
        <v>631.01746391000006</v>
      </c>
      <c r="C78" s="36">
        <f>SUMIFS(СВЦЭМ!$C$33:$C$776,СВЦЭМ!$A$33:$A$776,$A78,СВЦЭМ!$B$33:$B$776,C$47)+'СЕТ СН'!$G$12+СВЦЭМ!$D$10+'СЕТ СН'!$G$6-'СЕТ СН'!$G$22</f>
        <v>631.01746391000006</v>
      </c>
      <c r="D78" s="36">
        <f>SUMIFS(СВЦЭМ!$C$33:$C$776,СВЦЭМ!$A$33:$A$776,$A78,СВЦЭМ!$B$33:$B$776,D$47)+'СЕТ СН'!$G$12+СВЦЭМ!$D$10+'СЕТ СН'!$G$6-'СЕТ СН'!$G$22</f>
        <v>631.01746391000006</v>
      </c>
      <c r="E78" s="36">
        <f>SUMIFS(СВЦЭМ!$C$33:$C$776,СВЦЭМ!$A$33:$A$776,$A78,СВЦЭМ!$B$33:$B$776,E$47)+'СЕТ СН'!$G$12+СВЦЭМ!$D$10+'СЕТ СН'!$G$6-'СЕТ СН'!$G$22</f>
        <v>631.01746391000006</v>
      </c>
      <c r="F78" s="36">
        <f>SUMIFS(СВЦЭМ!$C$33:$C$776,СВЦЭМ!$A$33:$A$776,$A78,СВЦЭМ!$B$33:$B$776,F$47)+'СЕТ СН'!$G$12+СВЦЭМ!$D$10+'СЕТ СН'!$G$6-'СЕТ СН'!$G$22</f>
        <v>631.01746391000006</v>
      </c>
      <c r="G78" s="36">
        <f>SUMIFS(СВЦЭМ!$C$33:$C$776,СВЦЭМ!$A$33:$A$776,$A78,СВЦЭМ!$B$33:$B$776,G$47)+'СЕТ СН'!$G$12+СВЦЭМ!$D$10+'СЕТ СН'!$G$6-'СЕТ СН'!$G$22</f>
        <v>631.01746391000006</v>
      </c>
      <c r="H78" s="36">
        <f>SUMIFS(СВЦЭМ!$C$33:$C$776,СВЦЭМ!$A$33:$A$776,$A78,СВЦЭМ!$B$33:$B$776,H$47)+'СЕТ СН'!$G$12+СВЦЭМ!$D$10+'СЕТ СН'!$G$6-'СЕТ СН'!$G$22</f>
        <v>631.01746391000006</v>
      </c>
      <c r="I78" s="36">
        <f>SUMIFS(СВЦЭМ!$C$33:$C$776,СВЦЭМ!$A$33:$A$776,$A78,СВЦЭМ!$B$33:$B$776,I$47)+'СЕТ СН'!$G$12+СВЦЭМ!$D$10+'СЕТ СН'!$G$6-'СЕТ СН'!$G$22</f>
        <v>631.01746391000006</v>
      </c>
      <c r="J78" s="36">
        <f>SUMIFS(СВЦЭМ!$C$33:$C$776,СВЦЭМ!$A$33:$A$776,$A78,СВЦЭМ!$B$33:$B$776,J$47)+'СЕТ СН'!$G$12+СВЦЭМ!$D$10+'СЕТ СН'!$G$6-'СЕТ СН'!$G$22</f>
        <v>631.01746391000006</v>
      </c>
      <c r="K78" s="36">
        <f>SUMIFS(СВЦЭМ!$C$33:$C$776,СВЦЭМ!$A$33:$A$776,$A78,СВЦЭМ!$B$33:$B$776,K$47)+'СЕТ СН'!$G$12+СВЦЭМ!$D$10+'СЕТ СН'!$G$6-'СЕТ СН'!$G$22</f>
        <v>631.01746391000006</v>
      </c>
      <c r="L78" s="36">
        <f>SUMIFS(СВЦЭМ!$C$33:$C$776,СВЦЭМ!$A$33:$A$776,$A78,СВЦЭМ!$B$33:$B$776,L$47)+'СЕТ СН'!$G$12+СВЦЭМ!$D$10+'СЕТ СН'!$G$6-'СЕТ СН'!$G$22</f>
        <v>631.01746391000006</v>
      </c>
      <c r="M78" s="36">
        <f>SUMIFS(СВЦЭМ!$C$33:$C$776,СВЦЭМ!$A$33:$A$776,$A78,СВЦЭМ!$B$33:$B$776,M$47)+'СЕТ СН'!$G$12+СВЦЭМ!$D$10+'СЕТ СН'!$G$6-'СЕТ СН'!$G$22</f>
        <v>631.01746391000006</v>
      </c>
      <c r="N78" s="36">
        <f>SUMIFS(СВЦЭМ!$C$33:$C$776,СВЦЭМ!$A$33:$A$776,$A78,СВЦЭМ!$B$33:$B$776,N$47)+'СЕТ СН'!$G$12+СВЦЭМ!$D$10+'СЕТ СН'!$G$6-'СЕТ СН'!$G$22</f>
        <v>631.01746391000006</v>
      </c>
      <c r="O78" s="36">
        <f>SUMIFS(СВЦЭМ!$C$33:$C$776,СВЦЭМ!$A$33:$A$776,$A78,СВЦЭМ!$B$33:$B$776,O$47)+'СЕТ СН'!$G$12+СВЦЭМ!$D$10+'СЕТ СН'!$G$6-'СЕТ СН'!$G$22</f>
        <v>631.01746391000006</v>
      </c>
      <c r="P78" s="36">
        <f>SUMIFS(СВЦЭМ!$C$33:$C$776,СВЦЭМ!$A$33:$A$776,$A78,СВЦЭМ!$B$33:$B$776,P$47)+'СЕТ СН'!$G$12+СВЦЭМ!$D$10+'СЕТ СН'!$G$6-'СЕТ СН'!$G$22</f>
        <v>631.01746391000006</v>
      </c>
      <c r="Q78" s="36">
        <f>SUMIFS(СВЦЭМ!$C$33:$C$776,СВЦЭМ!$A$33:$A$776,$A78,СВЦЭМ!$B$33:$B$776,Q$47)+'СЕТ СН'!$G$12+СВЦЭМ!$D$10+'СЕТ СН'!$G$6-'СЕТ СН'!$G$22</f>
        <v>631.01746391000006</v>
      </c>
      <c r="R78" s="36">
        <f>SUMIFS(СВЦЭМ!$C$33:$C$776,СВЦЭМ!$A$33:$A$776,$A78,СВЦЭМ!$B$33:$B$776,R$47)+'СЕТ СН'!$G$12+СВЦЭМ!$D$10+'СЕТ СН'!$G$6-'СЕТ СН'!$G$22</f>
        <v>631.01746391000006</v>
      </c>
      <c r="S78" s="36">
        <f>SUMIFS(СВЦЭМ!$C$33:$C$776,СВЦЭМ!$A$33:$A$776,$A78,СВЦЭМ!$B$33:$B$776,S$47)+'СЕТ СН'!$G$12+СВЦЭМ!$D$10+'СЕТ СН'!$G$6-'СЕТ СН'!$G$22</f>
        <v>631.01746391000006</v>
      </c>
      <c r="T78" s="36">
        <f>SUMIFS(СВЦЭМ!$C$33:$C$776,СВЦЭМ!$A$33:$A$776,$A78,СВЦЭМ!$B$33:$B$776,T$47)+'СЕТ СН'!$G$12+СВЦЭМ!$D$10+'СЕТ СН'!$G$6-'СЕТ СН'!$G$22</f>
        <v>631.01746391000006</v>
      </c>
      <c r="U78" s="36">
        <f>SUMIFS(СВЦЭМ!$C$33:$C$776,СВЦЭМ!$A$33:$A$776,$A78,СВЦЭМ!$B$33:$B$776,U$47)+'СЕТ СН'!$G$12+СВЦЭМ!$D$10+'СЕТ СН'!$G$6-'СЕТ СН'!$G$22</f>
        <v>631.01746391000006</v>
      </c>
      <c r="V78" s="36">
        <f>SUMIFS(СВЦЭМ!$C$33:$C$776,СВЦЭМ!$A$33:$A$776,$A78,СВЦЭМ!$B$33:$B$776,V$47)+'СЕТ СН'!$G$12+СВЦЭМ!$D$10+'СЕТ СН'!$G$6-'СЕТ СН'!$G$22</f>
        <v>631.01746391000006</v>
      </c>
      <c r="W78" s="36">
        <f>SUMIFS(СВЦЭМ!$C$33:$C$776,СВЦЭМ!$A$33:$A$776,$A78,СВЦЭМ!$B$33:$B$776,W$47)+'СЕТ СН'!$G$12+СВЦЭМ!$D$10+'СЕТ СН'!$G$6-'СЕТ СН'!$G$22</f>
        <v>631.01746391000006</v>
      </c>
      <c r="X78" s="36">
        <f>SUMIFS(СВЦЭМ!$C$33:$C$776,СВЦЭМ!$A$33:$A$776,$A78,СВЦЭМ!$B$33:$B$776,X$47)+'СЕТ СН'!$G$12+СВЦЭМ!$D$10+'СЕТ СН'!$G$6-'СЕТ СН'!$G$22</f>
        <v>631.01746391000006</v>
      </c>
      <c r="Y78" s="36">
        <f>SUMIFS(СВЦЭМ!$C$33:$C$776,СВЦЭМ!$A$33:$A$776,$A78,СВЦЭМ!$B$33:$B$776,Y$47)+'СЕТ СН'!$G$12+СВЦЭМ!$D$10+'СЕТ СН'!$G$6-'СЕТ СН'!$G$22</f>
        <v>631.01746391000006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СН'!$H$12+СВЦЭМ!$D$10+'СЕТ СН'!$H$6-'СЕТ СН'!$H$22</f>
        <v>1031.9661144500001</v>
      </c>
      <c r="C84" s="36">
        <f>SUMIFS(СВЦЭМ!$C$33:$C$776,СВЦЭМ!$A$33:$A$776,$A84,СВЦЭМ!$B$33:$B$776,C$83)+'СЕТ СН'!$H$12+СВЦЭМ!$D$10+'СЕТ СН'!$H$6-'СЕТ СН'!$H$22</f>
        <v>1062.66692182</v>
      </c>
      <c r="D84" s="36">
        <f>SUMIFS(СВЦЭМ!$C$33:$C$776,СВЦЭМ!$A$33:$A$776,$A84,СВЦЭМ!$B$33:$B$776,D$83)+'СЕТ СН'!$H$12+СВЦЭМ!$D$10+'СЕТ СН'!$H$6-'СЕТ СН'!$H$22</f>
        <v>1085.2812454300001</v>
      </c>
      <c r="E84" s="36">
        <f>SUMIFS(СВЦЭМ!$C$33:$C$776,СВЦЭМ!$A$33:$A$776,$A84,СВЦЭМ!$B$33:$B$776,E$83)+'СЕТ СН'!$H$12+СВЦЭМ!$D$10+'СЕТ СН'!$H$6-'СЕТ СН'!$H$22</f>
        <v>1108.8466946399999</v>
      </c>
      <c r="F84" s="36">
        <f>SUMIFS(СВЦЭМ!$C$33:$C$776,СВЦЭМ!$A$33:$A$776,$A84,СВЦЭМ!$B$33:$B$776,F$83)+'СЕТ СН'!$H$12+СВЦЭМ!$D$10+'СЕТ СН'!$H$6-'СЕТ СН'!$H$22</f>
        <v>1114.4830017700001</v>
      </c>
      <c r="G84" s="36">
        <f>SUMIFS(СВЦЭМ!$C$33:$C$776,СВЦЭМ!$A$33:$A$776,$A84,СВЦЭМ!$B$33:$B$776,G$83)+'СЕТ СН'!$H$12+СВЦЭМ!$D$10+'СЕТ СН'!$H$6-'СЕТ СН'!$H$22</f>
        <v>1105.89585485</v>
      </c>
      <c r="H84" s="36">
        <f>SUMIFS(СВЦЭМ!$C$33:$C$776,СВЦЭМ!$A$33:$A$776,$A84,СВЦЭМ!$B$33:$B$776,H$83)+'СЕТ СН'!$H$12+СВЦЭМ!$D$10+'СЕТ СН'!$H$6-'СЕТ СН'!$H$22</f>
        <v>1086.74680059</v>
      </c>
      <c r="I84" s="36">
        <f>SUMIFS(СВЦЭМ!$C$33:$C$776,СВЦЭМ!$A$33:$A$776,$A84,СВЦЭМ!$B$33:$B$776,I$83)+'СЕТ СН'!$H$12+СВЦЭМ!$D$10+'СЕТ СН'!$H$6-'СЕТ СН'!$H$22</f>
        <v>1054.3626979400001</v>
      </c>
      <c r="J84" s="36">
        <f>SUMIFS(СВЦЭМ!$C$33:$C$776,СВЦЭМ!$A$33:$A$776,$A84,СВЦЭМ!$B$33:$B$776,J$83)+'СЕТ СН'!$H$12+СВЦЭМ!$D$10+'СЕТ СН'!$H$6-'СЕТ СН'!$H$22</f>
        <v>1014.05482465</v>
      </c>
      <c r="K84" s="36">
        <f>SUMIFS(СВЦЭМ!$C$33:$C$776,СВЦЭМ!$A$33:$A$776,$A84,СВЦЭМ!$B$33:$B$776,K$83)+'СЕТ СН'!$H$12+СВЦЭМ!$D$10+'СЕТ СН'!$H$6-'СЕТ СН'!$H$22</f>
        <v>979.62724900000001</v>
      </c>
      <c r="L84" s="36">
        <f>SUMIFS(СВЦЭМ!$C$33:$C$776,СВЦЭМ!$A$33:$A$776,$A84,СВЦЭМ!$B$33:$B$776,L$83)+'СЕТ СН'!$H$12+СВЦЭМ!$D$10+'СЕТ СН'!$H$6-'СЕТ СН'!$H$22</f>
        <v>977.70359092000001</v>
      </c>
      <c r="M84" s="36">
        <f>SUMIFS(СВЦЭМ!$C$33:$C$776,СВЦЭМ!$A$33:$A$776,$A84,СВЦЭМ!$B$33:$B$776,M$83)+'СЕТ СН'!$H$12+СВЦЭМ!$D$10+'СЕТ СН'!$H$6-'СЕТ СН'!$H$22</f>
        <v>978.95702806000008</v>
      </c>
      <c r="N84" s="36">
        <f>SUMIFS(СВЦЭМ!$C$33:$C$776,СВЦЭМ!$A$33:$A$776,$A84,СВЦЭМ!$B$33:$B$776,N$83)+'СЕТ СН'!$H$12+СВЦЭМ!$D$10+'СЕТ СН'!$H$6-'СЕТ СН'!$H$22</f>
        <v>991.14451334</v>
      </c>
      <c r="O84" s="36">
        <f>SUMIFS(СВЦЭМ!$C$33:$C$776,СВЦЭМ!$A$33:$A$776,$A84,СВЦЭМ!$B$33:$B$776,O$83)+'СЕТ СН'!$H$12+СВЦЭМ!$D$10+'СЕТ СН'!$H$6-'СЕТ СН'!$H$22</f>
        <v>994.42313653000008</v>
      </c>
      <c r="P84" s="36">
        <f>SUMIFS(СВЦЭМ!$C$33:$C$776,СВЦЭМ!$A$33:$A$776,$A84,СВЦЭМ!$B$33:$B$776,P$83)+'СЕТ СН'!$H$12+СВЦЭМ!$D$10+'СЕТ СН'!$H$6-'СЕТ СН'!$H$22</f>
        <v>1001.2538431400001</v>
      </c>
      <c r="Q84" s="36">
        <f>SUMIFS(СВЦЭМ!$C$33:$C$776,СВЦЭМ!$A$33:$A$776,$A84,СВЦЭМ!$B$33:$B$776,Q$83)+'СЕТ СН'!$H$12+СВЦЭМ!$D$10+'СЕТ СН'!$H$6-'СЕТ СН'!$H$22</f>
        <v>1006.5516691600001</v>
      </c>
      <c r="R84" s="36">
        <f>SUMIFS(СВЦЭМ!$C$33:$C$776,СВЦЭМ!$A$33:$A$776,$A84,СВЦЭМ!$B$33:$B$776,R$83)+'СЕТ СН'!$H$12+СВЦЭМ!$D$10+'СЕТ СН'!$H$6-'СЕТ СН'!$H$22</f>
        <v>967.55294733000005</v>
      </c>
      <c r="S84" s="36">
        <f>SUMIFS(СВЦЭМ!$C$33:$C$776,СВЦЭМ!$A$33:$A$776,$A84,СВЦЭМ!$B$33:$B$776,S$83)+'СЕТ СН'!$H$12+СВЦЭМ!$D$10+'СЕТ СН'!$H$6-'СЕТ СН'!$H$22</f>
        <v>935.03179390000003</v>
      </c>
      <c r="T84" s="36">
        <f>SUMIFS(СВЦЭМ!$C$33:$C$776,СВЦЭМ!$A$33:$A$776,$A84,СВЦЭМ!$B$33:$B$776,T$83)+'СЕТ СН'!$H$12+СВЦЭМ!$D$10+'СЕТ СН'!$H$6-'СЕТ СН'!$H$22</f>
        <v>939.81242626000005</v>
      </c>
      <c r="U84" s="36">
        <f>SUMIFS(СВЦЭМ!$C$33:$C$776,СВЦЭМ!$A$33:$A$776,$A84,СВЦЭМ!$B$33:$B$776,U$83)+'СЕТ СН'!$H$12+СВЦЭМ!$D$10+'СЕТ СН'!$H$6-'СЕТ СН'!$H$22</f>
        <v>943.94078190000005</v>
      </c>
      <c r="V84" s="36">
        <f>SUMIFS(СВЦЭМ!$C$33:$C$776,СВЦЭМ!$A$33:$A$776,$A84,СВЦЭМ!$B$33:$B$776,V$83)+'СЕТ СН'!$H$12+СВЦЭМ!$D$10+'СЕТ СН'!$H$6-'СЕТ СН'!$H$22</f>
        <v>973.78083979000007</v>
      </c>
      <c r="W84" s="36">
        <f>SUMIFS(СВЦЭМ!$C$33:$C$776,СВЦЭМ!$A$33:$A$776,$A84,СВЦЭМ!$B$33:$B$776,W$83)+'СЕТ СН'!$H$12+СВЦЭМ!$D$10+'СЕТ СН'!$H$6-'СЕТ СН'!$H$22</f>
        <v>960.71280633000003</v>
      </c>
      <c r="X84" s="36">
        <f>SUMIFS(СВЦЭМ!$C$33:$C$776,СВЦЭМ!$A$33:$A$776,$A84,СВЦЭМ!$B$33:$B$776,X$83)+'СЕТ СН'!$H$12+СВЦЭМ!$D$10+'СЕТ СН'!$H$6-'СЕТ СН'!$H$22</f>
        <v>931.11945829000001</v>
      </c>
      <c r="Y84" s="36">
        <f>SUMIFS(СВЦЭМ!$C$33:$C$776,СВЦЭМ!$A$33:$A$776,$A84,СВЦЭМ!$B$33:$B$776,Y$83)+'СЕТ СН'!$H$12+СВЦЭМ!$D$10+'СЕТ СН'!$H$6-'СЕТ СН'!$H$22</f>
        <v>972.64830643000005</v>
      </c>
    </row>
    <row r="85" spans="1:25" ht="15.75" x14ac:dyDescent="0.2">
      <c r="A85" s="35">
        <f>A84+1</f>
        <v>43710</v>
      </c>
      <c r="B85" s="36">
        <f>SUMIFS(СВЦЭМ!$C$33:$C$776,СВЦЭМ!$A$33:$A$776,$A85,СВЦЭМ!$B$33:$B$776,B$83)+'СЕТ СН'!$H$12+СВЦЭМ!$D$10+'СЕТ СН'!$H$6-'СЕТ СН'!$H$22</f>
        <v>1087.54853125</v>
      </c>
      <c r="C85" s="36">
        <f>SUMIFS(СВЦЭМ!$C$33:$C$776,СВЦЭМ!$A$33:$A$776,$A85,СВЦЭМ!$B$33:$B$776,C$83)+'СЕТ СН'!$H$12+СВЦЭМ!$D$10+'СЕТ СН'!$H$6-'СЕТ СН'!$H$22</f>
        <v>1097.2264397399999</v>
      </c>
      <c r="D85" s="36">
        <f>SUMIFS(СВЦЭМ!$C$33:$C$776,СВЦЭМ!$A$33:$A$776,$A85,СВЦЭМ!$B$33:$B$776,D$83)+'СЕТ СН'!$H$12+СВЦЭМ!$D$10+'СЕТ СН'!$H$6-'СЕТ СН'!$H$22</f>
        <v>1111.5907234400001</v>
      </c>
      <c r="E85" s="36">
        <f>SUMIFS(СВЦЭМ!$C$33:$C$776,СВЦЭМ!$A$33:$A$776,$A85,СВЦЭМ!$B$33:$B$776,E$83)+'СЕТ СН'!$H$12+СВЦЭМ!$D$10+'СЕТ СН'!$H$6-'СЕТ СН'!$H$22</f>
        <v>1778.1725459499999</v>
      </c>
      <c r="F85" s="36">
        <f>SUMIFS(СВЦЭМ!$C$33:$C$776,СВЦЭМ!$A$33:$A$776,$A85,СВЦЭМ!$B$33:$B$776,F$83)+'СЕТ СН'!$H$12+СВЦЭМ!$D$10+'СЕТ СН'!$H$6-'СЕТ СН'!$H$22</f>
        <v>1201.0161170400002</v>
      </c>
      <c r="G85" s="36">
        <f>SUMIFS(СВЦЭМ!$C$33:$C$776,СВЦЭМ!$A$33:$A$776,$A85,СВЦЭМ!$B$33:$B$776,G$83)+'СЕТ СН'!$H$12+СВЦЭМ!$D$10+'СЕТ СН'!$H$6-'СЕТ СН'!$H$22</f>
        <v>1138.1774068499999</v>
      </c>
      <c r="H85" s="36">
        <f>SUMIFS(СВЦЭМ!$C$33:$C$776,СВЦЭМ!$A$33:$A$776,$A85,СВЦЭМ!$B$33:$B$776,H$83)+'СЕТ СН'!$H$12+СВЦЭМ!$D$10+'СЕТ СН'!$H$6-'СЕТ СН'!$H$22</f>
        <v>1132.90698395</v>
      </c>
      <c r="I85" s="36">
        <f>SUMIFS(СВЦЭМ!$C$33:$C$776,СВЦЭМ!$A$33:$A$776,$A85,СВЦЭМ!$B$33:$B$776,I$83)+'СЕТ СН'!$H$12+СВЦЭМ!$D$10+'СЕТ СН'!$H$6-'СЕТ СН'!$H$22</f>
        <v>1136.5153735399999</v>
      </c>
      <c r="J85" s="36">
        <f>SUMIFS(СВЦЭМ!$C$33:$C$776,СВЦЭМ!$A$33:$A$776,$A85,СВЦЭМ!$B$33:$B$776,J$83)+'СЕТ СН'!$H$12+СВЦЭМ!$D$10+'СЕТ СН'!$H$6-'СЕТ СН'!$H$22</f>
        <v>1117.2849297100001</v>
      </c>
      <c r="K85" s="36">
        <f>SUMIFS(СВЦЭМ!$C$33:$C$776,СВЦЭМ!$A$33:$A$776,$A85,СВЦЭМ!$B$33:$B$776,K$83)+'СЕТ СН'!$H$12+СВЦЭМ!$D$10+'СЕТ СН'!$H$6-'СЕТ СН'!$H$22</f>
        <v>1079.05029767</v>
      </c>
      <c r="L85" s="36">
        <f>SUMIFS(СВЦЭМ!$C$33:$C$776,СВЦЭМ!$A$33:$A$776,$A85,СВЦЭМ!$B$33:$B$776,L$83)+'СЕТ СН'!$H$12+СВЦЭМ!$D$10+'СЕТ СН'!$H$6-'СЕТ СН'!$H$22</f>
        <v>1087.3225951300001</v>
      </c>
      <c r="M85" s="36">
        <f>SUMIFS(СВЦЭМ!$C$33:$C$776,СВЦЭМ!$A$33:$A$776,$A85,СВЦЭМ!$B$33:$B$776,M$83)+'СЕТ СН'!$H$12+СВЦЭМ!$D$10+'СЕТ СН'!$H$6-'СЕТ СН'!$H$22</f>
        <v>1085.6112039</v>
      </c>
      <c r="N85" s="36">
        <f>SUMIFS(СВЦЭМ!$C$33:$C$776,СВЦЭМ!$A$33:$A$776,$A85,СВЦЭМ!$B$33:$B$776,N$83)+'СЕТ СН'!$H$12+СВЦЭМ!$D$10+'СЕТ СН'!$H$6-'СЕТ СН'!$H$22</f>
        <v>1094.1691204799999</v>
      </c>
      <c r="O85" s="36">
        <f>SUMIFS(СВЦЭМ!$C$33:$C$776,СВЦЭМ!$A$33:$A$776,$A85,СВЦЭМ!$B$33:$B$776,O$83)+'СЕТ СН'!$H$12+СВЦЭМ!$D$10+'СЕТ СН'!$H$6-'СЕТ СН'!$H$22</f>
        <v>1072.2237804199999</v>
      </c>
      <c r="P85" s="36">
        <f>SUMIFS(СВЦЭМ!$C$33:$C$776,СВЦЭМ!$A$33:$A$776,$A85,СВЦЭМ!$B$33:$B$776,P$83)+'СЕТ СН'!$H$12+СВЦЭМ!$D$10+'СЕТ СН'!$H$6-'СЕТ СН'!$H$22</f>
        <v>1077.2900847999999</v>
      </c>
      <c r="Q85" s="36">
        <f>SUMIFS(СВЦЭМ!$C$33:$C$776,СВЦЭМ!$A$33:$A$776,$A85,СВЦЭМ!$B$33:$B$776,Q$83)+'СЕТ СН'!$H$12+СВЦЭМ!$D$10+'СЕТ СН'!$H$6-'СЕТ СН'!$H$22</f>
        <v>1081.14193368</v>
      </c>
      <c r="R85" s="36">
        <f>SUMIFS(СВЦЭМ!$C$33:$C$776,СВЦЭМ!$A$33:$A$776,$A85,СВЦЭМ!$B$33:$B$776,R$83)+'СЕТ СН'!$H$12+СВЦЭМ!$D$10+'СЕТ СН'!$H$6-'СЕТ СН'!$H$22</f>
        <v>1047.90724998</v>
      </c>
      <c r="S85" s="36">
        <f>SUMIFS(СВЦЭМ!$C$33:$C$776,СВЦЭМ!$A$33:$A$776,$A85,СВЦЭМ!$B$33:$B$776,S$83)+'СЕТ СН'!$H$12+СВЦЭМ!$D$10+'СЕТ СН'!$H$6-'СЕТ СН'!$H$22</f>
        <v>1004.0063403</v>
      </c>
      <c r="T85" s="36">
        <f>SUMIFS(СВЦЭМ!$C$33:$C$776,СВЦЭМ!$A$33:$A$776,$A85,СВЦЭМ!$B$33:$B$776,T$83)+'СЕТ СН'!$H$12+СВЦЭМ!$D$10+'СЕТ СН'!$H$6-'СЕТ СН'!$H$22</f>
        <v>1008.3158745200001</v>
      </c>
      <c r="U85" s="36">
        <f>SUMIFS(СВЦЭМ!$C$33:$C$776,СВЦЭМ!$A$33:$A$776,$A85,СВЦЭМ!$B$33:$B$776,U$83)+'СЕТ СН'!$H$12+СВЦЭМ!$D$10+'СЕТ СН'!$H$6-'СЕТ СН'!$H$22</f>
        <v>1007.6658948500001</v>
      </c>
      <c r="V85" s="36">
        <f>SUMIFS(СВЦЭМ!$C$33:$C$776,СВЦЭМ!$A$33:$A$776,$A85,СВЦЭМ!$B$33:$B$776,V$83)+'СЕТ СН'!$H$12+СВЦЭМ!$D$10+'СЕТ СН'!$H$6-'СЕТ СН'!$H$22</f>
        <v>1024.9507270600002</v>
      </c>
      <c r="W85" s="36">
        <f>SUMIFS(СВЦЭМ!$C$33:$C$776,СВЦЭМ!$A$33:$A$776,$A85,СВЦЭМ!$B$33:$B$776,W$83)+'СЕТ СН'!$H$12+СВЦЭМ!$D$10+'СЕТ СН'!$H$6-'СЕТ СН'!$H$22</f>
        <v>1011.61590805</v>
      </c>
      <c r="X85" s="36">
        <f>SUMIFS(СВЦЭМ!$C$33:$C$776,СВЦЭМ!$A$33:$A$776,$A85,СВЦЭМ!$B$33:$B$776,X$83)+'СЕТ СН'!$H$12+СВЦЭМ!$D$10+'СЕТ СН'!$H$6-'СЕТ СН'!$H$22</f>
        <v>1030.46108491</v>
      </c>
      <c r="Y85" s="36">
        <f>SUMIFS(СВЦЭМ!$C$33:$C$776,СВЦЭМ!$A$33:$A$776,$A85,СВЦЭМ!$B$33:$B$776,Y$83)+'СЕТ СН'!$H$12+СВЦЭМ!$D$10+'СЕТ СН'!$H$6-'СЕТ СН'!$H$22</f>
        <v>1084.36528778</v>
      </c>
    </row>
    <row r="86" spans="1:25" ht="15.75" x14ac:dyDescent="0.2">
      <c r="A86" s="35">
        <f t="shared" ref="A86:A114" si="2">A85+1</f>
        <v>43711</v>
      </c>
      <c r="B86" s="36">
        <f>SUMIFS(СВЦЭМ!$C$33:$C$776,СВЦЭМ!$A$33:$A$776,$A86,СВЦЭМ!$B$33:$B$776,B$83)+'СЕТ СН'!$H$12+СВЦЭМ!$D$10+'СЕТ СН'!$H$6-'СЕТ СН'!$H$22</f>
        <v>1154.8133694799999</v>
      </c>
      <c r="C86" s="36">
        <f>SUMIFS(СВЦЭМ!$C$33:$C$776,СВЦЭМ!$A$33:$A$776,$A86,СВЦЭМ!$B$33:$B$776,C$83)+'СЕТ СН'!$H$12+СВЦЭМ!$D$10+'СЕТ СН'!$H$6-'СЕТ СН'!$H$22</f>
        <v>1160.6327102</v>
      </c>
      <c r="D86" s="36">
        <f>SUMIFS(СВЦЭМ!$C$33:$C$776,СВЦЭМ!$A$33:$A$776,$A86,СВЦЭМ!$B$33:$B$776,D$83)+'СЕТ СН'!$H$12+СВЦЭМ!$D$10+'СЕТ СН'!$H$6-'СЕТ СН'!$H$22</f>
        <v>1160.65969552</v>
      </c>
      <c r="E86" s="36">
        <f>SUMIFS(СВЦЭМ!$C$33:$C$776,СВЦЭМ!$A$33:$A$776,$A86,СВЦЭМ!$B$33:$B$776,E$83)+'СЕТ СН'!$H$12+СВЦЭМ!$D$10+'СЕТ СН'!$H$6-'СЕТ СН'!$H$22</f>
        <v>1142.2018456200001</v>
      </c>
      <c r="F86" s="36">
        <f>SUMIFS(СВЦЭМ!$C$33:$C$776,СВЦЭМ!$A$33:$A$776,$A86,СВЦЭМ!$B$33:$B$776,F$83)+'СЕТ СН'!$H$12+СВЦЭМ!$D$10+'СЕТ СН'!$H$6-'СЕТ СН'!$H$22</f>
        <v>1143.8261942300001</v>
      </c>
      <c r="G86" s="36">
        <f>SUMIFS(СВЦЭМ!$C$33:$C$776,СВЦЭМ!$A$33:$A$776,$A86,СВЦЭМ!$B$33:$B$776,G$83)+'СЕТ СН'!$H$12+СВЦЭМ!$D$10+'СЕТ СН'!$H$6-'СЕТ СН'!$H$22</f>
        <v>1151.75531383</v>
      </c>
      <c r="H86" s="36">
        <f>SUMIFS(СВЦЭМ!$C$33:$C$776,СВЦЭМ!$A$33:$A$776,$A86,СВЦЭМ!$B$33:$B$776,H$83)+'СЕТ СН'!$H$12+СВЦЭМ!$D$10+'СЕТ СН'!$H$6-'СЕТ СН'!$H$22</f>
        <v>1148.2844497999999</v>
      </c>
      <c r="I86" s="36">
        <f>SUMIFS(СВЦЭМ!$C$33:$C$776,СВЦЭМ!$A$33:$A$776,$A86,СВЦЭМ!$B$33:$B$776,I$83)+'СЕТ СН'!$H$12+СВЦЭМ!$D$10+'СЕТ СН'!$H$6-'СЕТ СН'!$H$22</f>
        <v>1133.6181492000001</v>
      </c>
      <c r="J86" s="36">
        <f>SUMIFS(СВЦЭМ!$C$33:$C$776,СВЦЭМ!$A$33:$A$776,$A86,СВЦЭМ!$B$33:$B$776,J$83)+'СЕТ СН'!$H$12+СВЦЭМ!$D$10+'СЕТ СН'!$H$6-'СЕТ СН'!$H$22</f>
        <v>1089.3186263800001</v>
      </c>
      <c r="K86" s="36">
        <f>SUMIFS(СВЦЭМ!$C$33:$C$776,СВЦЭМ!$A$33:$A$776,$A86,СВЦЭМ!$B$33:$B$776,K$83)+'СЕТ СН'!$H$12+СВЦЭМ!$D$10+'СЕТ СН'!$H$6-'СЕТ СН'!$H$22</f>
        <v>1092.5968642299999</v>
      </c>
      <c r="L86" s="36">
        <f>SUMIFS(СВЦЭМ!$C$33:$C$776,СВЦЭМ!$A$33:$A$776,$A86,СВЦЭМ!$B$33:$B$776,L$83)+'СЕТ СН'!$H$12+СВЦЭМ!$D$10+'СЕТ СН'!$H$6-'СЕТ СН'!$H$22</f>
        <v>1092.0429345500002</v>
      </c>
      <c r="M86" s="36">
        <f>SUMIFS(СВЦЭМ!$C$33:$C$776,СВЦЭМ!$A$33:$A$776,$A86,СВЦЭМ!$B$33:$B$776,M$83)+'СЕТ СН'!$H$12+СВЦЭМ!$D$10+'СЕТ СН'!$H$6-'СЕТ СН'!$H$22</f>
        <v>1088.78017959</v>
      </c>
      <c r="N86" s="36">
        <f>SUMIFS(СВЦЭМ!$C$33:$C$776,СВЦЭМ!$A$33:$A$776,$A86,СВЦЭМ!$B$33:$B$776,N$83)+'СЕТ СН'!$H$12+СВЦЭМ!$D$10+'СЕТ СН'!$H$6-'СЕТ СН'!$H$22</f>
        <v>1083.0178410000001</v>
      </c>
      <c r="O86" s="36">
        <f>SUMIFS(СВЦЭМ!$C$33:$C$776,СВЦЭМ!$A$33:$A$776,$A86,СВЦЭМ!$B$33:$B$776,O$83)+'СЕТ СН'!$H$12+СВЦЭМ!$D$10+'СЕТ СН'!$H$6-'СЕТ СН'!$H$22</f>
        <v>1085.4434381800002</v>
      </c>
      <c r="P86" s="36">
        <f>SUMIFS(СВЦЭМ!$C$33:$C$776,СВЦЭМ!$A$33:$A$776,$A86,СВЦЭМ!$B$33:$B$776,P$83)+'СЕТ СН'!$H$12+СВЦЭМ!$D$10+'СЕТ СН'!$H$6-'СЕТ СН'!$H$22</f>
        <v>1090.97239418</v>
      </c>
      <c r="Q86" s="36">
        <f>SUMIFS(СВЦЭМ!$C$33:$C$776,СВЦЭМ!$A$33:$A$776,$A86,СВЦЭМ!$B$33:$B$776,Q$83)+'СЕТ СН'!$H$12+СВЦЭМ!$D$10+'СЕТ СН'!$H$6-'СЕТ СН'!$H$22</f>
        <v>1089.2457315300001</v>
      </c>
      <c r="R86" s="36">
        <f>SUMIFS(СВЦЭМ!$C$33:$C$776,СВЦЭМ!$A$33:$A$776,$A86,СВЦЭМ!$B$33:$B$776,R$83)+'СЕТ СН'!$H$12+СВЦЭМ!$D$10+'СЕТ СН'!$H$6-'СЕТ СН'!$H$22</f>
        <v>1047.0934358200002</v>
      </c>
      <c r="S86" s="36">
        <f>SUMIFS(СВЦЭМ!$C$33:$C$776,СВЦЭМ!$A$33:$A$776,$A86,СВЦЭМ!$B$33:$B$776,S$83)+'СЕТ СН'!$H$12+СВЦЭМ!$D$10+'СЕТ СН'!$H$6-'СЕТ СН'!$H$22</f>
        <v>1010.3630642300001</v>
      </c>
      <c r="T86" s="36">
        <f>SUMIFS(СВЦЭМ!$C$33:$C$776,СВЦЭМ!$A$33:$A$776,$A86,СВЦЭМ!$B$33:$B$776,T$83)+'СЕТ СН'!$H$12+СВЦЭМ!$D$10+'СЕТ СН'!$H$6-'СЕТ СН'!$H$22</f>
        <v>1021.96142809</v>
      </c>
      <c r="U86" s="36">
        <f>SUMIFS(СВЦЭМ!$C$33:$C$776,СВЦЭМ!$A$33:$A$776,$A86,СВЦЭМ!$B$33:$B$776,U$83)+'СЕТ СН'!$H$12+СВЦЭМ!$D$10+'СЕТ СН'!$H$6-'СЕТ СН'!$H$22</f>
        <v>1026.8629313400002</v>
      </c>
      <c r="V86" s="36">
        <f>SUMIFS(СВЦЭМ!$C$33:$C$776,СВЦЭМ!$A$33:$A$776,$A86,СВЦЭМ!$B$33:$B$776,V$83)+'СЕТ СН'!$H$12+СВЦЭМ!$D$10+'СЕТ СН'!$H$6-'СЕТ СН'!$H$22</f>
        <v>1039.6697573800002</v>
      </c>
      <c r="W86" s="36">
        <f>SUMIFS(СВЦЭМ!$C$33:$C$776,СВЦЭМ!$A$33:$A$776,$A86,СВЦЭМ!$B$33:$B$776,W$83)+'СЕТ СН'!$H$12+СВЦЭМ!$D$10+'СЕТ СН'!$H$6-'СЕТ СН'!$H$22</f>
        <v>1032.4314019100002</v>
      </c>
      <c r="X86" s="36">
        <f>SUMIFS(СВЦЭМ!$C$33:$C$776,СВЦЭМ!$A$33:$A$776,$A86,СВЦЭМ!$B$33:$B$776,X$83)+'СЕТ СН'!$H$12+СВЦЭМ!$D$10+'СЕТ СН'!$H$6-'СЕТ СН'!$H$22</f>
        <v>1004.58046284</v>
      </c>
      <c r="Y86" s="36">
        <f>SUMIFS(СВЦЭМ!$C$33:$C$776,СВЦЭМ!$A$33:$A$776,$A86,СВЦЭМ!$B$33:$B$776,Y$83)+'СЕТ СН'!$H$12+СВЦЭМ!$D$10+'СЕТ СН'!$H$6-'СЕТ СН'!$H$22</f>
        <v>1082.4064568399999</v>
      </c>
    </row>
    <row r="87" spans="1:25" ht="15.75" x14ac:dyDescent="0.2">
      <c r="A87" s="35">
        <f t="shared" si="2"/>
        <v>43712</v>
      </c>
      <c r="B87" s="36">
        <f>SUMIFS(СВЦЭМ!$C$33:$C$776,СВЦЭМ!$A$33:$A$776,$A87,СВЦЭМ!$B$33:$B$776,B$83)+'СЕТ СН'!$H$12+СВЦЭМ!$D$10+'СЕТ СН'!$H$6-'СЕТ СН'!$H$22</f>
        <v>1150.5801201500001</v>
      </c>
      <c r="C87" s="36">
        <f>SUMIFS(СВЦЭМ!$C$33:$C$776,СВЦЭМ!$A$33:$A$776,$A87,СВЦЭМ!$B$33:$B$776,C$83)+'СЕТ СН'!$H$12+СВЦЭМ!$D$10+'СЕТ СН'!$H$6-'СЕТ СН'!$H$22</f>
        <v>1156.7330358899999</v>
      </c>
      <c r="D87" s="36">
        <f>SUMIFS(СВЦЭМ!$C$33:$C$776,СВЦЭМ!$A$33:$A$776,$A87,СВЦЭМ!$B$33:$B$776,D$83)+'СЕТ СН'!$H$12+СВЦЭМ!$D$10+'СЕТ СН'!$H$6-'СЕТ СН'!$H$22</f>
        <v>1144.56122658</v>
      </c>
      <c r="E87" s="36">
        <f>SUMIFS(СВЦЭМ!$C$33:$C$776,СВЦЭМ!$A$33:$A$776,$A87,СВЦЭМ!$B$33:$B$776,E$83)+'СЕТ СН'!$H$12+СВЦЭМ!$D$10+'СЕТ СН'!$H$6-'СЕТ СН'!$H$22</f>
        <v>1141.7947074399999</v>
      </c>
      <c r="F87" s="36">
        <f>SUMIFS(СВЦЭМ!$C$33:$C$776,СВЦЭМ!$A$33:$A$776,$A87,СВЦЭМ!$B$33:$B$776,F$83)+'СЕТ СН'!$H$12+СВЦЭМ!$D$10+'СЕТ СН'!$H$6-'СЕТ СН'!$H$22</f>
        <v>1127.9696138100001</v>
      </c>
      <c r="G87" s="36">
        <f>SUMIFS(СВЦЭМ!$C$33:$C$776,СВЦЭМ!$A$33:$A$776,$A87,СВЦЭМ!$B$33:$B$776,G$83)+'СЕТ СН'!$H$12+СВЦЭМ!$D$10+'СЕТ СН'!$H$6-'СЕТ СН'!$H$22</f>
        <v>1142.1923437700002</v>
      </c>
      <c r="H87" s="36">
        <f>SUMIFS(СВЦЭМ!$C$33:$C$776,СВЦЭМ!$A$33:$A$776,$A87,СВЦЭМ!$B$33:$B$776,H$83)+'СЕТ СН'!$H$12+СВЦЭМ!$D$10+'СЕТ СН'!$H$6-'СЕТ СН'!$H$22</f>
        <v>1110.1886385500002</v>
      </c>
      <c r="I87" s="36">
        <f>SUMIFS(СВЦЭМ!$C$33:$C$776,СВЦЭМ!$A$33:$A$776,$A87,СВЦЭМ!$B$33:$B$776,I$83)+'СЕТ СН'!$H$12+СВЦЭМ!$D$10+'СЕТ СН'!$H$6-'СЕТ СН'!$H$22</f>
        <v>1100.5678051099999</v>
      </c>
      <c r="J87" s="36">
        <f>SUMIFS(СВЦЭМ!$C$33:$C$776,СВЦЭМ!$A$33:$A$776,$A87,СВЦЭМ!$B$33:$B$776,J$83)+'СЕТ СН'!$H$12+СВЦЭМ!$D$10+'СЕТ СН'!$H$6-'СЕТ СН'!$H$22</f>
        <v>1092.61157727</v>
      </c>
      <c r="K87" s="36">
        <f>SUMIFS(СВЦЭМ!$C$33:$C$776,СВЦЭМ!$A$33:$A$776,$A87,СВЦЭМ!$B$33:$B$776,K$83)+'СЕТ СН'!$H$12+СВЦЭМ!$D$10+'СЕТ СН'!$H$6-'СЕТ СН'!$H$22</f>
        <v>1106.6545598600001</v>
      </c>
      <c r="L87" s="36">
        <f>SUMIFS(СВЦЭМ!$C$33:$C$776,СВЦЭМ!$A$33:$A$776,$A87,СВЦЭМ!$B$33:$B$776,L$83)+'СЕТ СН'!$H$12+СВЦЭМ!$D$10+'СЕТ СН'!$H$6-'СЕТ СН'!$H$22</f>
        <v>1109.12111396</v>
      </c>
      <c r="M87" s="36">
        <f>SUMIFS(СВЦЭМ!$C$33:$C$776,СВЦЭМ!$A$33:$A$776,$A87,СВЦЭМ!$B$33:$B$776,M$83)+'СЕТ СН'!$H$12+СВЦЭМ!$D$10+'СЕТ СН'!$H$6-'СЕТ СН'!$H$22</f>
        <v>1103.1876716000002</v>
      </c>
      <c r="N87" s="36">
        <f>SUMIFS(СВЦЭМ!$C$33:$C$776,СВЦЭМ!$A$33:$A$776,$A87,СВЦЭМ!$B$33:$B$776,N$83)+'СЕТ СН'!$H$12+СВЦЭМ!$D$10+'СЕТ СН'!$H$6-'СЕТ СН'!$H$22</f>
        <v>1096.65762612</v>
      </c>
      <c r="O87" s="36">
        <f>SUMIFS(СВЦЭМ!$C$33:$C$776,СВЦЭМ!$A$33:$A$776,$A87,СВЦЭМ!$B$33:$B$776,O$83)+'СЕТ СН'!$H$12+СВЦЭМ!$D$10+'СЕТ СН'!$H$6-'СЕТ СН'!$H$22</f>
        <v>1104.8996890200001</v>
      </c>
      <c r="P87" s="36">
        <f>SUMIFS(СВЦЭМ!$C$33:$C$776,СВЦЭМ!$A$33:$A$776,$A87,СВЦЭМ!$B$33:$B$776,P$83)+'СЕТ СН'!$H$12+СВЦЭМ!$D$10+'СЕТ СН'!$H$6-'СЕТ СН'!$H$22</f>
        <v>1117.48891525</v>
      </c>
      <c r="Q87" s="36">
        <f>SUMIFS(СВЦЭМ!$C$33:$C$776,СВЦЭМ!$A$33:$A$776,$A87,СВЦЭМ!$B$33:$B$776,Q$83)+'СЕТ СН'!$H$12+СВЦЭМ!$D$10+'СЕТ СН'!$H$6-'СЕТ СН'!$H$22</f>
        <v>1108.12506508</v>
      </c>
      <c r="R87" s="36">
        <f>SUMIFS(СВЦЭМ!$C$33:$C$776,СВЦЭМ!$A$33:$A$776,$A87,СВЦЭМ!$B$33:$B$776,R$83)+'СЕТ СН'!$H$12+СВЦЭМ!$D$10+'СЕТ СН'!$H$6-'СЕТ СН'!$H$22</f>
        <v>1062.4462746600002</v>
      </c>
      <c r="S87" s="36">
        <f>SUMIFS(СВЦЭМ!$C$33:$C$776,СВЦЭМ!$A$33:$A$776,$A87,СВЦЭМ!$B$33:$B$776,S$83)+'СЕТ СН'!$H$12+СВЦЭМ!$D$10+'СЕТ СН'!$H$6-'СЕТ СН'!$H$22</f>
        <v>1025.32729698</v>
      </c>
      <c r="T87" s="36">
        <f>SUMIFS(СВЦЭМ!$C$33:$C$776,СВЦЭМ!$A$33:$A$776,$A87,СВЦЭМ!$B$33:$B$776,T$83)+'СЕТ СН'!$H$12+СВЦЭМ!$D$10+'СЕТ СН'!$H$6-'СЕТ СН'!$H$22</f>
        <v>1024.7555425700002</v>
      </c>
      <c r="U87" s="36">
        <f>SUMIFS(СВЦЭМ!$C$33:$C$776,СВЦЭМ!$A$33:$A$776,$A87,СВЦЭМ!$B$33:$B$776,U$83)+'СЕТ СН'!$H$12+СВЦЭМ!$D$10+'СЕТ СН'!$H$6-'СЕТ СН'!$H$22</f>
        <v>1026.0748586100001</v>
      </c>
      <c r="V87" s="36">
        <f>SUMIFS(СВЦЭМ!$C$33:$C$776,СВЦЭМ!$A$33:$A$776,$A87,СВЦЭМ!$B$33:$B$776,V$83)+'СЕТ СН'!$H$12+СВЦЭМ!$D$10+'СЕТ СН'!$H$6-'СЕТ СН'!$H$22</f>
        <v>1034.8924244100001</v>
      </c>
      <c r="W87" s="36">
        <f>SUMIFS(СВЦЭМ!$C$33:$C$776,СВЦЭМ!$A$33:$A$776,$A87,СВЦЭМ!$B$33:$B$776,W$83)+'СЕТ СН'!$H$12+СВЦЭМ!$D$10+'СЕТ СН'!$H$6-'СЕТ СН'!$H$22</f>
        <v>1029.0044592700001</v>
      </c>
      <c r="X87" s="36">
        <f>SUMIFS(СВЦЭМ!$C$33:$C$776,СВЦЭМ!$A$33:$A$776,$A87,СВЦЭМ!$B$33:$B$776,X$83)+'СЕТ СН'!$H$12+СВЦЭМ!$D$10+'СЕТ СН'!$H$6-'СЕТ СН'!$H$22</f>
        <v>1004.4881368900001</v>
      </c>
      <c r="Y87" s="36">
        <f>SUMIFS(СВЦЭМ!$C$33:$C$776,СВЦЭМ!$A$33:$A$776,$A87,СВЦЭМ!$B$33:$B$776,Y$83)+'СЕТ СН'!$H$12+СВЦЭМ!$D$10+'СЕТ СН'!$H$6-'СЕТ СН'!$H$22</f>
        <v>1067.93103795</v>
      </c>
    </row>
    <row r="88" spans="1:25" ht="15.75" x14ac:dyDescent="0.2">
      <c r="A88" s="35">
        <f t="shared" si="2"/>
        <v>43713</v>
      </c>
      <c r="B88" s="36">
        <f>SUMIFS(СВЦЭМ!$C$33:$C$776,СВЦЭМ!$A$33:$A$776,$A88,СВЦЭМ!$B$33:$B$776,B$83)+'СЕТ СН'!$H$12+СВЦЭМ!$D$10+'СЕТ СН'!$H$6-'СЕТ СН'!$H$22</f>
        <v>1162.9496825800002</v>
      </c>
      <c r="C88" s="36">
        <f>SUMIFS(СВЦЭМ!$C$33:$C$776,СВЦЭМ!$A$33:$A$776,$A88,СВЦЭМ!$B$33:$B$776,C$83)+'СЕТ СН'!$H$12+СВЦЭМ!$D$10+'СЕТ СН'!$H$6-'СЕТ СН'!$H$22</f>
        <v>1154.3931361300001</v>
      </c>
      <c r="D88" s="36">
        <f>SUMIFS(СВЦЭМ!$C$33:$C$776,СВЦЭМ!$A$33:$A$776,$A88,СВЦЭМ!$B$33:$B$776,D$83)+'СЕТ СН'!$H$12+СВЦЭМ!$D$10+'СЕТ СН'!$H$6-'СЕТ СН'!$H$22</f>
        <v>1147.3964713999999</v>
      </c>
      <c r="E88" s="36">
        <f>SUMIFS(СВЦЭМ!$C$33:$C$776,СВЦЭМ!$A$33:$A$776,$A88,СВЦЭМ!$B$33:$B$776,E$83)+'СЕТ СН'!$H$12+СВЦЭМ!$D$10+'СЕТ СН'!$H$6-'СЕТ СН'!$H$22</f>
        <v>1158.366876</v>
      </c>
      <c r="F88" s="36">
        <f>SUMIFS(СВЦЭМ!$C$33:$C$776,СВЦЭМ!$A$33:$A$776,$A88,СВЦЭМ!$B$33:$B$776,F$83)+'СЕТ СН'!$H$12+СВЦЭМ!$D$10+'СЕТ СН'!$H$6-'СЕТ СН'!$H$22</f>
        <v>1144.5368321599999</v>
      </c>
      <c r="G88" s="36">
        <f>SUMIFS(СВЦЭМ!$C$33:$C$776,СВЦЭМ!$A$33:$A$776,$A88,СВЦЭМ!$B$33:$B$776,G$83)+'СЕТ СН'!$H$12+СВЦЭМ!$D$10+'СЕТ СН'!$H$6-'СЕТ СН'!$H$22</f>
        <v>1155.24020561</v>
      </c>
      <c r="H88" s="36">
        <f>SUMIFS(СВЦЭМ!$C$33:$C$776,СВЦЭМ!$A$33:$A$776,$A88,СВЦЭМ!$B$33:$B$776,H$83)+'СЕТ СН'!$H$12+СВЦЭМ!$D$10+'СЕТ СН'!$H$6-'СЕТ СН'!$H$22</f>
        <v>1147.81221628</v>
      </c>
      <c r="I88" s="36">
        <f>SUMIFS(СВЦЭМ!$C$33:$C$776,СВЦЭМ!$A$33:$A$776,$A88,СВЦЭМ!$B$33:$B$776,I$83)+'СЕТ СН'!$H$12+СВЦЭМ!$D$10+'СЕТ СН'!$H$6-'СЕТ СН'!$H$22</f>
        <v>1091.2936418700001</v>
      </c>
      <c r="J88" s="36">
        <f>SUMIFS(СВЦЭМ!$C$33:$C$776,СВЦЭМ!$A$33:$A$776,$A88,СВЦЭМ!$B$33:$B$776,J$83)+'СЕТ СН'!$H$12+СВЦЭМ!$D$10+'СЕТ СН'!$H$6-'СЕТ СН'!$H$22</f>
        <v>1097.9674475400002</v>
      </c>
      <c r="K88" s="36">
        <f>SUMIFS(СВЦЭМ!$C$33:$C$776,СВЦЭМ!$A$33:$A$776,$A88,СВЦЭМ!$B$33:$B$776,K$83)+'СЕТ СН'!$H$12+СВЦЭМ!$D$10+'СЕТ СН'!$H$6-'СЕТ СН'!$H$22</f>
        <v>1112.3481193699999</v>
      </c>
      <c r="L88" s="36">
        <f>SUMIFS(СВЦЭМ!$C$33:$C$776,СВЦЭМ!$A$33:$A$776,$A88,СВЦЭМ!$B$33:$B$776,L$83)+'СЕТ СН'!$H$12+СВЦЭМ!$D$10+'СЕТ СН'!$H$6-'СЕТ СН'!$H$22</f>
        <v>1118.3819756900002</v>
      </c>
      <c r="M88" s="36">
        <f>SUMIFS(СВЦЭМ!$C$33:$C$776,СВЦЭМ!$A$33:$A$776,$A88,СВЦЭМ!$B$33:$B$776,M$83)+'СЕТ СН'!$H$12+СВЦЭМ!$D$10+'СЕТ СН'!$H$6-'СЕТ СН'!$H$22</f>
        <v>1110.2232228400001</v>
      </c>
      <c r="N88" s="36">
        <f>SUMIFS(СВЦЭМ!$C$33:$C$776,СВЦЭМ!$A$33:$A$776,$A88,СВЦЭМ!$B$33:$B$776,N$83)+'СЕТ СН'!$H$12+СВЦЭМ!$D$10+'СЕТ СН'!$H$6-'СЕТ СН'!$H$22</f>
        <v>1102.4470182499999</v>
      </c>
      <c r="O88" s="36">
        <f>SUMIFS(СВЦЭМ!$C$33:$C$776,СВЦЭМ!$A$33:$A$776,$A88,СВЦЭМ!$B$33:$B$776,O$83)+'СЕТ СН'!$H$12+СВЦЭМ!$D$10+'СЕТ СН'!$H$6-'СЕТ СН'!$H$22</f>
        <v>1104.3376448200002</v>
      </c>
      <c r="P88" s="36">
        <f>SUMIFS(СВЦЭМ!$C$33:$C$776,СВЦЭМ!$A$33:$A$776,$A88,СВЦЭМ!$B$33:$B$776,P$83)+'СЕТ СН'!$H$12+СВЦЭМ!$D$10+'СЕТ СН'!$H$6-'СЕТ СН'!$H$22</f>
        <v>1107.1538653500002</v>
      </c>
      <c r="Q88" s="36">
        <f>SUMIFS(СВЦЭМ!$C$33:$C$776,СВЦЭМ!$A$33:$A$776,$A88,СВЦЭМ!$B$33:$B$776,Q$83)+'СЕТ СН'!$H$12+СВЦЭМ!$D$10+'СЕТ СН'!$H$6-'СЕТ СН'!$H$22</f>
        <v>1088.98388755</v>
      </c>
      <c r="R88" s="36">
        <f>SUMIFS(СВЦЭМ!$C$33:$C$776,СВЦЭМ!$A$33:$A$776,$A88,СВЦЭМ!$B$33:$B$776,R$83)+'СЕТ СН'!$H$12+СВЦЭМ!$D$10+'СЕТ СН'!$H$6-'СЕТ СН'!$H$22</f>
        <v>1045.91550538</v>
      </c>
      <c r="S88" s="36">
        <f>SUMIFS(СВЦЭМ!$C$33:$C$776,СВЦЭМ!$A$33:$A$776,$A88,СВЦЭМ!$B$33:$B$776,S$83)+'СЕТ СН'!$H$12+СВЦЭМ!$D$10+'СЕТ СН'!$H$6-'СЕТ СН'!$H$22</f>
        <v>1028.5761555900001</v>
      </c>
      <c r="T88" s="36">
        <f>SUMIFS(СВЦЭМ!$C$33:$C$776,СВЦЭМ!$A$33:$A$776,$A88,СВЦЭМ!$B$33:$B$776,T$83)+'СЕТ СН'!$H$12+СВЦЭМ!$D$10+'СЕТ СН'!$H$6-'СЕТ СН'!$H$22</f>
        <v>1057.2386971999999</v>
      </c>
      <c r="U88" s="36">
        <f>SUMIFS(СВЦЭМ!$C$33:$C$776,СВЦЭМ!$A$33:$A$776,$A88,СВЦЭМ!$B$33:$B$776,U$83)+'СЕТ СН'!$H$12+СВЦЭМ!$D$10+'СЕТ СН'!$H$6-'СЕТ СН'!$H$22</f>
        <v>1030.93787772</v>
      </c>
      <c r="V88" s="36">
        <f>SUMIFS(СВЦЭМ!$C$33:$C$776,СВЦЭМ!$A$33:$A$776,$A88,СВЦЭМ!$B$33:$B$776,V$83)+'СЕТ СН'!$H$12+СВЦЭМ!$D$10+'СЕТ СН'!$H$6-'СЕТ СН'!$H$22</f>
        <v>1038.6891023400001</v>
      </c>
      <c r="W88" s="36">
        <f>SUMIFS(СВЦЭМ!$C$33:$C$776,СВЦЭМ!$A$33:$A$776,$A88,СВЦЭМ!$B$33:$B$776,W$83)+'СЕТ СН'!$H$12+СВЦЭМ!$D$10+'СЕТ СН'!$H$6-'СЕТ СН'!$H$22</f>
        <v>1028.1181585300001</v>
      </c>
      <c r="X88" s="36">
        <f>SUMIFS(СВЦЭМ!$C$33:$C$776,СВЦЭМ!$A$33:$A$776,$A88,СВЦЭМ!$B$33:$B$776,X$83)+'СЕТ СН'!$H$12+СВЦЭМ!$D$10+'СЕТ СН'!$H$6-'СЕТ СН'!$H$22</f>
        <v>999.99914062000005</v>
      </c>
      <c r="Y88" s="36">
        <f>SUMIFS(СВЦЭМ!$C$33:$C$776,СВЦЭМ!$A$33:$A$776,$A88,СВЦЭМ!$B$33:$B$776,Y$83)+'СЕТ СН'!$H$12+СВЦЭМ!$D$10+'СЕТ СН'!$H$6-'СЕТ СН'!$H$22</f>
        <v>1028.89248651</v>
      </c>
    </row>
    <row r="89" spans="1:25" ht="15.75" x14ac:dyDescent="0.2">
      <c r="A89" s="35">
        <f t="shared" si="2"/>
        <v>43714</v>
      </c>
      <c r="B89" s="36">
        <f>SUMIFS(СВЦЭМ!$C$33:$C$776,СВЦЭМ!$A$33:$A$776,$A89,СВЦЭМ!$B$33:$B$776,B$83)+'СЕТ СН'!$H$12+СВЦЭМ!$D$10+'СЕТ СН'!$H$6-'СЕТ СН'!$H$22</f>
        <v>1048.2498533800001</v>
      </c>
      <c r="C89" s="36">
        <f>SUMIFS(СВЦЭМ!$C$33:$C$776,СВЦЭМ!$A$33:$A$776,$A89,СВЦЭМ!$B$33:$B$776,C$83)+'СЕТ СН'!$H$12+СВЦЭМ!$D$10+'СЕТ СН'!$H$6-'СЕТ СН'!$H$22</f>
        <v>1118.70085537</v>
      </c>
      <c r="D89" s="36">
        <f>SUMIFS(СВЦЭМ!$C$33:$C$776,СВЦЭМ!$A$33:$A$776,$A89,СВЦЭМ!$B$33:$B$776,D$83)+'СЕТ СН'!$H$12+СВЦЭМ!$D$10+'СЕТ СН'!$H$6-'СЕТ СН'!$H$22</f>
        <v>1169.7876526499999</v>
      </c>
      <c r="E89" s="36">
        <f>SUMIFS(СВЦЭМ!$C$33:$C$776,СВЦЭМ!$A$33:$A$776,$A89,СВЦЭМ!$B$33:$B$776,E$83)+'СЕТ СН'!$H$12+СВЦЭМ!$D$10+'СЕТ СН'!$H$6-'СЕТ СН'!$H$22</f>
        <v>1207.4444800700001</v>
      </c>
      <c r="F89" s="36">
        <f>SUMIFS(СВЦЭМ!$C$33:$C$776,СВЦЭМ!$A$33:$A$776,$A89,СВЦЭМ!$B$33:$B$776,F$83)+'СЕТ СН'!$H$12+СВЦЭМ!$D$10+'СЕТ СН'!$H$6-'СЕТ СН'!$H$22</f>
        <v>1203.6078834899999</v>
      </c>
      <c r="G89" s="36">
        <f>SUMIFS(СВЦЭМ!$C$33:$C$776,СВЦЭМ!$A$33:$A$776,$A89,СВЦЭМ!$B$33:$B$776,G$83)+'СЕТ СН'!$H$12+СВЦЭМ!$D$10+'СЕТ СН'!$H$6-'СЕТ СН'!$H$22</f>
        <v>1188.3690259099999</v>
      </c>
      <c r="H89" s="36">
        <f>SUMIFS(СВЦЭМ!$C$33:$C$776,СВЦЭМ!$A$33:$A$776,$A89,СВЦЭМ!$B$33:$B$776,H$83)+'СЕТ СН'!$H$12+СВЦЭМ!$D$10+'СЕТ СН'!$H$6-'СЕТ СН'!$H$22</f>
        <v>1144.5972732300002</v>
      </c>
      <c r="I89" s="36">
        <f>SUMIFS(СВЦЭМ!$C$33:$C$776,СВЦЭМ!$A$33:$A$776,$A89,СВЦЭМ!$B$33:$B$776,I$83)+'СЕТ СН'!$H$12+СВЦЭМ!$D$10+'СЕТ СН'!$H$6-'СЕТ СН'!$H$22</f>
        <v>1108.8484453999999</v>
      </c>
      <c r="J89" s="36">
        <f>SUMIFS(СВЦЭМ!$C$33:$C$776,СВЦЭМ!$A$33:$A$776,$A89,СВЦЭМ!$B$33:$B$776,J$83)+'СЕТ СН'!$H$12+СВЦЭМ!$D$10+'СЕТ СН'!$H$6-'СЕТ СН'!$H$22</f>
        <v>1075.2555145400001</v>
      </c>
      <c r="K89" s="36">
        <f>SUMIFS(СВЦЭМ!$C$33:$C$776,СВЦЭМ!$A$33:$A$776,$A89,СВЦЭМ!$B$33:$B$776,K$83)+'СЕТ СН'!$H$12+СВЦЭМ!$D$10+'СЕТ СН'!$H$6-'СЕТ СН'!$H$22</f>
        <v>1049.4533752299999</v>
      </c>
      <c r="L89" s="36">
        <f>SUMIFS(СВЦЭМ!$C$33:$C$776,СВЦЭМ!$A$33:$A$776,$A89,СВЦЭМ!$B$33:$B$776,L$83)+'СЕТ СН'!$H$12+СВЦЭМ!$D$10+'СЕТ СН'!$H$6-'СЕТ СН'!$H$22</f>
        <v>1065.8241751700002</v>
      </c>
      <c r="M89" s="36">
        <f>SUMIFS(СВЦЭМ!$C$33:$C$776,СВЦЭМ!$A$33:$A$776,$A89,СВЦЭМ!$B$33:$B$776,M$83)+'СЕТ СН'!$H$12+СВЦЭМ!$D$10+'СЕТ СН'!$H$6-'СЕТ СН'!$H$22</f>
        <v>1038.42643806</v>
      </c>
      <c r="N89" s="36">
        <f>SUMIFS(СВЦЭМ!$C$33:$C$776,СВЦЭМ!$A$33:$A$776,$A89,СВЦЭМ!$B$33:$B$776,N$83)+'СЕТ СН'!$H$12+СВЦЭМ!$D$10+'СЕТ СН'!$H$6-'СЕТ СН'!$H$22</f>
        <v>1036.0257149200002</v>
      </c>
      <c r="O89" s="36">
        <f>SUMIFS(СВЦЭМ!$C$33:$C$776,СВЦЭМ!$A$33:$A$776,$A89,СВЦЭМ!$B$33:$B$776,O$83)+'СЕТ СН'!$H$12+СВЦЭМ!$D$10+'СЕТ СН'!$H$6-'СЕТ СН'!$H$22</f>
        <v>1036.27099602</v>
      </c>
      <c r="P89" s="36">
        <f>SUMIFS(СВЦЭМ!$C$33:$C$776,СВЦЭМ!$A$33:$A$776,$A89,СВЦЭМ!$B$33:$B$776,P$83)+'СЕТ СН'!$H$12+СВЦЭМ!$D$10+'СЕТ СН'!$H$6-'СЕТ СН'!$H$22</f>
        <v>1063.9554387600001</v>
      </c>
      <c r="Q89" s="36">
        <f>SUMIFS(СВЦЭМ!$C$33:$C$776,СВЦЭМ!$A$33:$A$776,$A89,СВЦЭМ!$B$33:$B$776,Q$83)+'СЕТ СН'!$H$12+СВЦЭМ!$D$10+'СЕТ СН'!$H$6-'СЕТ СН'!$H$22</f>
        <v>1055.5308064400001</v>
      </c>
      <c r="R89" s="36">
        <f>SUMIFS(СВЦЭМ!$C$33:$C$776,СВЦЭМ!$A$33:$A$776,$A89,СВЦЭМ!$B$33:$B$776,R$83)+'СЕТ СН'!$H$12+СВЦЭМ!$D$10+'СЕТ СН'!$H$6-'СЕТ СН'!$H$22</f>
        <v>1020.46576999</v>
      </c>
      <c r="S89" s="36">
        <f>SUMIFS(СВЦЭМ!$C$33:$C$776,СВЦЭМ!$A$33:$A$776,$A89,СВЦЭМ!$B$33:$B$776,S$83)+'СЕТ СН'!$H$12+СВЦЭМ!$D$10+'СЕТ СН'!$H$6-'СЕТ СН'!$H$22</f>
        <v>990.91025209000009</v>
      </c>
      <c r="T89" s="36">
        <f>SUMIFS(СВЦЭМ!$C$33:$C$776,СВЦЭМ!$A$33:$A$776,$A89,СВЦЭМ!$B$33:$B$776,T$83)+'СЕТ СН'!$H$12+СВЦЭМ!$D$10+'СЕТ СН'!$H$6-'СЕТ СН'!$H$22</f>
        <v>990.92511449000006</v>
      </c>
      <c r="U89" s="36">
        <f>SUMIFS(СВЦЭМ!$C$33:$C$776,СВЦЭМ!$A$33:$A$776,$A89,СВЦЭМ!$B$33:$B$776,U$83)+'СЕТ СН'!$H$12+СВЦЭМ!$D$10+'СЕТ СН'!$H$6-'СЕТ СН'!$H$22</f>
        <v>993.21287180000002</v>
      </c>
      <c r="V89" s="36">
        <f>SUMIFS(СВЦЭМ!$C$33:$C$776,СВЦЭМ!$A$33:$A$776,$A89,СВЦЭМ!$B$33:$B$776,V$83)+'СЕТ СН'!$H$12+СВЦЭМ!$D$10+'СЕТ СН'!$H$6-'СЕТ СН'!$H$22</f>
        <v>1010.9459446200001</v>
      </c>
      <c r="W89" s="36">
        <f>SUMIFS(СВЦЭМ!$C$33:$C$776,СВЦЭМ!$A$33:$A$776,$A89,СВЦЭМ!$B$33:$B$776,W$83)+'СЕТ СН'!$H$12+СВЦЭМ!$D$10+'СЕТ СН'!$H$6-'СЕТ СН'!$H$22</f>
        <v>1001.76244721</v>
      </c>
      <c r="X89" s="36">
        <f>SUMIFS(СВЦЭМ!$C$33:$C$776,СВЦЭМ!$A$33:$A$776,$A89,СВЦЭМ!$B$33:$B$776,X$83)+'СЕТ СН'!$H$12+СВЦЭМ!$D$10+'СЕТ СН'!$H$6-'СЕТ СН'!$H$22</f>
        <v>994.43401179</v>
      </c>
      <c r="Y89" s="36">
        <f>SUMIFS(СВЦЭМ!$C$33:$C$776,СВЦЭМ!$A$33:$A$776,$A89,СВЦЭМ!$B$33:$B$776,Y$83)+'СЕТ СН'!$H$12+СВЦЭМ!$D$10+'СЕТ СН'!$H$6-'СЕТ СН'!$H$22</f>
        <v>1058.5007567900002</v>
      </c>
    </row>
    <row r="90" spans="1:25" ht="15.75" x14ac:dyDescent="0.2">
      <c r="A90" s="35">
        <f t="shared" si="2"/>
        <v>43715</v>
      </c>
      <c r="B90" s="36">
        <f>SUMIFS(СВЦЭМ!$C$33:$C$776,СВЦЭМ!$A$33:$A$776,$A90,СВЦЭМ!$B$33:$B$776,B$83)+'СЕТ СН'!$H$12+СВЦЭМ!$D$10+'СЕТ СН'!$H$6-'СЕТ СН'!$H$22</f>
        <v>1092.26771007</v>
      </c>
      <c r="C90" s="36">
        <f>SUMIFS(СВЦЭМ!$C$33:$C$776,СВЦЭМ!$A$33:$A$776,$A90,СВЦЭМ!$B$33:$B$776,C$83)+'СЕТ СН'!$H$12+СВЦЭМ!$D$10+'СЕТ СН'!$H$6-'СЕТ СН'!$H$22</f>
        <v>1132.4555463900001</v>
      </c>
      <c r="D90" s="36">
        <f>SUMIFS(СВЦЭМ!$C$33:$C$776,СВЦЭМ!$A$33:$A$776,$A90,СВЦЭМ!$B$33:$B$776,D$83)+'СЕТ СН'!$H$12+СВЦЭМ!$D$10+'СЕТ СН'!$H$6-'СЕТ СН'!$H$22</f>
        <v>1154.6932867600001</v>
      </c>
      <c r="E90" s="36">
        <f>SUMIFS(СВЦЭМ!$C$33:$C$776,СВЦЭМ!$A$33:$A$776,$A90,СВЦЭМ!$B$33:$B$776,E$83)+'СЕТ СН'!$H$12+СВЦЭМ!$D$10+'СЕТ СН'!$H$6-'СЕТ СН'!$H$22</f>
        <v>1159.56372347</v>
      </c>
      <c r="F90" s="36">
        <f>SUMIFS(СВЦЭМ!$C$33:$C$776,СВЦЭМ!$A$33:$A$776,$A90,СВЦЭМ!$B$33:$B$776,F$83)+'СЕТ СН'!$H$12+СВЦЭМ!$D$10+'СЕТ СН'!$H$6-'СЕТ СН'!$H$22</f>
        <v>1169.9105304100001</v>
      </c>
      <c r="G90" s="36">
        <f>SUMIFS(СВЦЭМ!$C$33:$C$776,СВЦЭМ!$A$33:$A$776,$A90,СВЦЭМ!$B$33:$B$776,G$83)+'СЕТ СН'!$H$12+СВЦЭМ!$D$10+'СЕТ СН'!$H$6-'СЕТ СН'!$H$22</f>
        <v>1173.2390734300002</v>
      </c>
      <c r="H90" s="36">
        <f>SUMIFS(СВЦЭМ!$C$33:$C$776,СВЦЭМ!$A$33:$A$776,$A90,СВЦЭМ!$B$33:$B$776,H$83)+'СЕТ СН'!$H$12+СВЦЭМ!$D$10+'СЕТ СН'!$H$6-'СЕТ СН'!$H$22</f>
        <v>1135.02850855</v>
      </c>
      <c r="I90" s="36">
        <f>SUMIFS(СВЦЭМ!$C$33:$C$776,СВЦЭМ!$A$33:$A$776,$A90,СВЦЭМ!$B$33:$B$776,I$83)+'СЕТ СН'!$H$12+СВЦЭМ!$D$10+'СЕТ СН'!$H$6-'СЕТ СН'!$H$22</f>
        <v>1085.06731889</v>
      </c>
      <c r="J90" s="36">
        <f>SUMIFS(СВЦЭМ!$C$33:$C$776,СВЦЭМ!$A$33:$A$776,$A90,СВЦЭМ!$B$33:$B$776,J$83)+'СЕТ СН'!$H$12+СВЦЭМ!$D$10+'СЕТ СН'!$H$6-'СЕТ СН'!$H$22</f>
        <v>1048.34610453</v>
      </c>
      <c r="K90" s="36">
        <f>SUMIFS(СВЦЭМ!$C$33:$C$776,СВЦЭМ!$A$33:$A$776,$A90,СВЦЭМ!$B$33:$B$776,K$83)+'СЕТ СН'!$H$12+СВЦЭМ!$D$10+'СЕТ СН'!$H$6-'СЕТ СН'!$H$22</f>
        <v>1049.3844505300001</v>
      </c>
      <c r="L90" s="36">
        <f>SUMIFS(СВЦЭМ!$C$33:$C$776,СВЦЭМ!$A$33:$A$776,$A90,СВЦЭМ!$B$33:$B$776,L$83)+'СЕТ СН'!$H$12+СВЦЭМ!$D$10+'СЕТ СН'!$H$6-'СЕТ СН'!$H$22</f>
        <v>1073.7611039000001</v>
      </c>
      <c r="M90" s="36">
        <f>SUMIFS(СВЦЭМ!$C$33:$C$776,СВЦЭМ!$A$33:$A$776,$A90,СВЦЭМ!$B$33:$B$776,M$83)+'СЕТ СН'!$H$12+СВЦЭМ!$D$10+'СЕТ СН'!$H$6-'СЕТ СН'!$H$22</f>
        <v>1032.88997498</v>
      </c>
      <c r="N90" s="36">
        <f>SUMIFS(СВЦЭМ!$C$33:$C$776,СВЦЭМ!$A$33:$A$776,$A90,СВЦЭМ!$B$33:$B$776,N$83)+'СЕТ СН'!$H$12+СВЦЭМ!$D$10+'СЕТ СН'!$H$6-'СЕТ СН'!$H$22</f>
        <v>1077.4881092300002</v>
      </c>
      <c r="O90" s="36">
        <f>SUMIFS(СВЦЭМ!$C$33:$C$776,СВЦЭМ!$A$33:$A$776,$A90,СВЦЭМ!$B$33:$B$776,O$83)+'СЕТ СН'!$H$12+СВЦЭМ!$D$10+'СЕТ СН'!$H$6-'СЕТ СН'!$H$22</f>
        <v>1049.7206178500001</v>
      </c>
      <c r="P90" s="36">
        <f>SUMIFS(СВЦЭМ!$C$33:$C$776,СВЦЭМ!$A$33:$A$776,$A90,СВЦЭМ!$B$33:$B$776,P$83)+'СЕТ СН'!$H$12+СВЦЭМ!$D$10+'СЕТ СН'!$H$6-'СЕТ СН'!$H$22</f>
        <v>1052.06882369</v>
      </c>
      <c r="Q90" s="36">
        <f>SUMIFS(СВЦЭМ!$C$33:$C$776,СВЦЭМ!$A$33:$A$776,$A90,СВЦЭМ!$B$33:$B$776,Q$83)+'СЕТ СН'!$H$12+СВЦЭМ!$D$10+'СЕТ СН'!$H$6-'СЕТ СН'!$H$22</f>
        <v>1048.38798879</v>
      </c>
      <c r="R90" s="36">
        <f>SUMIFS(СВЦЭМ!$C$33:$C$776,СВЦЭМ!$A$33:$A$776,$A90,СВЦЭМ!$B$33:$B$776,R$83)+'СЕТ СН'!$H$12+СВЦЭМ!$D$10+'СЕТ СН'!$H$6-'СЕТ СН'!$H$22</f>
        <v>1012.76399274</v>
      </c>
      <c r="S90" s="36">
        <f>SUMIFS(СВЦЭМ!$C$33:$C$776,СВЦЭМ!$A$33:$A$776,$A90,СВЦЭМ!$B$33:$B$776,S$83)+'СЕТ СН'!$H$12+СВЦЭМ!$D$10+'СЕТ СН'!$H$6-'СЕТ СН'!$H$22</f>
        <v>987.05078483</v>
      </c>
      <c r="T90" s="36">
        <f>SUMIFS(СВЦЭМ!$C$33:$C$776,СВЦЭМ!$A$33:$A$776,$A90,СВЦЭМ!$B$33:$B$776,T$83)+'СЕТ СН'!$H$12+СВЦЭМ!$D$10+'СЕТ СН'!$H$6-'СЕТ СН'!$H$22</f>
        <v>988.04600921000008</v>
      </c>
      <c r="U90" s="36">
        <f>SUMIFS(СВЦЭМ!$C$33:$C$776,СВЦЭМ!$A$33:$A$776,$A90,СВЦЭМ!$B$33:$B$776,U$83)+'СЕТ СН'!$H$12+СВЦЭМ!$D$10+'СЕТ СН'!$H$6-'СЕТ СН'!$H$22</f>
        <v>990.75229881000007</v>
      </c>
      <c r="V90" s="36">
        <f>SUMIFS(СВЦЭМ!$C$33:$C$776,СВЦЭМ!$A$33:$A$776,$A90,СВЦЭМ!$B$33:$B$776,V$83)+'СЕТ СН'!$H$12+СВЦЭМ!$D$10+'СЕТ СН'!$H$6-'СЕТ СН'!$H$22</f>
        <v>1006.0967292400001</v>
      </c>
      <c r="W90" s="36">
        <f>SUMIFS(СВЦЭМ!$C$33:$C$776,СВЦЭМ!$A$33:$A$776,$A90,СВЦЭМ!$B$33:$B$776,W$83)+'СЕТ СН'!$H$12+СВЦЭМ!$D$10+'СЕТ СН'!$H$6-'СЕТ СН'!$H$22</f>
        <v>1001.4506800300001</v>
      </c>
      <c r="X90" s="36">
        <f>SUMIFS(СВЦЭМ!$C$33:$C$776,СВЦЭМ!$A$33:$A$776,$A90,СВЦЭМ!$B$33:$B$776,X$83)+'СЕТ СН'!$H$12+СВЦЭМ!$D$10+'СЕТ СН'!$H$6-'СЕТ СН'!$H$22</f>
        <v>982.49206119000007</v>
      </c>
      <c r="Y90" s="36">
        <f>SUMIFS(СВЦЭМ!$C$33:$C$776,СВЦЭМ!$A$33:$A$776,$A90,СВЦЭМ!$B$33:$B$776,Y$83)+'СЕТ СН'!$H$12+СВЦЭМ!$D$10+'СЕТ СН'!$H$6-'СЕТ СН'!$H$22</f>
        <v>1045.9137979500001</v>
      </c>
    </row>
    <row r="91" spans="1:25" ht="15.75" x14ac:dyDescent="0.2">
      <c r="A91" s="35">
        <f t="shared" si="2"/>
        <v>43716</v>
      </c>
      <c r="B91" s="36">
        <f>SUMIFS(СВЦЭМ!$C$33:$C$776,СВЦЭМ!$A$33:$A$776,$A91,СВЦЭМ!$B$33:$B$776,B$83)+'СЕТ СН'!$H$12+СВЦЭМ!$D$10+'СЕТ СН'!$H$6-'СЕТ СН'!$H$22</f>
        <v>1094.58183553</v>
      </c>
      <c r="C91" s="36">
        <f>SUMIFS(СВЦЭМ!$C$33:$C$776,СВЦЭМ!$A$33:$A$776,$A91,СВЦЭМ!$B$33:$B$776,C$83)+'СЕТ СН'!$H$12+СВЦЭМ!$D$10+'СЕТ СН'!$H$6-'СЕТ СН'!$H$22</f>
        <v>1125.7899869900002</v>
      </c>
      <c r="D91" s="36">
        <f>SUMIFS(СВЦЭМ!$C$33:$C$776,СВЦЭМ!$A$33:$A$776,$A91,СВЦЭМ!$B$33:$B$776,D$83)+'СЕТ СН'!$H$12+СВЦЭМ!$D$10+'СЕТ СН'!$H$6-'СЕТ СН'!$H$22</f>
        <v>1138.5826292300001</v>
      </c>
      <c r="E91" s="36">
        <f>SUMIFS(СВЦЭМ!$C$33:$C$776,СВЦЭМ!$A$33:$A$776,$A91,СВЦЭМ!$B$33:$B$776,E$83)+'СЕТ СН'!$H$12+СВЦЭМ!$D$10+'СЕТ СН'!$H$6-'СЕТ СН'!$H$22</f>
        <v>1152.4197006700001</v>
      </c>
      <c r="F91" s="36">
        <f>SUMIFS(СВЦЭМ!$C$33:$C$776,СВЦЭМ!$A$33:$A$776,$A91,СВЦЭМ!$B$33:$B$776,F$83)+'СЕТ СН'!$H$12+СВЦЭМ!$D$10+'СЕТ СН'!$H$6-'СЕТ СН'!$H$22</f>
        <v>1153.6432262400001</v>
      </c>
      <c r="G91" s="36">
        <f>SUMIFS(СВЦЭМ!$C$33:$C$776,СВЦЭМ!$A$33:$A$776,$A91,СВЦЭМ!$B$33:$B$776,G$83)+'СЕТ СН'!$H$12+СВЦЭМ!$D$10+'СЕТ СН'!$H$6-'СЕТ СН'!$H$22</f>
        <v>1152.8338496599999</v>
      </c>
      <c r="H91" s="36">
        <f>SUMIFS(СВЦЭМ!$C$33:$C$776,СВЦЭМ!$A$33:$A$776,$A91,СВЦЭМ!$B$33:$B$776,H$83)+'СЕТ СН'!$H$12+СВЦЭМ!$D$10+'СЕТ СН'!$H$6-'СЕТ СН'!$H$22</f>
        <v>1131.7416215799999</v>
      </c>
      <c r="I91" s="36">
        <f>SUMIFS(СВЦЭМ!$C$33:$C$776,СВЦЭМ!$A$33:$A$776,$A91,СВЦЭМ!$B$33:$B$776,I$83)+'СЕТ СН'!$H$12+СВЦЭМ!$D$10+'СЕТ СН'!$H$6-'СЕТ СН'!$H$22</f>
        <v>1111.9354267600002</v>
      </c>
      <c r="J91" s="36">
        <f>SUMIFS(СВЦЭМ!$C$33:$C$776,СВЦЭМ!$A$33:$A$776,$A91,СВЦЭМ!$B$33:$B$776,J$83)+'СЕТ СН'!$H$12+СВЦЭМ!$D$10+'СЕТ СН'!$H$6-'СЕТ СН'!$H$22</f>
        <v>1094.1238191299999</v>
      </c>
      <c r="K91" s="36">
        <f>SUMIFS(СВЦЭМ!$C$33:$C$776,СВЦЭМ!$A$33:$A$776,$A91,СВЦЭМ!$B$33:$B$776,K$83)+'СЕТ СН'!$H$12+СВЦЭМ!$D$10+'СЕТ СН'!$H$6-'СЕТ СН'!$H$22</f>
        <v>1065.6414865000002</v>
      </c>
      <c r="L91" s="36">
        <f>SUMIFS(СВЦЭМ!$C$33:$C$776,СВЦЭМ!$A$33:$A$776,$A91,СВЦЭМ!$B$33:$B$776,L$83)+'СЕТ СН'!$H$12+СВЦЭМ!$D$10+'СЕТ СН'!$H$6-'СЕТ СН'!$H$22</f>
        <v>1068.6857764900001</v>
      </c>
      <c r="M91" s="36">
        <f>SUMIFS(СВЦЭМ!$C$33:$C$776,СВЦЭМ!$A$33:$A$776,$A91,СВЦЭМ!$B$33:$B$776,M$83)+'СЕТ СН'!$H$12+СВЦЭМ!$D$10+'СЕТ СН'!$H$6-'СЕТ СН'!$H$22</f>
        <v>1044.6034919700001</v>
      </c>
      <c r="N91" s="36">
        <f>SUMIFS(СВЦЭМ!$C$33:$C$776,СВЦЭМ!$A$33:$A$776,$A91,СВЦЭМ!$B$33:$B$776,N$83)+'СЕТ СН'!$H$12+СВЦЭМ!$D$10+'СЕТ СН'!$H$6-'СЕТ СН'!$H$22</f>
        <v>1055.0215967399999</v>
      </c>
      <c r="O91" s="36">
        <f>SUMIFS(СВЦЭМ!$C$33:$C$776,СВЦЭМ!$A$33:$A$776,$A91,СВЦЭМ!$B$33:$B$776,O$83)+'СЕТ СН'!$H$12+СВЦЭМ!$D$10+'СЕТ СН'!$H$6-'СЕТ СН'!$H$22</f>
        <v>1054.78824392</v>
      </c>
      <c r="P91" s="36">
        <f>SUMIFS(СВЦЭМ!$C$33:$C$776,СВЦЭМ!$A$33:$A$776,$A91,СВЦЭМ!$B$33:$B$776,P$83)+'СЕТ СН'!$H$12+СВЦЭМ!$D$10+'СЕТ СН'!$H$6-'СЕТ СН'!$H$22</f>
        <v>1051.0251631900001</v>
      </c>
      <c r="Q91" s="36">
        <f>SUMIFS(СВЦЭМ!$C$33:$C$776,СВЦЭМ!$A$33:$A$776,$A91,СВЦЭМ!$B$33:$B$776,Q$83)+'СЕТ СН'!$H$12+СВЦЭМ!$D$10+'СЕТ СН'!$H$6-'СЕТ СН'!$H$22</f>
        <v>1061.50774275</v>
      </c>
      <c r="R91" s="36">
        <f>SUMIFS(СВЦЭМ!$C$33:$C$776,СВЦЭМ!$A$33:$A$776,$A91,СВЦЭМ!$B$33:$B$776,R$83)+'СЕТ СН'!$H$12+СВЦЭМ!$D$10+'СЕТ СН'!$H$6-'СЕТ СН'!$H$22</f>
        <v>1021.95321162</v>
      </c>
      <c r="S91" s="36">
        <f>SUMIFS(СВЦЭМ!$C$33:$C$776,СВЦЭМ!$A$33:$A$776,$A91,СВЦЭМ!$B$33:$B$776,S$83)+'СЕТ СН'!$H$12+СВЦЭМ!$D$10+'СЕТ СН'!$H$6-'СЕТ СН'!$H$22</f>
        <v>985.78613867000001</v>
      </c>
      <c r="T91" s="36">
        <f>SUMIFS(СВЦЭМ!$C$33:$C$776,СВЦЭМ!$A$33:$A$776,$A91,СВЦЭМ!$B$33:$B$776,T$83)+'СЕТ СН'!$H$12+СВЦЭМ!$D$10+'СЕТ СН'!$H$6-'СЕТ СН'!$H$22</f>
        <v>991.32834493000007</v>
      </c>
      <c r="U91" s="36">
        <f>SUMIFS(СВЦЭМ!$C$33:$C$776,СВЦЭМ!$A$33:$A$776,$A91,СВЦЭМ!$B$33:$B$776,U$83)+'СЕТ СН'!$H$12+СВЦЭМ!$D$10+'СЕТ СН'!$H$6-'СЕТ СН'!$H$22</f>
        <v>999.69441117000008</v>
      </c>
      <c r="V91" s="36">
        <f>SUMIFS(СВЦЭМ!$C$33:$C$776,СВЦЭМ!$A$33:$A$776,$A91,СВЦЭМ!$B$33:$B$776,V$83)+'СЕТ СН'!$H$12+СВЦЭМ!$D$10+'СЕТ СН'!$H$6-'СЕТ СН'!$H$22</f>
        <v>1024.6983578600002</v>
      </c>
      <c r="W91" s="36">
        <f>SUMIFS(СВЦЭМ!$C$33:$C$776,СВЦЭМ!$A$33:$A$776,$A91,СВЦЭМ!$B$33:$B$776,W$83)+'СЕТ СН'!$H$12+СВЦЭМ!$D$10+'СЕТ СН'!$H$6-'СЕТ СН'!$H$22</f>
        <v>1017.8742545700001</v>
      </c>
      <c r="X91" s="36">
        <f>SUMIFS(СВЦЭМ!$C$33:$C$776,СВЦЭМ!$A$33:$A$776,$A91,СВЦЭМ!$B$33:$B$776,X$83)+'СЕТ СН'!$H$12+СВЦЭМ!$D$10+'СЕТ СН'!$H$6-'СЕТ СН'!$H$22</f>
        <v>973.7116738200001</v>
      </c>
      <c r="Y91" s="36">
        <f>SUMIFS(СВЦЭМ!$C$33:$C$776,СВЦЭМ!$A$33:$A$776,$A91,СВЦЭМ!$B$33:$B$776,Y$83)+'СЕТ СН'!$H$12+СВЦЭМ!$D$10+'СЕТ СН'!$H$6-'СЕТ СН'!$H$22</f>
        <v>1000.62806449</v>
      </c>
    </row>
    <row r="92" spans="1:25" ht="15.75" x14ac:dyDescent="0.2">
      <c r="A92" s="35">
        <f t="shared" si="2"/>
        <v>43717</v>
      </c>
      <c r="B92" s="36">
        <f>SUMIFS(СВЦЭМ!$C$33:$C$776,СВЦЭМ!$A$33:$A$776,$A92,СВЦЭМ!$B$33:$B$776,B$83)+'СЕТ СН'!$H$12+СВЦЭМ!$D$10+'СЕТ СН'!$H$6-'СЕТ СН'!$H$22</f>
        <v>1060.70951001</v>
      </c>
      <c r="C92" s="36">
        <f>SUMIFS(СВЦЭМ!$C$33:$C$776,СВЦЭМ!$A$33:$A$776,$A92,СВЦЭМ!$B$33:$B$776,C$83)+'СЕТ СН'!$H$12+СВЦЭМ!$D$10+'СЕТ СН'!$H$6-'СЕТ СН'!$H$22</f>
        <v>1146.19392945</v>
      </c>
      <c r="D92" s="36">
        <f>SUMIFS(СВЦЭМ!$C$33:$C$776,СВЦЭМ!$A$33:$A$776,$A92,СВЦЭМ!$B$33:$B$776,D$83)+'СЕТ СН'!$H$12+СВЦЭМ!$D$10+'СЕТ СН'!$H$6-'СЕТ СН'!$H$22</f>
        <v>1159.0840415800001</v>
      </c>
      <c r="E92" s="36">
        <f>SUMIFS(СВЦЭМ!$C$33:$C$776,СВЦЭМ!$A$33:$A$776,$A92,СВЦЭМ!$B$33:$B$776,E$83)+'СЕТ СН'!$H$12+СВЦЭМ!$D$10+'СЕТ СН'!$H$6-'СЕТ СН'!$H$22</f>
        <v>1184.5099198200001</v>
      </c>
      <c r="F92" s="36">
        <f>SUMIFS(СВЦЭМ!$C$33:$C$776,СВЦЭМ!$A$33:$A$776,$A92,СВЦЭМ!$B$33:$B$776,F$83)+'СЕТ СН'!$H$12+СВЦЭМ!$D$10+'СЕТ СН'!$H$6-'СЕТ СН'!$H$22</f>
        <v>1181.5200012</v>
      </c>
      <c r="G92" s="36">
        <f>SUMIFS(СВЦЭМ!$C$33:$C$776,СВЦЭМ!$A$33:$A$776,$A92,СВЦЭМ!$B$33:$B$776,G$83)+'СЕТ СН'!$H$12+СВЦЭМ!$D$10+'СЕТ СН'!$H$6-'СЕТ СН'!$H$22</f>
        <v>1174.6365133700001</v>
      </c>
      <c r="H92" s="36">
        <f>SUMIFS(СВЦЭМ!$C$33:$C$776,СВЦЭМ!$A$33:$A$776,$A92,СВЦЭМ!$B$33:$B$776,H$83)+'СЕТ СН'!$H$12+СВЦЭМ!$D$10+'СЕТ СН'!$H$6-'СЕТ СН'!$H$22</f>
        <v>1115.9574917700002</v>
      </c>
      <c r="I92" s="36">
        <f>SUMIFS(СВЦЭМ!$C$33:$C$776,СВЦЭМ!$A$33:$A$776,$A92,СВЦЭМ!$B$33:$B$776,I$83)+'СЕТ СН'!$H$12+СВЦЭМ!$D$10+'СЕТ СН'!$H$6-'СЕТ СН'!$H$22</f>
        <v>1069.6358957100001</v>
      </c>
      <c r="J92" s="36">
        <f>SUMIFS(СВЦЭМ!$C$33:$C$776,СВЦЭМ!$A$33:$A$776,$A92,СВЦЭМ!$B$33:$B$776,J$83)+'СЕТ СН'!$H$12+СВЦЭМ!$D$10+'СЕТ СН'!$H$6-'СЕТ СН'!$H$22</f>
        <v>1022.17879455</v>
      </c>
      <c r="K92" s="36">
        <f>SUMIFS(СВЦЭМ!$C$33:$C$776,СВЦЭМ!$A$33:$A$776,$A92,СВЦЭМ!$B$33:$B$776,K$83)+'СЕТ СН'!$H$12+СВЦЭМ!$D$10+'СЕТ СН'!$H$6-'СЕТ СН'!$H$22</f>
        <v>1000.7135637900001</v>
      </c>
      <c r="L92" s="36">
        <f>SUMIFS(СВЦЭМ!$C$33:$C$776,СВЦЭМ!$A$33:$A$776,$A92,СВЦЭМ!$B$33:$B$776,L$83)+'СЕТ СН'!$H$12+СВЦЭМ!$D$10+'СЕТ СН'!$H$6-'СЕТ СН'!$H$22</f>
        <v>999.15876286000002</v>
      </c>
      <c r="M92" s="36">
        <f>SUMIFS(СВЦЭМ!$C$33:$C$776,СВЦЭМ!$A$33:$A$776,$A92,СВЦЭМ!$B$33:$B$776,M$83)+'СЕТ СН'!$H$12+СВЦЭМ!$D$10+'СЕТ СН'!$H$6-'СЕТ СН'!$H$22</f>
        <v>994.76678252000011</v>
      </c>
      <c r="N92" s="36">
        <f>SUMIFS(СВЦЭМ!$C$33:$C$776,СВЦЭМ!$A$33:$A$776,$A92,СВЦЭМ!$B$33:$B$776,N$83)+'СЕТ СН'!$H$12+СВЦЭМ!$D$10+'СЕТ СН'!$H$6-'СЕТ СН'!$H$22</f>
        <v>999.50422425000011</v>
      </c>
      <c r="O92" s="36">
        <f>SUMIFS(СВЦЭМ!$C$33:$C$776,СВЦЭМ!$A$33:$A$776,$A92,СВЦЭМ!$B$33:$B$776,O$83)+'СЕТ СН'!$H$12+СВЦЭМ!$D$10+'СЕТ СН'!$H$6-'СЕТ СН'!$H$22</f>
        <v>999.92195238000011</v>
      </c>
      <c r="P92" s="36">
        <f>SUMIFS(СВЦЭМ!$C$33:$C$776,СВЦЭМ!$A$33:$A$776,$A92,СВЦЭМ!$B$33:$B$776,P$83)+'СЕТ СН'!$H$12+СВЦЭМ!$D$10+'СЕТ СН'!$H$6-'СЕТ СН'!$H$22</f>
        <v>1008.98556262</v>
      </c>
      <c r="Q92" s="36">
        <f>SUMIFS(СВЦЭМ!$C$33:$C$776,СВЦЭМ!$A$33:$A$776,$A92,СВЦЭМ!$B$33:$B$776,Q$83)+'СЕТ СН'!$H$12+СВЦЭМ!$D$10+'СЕТ СН'!$H$6-'СЕТ СН'!$H$22</f>
        <v>1010.6197782700001</v>
      </c>
      <c r="R92" s="36">
        <f>SUMIFS(СВЦЭМ!$C$33:$C$776,СВЦЭМ!$A$33:$A$776,$A92,СВЦЭМ!$B$33:$B$776,R$83)+'СЕТ СН'!$H$12+СВЦЭМ!$D$10+'СЕТ СН'!$H$6-'СЕТ СН'!$H$22</f>
        <v>1005.9095000000001</v>
      </c>
      <c r="S92" s="36">
        <f>SUMIFS(СВЦЭМ!$C$33:$C$776,СВЦЭМ!$A$33:$A$776,$A92,СВЦЭМ!$B$33:$B$776,S$83)+'СЕТ СН'!$H$12+СВЦЭМ!$D$10+'СЕТ СН'!$H$6-'СЕТ СН'!$H$22</f>
        <v>1005.6479908700001</v>
      </c>
      <c r="T92" s="36">
        <f>SUMIFS(СВЦЭМ!$C$33:$C$776,СВЦЭМ!$A$33:$A$776,$A92,СВЦЭМ!$B$33:$B$776,T$83)+'СЕТ СН'!$H$12+СВЦЭМ!$D$10+'СЕТ СН'!$H$6-'СЕТ СН'!$H$22</f>
        <v>994.36245387000008</v>
      </c>
      <c r="U92" s="36">
        <f>SUMIFS(СВЦЭМ!$C$33:$C$776,СВЦЭМ!$A$33:$A$776,$A92,СВЦЭМ!$B$33:$B$776,U$83)+'СЕТ СН'!$H$12+СВЦЭМ!$D$10+'СЕТ СН'!$H$6-'СЕТ СН'!$H$22</f>
        <v>1002.90600858</v>
      </c>
      <c r="V92" s="36">
        <f>SUMIFS(СВЦЭМ!$C$33:$C$776,СВЦЭМ!$A$33:$A$776,$A92,СВЦЭМ!$B$33:$B$776,V$83)+'СЕТ СН'!$H$12+СВЦЭМ!$D$10+'СЕТ СН'!$H$6-'СЕТ СН'!$H$22</f>
        <v>1022.7779629</v>
      </c>
      <c r="W92" s="36">
        <f>SUMIFS(СВЦЭМ!$C$33:$C$776,СВЦЭМ!$A$33:$A$776,$A92,СВЦЭМ!$B$33:$B$776,W$83)+'СЕТ СН'!$H$12+СВЦЭМ!$D$10+'СЕТ СН'!$H$6-'СЕТ СН'!$H$22</f>
        <v>1012.9009590000001</v>
      </c>
      <c r="X92" s="36">
        <f>SUMIFS(СВЦЭМ!$C$33:$C$776,СВЦЭМ!$A$33:$A$776,$A92,СВЦЭМ!$B$33:$B$776,X$83)+'СЕТ СН'!$H$12+СВЦЭМ!$D$10+'СЕТ СН'!$H$6-'СЕТ СН'!$H$22</f>
        <v>1001.6732847400001</v>
      </c>
      <c r="Y92" s="36">
        <f>SUMIFS(СВЦЭМ!$C$33:$C$776,СВЦЭМ!$A$33:$A$776,$A92,СВЦЭМ!$B$33:$B$776,Y$83)+'СЕТ СН'!$H$12+СВЦЭМ!$D$10+'СЕТ СН'!$H$6-'СЕТ СН'!$H$22</f>
        <v>1038.6001289400001</v>
      </c>
    </row>
    <row r="93" spans="1:25" ht="15.75" x14ac:dyDescent="0.2">
      <c r="A93" s="35">
        <f t="shared" si="2"/>
        <v>43718</v>
      </c>
      <c r="B93" s="36">
        <f>SUMIFS(СВЦЭМ!$C$33:$C$776,СВЦЭМ!$A$33:$A$776,$A93,СВЦЭМ!$B$33:$B$776,B$83)+'СЕТ СН'!$H$12+СВЦЭМ!$D$10+'СЕТ СН'!$H$6-'СЕТ СН'!$H$22</f>
        <v>1080.7635398500001</v>
      </c>
      <c r="C93" s="36">
        <f>SUMIFS(СВЦЭМ!$C$33:$C$776,СВЦЭМ!$A$33:$A$776,$A93,СВЦЭМ!$B$33:$B$776,C$83)+'СЕТ СН'!$H$12+СВЦЭМ!$D$10+'СЕТ СН'!$H$6-'СЕТ СН'!$H$22</f>
        <v>1104.1640650700001</v>
      </c>
      <c r="D93" s="36">
        <f>SUMIFS(СВЦЭМ!$C$33:$C$776,СВЦЭМ!$A$33:$A$776,$A93,СВЦЭМ!$B$33:$B$776,D$83)+'СЕТ СН'!$H$12+СВЦЭМ!$D$10+'СЕТ СН'!$H$6-'СЕТ СН'!$H$22</f>
        <v>1120.0628692400001</v>
      </c>
      <c r="E93" s="36">
        <f>SUMIFS(СВЦЭМ!$C$33:$C$776,СВЦЭМ!$A$33:$A$776,$A93,СВЦЭМ!$B$33:$B$776,E$83)+'СЕТ СН'!$H$12+СВЦЭМ!$D$10+'СЕТ СН'!$H$6-'СЕТ СН'!$H$22</f>
        <v>1121.9343631199999</v>
      </c>
      <c r="F93" s="36">
        <f>SUMIFS(СВЦЭМ!$C$33:$C$776,СВЦЭМ!$A$33:$A$776,$A93,СВЦЭМ!$B$33:$B$776,F$83)+'СЕТ СН'!$H$12+СВЦЭМ!$D$10+'СЕТ СН'!$H$6-'СЕТ СН'!$H$22</f>
        <v>1114.0367945500002</v>
      </c>
      <c r="G93" s="36">
        <f>SUMIFS(СВЦЭМ!$C$33:$C$776,СВЦЭМ!$A$33:$A$776,$A93,СВЦЭМ!$B$33:$B$776,G$83)+'СЕТ СН'!$H$12+СВЦЭМ!$D$10+'СЕТ СН'!$H$6-'СЕТ СН'!$H$22</f>
        <v>1110.6975721900001</v>
      </c>
      <c r="H93" s="36">
        <f>SUMIFS(СВЦЭМ!$C$33:$C$776,СВЦЭМ!$A$33:$A$776,$A93,СВЦЭМ!$B$33:$B$776,H$83)+'СЕТ СН'!$H$12+СВЦЭМ!$D$10+'СЕТ СН'!$H$6-'СЕТ СН'!$H$22</f>
        <v>1087.6875369600002</v>
      </c>
      <c r="I93" s="36">
        <f>SUMIFS(СВЦЭМ!$C$33:$C$776,СВЦЭМ!$A$33:$A$776,$A93,СВЦЭМ!$B$33:$B$776,I$83)+'СЕТ СН'!$H$12+СВЦЭМ!$D$10+'СЕТ СН'!$H$6-'СЕТ СН'!$H$22</f>
        <v>1078.39582382</v>
      </c>
      <c r="J93" s="36">
        <f>SUMIFS(СВЦЭМ!$C$33:$C$776,СВЦЭМ!$A$33:$A$776,$A93,СВЦЭМ!$B$33:$B$776,J$83)+'СЕТ СН'!$H$12+СВЦЭМ!$D$10+'СЕТ СН'!$H$6-'СЕТ СН'!$H$22</f>
        <v>1103.5235179900001</v>
      </c>
      <c r="K93" s="36">
        <f>SUMIFS(СВЦЭМ!$C$33:$C$776,СВЦЭМ!$A$33:$A$776,$A93,СВЦЭМ!$B$33:$B$776,K$83)+'СЕТ СН'!$H$12+СВЦЭМ!$D$10+'СЕТ СН'!$H$6-'СЕТ СН'!$H$22</f>
        <v>1099.5247312400002</v>
      </c>
      <c r="L93" s="36">
        <f>SUMIFS(СВЦЭМ!$C$33:$C$776,СВЦЭМ!$A$33:$A$776,$A93,СВЦЭМ!$B$33:$B$776,L$83)+'СЕТ СН'!$H$12+СВЦЭМ!$D$10+'СЕТ СН'!$H$6-'СЕТ СН'!$H$22</f>
        <v>1111.8403460899999</v>
      </c>
      <c r="M93" s="36">
        <f>SUMIFS(СВЦЭМ!$C$33:$C$776,СВЦЭМ!$A$33:$A$776,$A93,СВЦЭМ!$B$33:$B$776,M$83)+'СЕТ СН'!$H$12+СВЦЭМ!$D$10+'СЕТ СН'!$H$6-'СЕТ СН'!$H$22</f>
        <v>1106.2387527200001</v>
      </c>
      <c r="N93" s="36">
        <f>SUMIFS(СВЦЭМ!$C$33:$C$776,СВЦЭМ!$A$33:$A$776,$A93,СВЦЭМ!$B$33:$B$776,N$83)+'СЕТ СН'!$H$12+СВЦЭМ!$D$10+'СЕТ СН'!$H$6-'СЕТ СН'!$H$22</f>
        <v>1099.0768914300002</v>
      </c>
      <c r="O93" s="36">
        <f>SUMIFS(СВЦЭМ!$C$33:$C$776,СВЦЭМ!$A$33:$A$776,$A93,СВЦЭМ!$B$33:$B$776,O$83)+'СЕТ СН'!$H$12+СВЦЭМ!$D$10+'СЕТ СН'!$H$6-'СЕТ СН'!$H$22</f>
        <v>1095.4363892700001</v>
      </c>
      <c r="P93" s="36">
        <f>SUMIFS(СВЦЭМ!$C$33:$C$776,СВЦЭМ!$A$33:$A$776,$A93,СВЦЭМ!$B$33:$B$776,P$83)+'СЕТ СН'!$H$12+СВЦЭМ!$D$10+'СЕТ СН'!$H$6-'СЕТ СН'!$H$22</f>
        <v>1098.1716013600001</v>
      </c>
      <c r="Q93" s="36">
        <f>SUMIFS(СВЦЭМ!$C$33:$C$776,СВЦЭМ!$A$33:$A$776,$A93,СВЦЭМ!$B$33:$B$776,Q$83)+'СЕТ СН'!$H$12+СВЦЭМ!$D$10+'СЕТ СН'!$H$6-'СЕТ СН'!$H$22</f>
        <v>1092.66026377</v>
      </c>
      <c r="R93" s="36">
        <f>SUMIFS(СВЦЭМ!$C$33:$C$776,СВЦЭМ!$A$33:$A$776,$A93,СВЦЭМ!$B$33:$B$776,R$83)+'СЕТ СН'!$H$12+СВЦЭМ!$D$10+'СЕТ СН'!$H$6-'СЕТ СН'!$H$22</f>
        <v>1089.0029481700001</v>
      </c>
      <c r="S93" s="36">
        <f>SUMIFS(СВЦЭМ!$C$33:$C$776,СВЦЭМ!$A$33:$A$776,$A93,СВЦЭМ!$B$33:$B$776,S$83)+'СЕТ СН'!$H$12+СВЦЭМ!$D$10+'СЕТ СН'!$H$6-'СЕТ СН'!$H$22</f>
        <v>1084.0051613099999</v>
      </c>
      <c r="T93" s="36">
        <f>SUMIFS(СВЦЭМ!$C$33:$C$776,СВЦЭМ!$A$33:$A$776,$A93,СВЦЭМ!$B$33:$B$776,T$83)+'СЕТ СН'!$H$12+СВЦЭМ!$D$10+'СЕТ СН'!$H$6-'СЕТ СН'!$H$22</f>
        <v>1092.3117252900001</v>
      </c>
      <c r="U93" s="36">
        <f>SUMIFS(СВЦЭМ!$C$33:$C$776,СВЦЭМ!$A$33:$A$776,$A93,СВЦЭМ!$B$33:$B$776,U$83)+'СЕТ СН'!$H$12+СВЦЭМ!$D$10+'СЕТ СН'!$H$6-'СЕТ СН'!$H$22</f>
        <v>1105.45936568</v>
      </c>
      <c r="V93" s="36">
        <f>SUMIFS(СВЦЭМ!$C$33:$C$776,СВЦЭМ!$A$33:$A$776,$A93,СВЦЭМ!$B$33:$B$776,V$83)+'СЕТ СН'!$H$12+СВЦЭМ!$D$10+'СЕТ СН'!$H$6-'СЕТ СН'!$H$22</f>
        <v>1119.0590219800001</v>
      </c>
      <c r="W93" s="36">
        <f>SUMIFS(СВЦЭМ!$C$33:$C$776,СВЦЭМ!$A$33:$A$776,$A93,СВЦЭМ!$B$33:$B$776,W$83)+'СЕТ СН'!$H$12+СВЦЭМ!$D$10+'СЕТ СН'!$H$6-'СЕТ СН'!$H$22</f>
        <v>1102.0711969399999</v>
      </c>
      <c r="X93" s="36">
        <f>SUMIFS(СВЦЭМ!$C$33:$C$776,СВЦЭМ!$A$33:$A$776,$A93,СВЦЭМ!$B$33:$B$776,X$83)+'СЕТ СН'!$H$12+СВЦЭМ!$D$10+'СЕТ СН'!$H$6-'СЕТ СН'!$H$22</f>
        <v>1073.3811354500001</v>
      </c>
      <c r="Y93" s="36">
        <f>SUMIFS(СВЦЭМ!$C$33:$C$776,СВЦЭМ!$A$33:$A$776,$A93,СВЦЭМ!$B$33:$B$776,Y$83)+'СЕТ СН'!$H$12+СВЦЭМ!$D$10+'СЕТ СН'!$H$6-'СЕТ СН'!$H$22</f>
        <v>1088.18652488</v>
      </c>
    </row>
    <row r="94" spans="1:25" ht="15.75" x14ac:dyDescent="0.2">
      <c r="A94" s="35">
        <f t="shared" si="2"/>
        <v>43719</v>
      </c>
      <c r="B94" s="36">
        <f>SUMIFS(СВЦЭМ!$C$33:$C$776,СВЦЭМ!$A$33:$A$776,$A94,СВЦЭМ!$B$33:$B$776,B$83)+'СЕТ СН'!$H$12+СВЦЭМ!$D$10+'СЕТ СН'!$H$6-'СЕТ СН'!$H$22</f>
        <v>1173.6601474200002</v>
      </c>
      <c r="C94" s="36">
        <f>SUMIFS(СВЦЭМ!$C$33:$C$776,СВЦЭМ!$A$33:$A$776,$A94,СВЦЭМ!$B$33:$B$776,C$83)+'СЕТ СН'!$H$12+СВЦЭМ!$D$10+'СЕТ СН'!$H$6-'СЕТ СН'!$H$22</f>
        <v>1204.8262789600001</v>
      </c>
      <c r="D94" s="36">
        <f>SUMIFS(СВЦЭМ!$C$33:$C$776,СВЦЭМ!$A$33:$A$776,$A94,СВЦЭМ!$B$33:$B$776,D$83)+'СЕТ СН'!$H$12+СВЦЭМ!$D$10+'СЕТ СН'!$H$6-'СЕТ СН'!$H$22</f>
        <v>1235.73160431</v>
      </c>
      <c r="E94" s="36">
        <f>SUMIFS(СВЦЭМ!$C$33:$C$776,СВЦЭМ!$A$33:$A$776,$A94,СВЦЭМ!$B$33:$B$776,E$83)+'СЕТ СН'!$H$12+СВЦЭМ!$D$10+'СЕТ СН'!$H$6-'СЕТ СН'!$H$22</f>
        <v>1243.6969005999999</v>
      </c>
      <c r="F94" s="36">
        <f>SUMIFS(СВЦЭМ!$C$33:$C$776,СВЦЭМ!$A$33:$A$776,$A94,СВЦЭМ!$B$33:$B$776,F$83)+'СЕТ СН'!$H$12+СВЦЭМ!$D$10+'СЕТ СН'!$H$6-'СЕТ СН'!$H$22</f>
        <v>1248.6563325500001</v>
      </c>
      <c r="G94" s="36">
        <f>SUMIFS(СВЦЭМ!$C$33:$C$776,СВЦЭМ!$A$33:$A$776,$A94,СВЦЭМ!$B$33:$B$776,G$83)+'СЕТ СН'!$H$12+СВЦЭМ!$D$10+'СЕТ СН'!$H$6-'СЕТ СН'!$H$22</f>
        <v>1230.32031164</v>
      </c>
      <c r="H94" s="36">
        <f>SUMIFS(СВЦЭМ!$C$33:$C$776,СВЦЭМ!$A$33:$A$776,$A94,СВЦЭМ!$B$33:$B$776,H$83)+'СЕТ СН'!$H$12+СВЦЭМ!$D$10+'СЕТ СН'!$H$6-'СЕТ СН'!$H$22</f>
        <v>1179.3500295200001</v>
      </c>
      <c r="I94" s="36">
        <f>SUMIFS(СВЦЭМ!$C$33:$C$776,СВЦЭМ!$A$33:$A$776,$A94,СВЦЭМ!$B$33:$B$776,I$83)+'СЕТ СН'!$H$12+СВЦЭМ!$D$10+'СЕТ СН'!$H$6-'СЕТ СН'!$H$22</f>
        <v>1132.9851972700001</v>
      </c>
      <c r="J94" s="36">
        <f>SUMIFS(СВЦЭМ!$C$33:$C$776,СВЦЭМ!$A$33:$A$776,$A94,СВЦЭМ!$B$33:$B$776,J$83)+'СЕТ СН'!$H$12+СВЦЭМ!$D$10+'СЕТ СН'!$H$6-'СЕТ СН'!$H$22</f>
        <v>1093.47973574</v>
      </c>
      <c r="K94" s="36">
        <f>SUMIFS(СВЦЭМ!$C$33:$C$776,СВЦЭМ!$A$33:$A$776,$A94,СВЦЭМ!$B$33:$B$776,K$83)+'СЕТ СН'!$H$12+СВЦЭМ!$D$10+'СЕТ СН'!$H$6-'СЕТ СН'!$H$22</f>
        <v>1084.3434883300001</v>
      </c>
      <c r="L94" s="36">
        <f>SUMIFS(СВЦЭМ!$C$33:$C$776,СВЦЭМ!$A$33:$A$776,$A94,СВЦЭМ!$B$33:$B$776,L$83)+'СЕТ СН'!$H$12+СВЦЭМ!$D$10+'СЕТ СН'!$H$6-'СЕТ СН'!$H$22</f>
        <v>1088.0625139700001</v>
      </c>
      <c r="M94" s="36">
        <f>SUMIFS(СВЦЭМ!$C$33:$C$776,СВЦЭМ!$A$33:$A$776,$A94,СВЦЭМ!$B$33:$B$776,M$83)+'СЕТ СН'!$H$12+СВЦЭМ!$D$10+'СЕТ СН'!$H$6-'СЕТ СН'!$H$22</f>
        <v>1076.84734903</v>
      </c>
      <c r="N94" s="36">
        <f>SUMIFS(СВЦЭМ!$C$33:$C$776,СВЦЭМ!$A$33:$A$776,$A94,СВЦЭМ!$B$33:$B$776,N$83)+'СЕТ СН'!$H$12+СВЦЭМ!$D$10+'СЕТ СН'!$H$6-'СЕТ СН'!$H$22</f>
        <v>1092.9392487300001</v>
      </c>
      <c r="O94" s="36">
        <f>SUMIFS(СВЦЭМ!$C$33:$C$776,СВЦЭМ!$A$33:$A$776,$A94,СВЦЭМ!$B$33:$B$776,O$83)+'СЕТ СН'!$H$12+СВЦЭМ!$D$10+'СЕТ СН'!$H$6-'СЕТ СН'!$H$22</f>
        <v>1091.3940035600001</v>
      </c>
      <c r="P94" s="36">
        <f>SUMIFS(СВЦЭМ!$C$33:$C$776,СВЦЭМ!$A$33:$A$776,$A94,СВЦЭМ!$B$33:$B$776,P$83)+'СЕТ СН'!$H$12+СВЦЭМ!$D$10+'СЕТ СН'!$H$6-'СЕТ СН'!$H$22</f>
        <v>1108.3601684</v>
      </c>
      <c r="Q94" s="36">
        <f>SUMIFS(СВЦЭМ!$C$33:$C$776,СВЦЭМ!$A$33:$A$776,$A94,СВЦЭМ!$B$33:$B$776,Q$83)+'СЕТ СН'!$H$12+СВЦЭМ!$D$10+'СЕТ СН'!$H$6-'СЕТ СН'!$H$22</f>
        <v>1110.6914134900001</v>
      </c>
      <c r="R94" s="36">
        <f>SUMIFS(СВЦЭМ!$C$33:$C$776,СВЦЭМ!$A$33:$A$776,$A94,СВЦЭМ!$B$33:$B$776,R$83)+'СЕТ СН'!$H$12+СВЦЭМ!$D$10+'СЕТ СН'!$H$6-'СЕТ СН'!$H$22</f>
        <v>1097.5004540899999</v>
      </c>
      <c r="S94" s="36">
        <f>SUMIFS(СВЦЭМ!$C$33:$C$776,СВЦЭМ!$A$33:$A$776,$A94,СВЦЭМ!$B$33:$B$776,S$83)+'СЕТ СН'!$H$12+СВЦЭМ!$D$10+'СЕТ СН'!$H$6-'СЕТ СН'!$H$22</f>
        <v>1099.82159538</v>
      </c>
      <c r="T94" s="36">
        <f>SUMIFS(СВЦЭМ!$C$33:$C$776,СВЦЭМ!$A$33:$A$776,$A94,СВЦЭМ!$B$33:$B$776,T$83)+'СЕТ СН'!$H$12+СВЦЭМ!$D$10+'СЕТ СН'!$H$6-'СЕТ СН'!$H$22</f>
        <v>1091.5051776099999</v>
      </c>
      <c r="U94" s="36">
        <f>SUMIFS(СВЦЭМ!$C$33:$C$776,СВЦЭМ!$A$33:$A$776,$A94,СВЦЭМ!$B$33:$B$776,U$83)+'СЕТ СН'!$H$12+СВЦЭМ!$D$10+'СЕТ СН'!$H$6-'СЕТ СН'!$H$22</f>
        <v>1100.27740165</v>
      </c>
      <c r="V94" s="36">
        <f>SUMIFS(СВЦЭМ!$C$33:$C$776,СВЦЭМ!$A$33:$A$776,$A94,СВЦЭМ!$B$33:$B$776,V$83)+'СЕТ СН'!$H$12+СВЦЭМ!$D$10+'СЕТ СН'!$H$6-'СЕТ СН'!$H$22</f>
        <v>1110.5789340800002</v>
      </c>
      <c r="W94" s="36">
        <f>SUMIFS(СВЦЭМ!$C$33:$C$776,СВЦЭМ!$A$33:$A$776,$A94,СВЦЭМ!$B$33:$B$776,W$83)+'СЕТ СН'!$H$12+СВЦЭМ!$D$10+'СЕТ СН'!$H$6-'СЕТ СН'!$H$22</f>
        <v>1092.58502892</v>
      </c>
      <c r="X94" s="36">
        <f>SUMIFS(СВЦЭМ!$C$33:$C$776,СВЦЭМ!$A$33:$A$776,$A94,СВЦЭМ!$B$33:$B$776,X$83)+'СЕТ СН'!$H$12+СВЦЭМ!$D$10+'СЕТ СН'!$H$6-'СЕТ СН'!$H$22</f>
        <v>1073.7690408200001</v>
      </c>
      <c r="Y94" s="36">
        <f>SUMIFS(СВЦЭМ!$C$33:$C$776,СВЦЭМ!$A$33:$A$776,$A94,СВЦЭМ!$B$33:$B$776,Y$83)+'СЕТ СН'!$H$12+СВЦЭМ!$D$10+'СЕТ СН'!$H$6-'СЕТ СН'!$H$22</f>
        <v>1088.2856956600001</v>
      </c>
    </row>
    <row r="95" spans="1:25" ht="15.75" x14ac:dyDescent="0.2">
      <c r="A95" s="35">
        <f t="shared" si="2"/>
        <v>43720</v>
      </c>
      <c r="B95" s="36">
        <f>SUMIFS(СВЦЭМ!$C$33:$C$776,СВЦЭМ!$A$33:$A$776,$A95,СВЦЭМ!$B$33:$B$776,B$83)+'СЕТ СН'!$H$12+СВЦЭМ!$D$10+'СЕТ СН'!$H$6-'СЕТ СН'!$H$22</f>
        <v>1146.7628017500001</v>
      </c>
      <c r="C95" s="36">
        <f>SUMIFS(СВЦЭМ!$C$33:$C$776,СВЦЭМ!$A$33:$A$776,$A95,СВЦЭМ!$B$33:$B$776,C$83)+'СЕТ СН'!$H$12+СВЦЭМ!$D$10+'СЕТ СН'!$H$6-'СЕТ СН'!$H$22</f>
        <v>1166.1495378700001</v>
      </c>
      <c r="D95" s="36">
        <f>SUMIFS(СВЦЭМ!$C$33:$C$776,СВЦЭМ!$A$33:$A$776,$A95,СВЦЭМ!$B$33:$B$776,D$83)+'СЕТ СН'!$H$12+СВЦЭМ!$D$10+'СЕТ СН'!$H$6-'СЕТ СН'!$H$22</f>
        <v>1191.6436242499999</v>
      </c>
      <c r="E95" s="36">
        <f>SUMIFS(СВЦЭМ!$C$33:$C$776,СВЦЭМ!$A$33:$A$776,$A95,СВЦЭМ!$B$33:$B$776,E$83)+'СЕТ СН'!$H$12+СВЦЭМ!$D$10+'СЕТ СН'!$H$6-'СЕТ СН'!$H$22</f>
        <v>1203.86501481</v>
      </c>
      <c r="F95" s="36">
        <f>SUMIFS(СВЦЭМ!$C$33:$C$776,СВЦЭМ!$A$33:$A$776,$A95,СВЦЭМ!$B$33:$B$776,F$83)+'СЕТ СН'!$H$12+СВЦЭМ!$D$10+'СЕТ СН'!$H$6-'СЕТ СН'!$H$22</f>
        <v>1203.53241656</v>
      </c>
      <c r="G95" s="36">
        <f>SUMIFS(СВЦЭМ!$C$33:$C$776,СВЦЭМ!$A$33:$A$776,$A95,СВЦЭМ!$B$33:$B$776,G$83)+'СЕТ СН'!$H$12+СВЦЭМ!$D$10+'СЕТ СН'!$H$6-'СЕТ СН'!$H$22</f>
        <v>1181.67520446</v>
      </c>
      <c r="H95" s="36">
        <f>SUMIFS(СВЦЭМ!$C$33:$C$776,СВЦЭМ!$A$33:$A$776,$A95,СВЦЭМ!$B$33:$B$776,H$83)+'СЕТ СН'!$H$12+СВЦЭМ!$D$10+'СЕТ СН'!$H$6-'СЕТ СН'!$H$22</f>
        <v>1136.80304847</v>
      </c>
      <c r="I95" s="36">
        <f>SUMIFS(СВЦЭМ!$C$33:$C$776,СВЦЭМ!$A$33:$A$776,$A95,СВЦЭМ!$B$33:$B$776,I$83)+'СЕТ СН'!$H$12+СВЦЭМ!$D$10+'СЕТ СН'!$H$6-'СЕТ СН'!$H$22</f>
        <v>1085.4310737000001</v>
      </c>
      <c r="J95" s="36">
        <f>SUMIFS(СВЦЭМ!$C$33:$C$776,СВЦЭМ!$A$33:$A$776,$A95,СВЦЭМ!$B$33:$B$776,J$83)+'СЕТ СН'!$H$12+СВЦЭМ!$D$10+'СЕТ СН'!$H$6-'СЕТ СН'!$H$22</f>
        <v>1050.7903104300001</v>
      </c>
      <c r="K95" s="36">
        <f>SUMIFS(СВЦЭМ!$C$33:$C$776,СВЦЭМ!$A$33:$A$776,$A95,СВЦЭМ!$B$33:$B$776,K$83)+'СЕТ СН'!$H$12+СВЦЭМ!$D$10+'СЕТ СН'!$H$6-'СЕТ СН'!$H$22</f>
        <v>1051.5829133299999</v>
      </c>
      <c r="L95" s="36">
        <f>SUMIFS(СВЦЭМ!$C$33:$C$776,СВЦЭМ!$A$33:$A$776,$A95,СВЦЭМ!$B$33:$B$776,L$83)+'СЕТ СН'!$H$12+СВЦЭМ!$D$10+'СЕТ СН'!$H$6-'СЕТ СН'!$H$22</f>
        <v>1064.78352589</v>
      </c>
      <c r="M95" s="36">
        <f>SUMIFS(СВЦЭМ!$C$33:$C$776,СВЦЭМ!$A$33:$A$776,$A95,СВЦЭМ!$B$33:$B$776,M$83)+'СЕТ СН'!$H$12+СВЦЭМ!$D$10+'СЕТ СН'!$H$6-'СЕТ СН'!$H$22</f>
        <v>1060.28267409</v>
      </c>
      <c r="N95" s="36">
        <f>SUMIFS(СВЦЭМ!$C$33:$C$776,СВЦЭМ!$A$33:$A$776,$A95,СВЦЭМ!$B$33:$B$776,N$83)+'СЕТ СН'!$H$12+СВЦЭМ!$D$10+'СЕТ СН'!$H$6-'СЕТ СН'!$H$22</f>
        <v>1052.6498243000001</v>
      </c>
      <c r="O95" s="36">
        <f>SUMIFS(СВЦЭМ!$C$33:$C$776,СВЦЭМ!$A$33:$A$776,$A95,СВЦЭМ!$B$33:$B$776,O$83)+'СЕТ СН'!$H$12+СВЦЭМ!$D$10+'СЕТ СН'!$H$6-'СЕТ СН'!$H$22</f>
        <v>1051.54453089</v>
      </c>
      <c r="P95" s="36">
        <f>SUMIFS(СВЦЭМ!$C$33:$C$776,СВЦЭМ!$A$33:$A$776,$A95,СВЦЭМ!$B$33:$B$776,P$83)+'СЕТ СН'!$H$12+СВЦЭМ!$D$10+'СЕТ СН'!$H$6-'СЕТ СН'!$H$22</f>
        <v>1049.7848386300002</v>
      </c>
      <c r="Q95" s="36">
        <f>SUMIFS(СВЦЭМ!$C$33:$C$776,СВЦЭМ!$A$33:$A$776,$A95,СВЦЭМ!$B$33:$B$776,Q$83)+'СЕТ СН'!$H$12+СВЦЭМ!$D$10+'СЕТ СН'!$H$6-'СЕТ СН'!$H$22</f>
        <v>1041.90489794</v>
      </c>
      <c r="R95" s="36">
        <f>SUMIFS(СВЦЭМ!$C$33:$C$776,СВЦЭМ!$A$33:$A$776,$A95,СВЦЭМ!$B$33:$B$776,R$83)+'СЕТ СН'!$H$12+СВЦЭМ!$D$10+'СЕТ СН'!$H$6-'СЕТ СН'!$H$22</f>
        <v>1034.8804181</v>
      </c>
      <c r="S95" s="36">
        <f>SUMIFS(СВЦЭМ!$C$33:$C$776,СВЦЭМ!$A$33:$A$776,$A95,СВЦЭМ!$B$33:$B$776,S$83)+'СЕТ СН'!$H$12+СВЦЭМ!$D$10+'СЕТ СН'!$H$6-'СЕТ СН'!$H$22</f>
        <v>1039.6826045500002</v>
      </c>
      <c r="T95" s="36">
        <f>SUMIFS(СВЦЭМ!$C$33:$C$776,СВЦЭМ!$A$33:$A$776,$A95,СВЦЭМ!$B$33:$B$776,T$83)+'СЕТ СН'!$H$12+СВЦЭМ!$D$10+'СЕТ СН'!$H$6-'СЕТ СН'!$H$22</f>
        <v>1041.5587499600001</v>
      </c>
      <c r="U95" s="36">
        <f>SUMIFS(СВЦЭМ!$C$33:$C$776,СВЦЭМ!$A$33:$A$776,$A95,СВЦЭМ!$B$33:$B$776,U$83)+'СЕТ СН'!$H$12+СВЦЭМ!$D$10+'СЕТ СН'!$H$6-'СЕТ СН'!$H$22</f>
        <v>1065.76050508</v>
      </c>
      <c r="V95" s="36">
        <f>SUMIFS(СВЦЭМ!$C$33:$C$776,СВЦЭМ!$A$33:$A$776,$A95,СВЦЭМ!$B$33:$B$776,V$83)+'СЕТ СН'!$H$12+СВЦЭМ!$D$10+'СЕТ СН'!$H$6-'СЕТ СН'!$H$22</f>
        <v>1088.14744694</v>
      </c>
      <c r="W95" s="36">
        <f>SUMIFS(СВЦЭМ!$C$33:$C$776,СВЦЭМ!$A$33:$A$776,$A95,СВЦЭМ!$B$33:$B$776,W$83)+'СЕТ СН'!$H$12+СВЦЭМ!$D$10+'СЕТ СН'!$H$6-'СЕТ СН'!$H$22</f>
        <v>1066.1774996600002</v>
      </c>
      <c r="X95" s="36">
        <f>SUMIFS(СВЦЭМ!$C$33:$C$776,СВЦЭМ!$A$33:$A$776,$A95,СВЦЭМ!$B$33:$B$776,X$83)+'СЕТ СН'!$H$12+СВЦЭМ!$D$10+'СЕТ СН'!$H$6-'СЕТ СН'!$H$22</f>
        <v>1052.68611956</v>
      </c>
      <c r="Y95" s="36">
        <f>SUMIFS(СВЦЭМ!$C$33:$C$776,СВЦЭМ!$A$33:$A$776,$A95,СВЦЭМ!$B$33:$B$776,Y$83)+'СЕТ СН'!$H$12+СВЦЭМ!$D$10+'СЕТ СН'!$H$6-'СЕТ СН'!$H$22</f>
        <v>1091.0662528900002</v>
      </c>
    </row>
    <row r="96" spans="1:25" ht="15.75" x14ac:dyDescent="0.2">
      <c r="A96" s="35">
        <f t="shared" si="2"/>
        <v>43721</v>
      </c>
      <c r="B96" s="36">
        <f>SUMIFS(СВЦЭМ!$C$33:$C$776,СВЦЭМ!$A$33:$A$776,$A96,СВЦЭМ!$B$33:$B$776,B$83)+'СЕТ СН'!$H$12+СВЦЭМ!$D$10+'СЕТ СН'!$H$6-'СЕТ СН'!$H$22</f>
        <v>1102.38370304</v>
      </c>
      <c r="C96" s="36">
        <f>SUMIFS(СВЦЭМ!$C$33:$C$776,СВЦЭМ!$A$33:$A$776,$A96,СВЦЭМ!$B$33:$B$776,C$83)+'СЕТ СН'!$H$12+СВЦЭМ!$D$10+'СЕТ СН'!$H$6-'СЕТ СН'!$H$22</f>
        <v>1144.17475532</v>
      </c>
      <c r="D96" s="36">
        <f>SUMIFS(СВЦЭМ!$C$33:$C$776,СВЦЭМ!$A$33:$A$776,$A96,СВЦЭМ!$B$33:$B$776,D$83)+'СЕТ СН'!$H$12+СВЦЭМ!$D$10+'СЕТ СН'!$H$6-'СЕТ СН'!$H$22</f>
        <v>1164.1345784</v>
      </c>
      <c r="E96" s="36">
        <f>SUMIFS(СВЦЭМ!$C$33:$C$776,СВЦЭМ!$A$33:$A$776,$A96,СВЦЭМ!$B$33:$B$776,E$83)+'СЕТ СН'!$H$12+СВЦЭМ!$D$10+'СЕТ СН'!$H$6-'СЕТ СН'!$H$22</f>
        <v>1169.7448379500001</v>
      </c>
      <c r="F96" s="36">
        <f>SUMIFS(СВЦЭМ!$C$33:$C$776,СВЦЭМ!$A$33:$A$776,$A96,СВЦЭМ!$B$33:$B$776,F$83)+'СЕТ СН'!$H$12+СВЦЭМ!$D$10+'СЕТ СН'!$H$6-'СЕТ СН'!$H$22</f>
        <v>1176.3067489099999</v>
      </c>
      <c r="G96" s="36">
        <f>SUMIFS(СВЦЭМ!$C$33:$C$776,СВЦЭМ!$A$33:$A$776,$A96,СВЦЭМ!$B$33:$B$776,G$83)+'СЕТ СН'!$H$12+СВЦЭМ!$D$10+'СЕТ СН'!$H$6-'СЕТ СН'!$H$22</f>
        <v>1144.6156618300001</v>
      </c>
      <c r="H96" s="36">
        <f>SUMIFS(СВЦЭМ!$C$33:$C$776,СВЦЭМ!$A$33:$A$776,$A96,СВЦЭМ!$B$33:$B$776,H$83)+'СЕТ СН'!$H$12+СВЦЭМ!$D$10+'СЕТ СН'!$H$6-'СЕТ СН'!$H$22</f>
        <v>1111.3778636500001</v>
      </c>
      <c r="I96" s="36">
        <f>SUMIFS(СВЦЭМ!$C$33:$C$776,СВЦЭМ!$A$33:$A$776,$A96,СВЦЭМ!$B$33:$B$776,I$83)+'СЕТ СН'!$H$12+СВЦЭМ!$D$10+'СЕТ СН'!$H$6-'СЕТ СН'!$H$22</f>
        <v>1082.9600551799999</v>
      </c>
      <c r="J96" s="36">
        <f>SUMIFS(СВЦЭМ!$C$33:$C$776,СВЦЭМ!$A$33:$A$776,$A96,СВЦЭМ!$B$33:$B$776,J$83)+'СЕТ СН'!$H$12+СВЦЭМ!$D$10+'СЕТ СН'!$H$6-'СЕТ СН'!$H$22</f>
        <v>1069.3250623500001</v>
      </c>
      <c r="K96" s="36">
        <f>SUMIFS(СВЦЭМ!$C$33:$C$776,СВЦЭМ!$A$33:$A$776,$A96,СВЦЭМ!$B$33:$B$776,K$83)+'СЕТ СН'!$H$12+СВЦЭМ!$D$10+'СЕТ СН'!$H$6-'СЕТ СН'!$H$22</f>
        <v>1042.90654739</v>
      </c>
      <c r="L96" s="36">
        <f>SUMIFS(СВЦЭМ!$C$33:$C$776,СВЦЭМ!$A$33:$A$776,$A96,СВЦЭМ!$B$33:$B$776,L$83)+'СЕТ СН'!$H$12+СВЦЭМ!$D$10+'СЕТ СН'!$H$6-'СЕТ СН'!$H$22</f>
        <v>1037.04597878</v>
      </c>
      <c r="M96" s="36">
        <f>SUMIFS(СВЦЭМ!$C$33:$C$776,СВЦЭМ!$A$33:$A$776,$A96,СВЦЭМ!$B$33:$B$776,M$83)+'СЕТ СН'!$H$12+СВЦЭМ!$D$10+'СЕТ СН'!$H$6-'СЕТ СН'!$H$22</f>
        <v>1039.3374324900001</v>
      </c>
      <c r="N96" s="36">
        <f>SUMIFS(СВЦЭМ!$C$33:$C$776,СВЦЭМ!$A$33:$A$776,$A96,СВЦЭМ!$B$33:$B$776,N$83)+'СЕТ СН'!$H$12+СВЦЭМ!$D$10+'СЕТ СН'!$H$6-'СЕТ СН'!$H$22</f>
        <v>1056.0633909799999</v>
      </c>
      <c r="O96" s="36">
        <f>SUMIFS(СВЦЭМ!$C$33:$C$776,СВЦЭМ!$A$33:$A$776,$A96,СВЦЭМ!$B$33:$B$776,O$83)+'СЕТ СН'!$H$12+СВЦЭМ!$D$10+'СЕТ СН'!$H$6-'СЕТ СН'!$H$22</f>
        <v>1057.3974599100002</v>
      </c>
      <c r="P96" s="36">
        <f>SUMIFS(СВЦЭМ!$C$33:$C$776,СВЦЭМ!$A$33:$A$776,$A96,СВЦЭМ!$B$33:$B$776,P$83)+'СЕТ СН'!$H$12+СВЦЭМ!$D$10+'СЕТ СН'!$H$6-'СЕТ СН'!$H$22</f>
        <v>1056.6700306100001</v>
      </c>
      <c r="Q96" s="36">
        <f>SUMIFS(СВЦЭМ!$C$33:$C$776,СВЦЭМ!$A$33:$A$776,$A96,СВЦЭМ!$B$33:$B$776,Q$83)+'СЕТ СН'!$H$12+СВЦЭМ!$D$10+'СЕТ СН'!$H$6-'СЕТ СН'!$H$22</f>
        <v>1058.36339834</v>
      </c>
      <c r="R96" s="36">
        <f>SUMIFS(СВЦЭМ!$C$33:$C$776,СВЦЭМ!$A$33:$A$776,$A96,СВЦЭМ!$B$33:$B$776,R$83)+'СЕТ СН'!$H$12+СВЦЭМ!$D$10+'СЕТ СН'!$H$6-'СЕТ СН'!$H$22</f>
        <v>1027.4752348100001</v>
      </c>
      <c r="S96" s="36">
        <f>SUMIFS(СВЦЭМ!$C$33:$C$776,СВЦЭМ!$A$33:$A$776,$A96,СВЦЭМ!$B$33:$B$776,S$83)+'СЕТ СН'!$H$12+СВЦЭМ!$D$10+'СЕТ СН'!$H$6-'СЕТ СН'!$H$22</f>
        <v>1047.1674593600001</v>
      </c>
      <c r="T96" s="36">
        <f>SUMIFS(СВЦЭМ!$C$33:$C$776,СВЦЭМ!$A$33:$A$776,$A96,СВЦЭМ!$B$33:$B$776,T$83)+'СЕТ СН'!$H$12+СВЦЭМ!$D$10+'СЕТ СН'!$H$6-'СЕТ СН'!$H$22</f>
        <v>1057.4674248000001</v>
      </c>
      <c r="U96" s="36">
        <f>SUMIFS(СВЦЭМ!$C$33:$C$776,СВЦЭМ!$A$33:$A$776,$A96,СВЦЭМ!$B$33:$B$776,U$83)+'СЕТ СН'!$H$12+СВЦЭМ!$D$10+'СЕТ СН'!$H$6-'СЕТ СН'!$H$22</f>
        <v>1075.4902870300002</v>
      </c>
      <c r="V96" s="36">
        <f>SUMIFS(СВЦЭМ!$C$33:$C$776,СВЦЭМ!$A$33:$A$776,$A96,СВЦЭМ!$B$33:$B$776,V$83)+'СЕТ СН'!$H$12+СВЦЭМ!$D$10+'СЕТ СН'!$H$6-'СЕТ СН'!$H$22</f>
        <v>1031.1950436300001</v>
      </c>
      <c r="W96" s="36">
        <f>SUMIFS(СВЦЭМ!$C$33:$C$776,СВЦЭМ!$A$33:$A$776,$A96,СВЦЭМ!$B$33:$B$776,W$83)+'СЕТ СН'!$H$12+СВЦЭМ!$D$10+'СЕТ СН'!$H$6-'СЕТ СН'!$H$22</f>
        <v>1041.7918231600001</v>
      </c>
      <c r="X96" s="36">
        <f>SUMIFS(СВЦЭМ!$C$33:$C$776,СВЦЭМ!$A$33:$A$776,$A96,СВЦЭМ!$B$33:$B$776,X$83)+'СЕТ СН'!$H$12+СВЦЭМ!$D$10+'СЕТ СН'!$H$6-'СЕТ СН'!$H$22</f>
        <v>1017.5600945900001</v>
      </c>
      <c r="Y96" s="36">
        <f>SUMIFS(СВЦЭМ!$C$33:$C$776,СВЦЭМ!$A$33:$A$776,$A96,СВЦЭМ!$B$33:$B$776,Y$83)+'СЕТ СН'!$H$12+СВЦЭМ!$D$10+'СЕТ СН'!$H$6-'СЕТ СН'!$H$22</f>
        <v>1090.78167293</v>
      </c>
    </row>
    <row r="97" spans="1:25" ht="15.75" x14ac:dyDescent="0.2">
      <c r="A97" s="35">
        <f t="shared" si="2"/>
        <v>43722</v>
      </c>
      <c r="B97" s="36">
        <f>SUMIFS(СВЦЭМ!$C$33:$C$776,СВЦЭМ!$A$33:$A$776,$A97,СВЦЭМ!$B$33:$B$776,B$83)+'СЕТ СН'!$H$12+СВЦЭМ!$D$10+'СЕТ СН'!$H$6-'СЕТ СН'!$H$22</f>
        <v>1176.08297855</v>
      </c>
      <c r="C97" s="36">
        <f>SUMIFS(СВЦЭМ!$C$33:$C$776,СВЦЭМ!$A$33:$A$776,$A97,СВЦЭМ!$B$33:$B$776,C$83)+'СЕТ СН'!$H$12+СВЦЭМ!$D$10+'СЕТ СН'!$H$6-'СЕТ СН'!$H$22</f>
        <v>1179.01688833</v>
      </c>
      <c r="D97" s="36">
        <f>SUMIFS(СВЦЭМ!$C$33:$C$776,СВЦЭМ!$A$33:$A$776,$A97,СВЦЭМ!$B$33:$B$776,D$83)+'СЕТ СН'!$H$12+СВЦЭМ!$D$10+'СЕТ СН'!$H$6-'СЕТ СН'!$H$22</f>
        <v>1197.64136968</v>
      </c>
      <c r="E97" s="36">
        <f>SUMIFS(СВЦЭМ!$C$33:$C$776,СВЦЭМ!$A$33:$A$776,$A97,СВЦЭМ!$B$33:$B$776,E$83)+'СЕТ СН'!$H$12+СВЦЭМ!$D$10+'СЕТ СН'!$H$6-'СЕТ СН'!$H$22</f>
        <v>1207.57380693</v>
      </c>
      <c r="F97" s="36">
        <f>SUMIFS(СВЦЭМ!$C$33:$C$776,СВЦЭМ!$A$33:$A$776,$A97,СВЦЭМ!$B$33:$B$776,F$83)+'СЕТ СН'!$H$12+СВЦЭМ!$D$10+'СЕТ СН'!$H$6-'СЕТ СН'!$H$22</f>
        <v>1212.80521357</v>
      </c>
      <c r="G97" s="36">
        <f>SUMIFS(СВЦЭМ!$C$33:$C$776,СВЦЭМ!$A$33:$A$776,$A97,СВЦЭМ!$B$33:$B$776,G$83)+'СЕТ СН'!$H$12+СВЦЭМ!$D$10+'СЕТ СН'!$H$6-'СЕТ СН'!$H$22</f>
        <v>1204.5099087399999</v>
      </c>
      <c r="H97" s="36">
        <f>SUMIFS(СВЦЭМ!$C$33:$C$776,СВЦЭМ!$A$33:$A$776,$A97,СВЦЭМ!$B$33:$B$776,H$83)+'СЕТ СН'!$H$12+СВЦЭМ!$D$10+'СЕТ СН'!$H$6-'СЕТ СН'!$H$22</f>
        <v>1187.4651068400001</v>
      </c>
      <c r="I97" s="36">
        <f>SUMIFS(СВЦЭМ!$C$33:$C$776,СВЦЭМ!$A$33:$A$776,$A97,СВЦЭМ!$B$33:$B$776,I$83)+'СЕТ СН'!$H$12+СВЦЭМ!$D$10+'СЕТ СН'!$H$6-'СЕТ СН'!$H$22</f>
        <v>1144.5769471799999</v>
      </c>
      <c r="J97" s="36">
        <f>SUMIFS(СВЦЭМ!$C$33:$C$776,СВЦЭМ!$A$33:$A$776,$A97,СВЦЭМ!$B$33:$B$776,J$83)+'СЕТ СН'!$H$12+СВЦЭМ!$D$10+'СЕТ СН'!$H$6-'СЕТ СН'!$H$22</f>
        <v>1085.4095475700001</v>
      </c>
      <c r="K97" s="36">
        <f>SUMIFS(СВЦЭМ!$C$33:$C$776,СВЦЭМ!$A$33:$A$776,$A97,СВЦЭМ!$B$33:$B$776,K$83)+'СЕТ СН'!$H$12+СВЦЭМ!$D$10+'СЕТ СН'!$H$6-'СЕТ СН'!$H$22</f>
        <v>1044.5493187500001</v>
      </c>
      <c r="L97" s="36">
        <f>SUMIFS(СВЦЭМ!$C$33:$C$776,СВЦЭМ!$A$33:$A$776,$A97,СВЦЭМ!$B$33:$B$776,L$83)+'СЕТ СН'!$H$12+СВЦЭМ!$D$10+'СЕТ СН'!$H$6-'СЕТ СН'!$H$22</f>
        <v>1026.1534894500001</v>
      </c>
      <c r="M97" s="36">
        <f>SUMIFS(СВЦЭМ!$C$33:$C$776,СВЦЭМ!$A$33:$A$776,$A97,СВЦЭМ!$B$33:$B$776,M$83)+'СЕТ СН'!$H$12+СВЦЭМ!$D$10+'СЕТ СН'!$H$6-'СЕТ СН'!$H$22</f>
        <v>1020.6890526000001</v>
      </c>
      <c r="N97" s="36">
        <f>SUMIFS(СВЦЭМ!$C$33:$C$776,СВЦЭМ!$A$33:$A$776,$A97,СВЦЭМ!$B$33:$B$776,N$83)+'СЕТ СН'!$H$12+СВЦЭМ!$D$10+'СЕТ СН'!$H$6-'СЕТ СН'!$H$22</f>
        <v>1028.1302923400001</v>
      </c>
      <c r="O97" s="36">
        <f>SUMIFS(СВЦЭМ!$C$33:$C$776,СВЦЭМ!$A$33:$A$776,$A97,СВЦЭМ!$B$33:$B$776,O$83)+'СЕТ СН'!$H$12+СВЦЭМ!$D$10+'СЕТ СН'!$H$6-'СЕТ СН'!$H$22</f>
        <v>1032.5056705400002</v>
      </c>
      <c r="P97" s="36">
        <f>SUMIFS(СВЦЭМ!$C$33:$C$776,СВЦЭМ!$A$33:$A$776,$A97,СВЦЭМ!$B$33:$B$776,P$83)+'СЕТ СН'!$H$12+СВЦЭМ!$D$10+'СЕТ СН'!$H$6-'СЕТ СН'!$H$22</f>
        <v>1047.71184778</v>
      </c>
      <c r="Q97" s="36">
        <f>SUMIFS(СВЦЭМ!$C$33:$C$776,СВЦЭМ!$A$33:$A$776,$A97,СВЦЭМ!$B$33:$B$776,Q$83)+'СЕТ СН'!$H$12+СВЦЭМ!$D$10+'СЕТ СН'!$H$6-'СЕТ СН'!$H$22</f>
        <v>1053.3653505000002</v>
      </c>
      <c r="R97" s="36">
        <f>SUMIFS(СВЦЭМ!$C$33:$C$776,СВЦЭМ!$A$33:$A$776,$A97,СВЦЭМ!$B$33:$B$776,R$83)+'СЕТ СН'!$H$12+СВЦЭМ!$D$10+'СЕТ СН'!$H$6-'СЕТ СН'!$H$22</f>
        <v>1015.2270657</v>
      </c>
      <c r="S97" s="36">
        <f>SUMIFS(СВЦЭМ!$C$33:$C$776,СВЦЭМ!$A$33:$A$776,$A97,СВЦЭМ!$B$33:$B$776,S$83)+'СЕТ СН'!$H$12+СВЦЭМ!$D$10+'СЕТ СН'!$H$6-'СЕТ СН'!$H$22</f>
        <v>980.70904195000003</v>
      </c>
      <c r="T97" s="36">
        <f>SUMIFS(СВЦЭМ!$C$33:$C$776,СВЦЭМ!$A$33:$A$776,$A97,СВЦЭМ!$B$33:$B$776,T$83)+'СЕТ СН'!$H$12+СВЦЭМ!$D$10+'СЕТ СН'!$H$6-'СЕТ СН'!$H$22</f>
        <v>986.97138599000004</v>
      </c>
      <c r="U97" s="36">
        <f>SUMIFS(СВЦЭМ!$C$33:$C$776,СВЦЭМ!$A$33:$A$776,$A97,СВЦЭМ!$B$33:$B$776,U$83)+'СЕТ СН'!$H$12+СВЦЭМ!$D$10+'СЕТ СН'!$H$6-'СЕТ СН'!$H$22</f>
        <v>988.65439183000001</v>
      </c>
      <c r="V97" s="36">
        <f>SUMIFS(СВЦЭМ!$C$33:$C$776,СВЦЭМ!$A$33:$A$776,$A97,СВЦЭМ!$B$33:$B$776,V$83)+'СЕТ СН'!$H$12+СВЦЭМ!$D$10+'СЕТ СН'!$H$6-'СЕТ СН'!$H$22</f>
        <v>1004.30348387</v>
      </c>
      <c r="W97" s="36">
        <f>SUMIFS(СВЦЭМ!$C$33:$C$776,СВЦЭМ!$A$33:$A$776,$A97,СВЦЭМ!$B$33:$B$776,W$83)+'СЕТ СН'!$H$12+СВЦЭМ!$D$10+'СЕТ СН'!$H$6-'СЕТ СН'!$H$22</f>
        <v>999.23911494000004</v>
      </c>
      <c r="X97" s="36">
        <f>SUMIFS(СВЦЭМ!$C$33:$C$776,СВЦЭМ!$A$33:$A$776,$A97,СВЦЭМ!$B$33:$B$776,X$83)+'СЕТ СН'!$H$12+СВЦЭМ!$D$10+'СЕТ СН'!$H$6-'СЕТ СН'!$H$22</f>
        <v>969.71931558000006</v>
      </c>
      <c r="Y97" s="36">
        <f>SUMIFS(СВЦЭМ!$C$33:$C$776,СВЦЭМ!$A$33:$A$776,$A97,СВЦЭМ!$B$33:$B$776,Y$83)+'СЕТ СН'!$H$12+СВЦЭМ!$D$10+'СЕТ СН'!$H$6-'СЕТ СН'!$H$22</f>
        <v>996.77432288</v>
      </c>
    </row>
    <row r="98" spans="1:25" ht="15.75" x14ac:dyDescent="0.2">
      <c r="A98" s="35">
        <f t="shared" si="2"/>
        <v>43723</v>
      </c>
      <c r="B98" s="36">
        <f>SUMIFS(СВЦЭМ!$C$33:$C$776,СВЦЭМ!$A$33:$A$776,$A98,СВЦЭМ!$B$33:$B$776,B$83)+'СЕТ СН'!$H$12+СВЦЭМ!$D$10+'СЕТ СН'!$H$6-'СЕТ СН'!$H$22</f>
        <v>1074.86344431</v>
      </c>
      <c r="C98" s="36">
        <f>SUMIFS(СВЦЭМ!$C$33:$C$776,СВЦЭМ!$A$33:$A$776,$A98,СВЦЭМ!$B$33:$B$776,C$83)+'СЕТ СН'!$H$12+СВЦЭМ!$D$10+'СЕТ СН'!$H$6-'СЕТ СН'!$H$22</f>
        <v>1111.3368242400002</v>
      </c>
      <c r="D98" s="36">
        <f>SUMIFS(СВЦЭМ!$C$33:$C$776,СВЦЭМ!$A$33:$A$776,$A98,СВЦЭМ!$B$33:$B$776,D$83)+'СЕТ СН'!$H$12+СВЦЭМ!$D$10+'СЕТ СН'!$H$6-'СЕТ СН'!$H$22</f>
        <v>1136.5058905400001</v>
      </c>
      <c r="E98" s="36">
        <f>SUMIFS(СВЦЭМ!$C$33:$C$776,СВЦЭМ!$A$33:$A$776,$A98,СВЦЭМ!$B$33:$B$776,E$83)+'СЕТ СН'!$H$12+СВЦЭМ!$D$10+'СЕТ СН'!$H$6-'СЕТ СН'!$H$22</f>
        <v>1144.34075153</v>
      </c>
      <c r="F98" s="36">
        <f>SUMIFS(СВЦЭМ!$C$33:$C$776,СВЦЭМ!$A$33:$A$776,$A98,СВЦЭМ!$B$33:$B$776,F$83)+'СЕТ СН'!$H$12+СВЦЭМ!$D$10+'СЕТ СН'!$H$6-'СЕТ СН'!$H$22</f>
        <v>1147.7930256200002</v>
      </c>
      <c r="G98" s="36">
        <f>SUMIFS(СВЦЭМ!$C$33:$C$776,СВЦЭМ!$A$33:$A$776,$A98,СВЦЭМ!$B$33:$B$776,G$83)+'СЕТ СН'!$H$12+СВЦЭМ!$D$10+'СЕТ СН'!$H$6-'СЕТ СН'!$H$22</f>
        <v>1141.9335648700001</v>
      </c>
      <c r="H98" s="36">
        <f>SUMIFS(СВЦЭМ!$C$33:$C$776,СВЦЭМ!$A$33:$A$776,$A98,СВЦЭМ!$B$33:$B$776,H$83)+'СЕТ СН'!$H$12+СВЦЭМ!$D$10+'СЕТ СН'!$H$6-'СЕТ СН'!$H$22</f>
        <v>1122.8841559100001</v>
      </c>
      <c r="I98" s="36">
        <f>SUMIFS(СВЦЭМ!$C$33:$C$776,СВЦЭМ!$A$33:$A$776,$A98,СВЦЭМ!$B$33:$B$776,I$83)+'СЕТ СН'!$H$12+СВЦЭМ!$D$10+'СЕТ СН'!$H$6-'СЕТ СН'!$H$22</f>
        <v>1094.1732833199999</v>
      </c>
      <c r="J98" s="36">
        <f>SUMIFS(СВЦЭМ!$C$33:$C$776,СВЦЭМ!$A$33:$A$776,$A98,СВЦЭМ!$B$33:$B$776,J$83)+'СЕТ СН'!$H$12+СВЦЭМ!$D$10+'СЕТ СН'!$H$6-'СЕТ СН'!$H$22</f>
        <v>1044.76755121</v>
      </c>
      <c r="K98" s="36">
        <f>SUMIFS(СВЦЭМ!$C$33:$C$776,СВЦЭМ!$A$33:$A$776,$A98,СВЦЭМ!$B$33:$B$776,K$83)+'СЕТ СН'!$H$12+СВЦЭМ!$D$10+'СЕТ СН'!$H$6-'СЕТ СН'!$H$22</f>
        <v>1018.08717847</v>
      </c>
      <c r="L98" s="36">
        <f>SUMIFS(СВЦЭМ!$C$33:$C$776,СВЦЭМ!$A$33:$A$776,$A98,СВЦЭМ!$B$33:$B$776,L$83)+'СЕТ СН'!$H$12+СВЦЭМ!$D$10+'СЕТ СН'!$H$6-'СЕТ СН'!$H$22</f>
        <v>1035.1707588200002</v>
      </c>
      <c r="M98" s="36">
        <f>SUMIFS(СВЦЭМ!$C$33:$C$776,СВЦЭМ!$A$33:$A$776,$A98,СВЦЭМ!$B$33:$B$776,M$83)+'СЕТ СН'!$H$12+СВЦЭМ!$D$10+'СЕТ СН'!$H$6-'СЕТ СН'!$H$22</f>
        <v>1032.89597929</v>
      </c>
      <c r="N98" s="36">
        <f>SUMIFS(СВЦЭМ!$C$33:$C$776,СВЦЭМ!$A$33:$A$776,$A98,СВЦЭМ!$B$33:$B$776,N$83)+'СЕТ СН'!$H$12+СВЦЭМ!$D$10+'СЕТ СН'!$H$6-'СЕТ СН'!$H$22</f>
        <v>1023.5398379500001</v>
      </c>
      <c r="O98" s="36">
        <f>SUMIFS(СВЦЭМ!$C$33:$C$776,СВЦЭМ!$A$33:$A$776,$A98,СВЦЭМ!$B$33:$B$776,O$83)+'СЕТ СН'!$H$12+СВЦЭМ!$D$10+'СЕТ СН'!$H$6-'СЕТ СН'!$H$22</f>
        <v>1025.2346632799999</v>
      </c>
      <c r="P98" s="36">
        <f>SUMIFS(СВЦЭМ!$C$33:$C$776,СВЦЭМ!$A$33:$A$776,$A98,СВЦЭМ!$B$33:$B$776,P$83)+'СЕТ СН'!$H$12+СВЦЭМ!$D$10+'СЕТ СН'!$H$6-'СЕТ СН'!$H$22</f>
        <v>1026.2289882800001</v>
      </c>
      <c r="Q98" s="36">
        <f>SUMIFS(СВЦЭМ!$C$33:$C$776,СВЦЭМ!$A$33:$A$776,$A98,СВЦЭМ!$B$33:$B$776,Q$83)+'СЕТ СН'!$H$12+СВЦЭМ!$D$10+'СЕТ СН'!$H$6-'СЕТ СН'!$H$22</f>
        <v>1033.9196903900001</v>
      </c>
      <c r="R98" s="36">
        <f>SUMIFS(СВЦЭМ!$C$33:$C$776,СВЦЭМ!$A$33:$A$776,$A98,СВЦЭМ!$B$33:$B$776,R$83)+'СЕТ СН'!$H$12+СВЦЭМ!$D$10+'СЕТ СН'!$H$6-'СЕТ СН'!$H$22</f>
        <v>985.68061065000006</v>
      </c>
      <c r="S98" s="36">
        <f>SUMIFS(СВЦЭМ!$C$33:$C$776,СВЦЭМ!$A$33:$A$776,$A98,СВЦЭМ!$B$33:$B$776,S$83)+'СЕТ СН'!$H$12+СВЦЭМ!$D$10+'СЕТ СН'!$H$6-'СЕТ СН'!$H$22</f>
        <v>974.4356767700001</v>
      </c>
      <c r="T98" s="36">
        <f>SUMIFS(СВЦЭМ!$C$33:$C$776,СВЦЭМ!$A$33:$A$776,$A98,СВЦЭМ!$B$33:$B$776,T$83)+'СЕТ СН'!$H$12+СВЦЭМ!$D$10+'СЕТ СН'!$H$6-'СЕТ СН'!$H$22</f>
        <v>985.35411433000002</v>
      </c>
      <c r="U98" s="36">
        <f>SUMIFS(СВЦЭМ!$C$33:$C$776,СВЦЭМ!$A$33:$A$776,$A98,СВЦЭМ!$B$33:$B$776,U$83)+'СЕТ СН'!$H$12+СВЦЭМ!$D$10+'СЕТ СН'!$H$6-'СЕТ СН'!$H$22</f>
        <v>1000.7827624900001</v>
      </c>
      <c r="V98" s="36">
        <f>SUMIFS(СВЦЭМ!$C$33:$C$776,СВЦЭМ!$A$33:$A$776,$A98,СВЦЭМ!$B$33:$B$776,V$83)+'СЕТ СН'!$H$12+СВЦЭМ!$D$10+'СЕТ СН'!$H$6-'СЕТ СН'!$H$22</f>
        <v>1026.5724643100002</v>
      </c>
      <c r="W98" s="36">
        <f>SUMIFS(СВЦЭМ!$C$33:$C$776,СВЦЭМ!$A$33:$A$776,$A98,СВЦЭМ!$B$33:$B$776,W$83)+'СЕТ СН'!$H$12+СВЦЭМ!$D$10+'СЕТ СН'!$H$6-'СЕТ СН'!$H$22</f>
        <v>1017.73527343</v>
      </c>
      <c r="X98" s="36">
        <f>SUMIFS(СВЦЭМ!$C$33:$C$776,СВЦЭМ!$A$33:$A$776,$A98,СВЦЭМ!$B$33:$B$776,X$83)+'СЕТ СН'!$H$12+СВЦЭМ!$D$10+'СЕТ СН'!$H$6-'СЕТ СН'!$H$22</f>
        <v>981.2479761300001</v>
      </c>
      <c r="Y98" s="36">
        <f>SUMIFS(СВЦЭМ!$C$33:$C$776,СВЦЭМ!$A$33:$A$776,$A98,СВЦЭМ!$B$33:$B$776,Y$83)+'СЕТ СН'!$H$12+СВЦЭМ!$D$10+'СЕТ СН'!$H$6-'СЕТ СН'!$H$22</f>
        <v>1024.03724992</v>
      </c>
    </row>
    <row r="99" spans="1:25" ht="15.75" x14ac:dyDescent="0.2">
      <c r="A99" s="35">
        <f t="shared" si="2"/>
        <v>43724</v>
      </c>
      <c r="B99" s="36">
        <f>SUMIFS(СВЦЭМ!$C$33:$C$776,СВЦЭМ!$A$33:$A$776,$A99,СВЦЭМ!$B$33:$B$776,B$83)+'СЕТ СН'!$H$12+СВЦЭМ!$D$10+'СЕТ СН'!$H$6-'СЕТ СН'!$H$22</f>
        <v>1114.8286406500001</v>
      </c>
      <c r="C99" s="36">
        <f>SUMIFS(СВЦЭМ!$C$33:$C$776,СВЦЭМ!$A$33:$A$776,$A99,СВЦЭМ!$B$33:$B$776,C$83)+'СЕТ СН'!$H$12+СВЦЭМ!$D$10+'СЕТ СН'!$H$6-'СЕТ СН'!$H$22</f>
        <v>1142.9646645500002</v>
      </c>
      <c r="D99" s="36">
        <f>SUMIFS(СВЦЭМ!$C$33:$C$776,СВЦЭМ!$A$33:$A$776,$A99,СВЦЭМ!$B$33:$B$776,D$83)+'СЕТ СН'!$H$12+СВЦЭМ!$D$10+'СЕТ СН'!$H$6-'СЕТ СН'!$H$22</f>
        <v>1168.3304911099999</v>
      </c>
      <c r="E99" s="36">
        <f>SUMIFS(СВЦЭМ!$C$33:$C$776,СВЦЭМ!$A$33:$A$776,$A99,СВЦЭМ!$B$33:$B$776,E$83)+'СЕТ СН'!$H$12+СВЦЭМ!$D$10+'СЕТ СН'!$H$6-'СЕТ СН'!$H$22</f>
        <v>1169.1110475400001</v>
      </c>
      <c r="F99" s="36">
        <f>SUMIFS(СВЦЭМ!$C$33:$C$776,СВЦЭМ!$A$33:$A$776,$A99,СВЦЭМ!$B$33:$B$776,F$83)+'СЕТ СН'!$H$12+СВЦЭМ!$D$10+'СЕТ СН'!$H$6-'СЕТ СН'!$H$22</f>
        <v>1176.3531444700002</v>
      </c>
      <c r="G99" s="36">
        <f>SUMIFS(СВЦЭМ!$C$33:$C$776,СВЦЭМ!$A$33:$A$776,$A99,СВЦЭМ!$B$33:$B$776,G$83)+'СЕТ СН'!$H$12+СВЦЭМ!$D$10+'СЕТ СН'!$H$6-'СЕТ СН'!$H$22</f>
        <v>1173.1020287199999</v>
      </c>
      <c r="H99" s="36">
        <f>SUMIFS(СВЦЭМ!$C$33:$C$776,СВЦЭМ!$A$33:$A$776,$A99,СВЦЭМ!$B$33:$B$776,H$83)+'СЕТ СН'!$H$12+СВЦЭМ!$D$10+'СЕТ СН'!$H$6-'СЕТ СН'!$H$22</f>
        <v>1130.1891385700001</v>
      </c>
      <c r="I99" s="36">
        <f>SUMIFS(СВЦЭМ!$C$33:$C$776,СВЦЭМ!$A$33:$A$776,$A99,СВЦЭМ!$B$33:$B$776,I$83)+'СЕТ СН'!$H$12+СВЦЭМ!$D$10+'СЕТ СН'!$H$6-'СЕТ СН'!$H$22</f>
        <v>1088.2132887400001</v>
      </c>
      <c r="J99" s="36">
        <f>SUMIFS(СВЦЭМ!$C$33:$C$776,СВЦЭМ!$A$33:$A$776,$A99,СВЦЭМ!$B$33:$B$776,J$83)+'СЕТ СН'!$H$12+СВЦЭМ!$D$10+'СЕТ СН'!$H$6-'СЕТ СН'!$H$22</f>
        <v>1068.6330569800002</v>
      </c>
      <c r="K99" s="36">
        <f>SUMIFS(СВЦЭМ!$C$33:$C$776,СВЦЭМ!$A$33:$A$776,$A99,СВЦЭМ!$B$33:$B$776,K$83)+'СЕТ СН'!$H$12+СВЦЭМ!$D$10+'СЕТ СН'!$H$6-'СЕТ СН'!$H$22</f>
        <v>1077.9738271000001</v>
      </c>
      <c r="L99" s="36">
        <f>SUMIFS(СВЦЭМ!$C$33:$C$776,СВЦЭМ!$A$33:$A$776,$A99,СВЦЭМ!$B$33:$B$776,L$83)+'СЕТ СН'!$H$12+СВЦЭМ!$D$10+'СЕТ СН'!$H$6-'СЕТ СН'!$H$22</f>
        <v>1075.5599336800001</v>
      </c>
      <c r="M99" s="36">
        <f>SUMIFS(СВЦЭМ!$C$33:$C$776,СВЦЭМ!$A$33:$A$776,$A99,СВЦЭМ!$B$33:$B$776,M$83)+'СЕТ СН'!$H$12+СВЦЭМ!$D$10+'СЕТ СН'!$H$6-'СЕТ СН'!$H$22</f>
        <v>1062.29539961</v>
      </c>
      <c r="N99" s="36">
        <f>SUMIFS(СВЦЭМ!$C$33:$C$776,СВЦЭМ!$A$33:$A$776,$A99,СВЦЭМ!$B$33:$B$776,N$83)+'СЕТ СН'!$H$12+СВЦЭМ!$D$10+'СЕТ СН'!$H$6-'СЕТ СН'!$H$22</f>
        <v>1053.08636047</v>
      </c>
      <c r="O99" s="36">
        <f>SUMIFS(СВЦЭМ!$C$33:$C$776,СВЦЭМ!$A$33:$A$776,$A99,СВЦЭМ!$B$33:$B$776,O$83)+'СЕТ СН'!$H$12+СВЦЭМ!$D$10+'СЕТ СН'!$H$6-'СЕТ СН'!$H$22</f>
        <v>1055.69843296</v>
      </c>
      <c r="P99" s="36">
        <f>SUMIFS(СВЦЭМ!$C$33:$C$776,СВЦЭМ!$A$33:$A$776,$A99,СВЦЭМ!$B$33:$B$776,P$83)+'СЕТ СН'!$H$12+СВЦЭМ!$D$10+'СЕТ СН'!$H$6-'СЕТ СН'!$H$22</f>
        <v>1069.2932413100002</v>
      </c>
      <c r="Q99" s="36">
        <f>SUMIFS(СВЦЭМ!$C$33:$C$776,СВЦЭМ!$A$33:$A$776,$A99,СВЦЭМ!$B$33:$B$776,Q$83)+'СЕТ СН'!$H$12+СВЦЭМ!$D$10+'СЕТ СН'!$H$6-'СЕТ СН'!$H$22</f>
        <v>1070.0575661800001</v>
      </c>
      <c r="R99" s="36">
        <f>SUMIFS(СВЦЭМ!$C$33:$C$776,СВЦЭМ!$A$33:$A$776,$A99,СВЦЭМ!$B$33:$B$776,R$83)+'СЕТ СН'!$H$12+СВЦЭМ!$D$10+'СЕТ СН'!$H$6-'СЕТ СН'!$H$22</f>
        <v>1038.4422651300001</v>
      </c>
      <c r="S99" s="36">
        <f>SUMIFS(СВЦЭМ!$C$33:$C$776,СВЦЭМ!$A$33:$A$776,$A99,СВЦЭМ!$B$33:$B$776,S$83)+'СЕТ СН'!$H$12+СВЦЭМ!$D$10+'СЕТ СН'!$H$6-'СЕТ СН'!$H$22</f>
        <v>1038.8011275399999</v>
      </c>
      <c r="T99" s="36">
        <f>SUMIFS(СВЦЭМ!$C$33:$C$776,СВЦЭМ!$A$33:$A$776,$A99,СВЦЭМ!$B$33:$B$776,T$83)+'СЕТ СН'!$H$12+СВЦЭМ!$D$10+'СЕТ СН'!$H$6-'СЕТ СН'!$H$22</f>
        <v>1042.05341731</v>
      </c>
      <c r="U99" s="36">
        <f>SUMIFS(СВЦЭМ!$C$33:$C$776,СВЦЭМ!$A$33:$A$776,$A99,СВЦЭМ!$B$33:$B$776,U$83)+'СЕТ СН'!$H$12+СВЦЭМ!$D$10+'СЕТ СН'!$H$6-'СЕТ СН'!$H$22</f>
        <v>1061.1659043</v>
      </c>
      <c r="V99" s="36">
        <f>SUMIFS(СВЦЭМ!$C$33:$C$776,СВЦЭМ!$A$33:$A$776,$A99,СВЦЭМ!$B$33:$B$776,V$83)+'СЕТ СН'!$H$12+СВЦЭМ!$D$10+'СЕТ СН'!$H$6-'СЕТ СН'!$H$22</f>
        <v>1081.0249044300001</v>
      </c>
      <c r="W99" s="36">
        <f>SUMIFS(СВЦЭМ!$C$33:$C$776,СВЦЭМ!$A$33:$A$776,$A99,СВЦЭМ!$B$33:$B$776,W$83)+'СЕТ СН'!$H$12+СВЦЭМ!$D$10+'СЕТ СН'!$H$6-'СЕТ СН'!$H$22</f>
        <v>1072.78567286</v>
      </c>
      <c r="X99" s="36">
        <f>SUMIFS(СВЦЭМ!$C$33:$C$776,СВЦЭМ!$A$33:$A$776,$A99,СВЦЭМ!$B$33:$B$776,X$83)+'СЕТ СН'!$H$12+СВЦЭМ!$D$10+'СЕТ СН'!$H$6-'СЕТ СН'!$H$22</f>
        <v>1038.34728412</v>
      </c>
      <c r="Y99" s="36">
        <f>SUMIFS(СВЦЭМ!$C$33:$C$776,СВЦЭМ!$A$33:$A$776,$A99,СВЦЭМ!$B$33:$B$776,Y$83)+'СЕТ СН'!$H$12+СВЦЭМ!$D$10+'СЕТ СН'!$H$6-'СЕТ СН'!$H$22</f>
        <v>993.41668318000006</v>
      </c>
    </row>
    <row r="100" spans="1:25" ht="15.75" x14ac:dyDescent="0.2">
      <c r="A100" s="35">
        <f t="shared" si="2"/>
        <v>43725</v>
      </c>
      <c r="B100" s="36">
        <f>SUMIFS(СВЦЭМ!$C$33:$C$776,СВЦЭМ!$A$33:$A$776,$A100,СВЦЭМ!$B$33:$B$776,B$83)+'СЕТ СН'!$H$12+СВЦЭМ!$D$10+'СЕТ СН'!$H$6-'СЕТ СН'!$H$22</f>
        <v>1037.4990326100001</v>
      </c>
      <c r="C100" s="36">
        <f>SUMIFS(СВЦЭМ!$C$33:$C$776,СВЦЭМ!$A$33:$A$776,$A100,СВЦЭМ!$B$33:$B$776,C$83)+'СЕТ СН'!$H$12+СВЦЭМ!$D$10+'СЕТ СН'!$H$6-'СЕТ СН'!$H$22</f>
        <v>1061.64174181</v>
      </c>
      <c r="D100" s="36">
        <f>SUMIFS(СВЦЭМ!$C$33:$C$776,СВЦЭМ!$A$33:$A$776,$A100,СВЦЭМ!$B$33:$B$776,D$83)+'СЕТ СН'!$H$12+СВЦЭМ!$D$10+'СЕТ СН'!$H$6-'СЕТ СН'!$H$22</f>
        <v>1070.8787545300002</v>
      </c>
      <c r="E100" s="36">
        <f>SUMIFS(СВЦЭМ!$C$33:$C$776,СВЦЭМ!$A$33:$A$776,$A100,СВЦЭМ!$B$33:$B$776,E$83)+'СЕТ СН'!$H$12+СВЦЭМ!$D$10+'СЕТ СН'!$H$6-'СЕТ СН'!$H$22</f>
        <v>1076.3311188900002</v>
      </c>
      <c r="F100" s="36">
        <f>SUMIFS(СВЦЭМ!$C$33:$C$776,СВЦЭМ!$A$33:$A$776,$A100,СВЦЭМ!$B$33:$B$776,F$83)+'СЕТ СН'!$H$12+СВЦЭМ!$D$10+'СЕТ СН'!$H$6-'СЕТ СН'!$H$22</f>
        <v>1085.18192305</v>
      </c>
      <c r="G100" s="36">
        <f>SUMIFS(СВЦЭМ!$C$33:$C$776,СВЦЭМ!$A$33:$A$776,$A100,СВЦЭМ!$B$33:$B$776,G$83)+'СЕТ СН'!$H$12+СВЦЭМ!$D$10+'СЕТ СН'!$H$6-'СЕТ СН'!$H$22</f>
        <v>1071.0573191799999</v>
      </c>
      <c r="H100" s="36">
        <f>SUMIFS(СВЦЭМ!$C$33:$C$776,СВЦЭМ!$A$33:$A$776,$A100,СВЦЭМ!$B$33:$B$776,H$83)+'СЕТ СН'!$H$12+СВЦЭМ!$D$10+'СЕТ СН'!$H$6-'СЕТ СН'!$H$22</f>
        <v>1033.3967301100001</v>
      </c>
      <c r="I100" s="36">
        <f>SUMIFS(СВЦЭМ!$C$33:$C$776,СВЦЭМ!$A$33:$A$776,$A100,СВЦЭМ!$B$33:$B$776,I$83)+'СЕТ СН'!$H$12+СВЦЭМ!$D$10+'СЕТ СН'!$H$6-'СЕТ СН'!$H$22</f>
        <v>1049.7085982200001</v>
      </c>
      <c r="J100" s="36">
        <f>SUMIFS(СВЦЭМ!$C$33:$C$776,СВЦЭМ!$A$33:$A$776,$A100,СВЦЭМ!$B$33:$B$776,J$83)+'СЕТ СН'!$H$12+СВЦЭМ!$D$10+'СЕТ СН'!$H$6-'СЕТ СН'!$H$22</f>
        <v>1066.7057502500002</v>
      </c>
      <c r="K100" s="36">
        <f>SUMIFS(СВЦЭМ!$C$33:$C$776,СВЦЭМ!$A$33:$A$776,$A100,СВЦЭМ!$B$33:$B$776,K$83)+'СЕТ СН'!$H$12+СВЦЭМ!$D$10+'СЕТ СН'!$H$6-'СЕТ СН'!$H$22</f>
        <v>1072.07795145</v>
      </c>
      <c r="L100" s="36">
        <f>SUMIFS(СВЦЭМ!$C$33:$C$776,СВЦЭМ!$A$33:$A$776,$A100,СВЦЭМ!$B$33:$B$776,L$83)+'СЕТ СН'!$H$12+СВЦЭМ!$D$10+'СЕТ СН'!$H$6-'СЕТ СН'!$H$22</f>
        <v>1062.2498154099999</v>
      </c>
      <c r="M100" s="36">
        <f>SUMIFS(СВЦЭМ!$C$33:$C$776,СВЦЭМ!$A$33:$A$776,$A100,СВЦЭМ!$B$33:$B$776,M$83)+'СЕТ СН'!$H$12+СВЦЭМ!$D$10+'СЕТ СН'!$H$6-'СЕТ СН'!$H$22</f>
        <v>1067.7944811500001</v>
      </c>
      <c r="N100" s="36">
        <f>SUMIFS(СВЦЭМ!$C$33:$C$776,СВЦЭМ!$A$33:$A$776,$A100,СВЦЭМ!$B$33:$B$776,N$83)+'СЕТ СН'!$H$12+СВЦЭМ!$D$10+'СЕТ СН'!$H$6-'СЕТ СН'!$H$22</f>
        <v>1070.7416782300002</v>
      </c>
      <c r="O100" s="36">
        <f>SUMIFS(СВЦЭМ!$C$33:$C$776,СВЦЭМ!$A$33:$A$776,$A100,СВЦЭМ!$B$33:$B$776,O$83)+'СЕТ СН'!$H$12+СВЦЭМ!$D$10+'СЕТ СН'!$H$6-'СЕТ СН'!$H$22</f>
        <v>1078.3595640100002</v>
      </c>
      <c r="P100" s="36">
        <f>SUMIFS(СВЦЭМ!$C$33:$C$776,СВЦЭМ!$A$33:$A$776,$A100,СВЦЭМ!$B$33:$B$776,P$83)+'СЕТ СН'!$H$12+СВЦЭМ!$D$10+'СЕТ СН'!$H$6-'СЕТ СН'!$H$22</f>
        <v>1082.6326549400001</v>
      </c>
      <c r="Q100" s="36">
        <f>SUMIFS(СВЦЭМ!$C$33:$C$776,СВЦЭМ!$A$33:$A$776,$A100,СВЦЭМ!$B$33:$B$776,Q$83)+'СЕТ СН'!$H$12+СВЦЭМ!$D$10+'СЕТ СН'!$H$6-'СЕТ СН'!$H$22</f>
        <v>1082.42925221</v>
      </c>
      <c r="R100" s="36">
        <f>SUMIFS(СВЦЭМ!$C$33:$C$776,СВЦЭМ!$A$33:$A$776,$A100,СВЦЭМ!$B$33:$B$776,R$83)+'СЕТ СН'!$H$12+СВЦЭМ!$D$10+'СЕТ СН'!$H$6-'СЕТ СН'!$H$22</f>
        <v>1037.67149915</v>
      </c>
      <c r="S100" s="36">
        <f>SUMIFS(СВЦЭМ!$C$33:$C$776,СВЦЭМ!$A$33:$A$776,$A100,СВЦЭМ!$B$33:$B$776,S$83)+'СЕТ СН'!$H$12+СВЦЭМ!$D$10+'СЕТ СН'!$H$6-'СЕТ СН'!$H$22</f>
        <v>999.04628965000006</v>
      </c>
      <c r="T100" s="36">
        <f>SUMIFS(СВЦЭМ!$C$33:$C$776,СВЦЭМ!$A$33:$A$776,$A100,СВЦЭМ!$B$33:$B$776,T$83)+'СЕТ СН'!$H$12+СВЦЭМ!$D$10+'СЕТ СН'!$H$6-'СЕТ СН'!$H$22</f>
        <v>990.10102416000007</v>
      </c>
      <c r="U100" s="36">
        <f>SUMIFS(СВЦЭМ!$C$33:$C$776,СВЦЭМ!$A$33:$A$776,$A100,СВЦЭМ!$B$33:$B$776,U$83)+'СЕТ СН'!$H$12+СВЦЭМ!$D$10+'СЕТ СН'!$H$6-'СЕТ СН'!$H$22</f>
        <v>999.22579434000011</v>
      </c>
      <c r="V100" s="36">
        <f>SUMIFS(СВЦЭМ!$C$33:$C$776,СВЦЭМ!$A$33:$A$776,$A100,СВЦЭМ!$B$33:$B$776,V$83)+'СЕТ СН'!$H$12+СВЦЭМ!$D$10+'СЕТ СН'!$H$6-'СЕТ СН'!$H$22</f>
        <v>997.3483861200001</v>
      </c>
      <c r="W100" s="36">
        <f>SUMIFS(СВЦЭМ!$C$33:$C$776,СВЦЭМ!$A$33:$A$776,$A100,СВЦЭМ!$B$33:$B$776,W$83)+'СЕТ СН'!$H$12+СВЦЭМ!$D$10+'СЕТ СН'!$H$6-'СЕТ СН'!$H$22</f>
        <v>983.90271139000004</v>
      </c>
      <c r="X100" s="36">
        <f>SUMIFS(СВЦЭМ!$C$33:$C$776,СВЦЭМ!$A$33:$A$776,$A100,СВЦЭМ!$B$33:$B$776,X$83)+'СЕТ СН'!$H$12+СВЦЭМ!$D$10+'СЕТ СН'!$H$6-'СЕТ СН'!$H$22</f>
        <v>1002.63416452</v>
      </c>
      <c r="Y100" s="36">
        <f>SUMIFS(СВЦЭМ!$C$33:$C$776,СВЦЭМ!$A$33:$A$776,$A100,СВЦЭМ!$B$33:$B$776,Y$83)+'СЕТ СН'!$H$12+СВЦЭМ!$D$10+'СЕТ СН'!$H$6-'СЕТ СН'!$H$22</f>
        <v>1079.92301516</v>
      </c>
    </row>
    <row r="101" spans="1:25" ht="15.75" x14ac:dyDescent="0.2">
      <c r="A101" s="35">
        <f t="shared" si="2"/>
        <v>43726</v>
      </c>
      <c r="B101" s="36">
        <f>SUMIFS(СВЦЭМ!$C$33:$C$776,СВЦЭМ!$A$33:$A$776,$A101,СВЦЭМ!$B$33:$B$776,B$83)+'СЕТ СН'!$H$12+СВЦЭМ!$D$10+'СЕТ СН'!$H$6-'СЕТ СН'!$H$22</f>
        <v>1119.6158593800001</v>
      </c>
      <c r="C101" s="36">
        <f>SUMIFS(СВЦЭМ!$C$33:$C$776,СВЦЭМ!$A$33:$A$776,$A101,СВЦЭМ!$B$33:$B$776,C$83)+'СЕТ СН'!$H$12+СВЦЭМ!$D$10+'СЕТ СН'!$H$6-'СЕТ СН'!$H$22</f>
        <v>1122.70912374</v>
      </c>
      <c r="D101" s="36">
        <f>SUMIFS(СВЦЭМ!$C$33:$C$776,СВЦЭМ!$A$33:$A$776,$A101,СВЦЭМ!$B$33:$B$776,D$83)+'СЕТ СН'!$H$12+СВЦЭМ!$D$10+'СЕТ СН'!$H$6-'СЕТ СН'!$H$22</f>
        <v>1133.0743757400001</v>
      </c>
      <c r="E101" s="36">
        <f>SUMIFS(СВЦЭМ!$C$33:$C$776,СВЦЭМ!$A$33:$A$776,$A101,СВЦЭМ!$B$33:$B$776,E$83)+'СЕТ СН'!$H$12+СВЦЭМ!$D$10+'СЕТ СН'!$H$6-'СЕТ СН'!$H$22</f>
        <v>1139.72872138</v>
      </c>
      <c r="F101" s="36">
        <f>SUMIFS(СВЦЭМ!$C$33:$C$776,СВЦЭМ!$A$33:$A$776,$A101,СВЦЭМ!$B$33:$B$776,F$83)+'СЕТ СН'!$H$12+СВЦЭМ!$D$10+'СЕТ СН'!$H$6-'СЕТ СН'!$H$22</f>
        <v>1139.0627394600001</v>
      </c>
      <c r="G101" s="36">
        <f>SUMIFS(СВЦЭМ!$C$33:$C$776,СВЦЭМ!$A$33:$A$776,$A101,СВЦЭМ!$B$33:$B$776,G$83)+'СЕТ СН'!$H$12+СВЦЭМ!$D$10+'СЕТ СН'!$H$6-'СЕТ СН'!$H$22</f>
        <v>1114.9986000399999</v>
      </c>
      <c r="H101" s="36">
        <f>SUMIFS(СВЦЭМ!$C$33:$C$776,СВЦЭМ!$A$33:$A$776,$A101,СВЦЭМ!$B$33:$B$776,H$83)+'СЕТ СН'!$H$12+СВЦЭМ!$D$10+'СЕТ СН'!$H$6-'СЕТ СН'!$H$22</f>
        <v>1081.4142773399999</v>
      </c>
      <c r="I101" s="36">
        <f>SUMIFS(СВЦЭМ!$C$33:$C$776,СВЦЭМ!$A$33:$A$776,$A101,СВЦЭМ!$B$33:$B$776,I$83)+'СЕТ СН'!$H$12+СВЦЭМ!$D$10+'СЕТ СН'!$H$6-'СЕТ СН'!$H$22</f>
        <v>1040.3169140800001</v>
      </c>
      <c r="J101" s="36">
        <f>SUMIFS(СВЦЭМ!$C$33:$C$776,СВЦЭМ!$A$33:$A$776,$A101,СВЦЭМ!$B$33:$B$776,J$83)+'СЕТ СН'!$H$12+СВЦЭМ!$D$10+'СЕТ СН'!$H$6-'СЕТ СН'!$H$22</f>
        <v>1009.4706980000001</v>
      </c>
      <c r="K101" s="36">
        <f>SUMIFS(СВЦЭМ!$C$33:$C$776,СВЦЭМ!$A$33:$A$776,$A101,СВЦЭМ!$B$33:$B$776,K$83)+'СЕТ СН'!$H$12+СВЦЭМ!$D$10+'СЕТ СН'!$H$6-'СЕТ СН'!$H$22</f>
        <v>999.69817274000002</v>
      </c>
      <c r="L101" s="36">
        <f>SUMIFS(СВЦЭМ!$C$33:$C$776,СВЦЭМ!$A$33:$A$776,$A101,СВЦЭМ!$B$33:$B$776,L$83)+'СЕТ СН'!$H$12+СВЦЭМ!$D$10+'СЕТ СН'!$H$6-'СЕТ СН'!$H$22</f>
        <v>993.99507051000001</v>
      </c>
      <c r="M101" s="36">
        <f>SUMIFS(СВЦЭМ!$C$33:$C$776,СВЦЭМ!$A$33:$A$776,$A101,СВЦЭМ!$B$33:$B$776,M$83)+'СЕТ СН'!$H$12+СВЦЭМ!$D$10+'СЕТ СН'!$H$6-'СЕТ СН'!$H$22</f>
        <v>990.31030123000005</v>
      </c>
      <c r="N101" s="36">
        <f>SUMIFS(СВЦЭМ!$C$33:$C$776,СВЦЭМ!$A$33:$A$776,$A101,СВЦЭМ!$B$33:$B$776,N$83)+'СЕТ СН'!$H$12+СВЦЭМ!$D$10+'СЕТ СН'!$H$6-'СЕТ СН'!$H$22</f>
        <v>991.19569375000003</v>
      </c>
      <c r="O101" s="36">
        <f>SUMIFS(СВЦЭМ!$C$33:$C$776,СВЦЭМ!$A$33:$A$776,$A101,СВЦЭМ!$B$33:$B$776,O$83)+'СЕТ СН'!$H$12+СВЦЭМ!$D$10+'СЕТ СН'!$H$6-'СЕТ СН'!$H$22</f>
        <v>1001.2763046600001</v>
      </c>
      <c r="P101" s="36">
        <f>SUMIFS(СВЦЭМ!$C$33:$C$776,СВЦЭМ!$A$33:$A$776,$A101,СВЦЭМ!$B$33:$B$776,P$83)+'СЕТ СН'!$H$12+СВЦЭМ!$D$10+'СЕТ СН'!$H$6-'СЕТ СН'!$H$22</f>
        <v>1004.6732486000001</v>
      </c>
      <c r="Q101" s="36">
        <f>SUMIFS(СВЦЭМ!$C$33:$C$776,СВЦЭМ!$A$33:$A$776,$A101,СВЦЭМ!$B$33:$B$776,Q$83)+'СЕТ СН'!$H$12+СВЦЭМ!$D$10+'СЕТ СН'!$H$6-'СЕТ СН'!$H$22</f>
        <v>1013.4435002700001</v>
      </c>
      <c r="R101" s="36">
        <f>SUMIFS(СВЦЭМ!$C$33:$C$776,СВЦЭМ!$A$33:$A$776,$A101,СВЦЭМ!$B$33:$B$776,R$83)+'СЕТ СН'!$H$12+СВЦЭМ!$D$10+'СЕТ СН'!$H$6-'СЕТ СН'!$H$22</f>
        <v>989.56353331000003</v>
      </c>
      <c r="S101" s="36">
        <f>SUMIFS(СВЦЭМ!$C$33:$C$776,СВЦЭМ!$A$33:$A$776,$A101,СВЦЭМ!$B$33:$B$776,S$83)+'СЕТ СН'!$H$12+СВЦЭМ!$D$10+'СЕТ СН'!$H$6-'СЕТ СН'!$H$22</f>
        <v>976.18422994000002</v>
      </c>
      <c r="T101" s="36">
        <f>SUMIFS(СВЦЭМ!$C$33:$C$776,СВЦЭМ!$A$33:$A$776,$A101,СВЦЭМ!$B$33:$B$776,T$83)+'СЕТ СН'!$H$12+СВЦЭМ!$D$10+'СЕТ СН'!$H$6-'СЕТ СН'!$H$22</f>
        <v>1004.65527998</v>
      </c>
      <c r="U101" s="36">
        <f>SUMIFS(СВЦЭМ!$C$33:$C$776,СВЦЭМ!$A$33:$A$776,$A101,СВЦЭМ!$B$33:$B$776,U$83)+'СЕТ СН'!$H$12+СВЦЭМ!$D$10+'СЕТ СН'!$H$6-'СЕТ СН'!$H$22</f>
        <v>1034.1356065300001</v>
      </c>
      <c r="V101" s="36">
        <f>SUMIFS(СВЦЭМ!$C$33:$C$776,СВЦЭМ!$A$33:$A$776,$A101,СВЦЭМ!$B$33:$B$776,V$83)+'СЕТ СН'!$H$12+СВЦЭМ!$D$10+'СЕТ СН'!$H$6-'СЕТ СН'!$H$22</f>
        <v>1048.7750284600002</v>
      </c>
      <c r="W101" s="36">
        <f>SUMIFS(СВЦЭМ!$C$33:$C$776,СВЦЭМ!$A$33:$A$776,$A101,СВЦЭМ!$B$33:$B$776,W$83)+'СЕТ СН'!$H$12+СВЦЭМ!$D$10+'СЕТ СН'!$H$6-'СЕТ СН'!$H$22</f>
        <v>1038.73805382</v>
      </c>
      <c r="X101" s="36">
        <f>SUMIFS(СВЦЭМ!$C$33:$C$776,СВЦЭМ!$A$33:$A$776,$A101,СВЦЭМ!$B$33:$B$776,X$83)+'СЕТ СН'!$H$12+СВЦЭМ!$D$10+'СЕТ СН'!$H$6-'СЕТ СН'!$H$22</f>
        <v>1005.52628529</v>
      </c>
      <c r="Y101" s="36">
        <f>SUMIFS(СВЦЭМ!$C$33:$C$776,СВЦЭМ!$A$33:$A$776,$A101,СВЦЭМ!$B$33:$B$776,Y$83)+'СЕТ СН'!$H$12+СВЦЭМ!$D$10+'СЕТ СН'!$H$6-'СЕТ СН'!$H$22</f>
        <v>1023.7422601500001</v>
      </c>
    </row>
    <row r="102" spans="1:25" ht="15.75" x14ac:dyDescent="0.2">
      <c r="A102" s="35">
        <f t="shared" si="2"/>
        <v>43727</v>
      </c>
      <c r="B102" s="36">
        <f>SUMIFS(СВЦЭМ!$C$33:$C$776,СВЦЭМ!$A$33:$A$776,$A102,СВЦЭМ!$B$33:$B$776,B$83)+'СЕТ СН'!$H$12+СВЦЭМ!$D$10+'СЕТ СН'!$H$6-'СЕТ СН'!$H$22</f>
        <v>1016.3315743200001</v>
      </c>
      <c r="C102" s="36">
        <f>SUMIFS(СВЦЭМ!$C$33:$C$776,СВЦЭМ!$A$33:$A$776,$A102,СВЦЭМ!$B$33:$B$776,C$83)+'СЕТ СН'!$H$12+СВЦЭМ!$D$10+'СЕТ СН'!$H$6-'СЕТ СН'!$H$22</f>
        <v>1039.5630083000001</v>
      </c>
      <c r="D102" s="36">
        <f>SUMIFS(СВЦЭМ!$C$33:$C$776,СВЦЭМ!$A$33:$A$776,$A102,СВЦЭМ!$B$33:$B$776,D$83)+'СЕТ СН'!$H$12+СВЦЭМ!$D$10+'СЕТ СН'!$H$6-'СЕТ СН'!$H$22</f>
        <v>1065.25448091</v>
      </c>
      <c r="E102" s="36">
        <f>SUMIFS(СВЦЭМ!$C$33:$C$776,СВЦЭМ!$A$33:$A$776,$A102,СВЦЭМ!$B$33:$B$776,E$83)+'СЕТ СН'!$H$12+СВЦЭМ!$D$10+'СЕТ СН'!$H$6-'СЕТ СН'!$H$22</f>
        <v>1073.2958840700001</v>
      </c>
      <c r="F102" s="36">
        <f>SUMIFS(СВЦЭМ!$C$33:$C$776,СВЦЭМ!$A$33:$A$776,$A102,СВЦЭМ!$B$33:$B$776,F$83)+'СЕТ СН'!$H$12+СВЦЭМ!$D$10+'СЕТ СН'!$H$6-'СЕТ СН'!$H$22</f>
        <v>1075.7626444800001</v>
      </c>
      <c r="G102" s="36">
        <f>SUMIFS(СВЦЭМ!$C$33:$C$776,СВЦЭМ!$A$33:$A$776,$A102,СВЦЭМ!$B$33:$B$776,G$83)+'СЕТ СН'!$H$12+СВЦЭМ!$D$10+'СЕТ СН'!$H$6-'СЕТ СН'!$H$22</f>
        <v>1056.62028491</v>
      </c>
      <c r="H102" s="36">
        <f>SUMIFS(СВЦЭМ!$C$33:$C$776,СВЦЭМ!$A$33:$A$776,$A102,СВЦЭМ!$B$33:$B$776,H$83)+'СЕТ СН'!$H$12+СВЦЭМ!$D$10+'СЕТ СН'!$H$6-'СЕТ СН'!$H$22</f>
        <v>1017.53678202</v>
      </c>
      <c r="I102" s="36">
        <f>SUMIFS(СВЦЭМ!$C$33:$C$776,СВЦЭМ!$A$33:$A$776,$A102,СВЦЭМ!$B$33:$B$776,I$83)+'СЕТ СН'!$H$12+СВЦЭМ!$D$10+'СЕТ СН'!$H$6-'СЕТ СН'!$H$22</f>
        <v>976.50263109000002</v>
      </c>
      <c r="J102" s="36">
        <f>SUMIFS(СВЦЭМ!$C$33:$C$776,СВЦЭМ!$A$33:$A$776,$A102,СВЦЭМ!$B$33:$B$776,J$83)+'СЕТ СН'!$H$12+СВЦЭМ!$D$10+'СЕТ СН'!$H$6-'СЕТ СН'!$H$22</f>
        <v>992.36141296000005</v>
      </c>
      <c r="K102" s="36">
        <f>SUMIFS(СВЦЭМ!$C$33:$C$776,СВЦЭМ!$A$33:$A$776,$A102,СВЦЭМ!$B$33:$B$776,K$83)+'СЕТ СН'!$H$12+СВЦЭМ!$D$10+'СЕТ СН'!$H$6-'СЕТ СН'!$H$22</f>
        <v>1061.07911672</v>
      </c>
      <c r="L102" s="36">
        <f>SUMIFS(СВЦЭМ!$C$33:$C$776,СВЦЭМ!$A$33:$A$776,$A102,СВЦЭМ!$B$33:$B$776,L$83)+'СЕТ СН'!$H$12+СВЦЭМ!$D$10+'СЕТ СН'!$H$6-'СЕТ СН'!$H$22</f>
        <v>1112.9922598000001</v>
      </c>
      <c r="M102" s="36">
        <f>SUMIFS(СВЦЭМ!$C$33:$C$776,СВЦЭМ!$A$33:$A$776,$A102,СВЦЭМ!$B$33:$B$776,M$83)+'СЕТ СН'!$H$12+СВЦЭМ!$D$10+'СЕТ СН'!$H$6-'СЕТ СН'!$H$22</f>
        <v>1105.8410565900001</v>
      </c>
      <c r="N102" s="36">
        <f>SUMIFS(СВЦЭМ!$C$33:$C$776,СВЦЭМ!$A$33:$A$776,$A102,СВЦЭМ!$B$33:$B$776,N$83)+'СЕТ СН'!$H$12+СВЦЭМ!$D$10+'СЕТ СН'!$H$6-'СЕТ СН'!$H$22</f>
        <v>1109.9234208299999</v>
      </c>
      <c r="O102" s="36">
        <f>SUMIFS(СВЦЭМ!$C$33:$C$776,СВЦЭМ!$A$33:$A$776,$A102,СВЦЭМ!$B$33:$B$776,O$83)+'СЕТ СН'!$H$12+СВЦЭМ!$D$10+'СЕТ СН'!$H$6-'СЕТ СН'!$H$22</f>
        <v>1113.7153551800002</v>
      </c>
      <c r="P102" s="36">
        <f>SUMIFS(СВЦЭМ!$C$33:$C$776,СВЦЭМ!$A$33:$A$776,$A102,СВЦЭМ!$B$33:$B$776,P$83)+'СЕТ СН'!$H$12+СВЦЭМ!$D$10+'СЕТ СН'!$H$6-'СЕТ СН'!$H$22</f>
        <v>994.81037670000001</v>
      </c>
      <c r="Q102" s="36">
        <f>SUMIFS(СВЦЭМ!$C$33:$C$776,СВЦЭМ!$A$33:$A$776,$A102,СВЦЭМ!$B$33:$B$776,Q$83)+'СЕТ СН'!$H$12+СВЦЭМ!$D$10+'СЕТ СН'!$H$6-'СЕТ СН'!$H$22</f>
        <v>993.21574208000004</v>
      </c>
      <c r="R102" s="36">
        <f>SUMIFS(СВЦЭМ!$C$33:$C$776,СВЦЭМ!$A$33:$A$776,$A102,СВЦЭМ!$B$33:$B$776,R$83)+'СЕТ СН'!$H$12+СВЦЭМ!$D$10+'СЕТ СН'!$H$6-'СЕТ СН'!$H$22</f>
        <v>994.76597760000004</v>
      </c>
      <c r="S102" s="36">
        <f>SUMIFS(СВЦЭМ!$C$33:$C$776,СВЦЭМ!$A$33:$A$776,$A102,СВЦЭМ!$B$33:$B$776,S$83)+'СЕТ СН'!$H$12+СВЦЭМ!$D$10+'СЕТ СН'!$H$6-'СЕТ СН'!$H$22</f>
        <v>994.08721803000003</v>
      </c>
      <c r="T102" s="36">
        <f>SUMIFS(СВЦЭМ!$C$33:$C$776,СВЦЭМ!$A$33:$A$776,$A102,СВЦЭМ!$B$33:$B$776,T$83)+'СЕТ СН'!$H$12+СВЦЭМ!$D$10+'СЕТ СН'!$H$6-'СЕТ СН'!$H$22</f>
        <v>999.03959905000011</v>
      </c>
      <c r="U102" s="36">
        <f>SUMIFS(СВЦЭМ!$C$33:$C$776,СВЦЭМ!$A$33:$A$776,$A102,СВЦЭМ!$B$33:$B$776,U$83)+'СЕТ СН'!$H$12+СВЦЭМ!$D$10+'СЕТ СН'!$H$6-'СЕТ СН'!$H$22</f>
        <v>1016.7421558000001</v>
      </c>
      <c r="V102" s="36">
        <f>SUMIFS(СВЦЭМ!$C$33:$C$776,СВЦЭМ!$A$33:$A$776,$A102,СВЦЭМ!$B$33:$B$776,V$83)+'СЕТ СН'!$H$12+СВЦЭМ!$D$10+'СЕТ СН'!$H$6-'СЕТ СН'!$H$22</f>
        <v>1021.1875873</v>
      </c>
      <c r="W102" s="36">
        <f>SUMIFS(СВЦЭМ!$C$33:$C$776,СВЦЭМ!$A$33:$A$776,$A102,СВЦЭМ!$B$33:$B$776,W$83)+'СЕТ СН'!$H$12+СВЦЭМ!$D$10+'СЕТ СН'!$H$6-'СЕТ СН'!$H$22</f>
        <v>1009.6233936000001</v>
      </c>
      <c r="X102" s="36">
        <f>SUMIFS(СВЦЭМ!$C$33:$C$776,СВЦЭМ!$A$33:$A$776,$A102,СВЦЭМ!$B$33:$B$776,X$83)+'СЕТ СН'!$H$12+СВЦЭМ!$D$10+'СЕТ СН'!$H$6-'СЕТ СН'!$H$22</f>
        <v>978.53986977</v>
      </c>
      <c r="Y102" s="36">
        <f>SUMIFS(СВЦЭМ!$C$33:$C$776,СВЦЭМ!$A$33:$A$776,$A102,СВЦЭМ!$B$33:$B$776,Y$83)+'СЕТ СН'!$H$12+СВЦЭМ!$D$10+'СЕТ СН'!$H$6-'СЕТ СН'!$H$22</f>
        <v>1023.3371460100001</v>
      </c>
    </row>
    <row r="103" spans="1:25" ht="15.75" x14ac:dyDescent="0.2">
      <c r="A103" s="35">
        <f t="shared" si="2"/>
        <v>43728</v>
      </c>
      <c r="B103" s="36">
        <f>SUMIFS(СВЦЭМ!$C$33:$C$776,СВЦЭМ!$A$33:$A$776,$A103,СВЦЭМ!$B$33:$B$776,B$83)+'СЕТ СН'!$H$12+СВЦЭМ!$D$10+'СЕТ СН'!$H$6-'СЕТ СН'!$H$22</f>
        <v>1131.4722466000001</v>
      </c>
      <c r="C103" s="36">
        <f>SUMIFS(СВЦЭМ!$C$33:$C$776,СВЦЭМ!$A$33:$A$776,$A103,СВЦЭМ!$B$33:$B$776,C$83)+'СЕТ СН'!$H$12+СВЦЭМ!$D$10+'СЕТ СН'!$H$6-'СЕТ СН'!$H$22</f>
        <v>1169.75000675</v>
      </c>
      <c r="D103" s="36">
        <f>SUMIFS(СВЦЭМ!$C$33:$C$776,СВЦЭМ!$A$33:$A$776,$A103,СВЦЭМ!$B$33:$B$776,D$83)+'СЕТ СН'!$H$12+СВЦЭМ!$D$10+'СЕТ СН'!$H$6-'СЕТ СН'!$H$22</f>
        <v>1173.4446688799999</v>
      </c>
      <c r="E103" s="36">
        <f>SUMIFS(СВЦЭМ!$C$33:$C$776,СВЦЭМ!$A$33:$A$776,$A103,СВЦЭМ!$B$33:$B$776,E$83)+'СЕТ СН'!$H$12+СВЦЭМ!$D$10+'СЕТ СН'!$H$6-'СЕТ СН'!$H$22</f>
        <v>1178.9997482700001</v>
      </c>
      <c r="F103" s="36">
        <f>SUMIFS(СВЦЭМ!$C$33:$C$776,СВЦЭМ!$A$33:$A$776,$A103,СВЦЭМ!$B$33:$B$776,F$83)+'СЕТ СН'!$H$12+СВЦЭМ!$D$10+'СЕТ СН'!$H$6-'СЕТ СН'!$H$22</f>
        <v>1183.1153780899999</v>
      </c>
      <c r="G103" s="36">
        <f>SUMIFS(СВЦЭМ!$C$33:$C$776,СВЦЭМ!$A$33:$A$776,$A103,СВЦЭМ!$B$33:$B$776,G$83)+'СЕТ СН'!$H$12+СВЦЭМ!$D$10+'СЕТ СН'!$H$6-'СЕТ СН'!$H$22</f>
        <v>1174.4552811000001</v>
      </c>
      <c r="H103" s="36">
        <f>SUMIFS(СВЦЭМ!$C$33:$C$776,СВЦЭМ!$A$33:$A$776,$A103,СВЦЭМ!$B$33:$B$776,H$83)+'СЕТ СН'!$H$12+СВЦЭМ!$D$10+'СЕТ СН'!$H$6-'СЕТ СН'!$H$22</f>
        <v>1121.9220381800001</v>
      </c>
      <c r="I103" s="36">
        <f>SUMIFS(СВЦЭМ!$C$33:$C$776,СВЦЭМ!$A$33:$A$776,$A103,СВЦЭМ!$B$33:$B$776,I$83)+'СЕТ СН'!$H$12+СВЦЭМ!$D$10+'СЕТ СН'!$H$6-'СЕТ СН'!$H$22</f>
        <v>1083.3278427700002</v>
      </c>
      <c r="J103" s="36">
        <f>SUMIFS(СВЦЭМ!$C$33:$C$776,СВЦЭМ!$A$33:$A$776,$A103,СВЦЭМ!$B$33:$B$776,J$83)+'СЕТ СН'!$H$12+СВЦЭМ!$D$10+'СЕТ СН'!$H$6-'СЕТ СН'!$H$22</f>
        <v>1081.87049576</v>
      </c>
      <c r="K103" s="36">
        <f>SUMIFS(СВЦЭМ!$C$33:$C$776,СВЦЭМ!$A$33:$A$776,$A103,СВЦЭМ!$B$33:$B$776,K$83)+'СЕТ СН'!$H$12+СВЦЭМ!$D$10+'СЕТ СН'!$H$6-'СЕТ СН'!$H$22</f>
        <v>1070.7875041500001</v>
      </c>
      <c r="L103" s="36">
        <f>SUMIFS(СВЦЭМ!$C$33:$C$776,СВЦЭМ!$A$33:$A$776,$A103,СВЦЭМ!$B$33:$B$776,L$83)+'СЕТ СН'!$H$12+СВЦЭМ!$D$10+'СЕТ СН'!$H$6-'СЕТ СН'!$H$22</f>
        <v>1069.61680002</v>
      </c>
      <c r="M103" s="36">
        <f>SUMIFS(СВЦЭМ!$C$33:$C$776,СВЦЭМ!$A$33:$A$776,$A103,СВЦЭМ!$B$33:$B$776,M$83)+'СЕТ СН'!$H$12+СВЦЭМ!$D$10+'СЕТ СН'!$H$6-'СЕТ СН'!$H$22</f>
        <v>1074.85077191</v>
      </c>
      <c r="N103" s="36">
        <f>SUMIFS(СВЦЭМ!$C$33:$C$776,СВЦЭМ!$A$33:$A$776,$A103,СВЦЭМ!$B$33:$B$776,N$83)+'СЕТ СН'!$H$12+СВЦЭМ!$D$10+'СЕТ СН'!$H$6-'СЕТ СН'!$H$22</f>
        <v>1057.1308106500001</v>
      </c>
      <c r="O103" s="36">
        <f>SUMIFS(СВЦЭМ!$C$33:$C$776,СВЦЭМ!$A$33:$A$776,$A103,СВЦЭМ!$B$33:$B$776,O$83)+'СЕТ СН'!$H$12+СВЦЭМ!$D$10+'СЕТ СН'!$H$6-'СЕТ СН'!$H$22</f>
        <v>1058.78474497</v>
      </c>
      <c r="P103" s="36">
        <f>SUMIFS(СВЦЭМ!$C$33:$C$776,СВЦЭМ!$A$33:$A$776,$A103,СВЦЭМ!$B$33:$B$776,P$83)+'СЕТ СН'!$H$12+СВЦЭМ!$D$10+'СЕТ СН'!$H$6-'СЕТ СН'!$H$22</f>
        <v>1075.8554299900002</v>
      </c>
      <c r="Q103" s="36">
        <f>SUMIFS(СВЦЭМ!$C$33:$C$776,СВЦЭМ!$A$33:$A$776,$A103,СВЦЭМ!$B$33:$B$776,Q$83)+'СЕТ СН'!$H$12+СВЦЭМ!$D$10+'СЕТ СН'!$H$6-'СЕТ СН'!$H$22</f>
        <v>1109.3691229000001</v>
      </c>
      <c r="R103" s="36">
        <f>SUMIFS(СВЦЭМ!$C$33:$C$776,СВЦЭМ!$A$33:$A$776,$A103,СВЦЭМ!$B$33:$B$776,R$83)+'СЕТ СН'!$H$12+СВЦЭМ!$D$10+'СЕТ СН'!$H$6-'СЕТ СН'!$H$22</f>
        <v>1069.5536829299999</v>
      </c>
      <c r="S103" s="36">
        <f>SUMIFS(СВЦЭМ!$C$33:$C$776,СВЦЭМ!$A$33:$A$776,$A103,СВЦЭМ!$B$33:$B$776,S$83)+'СЕТ СН'!$H$12+СВЦЭМ!$D$10+'СЕТ СН'!$H$6-'СЕТ СН'!$H$22</f>
        <v>1030.4277365</v>
      </c>
      <c r="T103" s="36">
        <f>SUMIFS(СВЦЭМ!$C$33:$C$776,СВЦЭМ!$A$33:$A$776,$A103,СВЦЭМ!$B$33:$B$776,T$83)+'СЕТ СН'!$H$12+СВЦЭМ!$D$10+'СЕТ СН'!$H$6-'СЕТ СН'!$H$22</f>
        <v>1005.1245700400001</v>
      </c>
      <c r="U103" s="36">
        <f>SUMIFS(СВЦЭМ!$C$33:$C$776,СВЦЭМ!$A$33:$A$776,$A103,СВЦЭМ!$B$33:$B$776,U$83)+'СЕТ СН'!$H$12+СВЦЭМ!$D$10+'СЕТ СН'!$H$6-'СЕТ СН'!$H$22</f>
        <v>968.66002341000001</v>
      </c>
      <c r="V103" s="36">
        <f>SUMIFS(СВЦЭМ!$C$33:$C$776,СВЦЭМ!$A$33:$A$776,$A103,СВЦЭМ!$B$33:$B$776,V$83)+'СЕТ СН'!$H$12+СВЦЭМ!$D$10+'СЕТ СН'!$H$6-'СЕТ СН'!$H$22</f>
        <v>968.03375194</v>
      </c>
      <c r="W103" s="36">
        <f>SUMIFS(СВЦЭМ!$C$33:$C$776,СВЦЭМ!$A$33:$A$776,$A103,СВЦЭМ!$B$33:$B$776,W$83)+'СЕТ СН'!$H$12+СВЦЭМ!$D$10+'СЕТ СН'!$H$6-'СЕТ СН'!$H$22</f>
        <v>959.47186342999998</v>
      </c>
      <c r="X103" s="36">
        <f>SUMIFS(СВЦЭМ!$C$33:$C$776,СВЦЭМ!$A$33:$A$776,$A103,СВЦЭМ!$B$33:$B$776,X$83)+'СЕТ СН'!$H$12+СВЦЭМ!$D$10+'СЕТ СН'!$H$6-'СЕТ СН'!$H$22</f>
        <v>989.70800473000008</v>
      </c>
      <c r="Y103" s="36">
        <f>SUMIFS(СВЦЭМ!$C$33:$C$776,СВЦЭМ!$A$33:$A$776,$A103,СВЦЭМ!$B$33:$B$776,Y$83)+'СЕТ СН'!$H$12+СВЦЭМ!$D$10+'СЕТ СН'!$H$6-'СЕТ СН'!$H$22</f>
        <v>1042.9446550299999</v>
      </c>
    </row>
    <row r="104" spans="1:25" ht="15.75" x14ac:dyDescent="0.2">
      <c r="A104" s="35">
        <f t="shared" si="2"/>
        <v>43729</v>
      </c>
      <c r="B104" s="36">
        <f>SUMIFS(СВЦЭМ!$C$33:$C$776,СВЦЭМ!$A$33:$A$776,$A104,СВЦЭМ!$B$33:$B$776,B$83)+'СЕТ СН'!$H$12+СВЦЭМ!$D$10+'СЕТ СН'!$H$6-'СЕТ СН'!$H$22</f>
        <v>1102.4292302600002</v>
      </c>
      <c r="C104" s="36">
        <f>SUMIFS(СВЦЭМ!$C$33:$C$776,СВЦЭМ!$A$33:$A$776,$A104,СВЦЭМ!$B$33:$B$776,C$83)+'СЕТ СН'!$H$12+СВЦЭМ!$D$10+'СЕТ СН'!$H$6-'СЕТ СН'!$H$22</f>
        <v>1097.0464697800001</v>
      </c>
      <c r="D104" s="36">
        <f>SUMIFS(СВЦЭМ!$C$33:$C$776,СВЦЭМ!$A$33:$A$776,$A104,СВЦЭМ!$B$33:$B$776,D$83)+'СЕТ СН'!$H$12+СВЦЭМ!$D$10+'СЕТ СН'!$H$6-'СЕТ СН'!$H$22</f>
        <v>1093.4256030500001</v>
      </c>
      <c r="E104" s="36">
        <f>SUMIFS(СВЦЭМ!$C$33:$C$776,СВЦЭМ!$A$33:$A$776,$A104,СВЦЭМ!$B$33:$B$776,E$83)+'СЕТ СН'!$H$12+СВЦЭМ!$D$10+'СЕТ СН'!$H$6-'СЕТ СН'!$H$22</f>
        <v>1108.2270341600001</v>
      </c>
      <c r="F104" s="36">
        <f>SUMIFS(СВЦЭМ!$C$33:$C$776,СВЦЭМ!$A$33:$A$776,$A104,СВЦЭМ!$B$33:$B$776,F$83)+'СЕТ СН'!$H$12+СВЦЭМ!$D$10+'СЕТ СН'!$H$6-'СЕТ СН'!$H$22</f>
        <v>1109.6509993899999</v>
      </c>
      <c r="G104" s="36">
        <f>SUMIFS(СВЦЭМ!$C$33:$C$776,СВЦЭМ!$A$33:$A$776,$A104,СВЦЭМ!$B$33:$B$776,G$83)+'СЕТ СН'!$H$12+СВЦЭМ!$D$10+'СЕТ СН'!$H$6-'СЕТ СН'!$H$22</f>
        <v>1102.5393625500001</v>
      </c>
      <c r="H104" s="36">
        <f>SUMIFS(СВЦЭМ!$C$33:$C$776,СВЦЭМ!$A$33:$A$776,$A104,СВЦЭМ!$B$33:$B$776,H$83)+'СЕТ СН'!$H$12+СВЦЭМ!$D$10+'СЕТ СН'!$H$6-'СЕТ СН'!$H$22</f>
        <v>1073.16333091</v>
      </c>
      <c r="I104" s="36">
        <f>SUMIFS(СВЦЭМ!$C$33:$C$776,СВЦЭМ!$A$33:$A$776,$A104,СВЦЭМ!$B$33:$B$776,I$83)+'СЕТ СН'!$H$12+СВЦЭМ!$D$10+'СЕТ СН'!$H$6-'СЕТ СН'!$H$22</f>
        <v>1049.6471626</v>
      </c>
      <c r="J104" s="36">
        <f>SUMIFS(СВЦЭМ!$C$33:$C$776,СВЦЭМ!$A$33:$A$776,$A104,СВЦЭМ!$B$33:$B$776,J$83)+'СЕТ СН'!$H$12+СВЦЭМ!$D$10+'СЕТ СН'!$H$6-'СЕТ СН'!$H$22</f>
        <v>1047.92918431</v>
      </c>
      <c r="K104" s="36">
        <f>SUMIFS(СВЦЭМ!$C$33:$C$776,СВЦЭМ!$A$33:$A$776,$A104,СВЦЭМ!$B$33:$B$776,K$83)+'СЕТ СН'!$H$12+СВЦЭМ!$D$10+'СЕТ СН'!$H$6-'СЕТ СН'!$H$22</f>
        <v>1104.32874556</v>
      </c>
      <c r="L104" s="36">
        <f>SUMIFS(СВЦЭМ!$C$33:$C$776,СВЦЭМ!$A$33:$A$776,$A104,СВЦЭМ!$B$33:$B$776,L$83)+'СЕТ СН'!$H$12+СВЦЭМ!$D$10+'СЕТ СН'!$H$6-'СЕТ СН'!$H$22</f>
        <v>1110.8160095799999</v>
      </c>
      <c r="M104" s="36">
        <f>SUMIFS(СВЦЭМ!$C$33:$C$776,СВЦЭМ!$A$33:$A$776,$A104,СВЦЭМ!$B$33:$B$776,M$83)+'СЕТ СН'!$H$12+СВЦЭМ!$D$10+'СЕТ СН'!$H$6-'СЕТ СН'!$H$22</f>
        <v>1110.8855696999999</v>
      </c>
      <c r="N104" s="36">
        <f>SUMIFS(СВЦЭМ!$C$33:$C$776,СВЦЭМ!$A$33:$A$776,$A104,СВЦЭМ!$B$33:$B$776,N$83)+'СЕТ СН'!$H$12+СВЦЭМ!$D$10+'СЕТ СН'!$H$6-'СЕТ СН'!$H$22</f>
        <v>1107.2531279899999</v>
      </c>
      <c r="O104" s="36">
        <f>SUMIFS(СВЦЭМ!$C$33:$C$776,СВЦЭМ!$A$33:$A$776,$A104,СВЦЭМ!$B$33:$B$776,O$83)+'СЕТ СН'!$H$12+СВЦЭМ!$D$10+'СЕТ СН'!$H$6-'СЕТ СН'!$H$22</f>
        <v>1101.3955885600001</v>
      </c>
      <c r="P104" s="36">
        <f>SUMIFS(СВЦЭМ!$C$33:$C$776,СВЦЭМ!$A$33:$A$776,$A104,СВЦЭМ!$B$33:$B$776,P$83)+'СЕТ СН'!$H$12+СВЦЭМ!$D$10+'СЕТ СН'!$H$6-'СЕТ СН'!$H$22</f>
        <v>1096.6986884299999</v>
      </c>
      <c r="Q104" s="36">
        <f>SUMIFS(СВЦЭМ!$C$33:$C$776,СВЦЭМ!$A$33:$A$776,$A104,СВЦЭМ!$B$33:$B$776,Q$83)+'СЕТ СН'!$H$12+СВЦЭМ!$D$10+'СЕТ СН'!$H$6-'СЕТ СН'!$H$22</f>
        <v>1102.4401250599999</v>
      </c>
      <c r="R104" s="36">
        <f>SUMIFS(СВЦЭМ!$C$33:$C$776,СВЦЭМ!$A$33:$A$776,$A104,СВЦЭМ!$B$33:$B$776,R$83)+'СЕТ СН'!$H$12+СВЦЭМ!$D$10+'СЕТ СН'!$H$6-'СЕТ СН'!$H$22</f>
        <v>1112.5008744700001</v>
      </c>
      <c r="S104" s="36">
        <f>SUMIFS(СВЦЭМ!$C$33:$C$776,СВЦЭМ!$A$33:$A$776,$A104,СВЦЭМ!$B$33:$B$776,S$83)+'СЕТ СН'!$H$12+СВЦЭМ!$D$10+'СЕТ СН'!$H$6-'СЕТ СН'!$H$22</f>
        <v>1122.2425616300002</v>
      </c>
      <c r="T104" s="36">
        <f>SUMIFS(СВЦЭМ!$C$33:$C$776,СВЦЭМ!$A$33:$A$776,$A104,СВЦЭМ!$B$33:$B$776,T$83)+'СЕТ СН'!$H$12+СВЦЭМ!$D$10+'СЕТ СН'!$H$6-'СЕТ СН'!$H$22</f>
        <v>1154.1856654500002</v>
      </c>
      <c r="U104" s="36">
        <f>SUMIFS(СВЦЭМ!$C$33:$C$776,СВЦЭМ!$A$33:$A$776,$A104,СВЦЭМ!$B$33:$B$776,U$83)+'СЕТ СН'!$H$12+СВЦЭМ!$D$10+'СЕТ СН'!$H$6-'СЕТ СН'!$H$22</f>
        <v>1162.9806337</v>
      </c>
      <c r="V104" s="36">
        <f>SUMIFS(СВЦЭМ!$C$33:$C$776,СВЦЭМ!$A$33:$A$776,$A104,СВЦЭМ!$B$33:$B$776,V$83)+'СЕТ СН'!$H$12+СВЦЭМ!$D$10+'СЕТ СН'!$H$6-'СЕТ СН'!$H$22</f>
        <v>1171.54926802</v>
      </c>
      <c r="W104" s="36">
        <f>SUMIFS(СВЦЭМ!$C$33:$C$776,СВЦЭМ!$A$33:$A$776,$A104,СВЦЭМ!$B$33:$B$776,W$83)+'СЕТ СН'!$H$12+СВЦЭМ!$D$10+'СЕТ СН'!$H$6-'СЕТ СН'!$H$22</f>
        <v>1163.02535177</v>
      </c>
      <c r="X104" s="36">
        <f>SUMIFS(СВЦЭМ!$C$33:$C$776,СВЦЭМ!$A$33:$A$776,$A104,СВЦЭМ!$B$33:$B$776,X$83)+'СЕТ СН'!$H$12+СВЦЭМ!$D$10+'СЕТ СН'!$H$6-'СЕТ СН'!$H$22</f>
        <v>1126.1442093300002</v>
      </c>
      <c r="Y104" s="36">
        <f>SUMIFS(СВЦЭМ!$C$33:$C$776,СВЦЭМ!$A$33:$A$776,$A104,СВЦЭМ!$B$33:$B$776,Y$83)+'СЕТ СН'!$H$12+СВЦЭМ!$D$10+'СЕТ СН'!$H$6-'СЕТ СН'!$H$22</f>
        <v>1095.26178284</v>
      </c>
    </row>
    <row r="105" spans="1:25" ht="15.75" x14ac:dyDescent="0.2">
      <c r="A105" s="35">
        <f t="shared" si="2"/>
        <v>43730</v>
      </c>
      <c r="B105" s="36">
        <f>SUMIFS(СВЦЭМ!$C$33:$C$776,СВЦЭМ!$A$33:$A$776,$A105,СВЦЭМ!$B$33:$B$776,B$83)+'СЕТ СН'!$H$12+СВЦЭМ!$D$10+'СЕТ СН'!$H$6-'СЕТ СН'!$H$22</f>
        <v>1145.85450762</v>
      </c>
      <c r="C105" s="36">
        <f>SUMIFS(СВЦЭМ!$C$33:$C$776,СВЦЭМ!$A$33:$A$776,$A105,СВЦЭМ!$B$33:$B$776,C$83)+'СЕТ СН'!$H$12+СВЦЭМ!$D$10+'СЕТ СН'!$H$6-'СЕТ СН'!$H$22</f>
        <v>1178.04530393</v>
      </c>
      <c r="D105" s="36">
        <f>SUMIFS(СВЦЭМ!$C$33:$C$776,СВЦЭМ!$A$33:$A$776,$A105,СВЦЭМ!$B$33:$B$776,D$83)+'СЕТ СН'!$H$12+СВЦЭМ!$D$10+'СЕТ СН'!$H$6-'СЕТ СН'!$H$22</f>
        <v>1192.84482972</v>
      </c>
      <c r="E105" s="36">
        <f>SUMIFS(СВЦЭМ!$C$33:$C$776,СВЦЭМ!$A$33:$A$776,$A105,СВЦЭМ!$B$33:$B$776,E$83)+'СЕТ СН'!$H$12+СВЦЭМ!$D$10+'СЕТ СН'!$H$6-'СЕТ СН'!$H$22</f>
        <v>1201.61706256</v>
      </c>
      <c r="F105" s="36">
        <f>SUMIFS(СВЦЭМ!$C$33:$C$776,СВЦЭМ!$A$33:$A$776,$A105,СВЦЭМ!$B$33:$B$776,F$83)+'СЕТ СН'!$H$12+СВЦЭМ!$D$10+'СЕТ СН'!$H$6-'СЕТ СН'!$H$22</f>
        <v>1207.42889171</v>
      </c>
      <c r="G105" s="36">
        <f>SUMIFS(СВЦЭМ!$C$33:$C$776,СВЦЭМ!$A$33:$A$776,$A105,СВЦЭМ!$B$33:$B$776,G$83)+'СЕТ СН'!$H$12+СВЦЭМ!$D$10+'СЕТ СН'!$H$6-'СЕТ СН'!$H$22</f>
        <v>1209.9025892700001</v>
      </c>
      <c r="H105" s="36">
        <f>SUMIFS(СВЦЭМ!$C$33:$C$776,СВЦЭМ!$A$33:$A$776,$A105,СВЦЭМ!$B$33:$B$776,H$83)+'СЕТ СН'!$H$12+СВЦЭМ!$D$10+'СЕТ СН'!$H$6-'СЕТ СН'!$H$22</f>
        <v>1179.61877871</v>
      </c>
      <c r="I105" s="36">
        <f>SUMIFS(СВЦЭМ!$C$33:$C$776,СВЦЭМ!$A$33:$A$776,$A105,СВЦЭМ!$B$33:$B$776,I$83)+'СЕТ СН'!$H$12+СВЦЭМ!$D$10+'СЕТ СН'!$H$6-'СЕТ СН'!$H$22</f>
        <v>1158.9275823400001</v>
      </c>
      <c r="J105" s="36">
        <f>SUMIFS(СВЦЭМ!$C$33:$C$776,СВЦЭМ!$A$33:$A$776,$A105,СВЦЭМ!$B$33:$B$776,J$83)+'СЕТ СН'!$H$12+СВЦЭМ!$D$10+'СЕТ СН'!$H$6-'СЕТ СН'!$H$22</f>
        <v>1125.5696561100001</v>
      </c>
      <c r="K105" s="36">
        <f>SUMIFS(СВЦЭМ!$C$33:$C$776,СВЦЭМ!$A$33:$A$776,$A105,СВЦЭМ!$B$33:$B$776,K$83)+'СЕТ СН'!$H$12+СВЦЭМ!$D$10+'СЕТ СН'!$H$6-'СЕТ СН'!$H$22</f>
        <v>1104.5487367999999</v>
      </c>
      <c r="L105" s="36">
        <f>SUMIFS(СВЦЭМ!$C$33:$C$776,СВЦЭМ!$A$33:$A$776,$A105,СВЦЭМ!$B$33:$B$776,L$83)+'СЕТ СН'!$H$12+СВЦЭМ!$D$10+'СЕТ СН'!$H$6-'СЕТ СН'!$H$22</f>
        <v>1101.16410099</v>
      </c>
      <c r="M105" s="36">
        <f>SUMIFS(СВЦЭМ!$C$33:$C$776,СВЦЭМ!$A$33:$A$776,$A105,СВЦЭМ!$B$33:$B$776,M$83)+'СЕТ СН'!$H$12+СВЦЭМ!$D$10+'СЕТ СН'!$H$6-'СЕТ СН'!$H$22</f>
        <v>1101.4585373</v>
      </c>
      <c r="N105" s="36">
        <f>SUMIFS(СВЦЭМ!$C$33:$C$776,СВЦЭМ!$A$33:$A$776,$A105,СВЦЭМ!$B$33:$B$776,N$83)+'СЕТ СН'!$H$12+СВЦЭМ!$D$10+'СЕТ СН'!$H$6-'СЕТ СН'!$H$22</f>
        <v>1094.9384146900002</v>
      </c>
      <c r="O105" s="36">
        <f>SUMIFS(СВЦЭМ!$C$33:$C$776,СВЦЭМ!$A$33:$A$776,$A105,СВЦЭМ!$B$33:$B$776,O$83)+'СЕТ СН'!$H$12+СВЦЭМ!$D$10+'СЕТ СН'!$H$6-'СЕТ СН'!$H$22</f>
        <v>1088.9801849700002</v>
      </c>
      <c r="P105" s="36">
        <f>SUMIFS(СВЦЭМ!$C$33:$C$776,СВЦЭМ!$A$33:$A$776,$A105,СВЦЭМ!$B$33:$B$776,P$83)+'СЕТ СН'!$H$12+СВЦЭМ!$D$10+'СЕТ СН'!$H$6-'СЕТ СН'!$H$22</f>
        <v>1084.23056662</v>
      </c>
      <c r="Q105" s="36">
        <f>SUMIFS(СВЦЭМ!$C$33:$C$776,СВЦЭМ!$A$33:$A$776,$A105,СВЦЭМ!$B$33:$B$776,Q$83)+'СЕТ СН'!$H$12+СВЦЭМ!$D$10+'СЕТ СН'!$H$6-'СЕТ СН'!$H$22</f>
        <v>1079.7125643300001</v>
      </c>
      <c r="R105" s="36">
        <f>SUMIFS(СВЦЭМ!$C$33:$C$776,СВЦЭМ!$A$33:$A$776,$A105,СВЦЭМ!$B$33:$B$776,R$83)+'СЕТ СН'!$H$12+СВЦЭМ!$D$10+'СЕТ СН'!$H$6-'СЕТ СН'!$H$22</f>
        <v>1086.3917927900002</v>
      </c>
      <c r="S105" s="36">
        <f>SUMIFS(СВЦЭМ!$C$33:$C$776,СВЦЭМ!$A$33:$A$776,$A105,СВЦЭМ!$B$33:$B$776,S$83)+'СЕТ СН'!$H$12+СВЦЭМ!$D$10+'СЕТ СН'!$H$6-'СЕТ СН'!$H$22</f>
        <v>1104.5303583499999</v>
      </c>
      <c r="T105" s="36">
        <f>SUMIFS(СВЦЭМ!$C$33:$C$776,СВЦЭМ!$A$33:$A$776,$A105,СВЦЭМ!$B$33:$B$776,T$83)+'СЕТ СН'!$H$12+СВЦЭМ!$D$10+'СЕТ СН'!$H$6-'СЕТ СН'!$H$22</f>
        <v>1132.0184266199999</v>
      </c>
      <c r="U105" s="36">
        <f>SUMIFS(СВЦЭМ!$C$33:$C$776,СВЦЭМ!$A$33:$A$776,$A105,СВЦЭМ!$B$33:$B$776,U$83)+'СЕТ СН'!$H$12+СВЦЭМ!$D$10+'СЕТ СН'!$H$6-'СЕТ СН'!$H$22</f>
        <v>1171.1853426900002</v>
      </c>
      <c r="V105" s="36">
        <f>SUMIFS(СВЦЭМ!$C$33:$C$776,СВЦЭМ!$A$33:$A$776,$A105,СВЦЭМ!$B$33:$B$776,V$83)+'СЕТ СН'!$H$12+СВЦЭМ!$D$10+'СЕТ СН'!$H$6-'СЕТ СН'!$H$22</f>
        <v>1183.3126360900001</v>
      </c>
      <c r="W105" s="36">
        <f>SUMIFS(СВЦЭМ!$C$33:$C$776,СВЦЭМ!$A$33:$A$776,$A105,СВЦЭМ!$B$33:$B$776,W$83)+'СЕТ СН'!$H$12+СВЦЭМ!$D$10+'СЕТ СН'!$H$6-'СЕТ СН'!$H$22</f>
        <v>1177.05159929</v>
      </c>
      <c r="X105" s="36">
        <f>SUMIFS(СВЦЭМ!$C$33:$C$776,СВЦЭМ!$A$33:$A$776,$A105,СВЦЭМ!$B$33:$B$776,X$83)+'СЕТ СН'!$H$12+СВЦЭМ!$D$10+'СЕТ СН'!$H$6-'СЕТ СН'!$H$22</f>
        <v>1149.18447044</v>
      </c>
      <c r="Y105" s="36">
        <f>SUMIFS(СВЦЭМ!$C$33:$C$776,СВЦЭМ!$A$33:$A$776,$A105,СВЦЭМ!$B$33:$B$776,Y$83)+'СЕТ СН'!$H$12+СВЦЭМ!$D$10+'СЕТ СН'!$H$6-'СЕТ СН'!$H$22</f>
        <v>1119.0371016399999</v>
      </c>
    </row>
    <row r="106" spans="1:25" ht="15.75" x14ac:dyDescent="0.2">
      <c r="A106" s="35">
        <f t="shared" si="2"/>
        <v>43731</v>
      </c>
      <c r="B106" s="36">
        <f>SUMIFS(СВЦЭМ!$C$33:$C$776,СВЦЭМ!$A$33:$A$776,$A106,СВЦЭМ!$B$33:$B$776,B$83)+'СЕТ СН'!$H$12+СВЦЭМ!$D$10+'СЕТ СН'!$H$6-'СЕТ СН'!$H$22</f>
        <v>1182.22774682</v>
      </c>
      <c r="C106" s="36">
        <f>SUMIFS(СВЦЭМ!$C$33:$C$776,СВЦЭМ!$A$33:$A$776,$A106,СВЦЭМ!$B$33:$B$776,C$83)+'СЕТ СН'!$H$12+СВЦЭМ!$D$10+'СЕТ СН'!$H$6-'СЕТ СН'!$H$22</f>
        <v>1212.6056646699999</v>
      </c>
      <c r="D106" s="36">
        <f>SUMIFS(СВЦЭМ!$C$33:$C$776,СВЦЭМ!$A$33:$A$776,$A106,СВЦЭМ!$B$33:$B$776,D$83)+'СЕТ СН'!$H$12+СВЦЭМ!$D$10+'СЕТ СН'!$H$6-'СЕТ СН'!$H$22</f>
        <v>1242.4733305100001</v>
      </c>
      <c r="E106" s="36">
        <f>SUMIFS(СВЦЭМ!$C$33:$C$776,СВЦЭМ!$A$33:$A$776,$A106,СВЦЭМ!$B$33:$B$776,E$83)+'СЕТ СН'!$H$12+СВЦЭМ!$D$10+'СЕТ СН'!$H$6-'СЕТ СН'!$H$22</f>
        <v>1259.8910005100001</v>
      </c>
      <c r="F106" s="36">
        <f>SUMIFS(СВЦЭМ!$C$33:$C$776,СВЦЭМ!$A$33:$A$776,$A106,СВЦЭМ!$B$33:$B$776,F$83)+'СЕТ СН'!$H$12+СВЦЭМ!$D$10+'СЕТ СН'!$H$6-'СЕТ СН'!$H$22</f>
        <v>1260.13901919</v>
      </c>
      <c r="G106" s="36">
        <f>SUMIFS(СВЦЭМ!$C$33:$C$776,СВЦЭМ!$A$33:$A$776,$A106,СВЦЭМ!$B$33:$B$776,G$83)+'СЕТ СН'!$H$12+СВЦЭМ!$D$10+'СЕТ СН'!$H$6-'СЕТ СН'!$H$22</f>
        <v>1251.5105109900001</v>
      </c>
      <c r="H106" s="36">
        <f>SUMIFS(СВЦЭМ!$C$33:$C$776,СВЦЭМ!$A$33:$A$776,$A106,СВЦЭМ!$B$33:$B$776,H$83)+'СЕТ СН'!$H$12+СВЦЭМ!$D$10+'СЕТ СН'!$H$6-'СЕТ СН'!$H$22</f>
        <v>1202.2904405300001</v>
      </c>
      <c r="I106" s="36">
        <f>SUMIFS(СВЦЭМ!$C$33:$C$776,СВЦЭМ!$A$33:$A$776,$A106,СВЦЭМ!$B$33:$B$776,I$83)+'СЕТ СН'!$H$12+СВЦЭМ!$D$10+'СЕТ СН'!$H$6-'СЕТ СН'!$H$22</f>
        <v>1129.4276377000001</v>
      </c>
      <c r="J106" s="36">
        <f>SUMIFS(СВЦЭМ!$C$33:$C$776,СВЦЭМ!$A$33:$A$776,$A106,СВЦЭМ!$B$33:$B$776,J$83)+'СЕТ СН'!$H$12+СВЦЭМ!$D$10+'СЕТ СН'!$H$6-'СЕТ СН'!$H$22</f>
        <v>1110.6513816500001</v>
      </c>
      <c r="K106" s="36">
        <f>SUMIFS(СВЦЭМ!$C$33:$C$776,СВЦЭМ!$A$33:$A$776,$A106,СВЦЭМ!$B$33:$B$776,K$83)+'СЕТ СН'!$H$12+СВЦЭМ!$D$10+'СЕТ СН'!$H$6-'СЕТ СН'!$H$22</f>
        <v>1091.33934146</v>
      </c>
      <c r="L106" s="36">
        <f>SUMIFS(СВЦЭМ!$C$33:$C$776,СВЦЭМ!$A$33:$A$776,$A106,СВЦЭМ!$B$33:$B$776,L$83)+'СЕТ СН'!$H$12+СВЦЭМ!$D$10+'СЕТ СН'!$H$6-'СЕТ СН'!$H$22</f>
        <v>1079.99043381</v>
      </c>
      <c r="M106" s="36">
        <f>SUMIFS(СВЦЭМ!$C$33:$C$776,СВЦЭМ!$A$33:$A$776,$A106,СВЦЭМ!$B$33:$B$776,M$83)+'СЕТ СН'!$H$12+СВЦЭМ!$D$10+'СЕТ СН'!$H$6-'СЕТ СН'!$H$22</f>
        <v>1088.83754843</v>
      </c>
      <c r="N106" s="36">
        <f>SUMIFS(СВЦЭМ!$C$33:$C$776,СВЦЭМ!$A$33:$A$776,$A106,СВЦЭМ!$B$33:$B$776,N$83)+'СЕТ СН'!$H$12+СВЦЭМ!$D$10+'СЕТ СН'!$H$6-'СЕТ СН'!$H$22</f>
        <v>1093.1875187600001</v>
      </c>
      <c r="O106" s="36">
        <f>SUMIFS(СВЦЭМ!$C$33:$C$776,СВЦЭМ!$A$33:$A$776,$A106,СВЦЭМ!$B$33:$B$776,O$83)+'СЕТ СН'!$H$12+СВЦЭМ!$D$10+'СЕТ СН'!$H$6-'СЕТ СН'!$H$22</f>
        <v>1100.7692171900001</v>
      </c>
      <c r="P106" s="36">
        <f>SUMIFS(СВЦЭМ!$C$33:$C$776,СВЦЭМ!$A$33:$A$776,$A106,СВЦЭМ!$B$33:$B$776,P$83)+'СЕТ СН'!$H$12+СВЦЭМ!$D$10+'СЕТ СН'!$H$6-'СЕТ СН'!$H$22</f>
        <v>1095.1913446399999</v>
      </c>
      <c r="Q106" s="36">
        <f>SUMIFS(СВЦЭМ!$C$33:$C$776,СВЦЭМ!$A$33:$A$776,$A106,СВЦЭМ!$B$33:$B$776,Q$83)+'СЕТ СН'!$H$12+СВЦЭМ!$D$10+'СЕТ СН'!$H$6-'СЕТ СН'!$H$22</f>
        <v>1107.57683258</v>
      </c>
      <c r="R106" s="36">
        <f>SUMIFS(СВЦЭМ!$C$33:$C$776,СВЦЭМ!$A$33:$A$776,$A106,СВЦЭМ!$B$33:$B$776,R$83)+'СЕТ СН'!$H$12+СВЦЭМ!$D$10+'СЕТ СН'!$H$6-'СЕТ СН'!$H$22</f>
        <v>1071.9569749000002</v>
      </c>
      <c r="S106" s="36">
        <f>SUMIFS(СВЦЭМ!$C$33:$C$776,СВЦЭМ!$A$33:$A$776,$A106,СВЦЭМ!$B$33:$B$776,S$83)+'СЕТ СН'!$H$12+СВЦЭМ!$D$10+'СЕТ СН'!$H$6-'СЕТ СН'!$H$22</f>
        <v>1022.6994269500001</v>
      </c>
      <c r="T106" s="36">
        <f>SUMIFS(СВЦЭМ!$C$33:$C$776,СВЦЭМ!$A$33:$A$776,$A106,СВЦЭМ!$B$33:$B$776,T$83)+'СЕТ СН'!$H$12+СВЦЭМ!$D$10+'СЕТ СН'!$H$6-'СЕТ СН'!$H$22</f>
        <v>1036.4265107599999</v>
      </c>
      <c r="U106" s="36">
        <f>SUMIFS(СВЦЭМ!$C$33:$C$776,СВЦЭМ!$A$33:$A$776,$A106,СВЦЭМ!$B$33:$B$776,U$83)+'СЕТ СН'!$H$12+СВЦЭМ!$D$10+'СЕТ СН'!$H$6-'СЕТ СН'!$H$22</f>
        <v>1074.79633416</v>
      </c>
      <c r="V106" s="36">
        <f>SUMIFS(СВЦЭМ!$C$33:$C$776,СВЦЭМ!$A$33:$A$776,$A106,СВЦЭМ!$B$33:$B$776,V$83)+'СЕТ СН'!$H$12+СВЦЭМ!$D$10+'СЕТ СН'!$H$6-'СЕТ СН'!$H$22</f>
        <v>1081.8739785900002</v>
      </c>
      <c r="W106" s="36">
        <f>SUMIFS(СВЦЭМ!$C$33:$C$776,СВЦЭМ!$A$33:$A$776,$A106,СВЦЭМ!$B$33:$B$776,W$83)+'СЕТ СН'!$H$12+СВЦЭМ!$D$10+'СЕТ СН'!$H$6-'СЕТ СН'!$H$22</f>
        <v>1081.7057156400001</v>
      </c>
      <c r="X106" s="36">
        <f>SUMIFS(СВЦЭМ!$C$33:$C$776,СВЦЭМ!$A$33:$A$776,$A106,СВЦЭМ!$B$33:$B$776,X$83)+'СЕТ СН'!$H$12+СВЦЭМ!$D$10+'СЕТ СН'!$H$6-'СЕТ СН'!$H$22</f>
        <v>1048.2023724800001</v>
      </c>
      <c r="Y106" s="36">
        <f>SUMIFS(СВЦЭМ!$C$33:$C$776,СВЦЭМ!$A$33:$A$776,$A106,СВЦЭМ!$B$33:$B$776,Y$83)+'СЕТ СН'!$H$12+СВЦЭМ!$D$10+'СЕТ СН'!$H$6-'СЕТ СН'!$H$22</f>
        <v>1077.11854838</v>
      </c>
    </row>
    <row r="107" spans="1:25" ht="15.75" x14ac:dyDescent="0.2">
      <c r="A107" s="35">
        <f t="shared" si="2"/>
        <v>43732</v>
      </c>
      <c r="B107" s="36">
        <f>SUMIFS(СВЦЭМ!$C$33:$C$776,СВЦЭМ!$A$33:$A$776,$A107,СВЦЭМ!$B$33:$B$776,B$83)+'СЕТ СН'!$H$12+СВЦЭМ!$D$10+'СЕТ СН'!$H$6-'СЕТ СН'!$H$22</f>
        <v>1182.9518334700001</v>
      </c>
      <c r="C107" s="36">
        <f>SUMIFS(СВЦЭМ!$C$33:$C$776,СВЦЭМ!$A$33:$A$776,$A107,СВЦЭМ!$B$33:$B$776,C$83)+'СЕТ СН'!$H$12+СВЦЭМ!$D$10+'СЕТ СН'!$H$6-'СЕТ СН'!$H$22</f>
        <v>1210.85576756</v>
      </c>
      <c r="D107" s="36">
        <f>SUMIFS(СВЦЭМ!$C$33:$C$776,СВЦЭМ!$A$33:$A$776,$A107,СВЦЭМ!$B$33:$B$776,D$83)+'СЕТ СН'!$H$12+СВЦЭМ!$D$10+'СЕТ СН'!$H$6-'СЕТ СН'!$H$22</f>
        <v>1215.39206556</v>
      </c>
      <c r="E107" s="36">
        <f>SUMIFS(СВЦЭМ!$C$33:$C$776,СВЦЭМ!$A$33:$A$776,$A107,СВЦЭМ!$B$33:$B$776,E$83)+'СЕТ СН'!$H$12+СВЦЭМ!$D$10+'СЕТ СН'!$H$6-'СЕТ СН'!$H$22</f>
        <v>1229.52013676</v>
      </c>
      <c r="F107" s="36">
        <f>SUMIFS(СВЦЭМ!$C$33:$C$776,СВЦЭМ!$A$33:$A$776,$A107,СВЦЭМ!$B$33:$B$776,F$83)+'СЕТ СН'!$H$12+СВЦЭМ!$D$10+'СЕТ СН'!$H$6-'СЕТ СН'!$H$22</f>
        <v>1220.37802635</v>
      </c>
      <c r="G107" s="36">
        <f>SUMIFS(СВЦЭМ!$C$33:$C$776,СВЦЭМ!$A$33:$A$776,$A107,СВЦЭМ!$B$33:$B$776,G$83)+'СЕТ СН'!$H$12+СВЦЭМ!$D$10+'СЕТ СН'!$H$6-'СЕТ СН'!$H$22</f>
        <v>1202.7087668600002</v>
      </c>
      <c r="H107" s="36">
        <f>SUMIFS(СВЦЭМ!$C$33:$C$776,СВЦЭМ!$A$33:$A$776,$A107,СВЦЭМ!$B$33:$B$776,H$83)+'СЕТ СН'!$H$12+СВЦЭМ!$D$10+'СЕТ СН'!$H$6-'СЕТ СН'!$H$22</f>
        <v>1155.89130105</v>
      </c>
      <c r="I107" s="36">
        <f>SUMIFS(СВЦЭМ!$C$33:$C$776,СВЦЭМ!$A$33:$A$776,$A107,СВЦЭМ!$B$33:$B$776,I$83)+'СЕТ СН'!$H$12+СВЦЭМ!$D$10+'СЕТ СН'!$H$6-'СЕТ СН'!$H$22</f>
        <v>1116.0814767300001</v>
      </c>
      <c r="J107" s="36">
        <f>SUMIFS(СВЦЭМ!$C$33:$C$776,СВЦЭМ!$A$33:$A$776,$A107,СВЦЭМ!$B$33:$B$776,J$83)+'СЕТ СН'!$H$12+СВЦЭМ!$D$10+'СЕТ СН'!$H$6-'СЕТ СН'!$H$22</f>
        <v>1103.8050665800001</v>
      </c>
      <c r="K107" s="36">
        <f>SUMIFS(СВЦЭМ!$C$33:$C$776,СВЦЭМ!$A$33:$A$776,$A107,СВЦЭМ!$B$33:$B$776,K$83)+'СЕТ СН'!$H$12+СВЦЭМ!$D$10+'СЕТ СН'!$H$6-'СЕТ СН'!$H$22</f>
        <v>1112.0897442600001</v>
      </c>
      <c r="L107" s="36">
        <f>SUMIFS(СВЦЭМ!$C$33:$C$776,СВЦЭМ!$A$33:$A$776,$A107,СВЦЭМ!$B$33:$B$776,L$83)+'СЕТ СН'!$H$12+СВЦЭМ!$D$10+'СЕТ СН'!$H$6-'СЕТ СН'!$H$22</f>
        <v>1112.45466981</v>
      </c>
      <c r="M107" s="36">
        <f>SUMIFS(СВЦЭМ!$C$33:$C$776,СВЦЭМ!$A$33:$A$776,$A107,СВЦЭМ!$B$33:$B$776,M$83)+'СЕТ СН'!$H$12+СВЦЭМ!$D$10+'СЕТ СН'!$H$6-'СЕТ СН'!$H$22</f>
        <v>1107.1838848000002</v>
      </c>
      <c r="N107" s="36">
        <f>SUMIFS(СВЦЭМ!$C$33:$C$776,СВЦЭМ!$A$33:$A$776,$A107,СВЦЭМ!$B$33:$B$776,N$83)+'СЕТ СН'!$H$12+СВЦЭМ!$D$10+'СЕТ СН'!$H$6-'СЕТ СН'!$H$22</f>
        <v>1100.6930637600001</v>
      </c>
      <c r="O107" s="36">
        <f>SUMIFS(СВЦЭМ!$C$33:$C$776,СВЦЭМ!$A$33:$A$776,$A107,СВЦЭМ!$B$33:$B$776,O$83)+'СЕТ СН'!$H$12+СВЦЭМ!$D$10+'СЕТ СН'!$H$6-'СЕТ СН'!$H$22</f>
        <v>1105.21318107</v>
      </c>
      <c r="P107" s="36">
        <f>SUMIFS(СВЦЭМ!$C$33:$C$776,СВЦЭМ!$A$33:$A$776,$A107,СВЦЭМ!$B$33:$B$776,P$83)+'СЕТ СН'!$H$12+СВЦЭМ!$D$10+'СЕТ СН'!$H$6-'СЕТ СН'!$H$22</f>
        <v>1096.03790815</v>
      </c>
      <c r="Q107" s="36">
        <f>SUMIFS(СВЦЭМ!$C$33:$C$776,СВЦЭМ!$A$33:$A$776,$A107,СВЦЭМ!$B$33:$B$776,Q$83)+'СЕТ СН'!$H$12+СВЦЭМ!$D$10+'СЕТ СН'!$H$6-'СЕТ СН'!$H$22</f>
        <v>1098.62588117</v>
      </c>
      <c r="R107" s="36">
        <f>SUMIFS(СВЦЭМ!$C$33:$C$776,СВЦЭМ!$A$33:$A$776,$A107,СВЦЭМ!$B$33:$B$776,R$83)+'СЕТ СН'!$H$12+СВЦЭМ!$D$10+'СЕТ СН'!$H$6-'СЕТ СН'!$H$22</f>
        <v>1063.5233382900001</v>
      </c>
      <c r="S107" s="36">
        <f>SUMIFS(СВЦЭМ!$C$33:$C$776,СВЦЭМ!$A$33:$A$776,$A107,СВЦЭМ!$B$33:$B$776,S$83)+'СЕТ СН'!$H$12+СВЦЭМ!$D$10+'СЕТ СН'!$H$6-'СЕТ СН'!$H$22</f>
        <v>1023.4253273500001</v>
      </c>
      <c r="T107" s="36">
        <f>SUMIFS(СВЦЭМ!$C$33:$C$776,СВЦЭМ!$A$33:$A$776,$A107,СВЦЭМ!$B$33:$B$776,T$83)+'СЕТ СН'!$H$12+СВЦЭМ!$D$10+'СЕТ СН'!$H$6-'СЕТ СН'!$H$22</f>
        <v>1032.6923431800001</v>
      </c>
      <c r="U107" s="36">
        <f>SUMIFS(СВЦЭМ!$C$33:$C$776,СВЦЭМ!$A$33:$A$776,$A107,СВЦЭМ!$B$33:$B$776,U$83)+'СЕТ СН'!$H$12+СВЦЭМ!$D$10+'СЕТ СН'!$H$6-'СЕТ СН'!$H$22</f>
        <v>1057.9885378900001</v>
      </c>
      <c r="V107" s="36">
        <f>SUMIFS(СВЦЭМ!$C$33:$C$776,СВЦЭМ!$A$33:$A$776,$A107,СВЦЭМ!$B$33:$B$776,V$83)+'СЕТ СН'!$H$12+СВЦЭМ!$D$10+'СЕТ СН'!$H$6-'СЕТ СН'!$H$22</f>
        <v>1066.4417788800001</v>
      </c>
      <c r="W107" s="36">
        <f>SUMIFS(СВЦЭМ!$C$33:$C$776,СВЦЭМ!$A$33:$A$776,$A107,СВЦЭМ!$B$33:$B$776,W$83)+'СЕТ СН'!$H$12+СВЦЭМ!$D$10+'СЕТ СН'!$H$6-'СЕТ СН'!$H$22</f>
        <v>1051.6391320900002</v>
      </c>
      <c r="X107" s="36">
        <f>SUMIFS(СВЦЭМ!$C$33:$C$776,СВЦЭМ!$A$33:$A$776,$A107,СВЦЭМ!$B$33:$B$776,X$83)+'СЕТ СН'!$H$12+СВЦЭМ!$D$10+'СЕТ СН'!$H$6-'СЕТ СН'!$H$22</f>
        <v>1026.1790040599999</v>
      </c>
      <c r="Y107" s="36">
        <f>SUMIFS(СВЦЭМ!$C$33:$C$776,СВЦЭМ!$A$33:$A$776,$A107,СВЦЭМ!$B$33:$B$776,Y$83)+'СЕТ СН'!$H$12+СВЦЭМ!$D$10+'СЕТ СН'!$H$6-'СЕТ СН'!$H$22</f>
        <v>1069.0229786499999</v>
      </c>
    </row>
    <row r="108" spans="1:25" ht="15.75" x14ac:dyDescent="0.2">
      <c r="A108" s="35">
        <f t="shared" si="2"/>
        <v>43733</v>
      </c>
      <c r="B108" s="36">
        <f>SUMIFS(СВЦЭМ!$C$33:$C$776,СВЦЭМ!$A$33:$A$776,$A108,СВЦЭМ!$B$33:$B$776,B$83)+'СЕТ СН'!$H$12+СВЦЭМ!$D$10+'СЕТ СН'!$H$6-'СЕТ СН'!$H$22</f>
        <v>1124.0355571</v>
      </c>
      <c r="C108" s="36">
        <f>SUMIFS(СВЦЭМ!$C$33:$C$776,СВЦЭМ!$A$33:$A$776,$A108,СВЦЭМ!$B$33:$B$776,C$83)+'СЕТ СН'!$H$12+СВЦЭМ!$D$10+'СЕТ СН'!$H$6-'СЕТ СН'!$H$22</f>
        <v>1154.47009669</v>
      </c>
      <c r="D108" s="36">
        <f>SUMIFS(СВЦЭМ!$C$33:$C$776,СВЦЭМ!$A$33:$A$776,$A108,СВЦЭМ!$B$33:$B$776,D$83)+'СЕТ СН'!$H$12+СВЦЭМ!$D$10+'СЕТ СН'!$H$6-'СЕТ СН'!$H$22</f>
        <v>1173.69108048</v>
      </c>
      <c r="E108" s="36">
        <f>SUMIFS(СВЦЭМ!$C$33:$C$776,СВЦЭМ!$A$33:$A$776,$A108,СВЦЭМ!$B$33:$B$776,E$83)+'СЕТ СН'!$H$12+СВЦЭМ!$D$10+'СЕТ СН'!$H$6-'СЕТ СН'!$H$22</f>
        <v>1169.2700314200001</v>
      </c>
      <c r="F108" s="36">
        <f>SUMIFS(СВЦЭМ!$C$33:$C$776,СВЦЭМ!$A$33:$A$776,$A108,СВЦЭМ!$B$33:$B$776,F$83)+'СЕТ СН'!$H$12+СВЦЭМ!$D$10+'СЕТ СН'!$H$6-'СЕТ СН'!$H$22</f>
        <v>1167.03479827</v>
      </c>
      <c r="G108" s="36">
        <f>SUMIFS(СВЦЭМ!$C$33:$C$776,СВЦЭМ!$A$33:$A$776,$A108,СВЦЭМ!$B$33:$B$776,G$83)+'СЕТ СН'!$H$12+СВЦЭМ!$D$10+'СЕТ СН'!$H$6-'СЕТ СН'!$H$22</f>
        <v>1156.6131836499999</v>
      </c>
      <c r="H108" s="36">
        <f>SUMIFS(СВЦЭМ!$C$33:$C$776,СВЦЭМ!$A$33:$A$776,$A108,СВЦЭМ!$B$33:$B$776,H$83)+'СЕТ СН'!$H$12+СВЦЭМ!$D$10+'СЕТ СН'!$H$6-'СЕТ СН'!$H$22</f>
        <v>1108.85682294</v>
      </c>
      <c r="I108" s="36">
        <f>SUMIFS(СВЦЭМ!$C$33:$C$776,СВЦЭМ!$A$33:$A$776,$A108,СВЦЭМ!$B$33:$B$776,I$83)+'СЕТ СН'!$H$12+СВЦЭМ!$D$10+'СЕТ СН'!$H$6-'СЕТ СН'!$H$22</f>
        <v>1061.90102071</v>
      </c>
      <c r="J108" s="36">
        <f>SUMIFS(СВЦЭМ!$C$33:$C$776,СВЦЭМ!$A$33:$A$776,$A108,СВЦЭМ!$B$33:$B$776,J$83)+'СЕТ СН'!$H$12+СВЦЭМ!$D$10+'СЕТ СН'!$H$6-'СЕТ СН'!$H$22</f>
        <v>1033.2261094999999</v>
      </c>
      <c r="K108" s="36">
        <f>SUMIFS(СВЦЭМ!$C$33:$C$776,СВЦЭМ!$A$33:$A$776,$A108,СВЦЭМ!$B$33:$B$776,K$83)+'СЕТ СН'!$H$12+СВЦЭМ!$D$10+'СЕТ СН'!$H$6-'СЕТ СН'!$H$22</f>
        <v>1023.71375275</v>
      </c>
      <c r="L108" s="36">
        <f>SUMIFS(СВЦЭМ!$C$33:$C$776,СВЦЭМ!$A$33:$A$776,$A108,СВЦЭМ!$B$33:$B$776,L$83)+'СЕТ СН'!$H$12+СВЦЭМ!$D$10+'СЕТ СН'!$H$6-'СЕТ СН'!$H$22</f>
        <v>1025.68849707</v>
      </c>
      <c r="M108" s="36">
        <f>SUMIFS(СВЦЭМ!$C$33:$C$776,СВЦЭМ!$A$33:$A$776,$A108,СВЦЭМ!$B$33:$B$776,M$83)+'СЕТ СН'!$H$12+СВЦЭМ!$D$10+'СЕТ СН'!$H$6-'СЕТ СН'!$H$22</f>
        <v>1034.86678665</v>
      </c>
      <c r="N108" s="36">
        <f>SUMIFS(СВЦЭМ!$C$33:$C$776,СВЦЭМ!$A$33:$A$776,$A108,СВЦЭМ!$B$33:$B$776,N$83)+'СЕТ СН'!$H$12+СВЦЭМ!$D$10+'СЕТ СН'!$H$6-'СЕТ СН'!$H$22</f>
        <v>1047.0299456400001</v>
      </c>
      <c r="O108" s="36">
        <f>SUMIFS(СВЦЭМ!$C$33:$C$776,СВЦЭМ!$A$33:$A$776,$A108,СВЦЭМ!$B$33:$B$776,O$83)+'СЕТ СН'!$H$12+СВЦЭМ!$D$10+'СЕТ СН'!$H$6-'СЕТ СН'!$H$22</f>
        <v>1049.5495084300001</v>
      </c>
      <c r="P108" s="36">
        <f>SUMIFS(СВЦЭМ!$C$33:$C$776,СВЦЭМ!$A$33:$A$776,$A108,СВЦЭМ!$B$33:$B$776,P$83)+'СЕТ СН'!$H$12+СВЦЭМ!$D$10+'СЕТ СН'!$H$6-'СЕТ СН'!$H$22</f>
        <v>1064.7231174600001</v>
      </c>
      <c r="Q108" s="36">
        <f>SUMIFS(СВЦЭМ!$C$33:$C$776,СВЦЭМ!$A$33:$A$776,$A108,СВЦЭМ!$B$33:$B$776,Q$83)+'СЕТ СН'!$H$12+СВЦЭМ!$D$10+'СЕТ СН'!$H$6-'СЕТ СН'!$H$22</f>
        <v>1067.23146965</v>
      </c>
      <c r="R108" s="36">
        <f>SUMIFS(СВЦЭМ!$C$33:$C$776,СВЦЭМ!$A$33:$A$776,$A108,СВЦЭМ!$B$33:$B$776,R$83)+'СЕТ СН'!$H$12+СВЦЭМ!$D$10+'СЕТ СН'!$H$6-'СЕТ СН'!$H$22</f>
        <v>1077.87274748</v>
      </c>
      <c r="S108" s="36">
        <f>SUMIFS(СВЦЭМ!$C$33:$C$776,СВЦЭМ!$A$33:$A$776,$A108,СВЦЭМ!$B$33:$B$776,S$83)+'СЕТ СН'!$H$12+СВЦЭМ!$D$10+'СЕТ СН'!$H$6-'СЕТ СН'!$H$22</f>
        <v>1078.9932561200001</v>
      </c>
      <c r="T108" s="36">
        <f>SUMIFS(СВЦЭМ!$C$33:$C$776,СВЦЭМ!$A$33:$A$776,$A108,СВЦЭМ!$B$33:$B$776,T$83)+'СЕТ СН'!$H$12+СВЦЭМ!$D$10+'СЕТ СН'!$H$6-'СЕТ СН'!$H$22</f>
        <v>1076.86617357</v>
      </c>
      <c r="U108" s="36">
        <f>SUMIFS(СВЦЭМ!$C$33:$C$776,СВЦЭМ!$A$33:$A$776,$A108,СВЦЭМ!$B$33:$B$776,U$83)+'СЕТ СН'!$H$12+СВЦЭМ!$D$10+'СЕТ СН'!$H$6-'СЕТ СН'!$H$22</f>
        <v>1093.3794663000001</v>
      </c>
      <c r="V108" s="36">
        <f>SUMIFS(СВЦЭМ!$C$33:$C$776,СВЦЭМ!$A$33:$A$776,$A108,СВЦЭМ!$B$33:$B$776,V$83)+'СЕТ СН'!$H$12+СВЦЭМ!$D$10+'СЕТ СН'!$H$6-'СЕТ СН'!$H$22</f>
        <v>1101.2997257100001</v>
      </c>
      <c r="W108" s="36">
        <f>SUMIFS(СВЦЭМ!$C$33:$C$776,СВЦЭМ!$A$33:$A$776,$A108,СВЦЭМ!$B$33:$B$776,W$83)+'СЕТ СН'!$H$12+СВЦЭМ!$D$10+'СЕТ СН'!$H$6-'СЕТ СН'!$H$22</f>
        <v>1082.0258908599999</v>
      </c>
      <c r="X108" s="36">
        <f>SUMIFS(СВЦЭМ!$C$33:$C$776,СВЦЭМ!$A$33:$A$776,$A108,СВЦЭМ!$B$33:$B$776,X$83)+'СЕТ СН'!$H$12+СВЦЭМ!$D$10+'СЕТ СН'!$H$6-'СЕТ СН'!$H$22</f>
        <v>1064.1471430700001</v>
      </c>
      <c r="Y108" s="36">
        <f>SUMIFS(СВЦЭМ!$C$33:$C$776,СВЦЭМ!$A$33:$A$776,$A108,СВЦЭМ!$B$33:$B$776,Y$83)+'СЕТ СН'!$H$12+СВЦЭМ!$D$10+'СЕТ СН'!$H$6-'СЕТ СН'!$H$22</f>
        <v>1048.2084639300001</v>
      </c>
    </row>
    <row r="109" spans="1:25" ht="15.75" x14ac:dyDescent="0.2">
      <c r="A109" s="35">
        <f t="shared" si="2"/>
        <v>43734</v>
      </c>
      <c r="B109" s="36">
        <f>SUMIFS(СВЦЭМ!$C$33:$C$776,СВЦЭМ!$A$33:$A$776,$A109,СВЦЭМ!$B$33:$B$776,B$83)+'СЕТ СН'!$H$12+СВЦЭМ!$D$10+'СЕТ СН'!$H$6-'СЕТ СН'!$H$22</f>
        <v>1102.35584836</v>
      </c>
      <c r="C109" s="36">
        <f>SUMIFS(СВЦЭМ!$C$33:$C$776,СВЦЭМ!$A$33:$A$776,$A109,СВЦЭМ!$B$33:$B$776,C$83)+'СЕТ СН'!$H$12+СВЦЭМ!$D$10+'СЕТ СН'!$H$6-'СЕТ СН'!$H$22</f>
        <v>1145.7304627799999</v>
      </c>
      <c r="D109" s="36">
        <f>SUMIFS(СВЦЭМ!$C$33:$C$776,СВЦЭМ!$A$33:$A$776,$A109,СВЦЭМ!$B$33:$B$776,D$83)+'СЕТ СН'!$H$12+СВЦЭМ!$D$10+'СЕТ СН'!$H$6-'СЕТ СН'!$H$22</f>
        <v>1178.8037818</v>
      </c>
      <c r="E109" s="36">
        <f>SUMIFS(СВЦЭМ!$C$33:$C$776,СВЦЭМ!$A$33:$A$776,$A109,СВЦЭМ!$B$33:$B$776,E$83)+'СЕТ СН'!$H$12+СВЦЭМ!$D$10+'СЕТ СН'!$H$6-'СЕТ СН'!$H$22</f>
        <v>1189.13095213</v>
      </c>
      <c r="F109" s="36">
        <f>SUMIFS(СВЦЭМ!$C$33:$C$776,СВЦЭМ!$A$33:$A$776,$A109,СВЦЭМ!$B$33:$B$776,F$83)+'СЕТ СН'!$H$12+СВЦЭМ!$D$10+'СЕТ СН'!$H$6-'СЕТ СН'!$H$22</f>
        <v>1177.8190723800001</v>
      </c>
      <c r="G109" s="36">
        <f>SUMIFS(СВЦЭМ!$C$33:$C$776,СВЦЭМ!$A$33:$A$776,$A109,СВЦЭМ!$B$33:$B$776,G$83)+'СЕТ СН'!$H$12+СВЦЭМ!$D$10+'СЕТ СН'!$H$6-'СЕТ СН'!$H$22</f>
        <v>1168.0126650500001</v>
      </c>
      <c r="H109" s="36">
        <f>SUMIFS(СВЦЭМ!$C$33:$C$776,СВЦЭМ!$A$33:$A$776,$A109,СВЦЭМ!$B$33:$B$776,H$83)+'СЕТ СН'!$H$12+СВЦЭМ!$D$10+'СЕТ СН'!$H$6-'СЕТ СН'!$H$22</f>
        <v>1119.6732424300001</v>
      </c>
      <c r="I109" s="36">
        <f>SUMIFS(СВЦЭМ!$C$33:$C$776,СВЦЭМ!$A$33:$A$776,$A109,СВЦЭМ!$B$33:$B$776,I$83)+'СЕТ СН'!$H$12+СВЦЭМ!$D$10+'СЕТ СН'!$H$6-'СЕТ СН'!$H$22</f>
        <v>1089.9209484800001</v>
      </c>
      <c r="J109" s="36">
        <f>SUMIFS(СВЦЭМ!$C$33:$C$776,СВЦЭМ!$A$33:$A$776,$A109,СВЦЭМ!$B$33:$B$776,J$83)+'СЕТ СН'!$H$12+СВЦЭМ!$D$10+'СЕТ СН'!$H$6-'СЕТ СН'!$H$22</f>
        <v>1087.9702199799999</v>
      </c>
      <c r="K109" s="36">
        <f>SUMIFS(СВЦЭМ!$C$33:$C$776,СВЦЭМ!$A$33:$A$776,$A109,СВЦЭМ!$B$33:$B$776,K$83)+'СЕТ СН'!$H$12+СВЦЭМ!$D$10+'СЕТ СН'!$H$6-'СЕТ СН'!$H$22</f>
        <v>1092.5262663799999</v>
      </c>
      <c r="L109" s="36">
        <f>SUMIFS(СВЦЭМ!$C$33:$C$776,СВЦЭМ!$A$33:$A$776,$A109,СВЦЭМ!$B$33:$B$776,L$83)+'СЕТ СН'!$H$12+СВЦЭМ!$D$10+'СЕТ СН'!$H$6-'СЕТ СН'!$H$22</f>
        <v>1102.4845875599999</v>
      </c>
      <c r="M109" s="36">
        <f>SUMIFS(СВЦЭМ!$C$33:$C$776,СВЦЭМ!$A$33:$A$776,$A109,СВЦЭМ!$B$33:$B$776,M$83)+'СЕТ СН'!$H$12+СВЦЭМ!$D$10+'СЕТ СН'!$H$6-'СЕТ СН'!$H$22</f>
        <v>1091.16860913</v>
      </c>
      <c r="N109" s="36">
        <f>SUMIFS(СВЦЭМ!$C$33:$C$776,СВЦЭМ!$A$33:$A$776,$A109,СВЦЭМ!$B$33:$B$776,N$83)+'СЕТ СН'!$H$12+СВЦЭМ!$D$10+'СЕТ СН'!$H$6-'СЕТ СН'!$H$22</f>
        <v>1085.4568094400001</v>
      </c>
      <c r="O109" s="36">
        <f>SUMIFS(СВЦЭМ!$C$33:$C$776,СВЦЭМ!$A$33:$A$776,$A109,СВЦЭМ!$B$33:$B$776,O$83)+'СЕТ СН'!$H$12+СВЦЭМ!$D$10+'СЕТ СН'!$H$6-'СЕТ СН'!$H$22</f>
        <v>1076.1633998100001</v>
      </c>
      <c r="P109" s="36">
        <f>SUMIFS(СВЦЭМ!$C$33:$C$776,СВЦЭМ!$A$33:$A$776,$A109,СВЦЭМ!$B$33:$B$776,P$83)+'СЕТ СН'!$H$12+СВЦЭМ!$D$10+'СЕТ СН'!$H$6-'СЕТ СН'!$H$22</f>
        <v>1084.213906</v>
      </c>
      <c r="Q109" s="36">
        <f>SUMIFS(СВЦЭМ!$C$33:$C$776,СВЦЭМ!$A$33:$A$776,$A109,СВЦЭМ!$B$33:$B$776,Q$83)+'СЕТ СН'!$H$12+СВЦЭМ!$D$10+'СЕТ СН'!$H$6-'СЕТ СН'!$H$22</f>
        <v>1084.2885132400002</v>
      </c>
      <c r="R109" s="36">
        <f>SUMIFS(СВЦЭМ!$C$33:$C$776,СВЦЭМ!$A$33:$A$776,$A109,СВЦЭМ!$B$33:$B$776,R$83)+'СЕТ СН'!$H$12+СВЦЭМ!$D$10+'СЕТ СН'!$H$6-'СЕТ СН'!$H$22</f>
        <v>1070.3274560899999</v>
      </c>
      <c r="S109" s="36">
        <f>SUMIFS(СВЦЭМ!$C$33:$C$776,СВЦЭМ!$A$33:$A$776,$A109,СВЦЭМ!$B$33:$B$776,S$83)+'СЕТ СН'!$H$12+СВЦЭМ!$D$10+'СЕТ СН'!$H$6-'СЕТ СН'!$H$22</f>
        <v>1013.9824392100001</v>
      </c>
      <c r="T109" s="36">
        <f>SUMIFS(СВЦЭМ!$C$33:$C$776,СВЦЭМ!$A$33:$A$776,$A109,СВЦЭМ!$B$33:$B$776,T$83)+'СЕТ СН'!$H$12+СВЦЭМ!$D$10+'СЕТ СН'!$H$6-'СЕТ СН'!$H$22</f>
        <v>1014.0061878</v>
      </c>
      <c r="U109" s="36">
        <f>SUMIFS(СВЦЭМ!$C$33:$C$776,СВЦЭМ!$A$33:$A$776,$A109,СВЦЭМ!$B$33:$B$776,U$83)+'СЕТ СН'!$H$12+СВЦЭМ!$D$10+'СЕТ СН'!$H$6-'СЕТ СН'!$H$22</f>
        <v>1046.5451614900001</v>
      </c>
      <c r="V109" s="36">
        <f>SUMIFS(СВЦЭМ!$C$33:$C$776,СВЦЭМ!$A$33:$A$776,$A109,СВЦЭМ!$B$33:$B$776,V$83)+'СЕТ СН'!$H$12+СВЦЭМ!$D$10+'СЕТ СН'!$H$6-'СЕТ СН'!$H$22</f>
        <v>1057.6406499700001</v>
      </c>
      <c r="W109" s="36">
        <f>SUMIFS(СВЦЭМ!$C$33:$C$776,СВЦЭМ!$A$33:$A$776,$A109,СВЦЭМ!$B$33:$B$776,W$83)+'СЕТ СН'!$H$12+СВЦЭМ!$D$10+'СЕТ СН'!$H$6-'СЕТ СН'!$H$22</f>
        <v>1047.6884229100001</v>
      </c>
      <c r="X109" s="36">
        <f>SUMIFS(СВЦЭМ!$C$33:$C$776,СВЦЭМ!$A$33:$A$776,$A109,СВЦЭМ!$B$33:$B$776,X$83)+'СЕТ СН'!$H$12+СВЦЭМ!$D$10+'СЕТ СН'!$H$6-'СЕТ СН'!$H$22</f>
        <v>1016.18567053</v>
      </c>
      <c r="Y109" s="36">
        <f>SUMIFS(СВЦЭМ!$C$33:$C$776,СВЦЭМ!$A$33:$A$776,$A109,СВЦЭМ!$B$33:$B$776,Y$83)+'СЕТ СН'!$H$12+СВЦЭМ!$D$10+'СЕТ СН'!$H$6-'СЕТ СН'!$H$22</f>
        <v>1041.95680541</v>
      </c>
    </row>
    <row r="110" spans="1:25" ht="15.75" x14ac:dyDescent="0.2">
      <c r="A110" s="35">
        <f t="shared" si="2"/>
        <v>43735</v>
      </c>
      <c r="B110" s="36">
        <f>SUMIFS(СВЦЭМ!$C$33:$C$776,СВЦЭМ!$A$33:$A$776,$A110,СВЦЭМ!$B$33:$B$776,B$83)+'СЕТ СН'!$H$12+СВЦЭМ!$D$10+'СЕТ СН'!$H$6-'СЕТ СН'!$H$22</f>
        <v>1131.1504132300001</v>
      </c>
      <c r="C110" s="36">
        <f>SUMIFS(СВЦЭМ!$C$33:$C$776,СВЦЭМ!$A$33:$A$776,$A110,СВЦЭМ!$B$33:$B$776,C$83)+'СЕТ СН'!$H$12+СВЦЭМ!$D$10+'СЕТ СН'!$H$6-'СЕТ СН'!$H$22</f>
        <v>1164.40005075</v>
      </c>
      <c r="D110" s="36">
        <f>SUMIFS(СВЦЭМ!$C$33:$C$776,СВЦЭМ!$A$33:$A$776,$A110,СВЦЭМ!$B$33:$B$776,D$83)+'СЕТ СН'!$H$12+СВЦЭМ!$D$10+'СЕТ СН'!$H$6-'СЕТ СН'!$H$22</f>
        <v>1192.75082004</v>
      </c>
      <c r="E110" s="36">
        <f>SUMIFS(СВЦЭМ!$C$33:$C$776,СВЦЭМ!$A$33:$A$776,$A110,СВЦЭМ!$B$33:$B$776,E$83)+'СЕТ СН'!$H$12+СВЦЭМ!$D$10+'СЕТ СН'!$H$6-'СЕТ СН'!$H$22</f>
        <v>1200.2464638599999</v>
      </c>
      <c r="F110" s="36">
        <f>SUMIFS(СВЦЭМ!$C$33:$C$776,СВЦЭМ!$A$33:$A$776,$A110,СВЦЭМ!$B$33:$B$776,F$83)+'СЕТ СН'!$H$12+СВЦЭМ!$D$10+'СЕТ СН'!$H$6-'СЕТ СН'!$H$22</f>
        <v>1208.4025391700002</v>
      </c>
      <c r="G110" s="36">
        <f>SUMIFS(СВЦЭМ!$C$33:$C$776,СВЦЭМ!$A$33:$A$776,$A110,СВЦЭМ!$B$33:$B$776,G$83)+'СЕТ СН'!$H$12+СВЦЭМ!$D$10+'СЕТ СН'!$H$6-'СЕТ СН'!$H$22</f>
        <v>1179.2322262600001</v>
      </c>
      <c r="H110" s="36">
        <f>SUMIFS(СВЦЭМ!$C$33:$C$776,СВЦЭМ!$A$33:$A$776,$A110,СВЦЭМ!$B$33:$B$776,H$83)+'СЕТ СН'!$H$12+СВЦЭМ!$D$10+'СЕТ СН'!$H$6-'СЕТ СН'!$H$22</f>
        <v>1141.62004069</v>
      </c>
      <c r="I110" s="36">
        <f>SUMIFS(СВЦЭМ!$C$33:$C$776,СВЦЭМ!$A$33:$A$776,$A110,СВЦЭМ!$B$33:$B$776,I$83)+'СЕТ СН'!$H$12+СВЦЭМ!$D$10+'СЕТ СН'!$H$6-'СЕТ СН'!$H$22</f>
        <v>1083.0671244600001</v>
      </c>
      <c r="J110" s="36">
        <f>SUMIFS(СВЦЭМ!$C$33:$C$776,СВЦЭМ!$A$33:$A$776,$A110,СВЦЭМ!$B$33:$B$776,J$83)+'СЕТ СН'!$H$12+СВЦЭМ!$D$10+'СЕТ СН'!$H$6-'СЕТ СН'!$H$22</f>
        <v>1111.7999891200002</v>
      </c>
      <c r="K110" s="36">
        <f>SUMIFS(СВЦЭМ!$C$33:$C$776,СВЦЭМ!$A$33:$A$776,$A110,СВЦЭМ!$B$33:$B$776,K$83)+'СЕТ СН'!$H$12+СВЦЭМ!$D$10+'СЕТ СН'!$H$6-'СЕТ СН'!$H$22</f>
        <v>1119.5935224</v>
      </c>
      <c r="L110" s="36">
        <f>SUMIFS(СВЦЭМ!$C$33:$C$776,СВЦЭМ!$A$33:$A$776,$A110,СВЦЭМ!$B$33:$B$776,L$83)+'СЕТ СН'!$H$12+СВЦЭМ!$D$10+'СЕТ СН'!$H$6-'СЕТ СН'!$H$22</f>
        <v>1114.8411123599999</v>
      </c>
      <c r="M110" s="36">
        <f>SUMIFS(СВЦЭМ!$C$33:$C$776,СВЦЭМ!$A$33:$A$776,$A110,СВЦЭМ!$B$33:$B$776,M$83)+'СЕТ СН'!$H$12+СВЦЭМ!$D$10+'СЕТ СН'!$H$6-'СЕТ СН'!$H$22</f>
        <v>1110.4680598899999</v>
      </c>
      <c r="N110" s="36">
        <f>SUMIFS(СВЦЭМ!$C$33:$C$776,СВЦЭМ!$A$33:$A$776,$A110,СВЦЭМ!$B$33:$B$776,N$83)+'СЕТ СН'!$H$12+СВЦЭМ!$D$10+'СЕТ СН'!$H$6-'СЕТ СН'!$H$22</f>
        <v>1096.8676599700002</v>
      </c>
      <c r="O110" s="36">
        <f>SUMIFS(СВЦЭМ!$C$33:$C$776,СВЦЭМ!$A$33:$A$776,$A110,СВЦЭМ!$B$33:$B$776,O$83)+'СЕТ СН'!$H$12+СВЦЭМ!$D$10+'СЕТ СН'!$H$6-'СЕТ СН'!$H$22</f>
        <v>1090.68642847</v>
      </c>
      <c r="P110" s="36">
        <f>SUMIFS(СВЦЭМ!$C$33:$C$776,СВЦЭМ!$A$33:$A$776,$A110,СВЦЭМ!$B$33:$B$776,P$83)+'СЕТ СН'!$H$12+СВЦЭМ!$D$10+'СЕТ СН'!$H$6-'СЕТ СН'!$H$22</f>
        <v>1091.76522067</v>
      </c>
      <c r="Q110" s="36">
        <f>SUMIFS(СВЦЭМ!$C$33:$C$776,СВЦЭМ!$A$33:$A$776,$A110,СВЦЭМ!$B$33:$B$776,Q$83)+'СЕТ СН'!$H$12+СВЦЭМ!$D$10+'СЕТ СН'!$H$6-'СЕТ СН'!$H$22</f>
        <v>1095.6607197200001</v>
      </c>
      <c r="R110" s="36">
        <f>SUMIFS(СВЦЭМ!$C$33:$C$776,СВЦЭМ!$A$33:$A$776,$A110,СВЦЭМ!$B$33:$B$776,R$83)+'СЕТ СН'!$H$12+СВЦЭМ!$D$10+'СЕТ СН'!$H$6-'СЕТ СН'!$H$22</f>
        <v>1110.26892294</v>
      </c>
      <c r="S110" s="36">
        <f>SUMIFS(СВЦЭМ!$C$33:$C$776,СВЦЭМ!$A$33:$A$776,$A110,СВЦЭМ!$B$33:$B$776,S$83)+'СЕТ СН'!$H$12+СВЦЭМ!$D$10+'СЕТ СН'!$H$6-'СЕТ СН'!$H$22</f>
        <v>1111.95827319</v>
      </c>
      <c r="T110" s="36">
        <f>SUMIFS(СВЦЭМ!$C$33:$C$776,СВЦЭМ!$A$33:$A$776,$A110,СВЦЭМ!$B$33:$B$776,T$83)+'СЕТ СН'!$H$12+СВЦЭМ!$D$10+'СЕТ СН'!$H$6-'СЕТ СН'!$H$22</f>
        <v>1126.4731798400001</v>
      </c>
      <c r="U110" s="36">
        <f>SUMIFS(СВЦЭМ!$C$33:$C$776,СВЦЭМ!$A$33:$A$776,$A110,СВЦЭМ!$B$33:$B$776,U$83)+'СЕТ СН'!$H$12+СВЦЭМ!$D$10+'СЕТ СН'!$H$6-'СЕТ СН'!$H$22</f>
        <v>1101.6538823800001</v>
      </c>
      <c r="V110" s="36">
        <f>SUMIFS(СВЦЭМ!$C$33:$C$776,СВЦЭМ!$A$33:$A$776,$A110,СВЦЭМ!$B$33:$B$776,V$83)+'СЕТ СН'!$H$12+СВЦЭМ!$D$10+'СЕТ СН'!$H$6-'СЕТ СН'!$H$22</f>
        <v>1064.2499355099999</v>
      </c>
      <c r="W110" s="36">
        <f>SUMIFS(СВЦЭМ!$C$33:$C$776,СВЦЭМ!$A$33:$A$776,$A110,СВЦЭМ!$B$33:$B$776,W$83)+'СЕТ СН'!$H$12+СВЦЭМ!$D$10+'СЕТ СН'!$H$6-'СЕТ СН'!$H$22</f>
        <v>1046.38134464</v>
      </c>
      <c r="X110" s="36">
        <f>SUMIFS(СВЦЭМ!$C$33:$C$776,СВЦЭМ!$A$33:$A$776,$A110,СВЦЭМ!$B$33:$B$776,X$83)+'СЕТ СН'!$H$12+СВЦЭМ!$D$10+'СЕТ СН'!$H$6-'СЕТ СН'!$H$22</f>
        <v>1015.1284426200001</v>
      </c>
      <c r="Y110" s="36">
        <f>SUMIFS(СВЦЭМ!$C$33:$C$776,СВЦЭМ!$A$33:$A$776,$A110,СВЦЭМ!$B$33:$B$776,Y$83)+'СЕТ СН'!$H$12+СВЦЭМ!$D$10+'СЕТ СН'!$H$6-'СЕТ СН'!$H$22</f>
        <v>1026.8214459200001</v>
      </c>
    </row>
    <row r="111" spans="1:25" ht="15.75" x14ac:dyDescent="0.2">
      <c r="A111" s="35">
        <f t="shared" si="2"/>
        <v>43736</v>
      </c>
      <c r="B111" s="36">
        <f>SUMIFS(СВЦЭМ!$C$33:$C$776,СВЦЭМ!$A$33:$A$776,$A111,СВЦЭМ!$B$33:$B$776,B$83)+'СЕТ СН'!$H$12+СВЦЭМ!$D$10+'СЕТ СН'!$H$6-'СЕТ СН'!$H$22</f>
        <v>1153.95940539</v>
      </c>
      <c r="C111" s="36">
        <f>SUMIFS(СВЦЭМ!$C$33:$C$776,СВЦЭМ!$A$33:$A$776,$A111,СВЦЭМ!$B$33:$B$776,C$83)+'СЕТ СН'!$H$12+СВЦЭМ!$D$10+'СЕТ СН'!$H$6-'СЕТ СН'!$H$22</f>
        <v>1174.80633134</v>
      </c>
      <c r="D111" s="36">
        <f>SUMIFS(СВЦЭМ!$C$33:$C$776,СВЦЭМ!$A$33:$A$776,$A111,СВЦЭМ!$B$33:$B$776,D$83)+'СЕТ СН'!$H$12+СВЦЭМ!$D$10+'СЕТ СН'!$H$6-'СЕТ СН'!$H$22</f>
        <v>1191.3099158</v>
      </c>
      <c r="E111" s="36">
        <f>SUMIFS(СВЦЭМ!$C$33:$C$776,СВЦЭМ!$A$33:$A$776,$A111,СВЦЭМ!$B$33:$B$776,E$83)+'СЕТ СН'!$H$12+СВЦЭМ!$D$10+'СЕТ СН'!$H$6-'СЕТ СН'!$H$22</f>
        <v>1193.83349245</v>
      </c>
      <c r="F111" s="36">
        <f>SUMIFS(СВЦЭМ!$C$33:$C$776,СВЦЭМ!$A$33:$A$776,$A111,СВЦЭМ!$B$33:$B$776,F$83)+'СЕТ СН'!$H$12+СВЦЭМ!$D$10+'СЕТ СН'!$H$6-'СЕТ СН'!$H$22</f>
        <v>1186.7796843599999</v>
      </c>
      <c r="G111" s="36">
        <f>SUMIFS(СВЦЭМ!$C$33:$C$776,СВЦЭМ!$A$33:$A$776,$A111,СВЦЭМ!$B$33:$B$776,G$83)+'СЕТ СН'!$H$12+СВЦЭМ!$D$10+'СЕТ СН'!$H$6-'СЕТ СН'!$H$22</f>
        <v>1182.6403373000001</v>
      </c>
      <c r="H111" s="36">
        <f>SUMIFS(СВЦЭМ!$C$33:$C$776,СВЦЭМ!$A$33:$A$776,$A111,СВЦЭМ!$B$33:$B$776,H$83)+'СЕТ СН'!$H$12+СВЦЭМ!$D$10+'СЕТ СН'!$H$6-'СЕТ СН'!$H$22</f>
        <v>1160.6307712800001</v>
      </c>
      <c r="I111" s="36">
        <f>SUMIFS(СВЦЭМ!$C$33:$C$776,СВЦЭМ!$A$33:$A$776,$A111,СВЦЭМ!$B$33:$B$776,I$83)+'СЕТ СН'!$H$12+СВЦЭМ!$D$10+'СЕТ СН'!$H$6-'СЕТ СН'!$H$22</f>
        <v>1128.8113946600001</v>
      </c>
      <c r="J111" s="36">
        <f>SUMIFS(СВЦЭМ!$C$33:$C$776,СВЦЭМ!$A$33:$A$776,$A111,СВЦЭМ!$B$33:$B$776,J$83)+'СЕТ СН'!$H$12+СВЦЭМ!$D$10+'СЕТ СН'!$H$6-'СЕТ СН'!$H$22</f>
        <v>1083.93488976</v>
      </c>
      <c r="K111" s="36">
        <f>SUMIFS(СВЦЭМ!$C$33:$C$776,СВЦЭМ!$A$33:$A$776,$A111,СВЦЭМ!$B$33:$B$776,K$83)+'СЕТ СН'!$H$12+СВЦЭМ!$D$10+'СЕТ СН'!$H$6-'СЕТ СН'!$H$22</f>
        <v>1092.1095363700001</v>
      </c>
      <c r="L111" s="36">
        <f>SUMIFS(СВЦЭМ!$C$33:$C$776,СВЦЭМ!$A$33:$A$776,$A111,СВЦЭМ!$B$33:$B$776,L$83)+'СЕТ СН'!$H$12+СВЦЭМ!$D$10+'СЕТ СН'!$H$6-'СЕТ СН'!$H$22</f>
        <v>1089.90131552</v>
      </c>
      <c r="M111" s="36">
        <f>SUMIFS(СВЦЭМ!$C$33:$C$776,СВЦЭМ!$A$33:$A$776,$A111,СВЦЭМ!$B$33:$B$776,M$83)+'СЕТ СН'!$H$12+СВЦЭМ!$D$10+'СЕТ СН'!$H$6-'СЕТ СН'!$H$22</f>
        <v>1074.8313707000002</v>
      </c>
      <c r="N111" s="36">
        <f>SUMIFS(СВЦЭМ!$C$33:$C$776,СВЦЭМ!$A$33:$A$776,$A111,СВЦЭМ!$B$33:$B$776,N$83)+'СЕТ СН'!$H$12+СВЦЭМ!$D$10+'СЕТ СН'!$H$6-'СЕТ СН'!$H$22</f>
        <v>1063.5579962300001</v>
      </c>
      <c r="O111" s="36">
        <f>SUMIFS(СВЦЭМ!$C$33:$C$776,СВЦЭМ!$A$33:$A$776,$A111,СВЦЭМ!$B$33:$B$776,O$83)+'СЕТ СН'!$H$12+СВЦЭМ!$D$10+'СЕТ СН'!$H$6-'СЕТ СН'!$H$22</f>
        <v>1063.5202018700002</v>
      </c>
      <c r="P111" s="36">
        <f>SUMIFS(СВЦЭМ!$C$33:$C$776,СВЦЭМ!$A$33:$A$776,$A111,СВЦЭМ!$B$33:$B$776,P$83)+'СЕТ СН'!$H$12+СВЦЭМ!$D$10+'СЕТ СН'!$H$6-'СЕТ СН'!$H$22</f>
        <v>1066.7244553</v>
      </c>
      <c r="Q111" s="36">
        <f>SUMIFS(СВЦЭМ!$C$33:$C$776,СВЦЭМ!$A$33:$A$776,$A111,СВЦЭМ!$B$33:$B$776,Q$83)+'СЕТ СН'!$H$12+СВЦЭМ!$D$10+'СЕТ СН'!$H$6-'СЕТ СН'!$H$22</f>
        <v>1072.52322785</v>
      </c>
      <c r="R111" s="36">
        <f>SUMIFS(СВЦЭМ!$C$33:$C$776,СВЦЭМ!$A$33:$A$776,$A111,СВЦЭМ!$B$33:$B$776,R$83)+'СЕТ СН'!$H$12+СВЦЭМ!$D$10+'СЕТ СН'!$H$6-'СЕТ СН'!$H$22</f>
        <v>1032.10989825</v>
      </c>
      <c r="S111" s="36">
        <f>SUMIFS(СВЦЭМ!$C$33:$C$776,СВЦЭМ!$A$33:$A$776,$A111,СВЦЭМ!$B$33:$B$776,S$83)+'СЕТ СН'!$H$12+СВЦЭМ!$D$10+'СЕТ СН'!$H$6-'СЕТ СН'!$H$22</f>
        <v>1000.51512402</v>
      </c>
      <c r="T111" s="36">
        <f>SUMIFS(СВЦЭМ!$C$33:$C$776,СВЦЭМ!$A$33:$A$776,$A111,СВЦЭМ!$B$33:$B$776,T$83)+'СЕТ СН'!$H$12+СВЦЭМ!$D$10+'СЕТ СН'!$H$6-'СЕТ СН'!$H$22</f>
        <v>1012.0523312</v>
      </c>
      <c r="U111" s="36">
        <f>SUMIFS(СВЦЭМ!$C$33:$C$776,СВЦЭМ!$A$33:$A$776,$A111,СВЦЭМ!$B$33:$B$776,U$83)+'СЕТ СН'!$H$12+СВЦЭМ!$D$10+'СЕТ СН'!$H$6-'СЕТ СН'!$H$22</f>
        <v>1042.4448829400001</v>
      </c>
      <c r="V111" s="36">
        <f>SUMIFS(СВЦЭМ!$C$33:$C$776,СВЦЭМ!$A$33:$A$776,$A111,СВЦЭМ!$B$33:$B$776,V$83)+'СЕТ СН'!$H$12+СВЦЭМ!$D$10+'СЕТ СН'!$H$6-'СЕТ СН'!$H$22</f>
        <v>1056.0233444099999</v>
      </c>
      <c r="W111" s="36">
        <f>SUMIFS(СВЦЭМ!$C$33:$C$776,СВЦЭМ!$A$33:$A$776,$A111,СВЦЭМ!$B$33:$B$776,W$83)+'СЕТ СН'!$H$12+СВЦЭМ!$D$10+'СЕТ СН'!$H$6-'СЕТ СН'!$H$22</f>
        <v>1044.7063587800001</v>
      </c>
      <c r="X111" s="36">
        <f>SUMIFS(СВЦЭМ!$C$33:$C$776,СВЦЭМ!$A$33:$A$776,$A111,СВЦЭМ!$B$33:$B$776,X$83)+'СЕТ СН'!$H$12+СВЦЭМ!$D$10+'СЕТ СН'!$H$6-'СЕТ СН'!$H$22</f>
        <v>1017.98533565</v>
      </c>
      <c r="Y111" s="36">
        <f>SUMIFS(СВЦЭМ!$C$33:$C$776,СВЦЭМ!$A$33:$A$776,$A111,СВЦЭМ!$B$33:$B$776,Y$83)+'СЕТ СН'!$H$12+СВЦЭМ!$D$10+'СЕТ СН'!$H$6-'СЕТ СН'!$H$22</f>
        <v>1069.8006933000001</v>
      </c>
    </row>
    <row r="112" spans="1:25" ht="15.75" x14ac:dyDescent="0.2">
      <c r="A112" s="35">
        <f t="shared" si="2"/>
        <v>43737</v>
      </c>
      <c r="B112" s="36">
        <f>SUMIFS(СВЦЭМ!$C$33:$C$776,СВЦЭМ!$A$33:$A$776,$A112,СВЦЭМ!$B$33:$B$776,B$83)+'СЕТ СН'!$H$12+СВЦЭМ!$D$10+'СЕТ СН'!$H$6-'СЕТ СН'!$H$22</f>
        <v>1138.18439887</v>
      </c>
      <c r="C112" s="36">
        <f>SUMIFS(СВЦЭМ!$C$33:$C$776,СВЦЭМ!$A$33:$A$776,$A112,СВЦЭМ!$B$33:$B$776,C$83)+'СЕТ СН'!$H$12+СВЦЭМ!$D$10+'СЕТ СН'!$H$6-'СЕТ СН'!$H$22</f>
        <v>1164.0439880200001</v>
      </c>
      <c r="D112" s="36">
        <f>SUMIFS(СВЦЭМ!$C$33:$C$776,СВЦЭМ!$A$33:$A$776,$A112,СВЦЭМ!$B$33:$B$776,D$83)+'СЕТ СН'!$H$12+СВЦЭМ!$D$10+'СЕТ СН'!$H$6-'СЕТ СН'!$H$22</f>
        <v>1182.7300601900001</v>
      </c>
      <c r="E112" s="36">
        <f>SUMIFS(СВЦЭМ!$C$33:$C$776,СВЦЭМ!$A$33:$A$776,$A112,СВЦЭМ!$B$33:$B$776,E$83)+'СЕТ СН'!$H$12+СВЦЭМ!$D$10+'СЕТ СН'!$H$6-'СЕТ СН'!$H$22</f>
        <v>1188.04248147</v>
      </c>
      <c r="F112" s="36">
        <f>SUMIFS(СВЦЭМ!$C$33:$C$776,СВЦЭМ!$A$33:$A$776,$A112,СВЦЭМ!$B$33:$B$776,F$83)+'СЕТ СН'!$H$12+СВЦЭМ!$D$10+'СЕТ СН'!$H$6-'СЕТ СН'!$H$22</f>
        <v>1189.1148189</v>
      </c>
      <c r="G112" s="36">
        <f>SUMIFS(СВЦЭМ!$C$33:$C$776,СВЦЭМ!$A$33:$A$776,$A112,СВЦЭМ!$B$33:$B$776,G$83)+'СЕТ СН'!$H$12+СВЦЭМ!$D$10+'СЕТ СН'!$H$6-'СЕТ СН'!$H$22</f>
        <v>1184.2587664100001</v>
      </c>
      <c r="H112" s="36">
        <f>SUMIFS(СВЦЭМ!$C$33:$C$776,СВЦЭМ!$A$33:$A$776,$A112,СВЦЭМ!$B$33:$B$776,H$83)+'СЕТ СН'!$H$12+СВЦЭМ!$D$10+'СЕТ СН'!$H$6-'СЕТ СН'!$H$22</f>
        <v>1164.89544391</v>
      </c>
      <c r="I112" s="36">
        <f>SUMIFS(СВЦЭМ!$C$33:$C$776,СВЦЭМ!$A$33:$A$776,$A112,СВЦЭМ!$B$33:$B$776,I$83)+'СЕТ СН'!$H$12+СВЦЭМ!$D$10+'СЕТ СН'!$H$6-'СЕТ СН'!$H$22</f>
        <v>1153.1080416899999</v>
      </c>
      <c r="J112" s="36">
        <f>SUMIFS(СВЦЭМ!$C$33:$C$776,СВЦЭМ!$A$33:$A$776,$A112,СВЦЭМ!$B$33:$B$776,J$83)+'СЕТ СН'!$H$12+СВЦЭМ!$D$10+'СЕТ СН'!$H$6-'СЕТ СН'!$H$22</f>
        <v>1112.7408626700001</v>
      </c>
      <c r="K112" s="36">
        <f>SUMIFS(СВЦЭМ!$C$33:$C$776,СВЦЭМ!$A$33:$A$776,$A112,СВЦЭМ!$B$33:$B$776,K$83)+'СЕТ СН'!$H$12+СВЦЭМ!$D$10+'СЕТ СН'!$H$6-'СЕТ СН'!$H$22</f>
        <v>1087.5665359700001</v>
      </c>
      <c r="L112" s="36">
        <f>SUMIFS(СВЦЭМ!$C$33:$C$776,СВЦЭМ!$A$33:$A$776,$A112,СВЦЭМ!$B$33:$B$776,L$83)+'СЕТ СН'!$H$12+СВЦЭМ!$D$10+'СЕТ СН'!$H$6-'СЕТ СН'!$H$22</f>
        <v>1095.2598952200001</v>
      </c>
      <c r="M112" s="36">
        <f>SUMIFS(СВЦЭМ!$C$33:$C$776,СВЦЭМ!$A$33:$A$776,$A112,СВЦЭМ!$B$33:$B$776,M$83)+'СЕТ СН'!$H$12+СВЦЭМ!$D$10+'СЕТ СН'!$H$6-'СЕТ СН'!$H$22</f>
        <v>1077.4456271700001</v>
      </c>
      <c r="N112" s="36">
        <f>SUMIFS(СВЦЭМ!$C$33:$C$776,СВЦЭМ!$A$33:$A$776,$A112,СВЦЭМ!$B$33:$B$776,N$83)+'СЕТ СН'!$H$12+СВЦЭМ!$D$10+'СЕТ СН'!$H$6-'СЕТ СН'!$H$22</f>
        <v>1072.14042475</v>
      </c>
      <c r="O112" s="36">
        <f>SUMIFS(СВЦЭМ!$C$33:$C$776,СВЦЭМ!$A$33:$A$776,$A112,СВЦЭМ!$B$33:$B$776,O$83)+'СЕТ СН'!$H$12+СВЦЭМ!$D$10+'СЕТ СН'!$H$6-'СЕТ СН'!$H$22</f>
        <v>1075.56543188</v>
      </c>
      <c r="P112" s="36">
        <f>SUMIFS(СВЦЭМ!$C$33:$C$776,СВЦЭМ!$A$33:$A$776,$A112,СВЦЭМ!$B$33:$B$776,P$83)+'СЕТ СН'!$H$12+СВЦЭМ!$D$10+'СЕТ СН'!$H$6-'СЕТ СН'!$H$22</f>
        <v>1089.0030336100001</v>
      </c>
      <c r="Q112" s="36">
        <f>SUMIFS(СВЦЭМ!$C$33:$C$776,СВЦЭМ!$A$33:$A$776,$A112,СВЦЭМ!$B$33:$B$776,Q$83)+'СЕТ СН'!$H$12+СВЦЭМ!$D$10+'СЕТ СН'!$H$6-'СЕТ СН'!$H$22</f>
        <v>1095.5783384700001</v>
      </c>
      <c r="R112" s="36">
        <f>SUMIFS(СВЦЭМ!$C$33:$C$776,СВЦЭМ!$A$33:$A$776,$A112,СВЦЭМ!$B$33:$B$776,R$83)+'СЕТ СН'!$H$12+СВЦЭМ!$D$10+'СЕТ СН'!$H$6-'СЕТ СН'!$H$22</f>
        <v>1053.1690881100001</v>
      </c>
      <c r="S112" s="36">
        <f>SUMIFS(СВЦЭМ!$C$33:$C$776,СВЦЭМ!$A$33:$A$776,$A112,СВЦЭМ!$B$33:$B$776,S$83)+'СЕТ СН'!$H$12+СВЦЭМ!$D$10+'СЕТ СН'!$H$6-'СЕТ СН'!$H$22</f>
        <v>1016.64732029</v>
      </c>
      <c r="T112" s="36">
        <f>SUMIFS(СВЦЭМ!$C$33:$C$776,СВЦЭМ!$A$33:$A$776,$A112,СВЦЭМ!$B$33:$B$776,T$83)+'СЕТ СН'!$H$12+СВЦЭМ!$D$10+'СЕТ СН'!$H$6-'СЕТ СН'!$H$22</f>
        <v>1035.4120042700001</v>
      </c>
      <c r="U112" s="36">
        <f>SUMIFS(СВЦЭМ!$C$33:$C$776,СВЦЭМ!$A$33:$A$776,$A112,СВЦЭМ!$B$33:$B$776,U$83)+'СЕТ СН'!$H$12+СВЦЭМ!$D$10+'СЕТ СН'!$H$6-'СЕТ СН'!$H$22</f>
        <v>1070.5217178400001</v>
      </c>
      <c r="V112" s="36">
        <f>SUMIFS(СВЦЭМ!$C$33:$C$776,СВЦЭМ!$A$33:$A$776,$A112,СВЦЭМ!$B$33:$B$776,V$83)+'СЕТ СН'!$H$12+СВЦЭМ!$D$10+'СЕТ СН'!$H$6-'СЕТ СН'!$H$22</f>
        <v>1082.9000621</v>
      </c>
      <c r="W112" s="36">
        <f>SUMIFS(СВЦЭМ!$C$33:$C$776,СВЦЭМ!$A$33:$A$776,$A112,СВЦЭМ!$B$33:$B$776,W$83)+'СЕТ СН'!$H$12+СВЦЭМ!$D$10+'СЕТ СН'!$H$6-'СЕТ СН'!$H$22</f>
        <v>1071.4644358800001</v>
      </c>
      <c r="X112" s="36">
        <f>SUMIFS(СВЦЭМ!$C$33:$C$776,СВЦЭМ!$A$33:$A$776,$A112,СВЦЭМ!$B$33:$B$776,X$83)+'СЕТ СН'!$H$12+СВЦЭМ!$D$10+'СЕТ СН'!$H$6-'СЕТ СН'!$H$22</f>
        <v>1035.58654819</v>
      </c>
      <c r="Y112" s="36">
        <f>SUMIFS(СВЦЭМ!$C$33:$C$776,СВЦЭМ!$A$33:$A$776,$A112,СВЦЭМ!$B$33:$B$776,Y$83)+'СЕТ СН'!$H$12+СВЦЭМ!$D$10+'СЕТ СН'!$H$6-'СЕТ СН'!$H$22</f>
        <v>1029.5777669500001</v>
      </c>
    </row>
    <row r="113" spans="1:27" ht="15.75" x14ac:dyDescent="0.2">
      <c r="A113" s="35">
        <f t="shared" si="2"/>
        <v>43738</v>
      </c>
      <c r="B113" s="36">
        <f>SUMIFS(СВЦЭМ!$C$33:$C$776,СВЦЭМ!$A$33:$A$776,$A113,СВЦЭМ!$B$33:$B$776,B$83)+'СЕТ СН'!$H$12+СВЦЭМ!$D$10+'СЕТ СН'!$H$6-'СЕТ СН'!$H$22</f>
        <v>1084.6017443000001</v>
      </c>
      <c r="C113" s="36">
        <f>SUMIFS(СВЦЭМ!$C$33:$C$776,СВЦЭМ!$A$33:$A$776,$A113,СВЦЭМ!$B$33:$B$776,C$83)+'СЕТ СН'!$H$12+СВЦЭМ!$D$10+'СЕТ СН'!$H$6-'СЕТ СН'!$H$22</f>
        <v>1119.0900754100001</v>
      </c>
      <c r="D113" s="36">
        <f>SUMIFS(СВЦЭМ!$C$33:$C$776,СВЦЭМ!$A$33:$A$776,$A113,СВЦЭМ!$B$33:$B$776,D$83)+'СЕТ СН'!$H$12+СВЦЭМ!$D$10+'СЕТ СН'!$H$6-'СЕТ СН'!$H$22</f>
        <v>1137.5313664</v>
      </c>
      <c r="E113" s="36">
        <f>SUMIFS(СВЦЭМ!$C$33:$C$776,СВЦЭМ!$A$33:$A$776,$A113,СВЦЭМ!$B$33:$B$776,E$83)+'СЕТ СН'!$H$12+СВЦЭМ!$D$10+'СЕТ СН'!$H$6-'СЕТ СН'!$H$22</f>
        <v>1150.4309271000002</v>
      </c>
      <c r="F113" s="36">
        <f>SUMIFS(СВЦЭМ!$C$33:$C$776,СВЦЭМ!$A$33:$A$776,$A113,СВЦЭМ!$B$33:$B$776,F$83)+'СЕТ СН'!$H$12+СВЦЭМ!$D$10+'СЕТ СН'!$H$6-'СЕТ СН'!$H$22</f>
        <v>1141.3574572</v>
      </c>
      <c r="G113" s="36">
        <f>SUMIFS(СВЦЭМ!$C$33:$C$776,СВЦЭМ!$A$33:$A$776,$A113,СВЦЭМ!$B$33:$B$776,G$83)+'СЕТ СН'!$H$12+СВЦЭМ!$D$10+'СЕТ СН'!$H$6-'СЕТ СН'!$H$22</f>
        <v>1126.8998200800002</v>
      </c>
      <c r="H113" s="36">
        <f>SUMIFS(СВЦЭМ!$C$33:$C$776,СВЦЭМ!$A$33:$A$776,$A113,СВЦЭМ!$B$33:$B$776,H$83)+'СЕТ СН'!$H$12+СВЦЭМ!$D$10+'СЕТ СН'!$H$6-'СЕТ СН'!$H$22</f>
        <v>1070.4533312600001</v>
      </c>
      <c r="I113" s="36">
        <f>SUMIFS(СВЦЭМ!$C$33:$C$776,СВЦЭМ!$A$33:$A$776,$A113,СВЦЭМ!$B$33:$B$776,I$83)+'СЕТ СН'!$H$12+СВЦЭМ!$D$10+'СЕТ СН'!$H$6-'СЕТ СН'!$H$22</f>
        <v>1057.53182956</v>
      </c>
      <c r="J113" s="36">
        <f>SUMIFS(СВЦЭМ!$C$33:$C$776,СВЦЭМ!$A$33:$A$776,$A113,СВЦЭМ!$B$33:$B$776,J$83)+'СЕТ СН'!$H$12+СВЦЭМ!$D$10+'СЕТ СН'!$H$6-'СЕТ СН'!$H$22</f>
        <v>1077.23841268</v>
      </c>
      <c r="K113" s="36">
        <f>SUMIFS(СВЦЭМ!$C$33:$C$776,СВЦЭМ!$A$33:$A$776,$A113,СВЦЭМ!$B$33:$B$776,K$83)+'СЕТ СН'!$H$12+СВЦЭМ!$D$10+'СЕТ СН'!$H$6-'СЕТ СН'!$H$22</f>
        <v>1076.9992419600001</v>
      </c>
      <c r="L113" s="36">
        <f>SUMIFS(СВЦЭМ!$C$33:$C$776,СВЦЭМ!$A$33:$A$776,$A113,СВЦЭМ!$B$33:$B$776,L$83)+'СЕТ СН'!$H$12+СВЦЭМ!$D$10+'СЕТ СН'!$H$6-'СЕТ СН'!$H$22</f>
        <v>1072.1920489200002</v>
      </c>
      <c r="M113" s="36">
        <f>SUMIFS(СВЦЭМ!$C$33:$C$776,СВЦЭМ!$A$33:$A$776,$A113,СВЦЭМ!$B$33:$B$776,M$83)+'СЕТ СН'!$H$12+СВЦЭМ!$D$10+'СЕТ СН'!$H$6-'СЕТ СН'!$H$22</f>
        <v>1044.61824626</v>
      </c>
      <c r="N113" s="36">
        <f>SUMIFS(СВЦЭМ!$C$33:$C$776,СВЦЭМ!$A$33:$A$776,$A113,СВЦЭМ!$B$33:$B$776,N$83)+'СЕТ СН'!$H$12+СВЦЭМ!$D$10+'СЕТ СН'!$H$6-'СЕТ СН'!$H$22</f>
        <v>1032.9962969799999</v>
      </c>
      <c r="O113" s="36">
        <f>SUMIFS(СВЦЭМ!$C$33:$C$776,СВЦЭМ!$A$33:$A$776,$A113,СВЦЭМ!$B$33:$B$776,O$83)+'СЕТ СН'!$H$12+СВЦЭМ!$D$10+'СЕТ СН'!$H$6-'СЕТ СН'!$H$22</f>
        <v>1013.3998338500001</v>
      </c>
      <c r="P113" s="36">
        <f>SUMIFS(СВЦЭМ!$C$33:$C$776,СВЦЭМ!$A$33:$A$776,$A113,СВЦЭМ!$B$33:$B$776,P$83)+'СЕТ СН'!$H$12+СВЦЭМ!$D$10+'СЕТ СН'!$H$6-'СЕТ СН'!$H$22</f>
        <v>1023.35844577</v>
      </c>
      <c r="Q113" s="36">
        <f>SUMIFS(СВЦЭМ!$C$33:$C$776,СВЦЭМ!$A$33:$A$776,$A113,СВЦЭМ!$B$33:$B$776,Q$83)+'СЕТ СН'!$H$12+СВЦЭМ!$D$10+'СЕТ СН'!$H$6-'СЕТ СН'!$H$22</f>
        <v>1028.37326611</v>
      </c>
      <c r="R113" s="36">
        <f>SUMIFS(СВЦЭМ!$C$33:$C$776,СВЦЭМ!$A$33:$A$776,$A113,СВЦЭМ!$B$33:$B$776,R$83)+'СЕТ СН'!$H$12+СВЦЭМ!$D$10+'СЕТ СН'!$H$6-'СЕТ СН'!$H$22</f>
        <v>994.35316071</v>
      </c>
      <c r="S113" s="36">
        <f>SUMIFS(СВЦЭМ!$C$33:$C$776,СВЦЭМ!$A$33:$A$776,$A113,СВЦЭМ!$B$33:$B$776,S$83)+'СЕТ СН'!$H$12+СВЦЭМ!$D$10+'СЕТ СН'!$H$6-'СЕТ СН'!$H$22</f>
        <v>1001.15245401</v>
      </c>
      <c r="T113" s="36">
        <f>SUMIFS(СВЦЭМ!$C$33:$C$776,СВЦЭМ!$A$33:$A$776,$A113,СВЦЭМ!$B$33:$B$776,T$83)+'СЕТ СН'!$H$12+СВЦЭМ!$D$10+'СЕТ СН'!$H$6-'СЕТ СН'!$H$22</f>
        <v>1015.41232903</v>
      </c>
      <c r="U113" s="36">
        <f>SUMIFS(СВЦЭМ!$C$33:$C$776,СВЦЭМ!$A$33:$A$776,$A113,СВЦЭМ!$B$33:$B$776,U$83)+'СЕТ СН'!$H$12+СВЦЭМ!$D$10+'СЕТ СН'!$H$6-'СЕТ СН'!$H$22</f>
        <v>1045.8262998600001</v>
      </c>
      <c r="V113" s="36">
        <f>SUMIFS(СВЦЭМ!$C$33:$C$776,СВЦЭМ!$A$33:$A$776,$A113,СВЦЭМ!$B$33:$B$776,V$83)+'СЕТ СН'!$H$12+СВЦЭМ!$D$10+'СЕТ СН'!$H$6-'СЕТ СН'!$H$22</f>
        <v>1053.51657772</v>
      </c>
      <c r="W113" s="36">
        <f>SUMIFS(СВЦЭМ!$C$33:$C$776,СВЦЭМ!$A$33:$A$776,$A113,СВЦЭМ!$B$33:$B$776,W$83)+'СЕТ СН'!$H$12+СВЦЭМ!$D$10+'СЕТ СН'!$H$6-'СЕТ СН'!$H$22</f>
        <v>1043.5820737200002</v>
      </c>
      <c r="X113" s="36">
        <f>SUMIFS(СВЦЭМ!$C$33:$C$776,СВЦЭМ!$A$33:$A$776,$A113,СВЦЭМ!$B$33:$B$776,X$83)+'СЕТ СН'!$H$12+СВЦЭМ!$D$10+'СЕТ СН'!$H$6-'СЕТ СН'!$H$22</f>
        <v>1011.34830379</v>
      </c>
      <c r="Y113" s="36">
        <f>SUMIFS(СВЦЭМ!$C$33:$C$776,СВЦЭМ!$A$33:$A$776,$A113,СВЦЭМ!$B$33:$B$776,Y$83)+'СЕТ СН'!$H$12+СВЦЭМ!$D$10+'СЕТ СН'!$H$6-'СЕТ СН'!$H$22</f>
        <v>985.83382985000003</v>
      </c>
      <c r="AA113" s="37"/>
    </row>
    <row r="114" spans="1:27" ht="15.75" hidden="1" x14ac:dyDescent="0.2">
      <c r="A114" s="35">
        <f t="shared" si="2"/>
        <v>43739</v>
      </c>
      <c r="B114" s="36">
        <f>SUMIFS(СВЦЭМ!$C$33:$C$776,СВЦЭМ!$A$33:$A$776,$A114,СВЦЭМ!$B$33:$B$776,B$83)+'СЕТ СН'!$H$12+СВЦЭМ!$D$10+'СЕТ СН'!$H$6-'СЕТ СН'!$H$22</f>
        <v>450.52746390999999</v>
      </c>
      <c r="C114" s="36">
        <f>SUMIFS(СВЦЭМ!$C$33:$C$776,СВЦЭМ!$A$33:$A$776,$A114,СВЦЭМ!$B$33:$B$776,C$83)+'СЕТ СН'!$H$12+СВЦЭМ!$D$10+'СЕТ СН'!$H$6-'СЕТ СН'!$H$22</f>
        <v>450.52746390999999</v>
      </c>
      <c r="D114" s="36">
        <f>SUMIFS(СВЦЭМ!$C$33:$C$776,СВЦЭМ!$A$33:$A$776,$A114,СВЦЭМ!$B$33:$B$776,D$83)+'СЕТ СН'!$H$12+СВЦЭМ!$D$10+'СЕТ СН'!$H$6-'СЕТ СН'!$H$22</f>
        <v>450.52746390999999</v>
      </c>
      <c r="E114" s="36">
        <f>SUMIFS(СВЦЭМ!$C$33:$C$776,СВЦЭМ!$A$33:$A$776,$A114,СВЦЭМ!$B$33:$B$776,E$83)+'СЕТ СН'!$H$12+СВЦЭМ!$D$10+'СЕТ СН'!$H$6-'СЕТ СН'!$H$22</f>
        <v>450.52746390999999</v>
      </c>
      <c r="F114" s="36">
        <f>SUMIFS(СВЦЭМ!$C$33:$C$776,СВЦЭМ!$A$33:$A$776,$A114,СВЦЭМ!$B$33:$B$776,F$83)+'СЕТ СН'!$H$12+СВЦЭМ!$D$10+'СЕТ СН'!$H$6-'СЕТ СН'!$H$22</f>
        <v>450.52746390999999</v>
      </c>
      <c r="G114" s="36">
        <f>SUMIFS(СВЦЭМ!$C$33:$C$776,СВЦЭМ!$A$33:$A$776,$A114,СВЦЭМ!$B$33:$B$776,G$83)+'СЕТ СН'!$H$12+СВЦЭМ!$D$10+'СЕТ СН'!$H$6-'СЕТ СН'!$H$22</f>
        <v>450.52746390999999</v>
      </c>
      <c r="H114" s="36">
        <f>SUMIFS(СВЦЭМ!$C$33:$C$776,СВЦЭМ!$A$33:$A$776,$A114,СВЦЭМ!$B$33:$B$776,H$83)+'СЕТ СН'!$H$12+СВЦЭМ!$D$10+'СЕТ СН'!$H$6-'СЕТ СН'!$H$22</f>
        <v>450.52746390999999</v>
      </c>
      <c r="I114" s="36">
        <f>SUMIFS(СВЦЭМ!$C$33:$C$776,СВЦЭМ!$A$33:$A$776,$A114,СВЦЭМ!$B$33:$B$776,I$83)+'СЕТ СН'!$H$12+СВЦЭМ!$D$10+'СЕТ СН'!$H$6-'СЕТ СН'!$H$22</f>
        <v>450.52746390999999</v>
      </c>
      <c r="J114" s="36">
        <f>SUMIFS(СВЦЭМ!$C$33:$C$776,СВЦЭМ!$A$33:$A$776,$A114,СВЦЭМ!$B$33:$B$776,J$83)+'СЕТ СН'!$H$12+СВЦЭМ!$D$10+'СЕТ СН'!$H$6-'СЕТ СН'!$H$22</f>
        <v>450.52746390999999</v>
      </c>
      <c r="K114" s="36">
        <f>SUMIFS(СВЦЭМ!$C$33:$C$776,СВЦЭМ!$A$33:$A$776,$A114,СВЦЭМ!$B$33:$B$776,K$83)+'СЕТ СН'!$H$12+СВЦЭМ!$D$10+'СЕТ СН'!$H$6-'СЕТ СН'!$H$22</f>
        <v>450.52746390999999</v>
      </c>
      <c r="L114" s="36">
        <f>SUMIFS(СВЦЭМ!$C$33:$C$776,СВЦЭМ!$A$33:$A$776,$A114,СВЦЭМ!$B$33:$B$776,L$83)+'СЕТ СН'!$H$12+СВЦЭМ!$D$10+'СЕТ СН'!$H$6-'СЕТ СН'!$H$22</f>
        <v>450.52746390999999</v>
      </c>
      <c r="M114" s="36">
        <f>SUMIFS(СВЦЭМ!$C$33:$C$776,СВЦЭМ!$A$33:$A$776,$A114,СВЦЭМ!$B$33:$B$776,M$83)+'СЕТ СН'!$H$12+СВЦЭМ!$D$10+'СЕТ СН'!$H$6-'СЕТ СН'!$H$22</f>
        <v>450.52746390999999</v>
      </c>
      <c r="N114" s="36">
        <f>SUMIFS(СВЦЭМ!$C$33:$C$776,СВЦЭМ!$A$33:$A$776,$A114,СВЦЭМ!$B$33:$B$776,N$83)+'СЕТ СН'!$H$12+СВЦЭМ!$D$10+'СЕТ СН'!$H$6-'СЕТ СН'!$H$22</f>
        <v>450.52746390999999</v>
      </c>
      <c r="O114" s="36">
        <f>SUMIFS(СВЦЭМ!$C$33:$C$776,СВЦЭМ!$A$33:$A$776,$A114,СВЦЭМ!$B$33:$B$776,O$83)+'СЕТ СН'!$H$12+СВЦЭМ!$D$10+'СЕТ СН'!$H$6-'СЕТ СН'!$H$22</f>
        <v>450.52746390999999</v>
      </c>
      <c r="P114" s="36">
        <f>SUMIFS(СВЦЭМ!$C$33:$C$776,СВЦЭМ!$A$33:$A$776,$A114,СВЦЭМ!$B$33:$B$776,P$83)+'СЕТ СН'!$H$12+СВЦЭМ!$D$10+'СЕТ СН'!$H$6-'СЕТ СН'!$H$22</f>
        <v>450.52746390999999</v>
      </c>
      <c r="Q114" s="36">
        <f>SUMIFS(СВЦЭМ!$C$33:$C$776,СВЦЭМ!$A$33:$A$776,$A114,СВЦЭМ!$B$33:$B$776,Q$83)+'СЕТ СН'!$H$12+СВЦЭМ!$D$10+'СЕТ СН'!$H$6-'СЕТ СН'!$H$22</f>
        <v>450.52746390999999</v>
      </c>
      <c r="R114" s="36">
        <f>SUMIFS(СВЦЭМ!$C$33:$C$776,СВЦЭМ!$A$33:$A$776,$A114,СВЦЭМ!$B$33:$B$776,R$83)+'СЕТ СН'!$H$12+СВЦЭМ!$D$10+'СЕТ СН'!$H$6-'СЕТ СН'!$H$22</f>
        <v>450.52746390999999</v>
      </c>
      <c r="S114" s="36">
        <f>SUMIFS(СВЦЭМ!$C$33:$C$776,СВЦЭМ!$A$33:$A$776,$A114,СВЦЭМ!$B$33:$B$776,S$83)+'СЕТ СН'!$H$12+СВЦЭМ!$D$10+'СЕТ СН'!$H$6-'СЕТ СН'!$H$22</f>
        <v>450.52746390999999</v>
      </c>
      <c r="T114" s="36">
        <f>SUMIFS(СВЦЭМ!$C$33:$C$776,СВЦЭМ!$A$33:$A$776,$A114,СВЦЭМ!$B$33:$B$776,T$83)+'СЕТ СН'!$H$12+СВЦЭМ!$D$10+'СЕТ СН'!$H$6-'СЕТ СН'!$H$22</f>
        <v>450.52746390999999</v>
      </c>
      <c r="U114" s="36">
        <f>SUMIFS(СВЦЭМ!$C$33:$C$776,СВЦЭМ!$A$33:$A$776,$A114,СВЦЭМ!$B$33:$B$776,U$83)+'СЕТ СН'!$H$12+СВЦЭМ!$D$10+'СЕТ СН'!$H$6-'СЕТ СН'!$H$22</f>
        <v>450.52746390999999</v>
      </c>
      <c r="V114" s="36">
        <f>SUMIFS(СВЦЭМ!$C$33:$C$776,СВЦЭМ!$A$33:$A$776,$A114,СВЦЭМ!$B$33:$B$776,V$83)+'СЕТ СН'!$H$12+СВЦЭМ!$D$10+'СЕТ СН'!$H$6-'СЕТ СН'!$H$22</f>
        <v>450.52746390999999</v>
      </c>
      <c r="W114" s="36">
        <f>SUMIFS(СВЦЭМ!$C$33:$C$776,СВЦЭМ!$A$33:$A$776,$A114,СВЦЭМ!$B$33:$B$776,W$83)+'СЕТ СН'!$H$12+СВЦЭМ!$D$10+'СЕТ СН'!$H$6-'СЕТ СН'!$H$22</f>
        <v>450.52746390999999</v>
      </c>
      <c r="X114" s="36">
        <f>SUMIFS(СВЦЭМ!$C$33:$C$776,СВЦЭМ!$A$33:$A$776,$A114,СВЦЭМ!$B$33:$B$776,X$83)+'СЕТ СН'!$H$12+СВЦЭМ!$D$10+'СЕТ СН'!$H$6-'СЕТ СН'!$H$22</f>
        <v>450.52746390999999</v>
      </c>
      <c r="Y114" s="36">
        <f>SUMIFS(СВЦЭМ!$C$33:$C$776,СВЦЭМ!$A$33:$A$776,$A114,СВЦЭМ!$B$33:$B$776,Y$83)+'СЕТ СН'!$H$12+СВЦЭМ!$D$10+'СЕТ СН'!$H$6-'СЕТ СН'!$H$22</f>
        <v>450.52746390999999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СН'!$I$12+СВЦЭМ!$D$10+'СЕТ СН'!$I$6-'СЕТ СН'!$I$22</f>
        <v>1268.8661144500002</v>
      </c>
      <c r="C120" s="36">
        <f>SUMIFS(СВЦЭМ!$C$33:$C$776,СВЦЭМ!$A$33:$A$776,$A120,СВЦЭМ!$B$33:$B$776,C$119)+'СЕТ СН'!$I$12+СВЦЭМ!$D$10+'СЕТ СН'!$I$6-'СЕТ СН'!$I$22</f>
        <v>1299.5669218200001</v>
      </c>
      <c r="D120" s="36">
        <f>SUMIFS(СВЦЭМ!$C$33:$C$776,СВЦЭМ!$A$33:$A$776,$A120,СВЦЭМ!$B$33:$B$776,D$119)+'СЕТ СН'!$I$12+СВЦЭМ!$D$10+'СЕТ СН'!$I$6-'СЕТ СН'!$I$22</f>
        <v>1322.18124543</v>
      </c>
      <c r="E120" s="36">
        <f>SUMIFS(СВЦЭМ!$C$33:$C$776,СВЦЭМ!$A$33:$A$776,$A120,СВЦЭМ!$B$33:$B$776,E$119)+'СЕТ СН'!$I$12+СВЦЭМ!$D$10+'СЕТ СН'!$I$6-'СЕТ СН'!$I$22</f>
        <v>1345.74669464</v>
      </c>
      <c r="F120" s="36">
        <f>SUMIFS(СВЦЭМ!$C$33:$C$776,СВЦЭМ!$A$33:$A$776,$A120,СВЦЭМ!$B$33:$B$776,F$119)+'СЕТ СН'!$I$12+СВЦЭМ!$D$10+'СЕТ СН'!$I$6-'СЕТ СН'!$I$22</f>
        <v>1351.3830017700002</v>
      </c>
      <c r="G120" s="36">
        <f>SUMIFS(СВЦЭМ!$C$33:$C$776,СВЦЭМ!$A$33:$A$776,$A120,СВЦЭМ!$B$33:$B$776,G$119)+'СЕТ СН'!$I$12+СВЦЭМ!$D$10+'СЕТ СН'!$I$6-'СЕТ СН'!$I$22</f>
        <v>1342.7958548500001</v>
      </c>
      <c r="H120" s="36">
        <f>SUMIFS(СВЦЭМ!$C$33:$C$776,СВЦЭМ!$A$33:$A$776,$A120,СВЦЭМ!$B$33:$B$776,H$119)+'СЕТ СН'!$I$12+СВЦЭМ!$D$10+'СЕТ СН'!$I$6-'СЕТ СН'!$I$22</f>
        <v>1323.6468005900001</v>
      </c>
      <c r="I120" s="36">
        <f>SUMIFS(СВЦЭМ!$C$33:$C$776,СВЦЭМ!$A$33:$A$776,$A120,СВЦЭМ!$B$33:$B$776,I$119)+'СЕТ СН'!$I$12+СВЦЭМ!$D$10+'СЕТ СН'!$I$6-'СЕТ СН'!$I$22</f>
        <v>1291.2626979400002</v>
      </c>
      <c r="J120" s="36">
        <f>SUMIFS(СВЦЭМ!$C$33:$C$776,СВЦЭМ!$A$33:$A$776,$A120,СВЦЭМ!$B$33:$B$776,J$119)+'СЕТ СН'!$I$12+СВЦЭМ!$D$10+'СЕТ СН'!$I$6-'СЕТ СН'!$I$22</f>
        <v>1250.9548246499999</v>
      </c>
      <c r="K120" s="36">
        <f>SUMIFS(СВЦЭМ!$C$33:$C$776,СВЦЭМ!$A$33:$A$776,$A120,СВЦЭМ!$B$33:$B$776,K$119)+'СЕТ СН'!$I$12+СВЦЭМ!$D$10+'СЕТ СН'!$I$6-'СЕТ СН'!$I$22</f>
        <v>1216.527249</v>
      </c>
      <c r="L120" s="36">
        <f>SUMIFS(СВЦЭМ!$C$33:$C$776,СВЦЭМ!$A$33:$A$776,$A120,СВЦЭМ!$B$33:$B$776,L$119)+'СЕТ СН'!$I$12+СВЦЭМ!$D$10+'СЕТ СН'!$I$6-'СЕТ СН'!$I$22</f>
        <v>1214.60359092</v>
      </c>
      <c r="M120" s="36">
        <f>SUMIFS(СВЦЭМ!$C$33:$C$776,СВЦЭМ!$A$33:$A$776,$A120,СВЦЭМ!$B$33:$B$776,M$119)+'СЕТ СН'!$I$12+СВЦЭМ!$D$10+'СЕТ СН'!$I$6-'СЕТ СН'!$I$22</f>
        <v>1215.8570280600002</v>
      </c>
      <c r="N120" s="36">
        <f>SUMIFS(СВЦЭМ!$C$33:$C$776,СВЦЭМ!$A$33:$A$776,$A120,СВЦЭМ!$B$33:$B$776,N$119)+'СЕТ СН'!$I$12+СВЦЭМ!$D$10+'СЕТ СН'!$I$6-'СЕТ СН'!$I$22</f>
        <v>1228.0445133399999</v>
      </c>
      <c r="O120" s="36">
        <f>SUMIFS(СВЦЭМ!$C$33:$C$776,СВЦЭМ!$A$33:$A$776,$A120,СВЦЭМ!$B$33:$B$776,O$119)+'СЕТ СН'!$I$12+СВЦЭМ!$D$10+'СЕТ СН'!$I$6-'СЕТ СН'!$I$22</f>
        <v>1231.3231365300001</v>
      </c>
      <c r="P120" s="36">
        <f>SUMIFS(СВЦЭМ!$C$33:$C$776,СВЦЭМ!$A$33:$A$776,$A120,СВЦЭМ!$B$33:$B$776,P$119)+'СЕТ СН'!$I$12+СВЦЭМ!$D$10+'СЕТ СН'!$I$6-'СЕТ СН'!$I$22</f>
        <v>1238.1538431399999</v>
      </c>
      <c r="Q120" s="36">
        <f>SUMIFS(СВЦЭМ!$C$33:$C$776,СВЦЭМ!$A$33:$A$776,$A120,СВЦЭМ!$B$33:$B$776,Q$119)+'СЕТ СН'!$I$12+СВЦЭМ!$D$10+'СЕТ СН'!$I$6-'СЕТ СН'!$I$22</f>
        <v>1243.4516691600002</v>
      </c>
      <c r="R120" s="36">
        <f>SUMIFS(СВЦЭМ!$C$33:$C$776,СВЦЭМ!$A$33:$A$776,$A120,СВЦЭМ!$B$33:$B$776,R$119)+'СЕТ СН'!$I$12+СВЦЭМ!$D$10+'СЕТ СН'!$I$6-'СЕТ СН'!$I$22</f>
        <v>1204.4529473299999</v>
      </c>
      <c r="S120" s="36">
        <f>SUMIFS(СВЦЭМ!$C$33:$C$776,СВЦЭМ!$A$33:$A$776,$A120,СВЦЭМ!$B$33:$B$776,S$119)+'СЕТ СН'!$I$12+СВЦЭМ!$D$10+'СЕТ СН'!$I$6-'СЕТ СН'!$I$22</f>
        <v>1171.9317939</v>
      </c>
      <c r="T120" s="36">
        <f>SUMIFS(СВЦЭМ!$C$33:$C$776,СВЦЭМ!$A$33:$A$776,$A120,СВЦЭМ!$B$33:$B$776,T$119)+'СЕТ СН'!$I$12+СВЦЭМ!$D$10+'СЕТ СН'!$I$6-'СЕТ СН'!$I$22</f>
        <v>1176.71242626</v>
      </c>
      <c r="U120" s="36">
        <f>SUMIFS(СВЦЭМ!$C$33:$C$776,СВЦЭМ!$A$33:$A$776,$A120,СВЦЭМ!$B$33:$B$776,U$119)+'СЕТ СН'!$I$12+СВЦЭМ!$D$10+'СЕТ СН'!$I$6-'СЕТ СН'!$I$22</f>
        <v>1180.8407818999999</v>
      </c>
      <c r="V120" s="36">
        <f>SUMIFS(СВЦЭМ!$C$33:$C$776,СВЦЭМ!$A$33:$A$776,$A120,СВЦЭМ!$B$33:$B$776,V$119)+'СЕТ СН'!$I$12+СВЦЭМ!$D$10+'СЕТ СН'!$I$6-'СЕТ СН'!$I$22</f>
        <v>1210.6808397899999</v>
      </c>
      <c r="W120" s="36">
        <f>SUMIFS(СВЦЭМ!$C$33:$C$776,СВЦЭМ!$A$33:$A$776,$A120,СВЦЭМ!$B$33:$B$776,W$119)+'СЕТ СН'!$I$12+СВЦЭМ!$D$10+'СЕТ СН'!$I$6-'СЕТ СН'!$I$22</f>
        <v>1197.61280633</v>
      </c>
      <c r="X120" s="36">
        <f>SUMIFS(СВЦЭМ!$C$33:$C$776,СВЦЭМ!$A$33:$A$776,$A120,СВЦЭМ!$B$33:$B$776,X$119)+'СЕТ СН'!$I$12+СВЦЭМ!$D$10+'СЕТ СН'!$I$6-'СЕТ СН'!$I$22</f>
        <v>1168.0194582899999</v>
      </c>
      <c r="Y120" s="36">
        <f>SUMIFS(СВЦЭМ!$C$33:$C$776,СВЦЭМ!$A$33:$A$776,$A120,СВЦЭМ!$B$33:$B$776,Y$119)+'СЕТ СН'!$I$12+СВЦЭМ!$D$10+'СЕТ СН'!$I$6-'СЕТ СН'!$I$22</f>
        <v>1209.5483064300001</v>
      </c>
    </row>
    <row r="121" spans="1:27" ht="15.75" x14ac:dyDescent="0.2">
      <c r="A121" s="35">
        <f>A120+1</f>
        <v>43710</v>
      </c>
      <c r="B121" s="36">
        <f>SUMIFS(СВЦЭМ!$C$33:$C$776,СВЦЭМ!$A$33:$A$776,$A121,СВЦЭМ!$B$33:$B$776,B$119)+'СЕТ СН'!$I$12+СВЦЭМ!$D$10+'СЕТ СН'!$I$6-'СЕТ СН'!$I$22</f>
        <v>1324.4485312500001</v>
      </c>
      <c r="C121" s="36">
        <f>SUMIFS(СВЦЭМ!$C$33:$C$776,СВЦЭМ!$A$33:$A$776,$A121,СВЦЭМ!$B$33:$B$776,C$119)+'СЕТ СН'!$I$12+СВЦЭМ!$D$10+'СЕТ СН'!$I$6-'СЕТ СН'!$I$22</f>
        <v>1334.12643974</v>
      </c>
      <c r="D121" s="36">
        <f>SUMIFS(СВЦЭМ!$C$33:$C$776,СВЦЭМ!$A$33:$A$776,$A121,СВЦЭМ!$B$33:$B$776,D$119)+'СЕТ СН'!$I$12+СВЦЭМ!$D$10+'СЕТ СН'!$I$6-'СЕТ СН'!$I$22</f>
        <v>1348.49072344</v>
      </c>
      <c r="E121" s="36">
        <f>SUMIFS(СВЦЭМ!$C$33:$C$776,СВЦЭМ!$A$33:$A$776,$A121,СВЦЭМ!$B$33:$B$776,E$119)+'СЕТ СН'!$I$12+СВЦЭМ!$D$10+'СЕТ СН'!$I$6-'СЕТ СН'!$I$22</f>
        <v>2015.0725459499999</v>
      </c>
      <c r="F121" s="36">
        <f>SUMIFS(СВЦЭМ!$C$33:$C$776,СВЦЭМ!$A$33:$A$776,$A121,СВЦЭМ!$B$33:$B$776,F$119)+'СЕТ СН'!$I$12+СВЦЭМ!$D$10+'СЕТ СН'!$I$6-'СЕТ СН'!$I$22</f>
        <v>1437.91611704</v>
      </c>
      <c r="G121" s="36">
        <f>SUMIFS(СВЦЭМ!$C$33:$C$776,СВЦЭМ!$A$33:$A$776,$A121,СВЦЭМ!$B$33:$B$776,G$119)+'СЕТ СН'!$I$12+СВЦЭМ!$D$10+'СЕТ СН'!$I$6-'СЕТ СН'!$I$22</f>
        <v>1375.07740685</v>
      </c>
      <c r="H121" s="36">
        <f>SUMIFS(СВЦЭМ!$C$33:$C$776,СВЦЭМ!$A$33:$A$776,$A121,СВЦЭМ!$B$33:$B$776,H$119)+'СЕТ СН'!$I$12+СВЦЭМ!$D$10+'СЕТ СН'!$I$6-'СЕТ СН'!$I$22</f>
        <v>1369.8069839499999</v>
      </c>
      <c r="I121" s="36">
        <f>SUMIFS(СВЦЭМ!$C$33:$C$776,СВЦЭМ!$A$33:$A$776,$A121,СВЦЭМ!$B$33:$B$776,I$119)+'СЕТ СН'!$I$12+СВЦЭМ!$D$10+'СЕТ СН'!$I$6-'СЕТ СН'!$I$22</f>
        <v>1373.41537354</v>
      </c>
      <c r="J121" s="36">
        <f>SUMIFS(СВЦЭМ!$C$33:$C$776,СВЦЭМ!$A$33:$A$776,$A121,СВЦЭМ!$B$33:$B$776,J$119)+'СЕТ СН'!$I$12+СВЦЭМ!$D$10+'СЕТ СН'!$I$6-'СЕТ СН'!$I$22</f>
        <v>1354.18492971</v>
      </c>
      <c r="K121" s="36">
        <f>SUMIFS(СВЦЭМ!$C$33:$C$776,СВЦЭМ!$A$33:$A$776,$A121,СВЦЭМ!$B$33:$B$776,K$119)+'СЕТ СН'!$I$12+СВЦЭМ!$D$10+'СЕТ СН'!$I$6-'СЕТ СН'!$I$22</f>
        <v>1315.9502976700001</v>
      </c>
      <c r="L121" s="36">
        <f>SUMIFS(СВЦЭМ!$C$33:$C$776,СВЦЭМ!$A$33:$A$776,$A121,СВЦЭМ!$B$33:$B$776,L$119)+'СЕТ СН'!$I$12+СВЦЭМ!$D$10+'СЕТ СН'!$I$6-'СЕТ СН'!$I$22</f>
        <v>1324.2225951300002</v>
      </c>
      <c r="M121" s="36">
        <f>SUMIFS(СВЦЭМ!$C$33:$C$776,СВЦЭМ!$A$33:$A$776,$A121,СВЦЭМ!$B$33:$B$776,M$119)+'СЕТ СН'!$I$12+СВЦЭМ!$D$10+'СЕТ СН'!$I$6-'СЕТ СН'!$I$22</f>
        <v>1322.5112039000001</v>
      </c>
      <c r="N121" s="36">
        <f>SUMIFS(СВЦЭМ!$C$33:$C$776,СВЦЭМ!$A$33:$A$776,$A121,СВЦЭМ!$B$33:$B$776,N$119)+'СЕТ СН'!$I$12+СВЦЭМ!$D$10+'СЕТ СН'!$I$6-'СЕТ СН'!$I$22</f>
        <v>1331.06912048</v>
      </c>
      <c r="O121" s="36">
        <f>SUMIFS(СВЦЭМ!$C$33:$C$776,СВЦЭМ!$A$33:$A$776,$A121,СВЦЭМ!$B$33:$B$776,O$119)+'СЕТ СН'!$I$12+СВЦЭМ!$D$10+'СЕТ СН'!$I$6-'СЕТ СН'!$I$22</f>
        <v>1309.12378042</v>
      </c>
      <c r="P121" s="36">
        <f>SUMIFS(СВЦЭМ!$C$33:$C$776,СВЦЭМ!$A$33:$A$776,$A121,СВЦЭМ!$B$33:$B$776,P$119)+'СЕТ СН'!$I$12+СВЦЭМ!$D$10+'СЕТ СН'!$I$6-'СЕТ СН'!$I$22</f>
        <v>1314.1900848</v>
      </c>
      <c r="Q121" s="36">
        <f>SUMIFS(СВЦЭМ!$C$33:$C$776,СВЦЭМ!$A$33:$A$776,$A121,СВЦЭМ!$B$33:$B$776,Q$119)+'СЕТ СН'!$I$12+СВЦЭМ!$D$10+'СЕТ СН'!$I$6-'СЕТ СН'!$I$22</f>
        <v>1318.0419336800001</v>
      </c>
      <c r="R121" s="36">
        <f>SUMIFS(СВЦЭМ!$C$33:$C$776,СВЦЭМ!$A$33:$A$776,$A121,СВЦЭМ!$B$33:$B$776,R$119)+'СЕТ СН'!$I$12+СВЦЭМ!$D$10+'СЕТ СН'!$I$6-'СЕТ СН'!$I$22</f>
        <v>1284.8072499800001</v>
      </c>
      <c r="S121" s="36">
        <f>SUMIFS(СВЦЭМ!$C$33:$C$776,СВЦЭМ!$A$33:$A$776,$A121,СВЦЭМ!$B$33:$B$776,S$119)+'СЕТ СН'!$I$12+СВЦЭМ!$D$10+'СЕТ СН'!$I$6-'СЕТ СН'!$I$22</f>
        <v>1240.9063403</v>
      </c>
      <c r="T121" s="36">
        <f>SUMIFS(СВЦЭМ!$C$33:$C$776,СВЦЭМ!$A$33:$A$776,$A121,СВЦЭМ!$B$33:$B$776,T$119)+'СЕТ СН'!$I$12+СВЦЭМ!$D$10+'СЕТ СН'!$I$6-'СЕТ СН'!$I$22</f>
        <v>1245.2158745199999</v>
      </c>
      <c r="U121" s="36">
        <f>SUMIFS(СВЦЭМ!$C$33:$C$776,СВЦЭМ!$A$33:$A$776,$A121,СВЦЭМ!$B$33:$B$776,U$119)+'СЕТ СН'!$I$12+СВЦЭМ!$D$10+'СЕТ СН'!$I$6-'СЕТ СН'!$I$22</f>
        <v>1244.5658948499999</v>
      </c>
      <c r="V121" s="36">
        <f>SUMIFS(СВЦЭМ!$C$33:$C$776,СВЦЭМ!$A$33:$A$776,$A121,СВЦЭМ!$B$33:$B$776,V$119)+'СЕТ СН'!$I$12+СВЦЭМ!$D$10+'СЕТ СН'!$I$6-'СЕТ СН'!$I$22</f>
        <v>1261.8507270600001</v>
      </c>
      <c r="W121" s="36">
        <f>SUMIFS(СВЦЭМ!$C$33:$C$776,СВЦЭМ!$A$33:$A$776,$A121,СВЦЭМ!$B$33:$B$776,W$119)+'СЕТ СН'!$I$12+СВЦЭМ!$D$10+'СЕТ СН'!$I$6-'СЕТ СН'!$I$22</f>
        <v>1248.51590805</v>
      </c>
      <c r="X121" s="36">
        <f>SUMIFS(СВЦЭМ!$C$33:$C$776,СВЦЭМ!$A$33:$A$776,$A121,СВЦЭМ!$B$33:$B$776,X$119)+'СЕТ СН'!$I$12+СВЦЭМ!$D$10+'СЕТ СН'!$I$6-'СЕТ СН'!$I$22</f>
        <v>1267.36108491</v>
      </c>
      <c r="Y121" s="36">
        <f>SUMIFS(СВЦЭМ!$C$33:$C$776,СВЦЭМ!$A$33:$A$776,$A121,СВЦЭМ!$B$33:$B$776,Y$119)+'СЕТ СН'!$I$12+СВЦЭМ!$D$10+'СЕТ СН'!$I$6-'СЕТ СН'!$I$22</f>
        <v>1321.2652877800001</v>
      </c>
    </row>
    <row r="122" spans="1:27" ht="15.75" x14ac:dyDescent="0.2">
      <c r="A122" s="35">
        <f t="shared" ref="A122:A150" si="3">A121+1</f>
        <v>43711</v>
      </c>
      <c r="B122" s="36">
        <f>SUMIFS(СВЦЭМ!$C$33:$C$776,СВЦЭМ!$A$33:$A$776,$A122,СВЦЭМ!$B$33:$B$776,B$119)+'СЕТ СН'!$I$12+СВЦЭМ!$D$10+'СЕТ СН'!$I$6-'СЕТ СН'!$I$22</f>
        <v>1391.71336948</v>
      </c>
      <c r="C122" s="36">
        <f>SUMIFS(СВЦЭМ!$C$33:$C$776,СВЦЭМ!$A$33:$A$776,$A122,СВЦЭМ!$B$33:$B$776,C$119)+'СЕТ СН'!$I$12+СВЦЭМ!$D$10+'СЕТ СН'!$I$6-'СЕТ СН'!$I$22</f>
        <v>1397.5327102000001</v>
      </c>
      <c r="D122" s="36">
        <f>SUMIFS(СВЦЭМ!$C$33:$C$776,СВЦЭМ!$A$33:$A$776,$A122,СВЦЭМ!$B$33:$B$776,D$119)+'СЕТ СН'!$I$12+СВЦЭМ!$D$10+'СЕТ СН'!$I$6-'СЕТ СН'!$I$22</f>
        <v>1397.5596955199999</v>
      </c>
      <c r="E122" s="36">
        <f>SUMIFS(СВЦЭМ!$C$33:$C$776,СВЦЭМ!$A$33:$A$776,$A122,СВЦЭМ!$B$33:$B$776,E$119)+'СЕТ СН'!$I$12+СВЦЭМ!$D$10+'СЕТ СН'!$I$6-'СЕТ СН'!$I$22</f>
        <v>1379.1018456199999</v>
      </c>
      <c r="F122" s="36">
        <f>SUMIFS(СВЦЭМ!$C$33:$C$776,СВЦЭМ!$A$33:$A$776,$A122,СВЦЭМ!$B$33:$B$776,F$119)+'СЕТ СН'!$I$12+СВЦЭМ!$D$10+'СЕТ СН'!$I$6-'СЕТ СН'!$I$22</f>
        <v>1380.7261942300001</v>
      </c>
      <c r="G122" s="36">
        <f>SUMIFS(СВЦЭМ!$C$33:$C$776,СВЦЭМ!$A$33:$A$776,$A122,СВЦЭМ!$B$33:$B$776,G$119)+'СЕТ СН'!$I$12+СВЦЭМ!$D$10+'СЕТ СН'!$I$6-'СЕТ СН'!$I$22</f>
        <v>1388.6553138300001</v>
      </c>
      <c r="H122" s="36">
        <f>SUMIFS(СВЦЭМ!$C$33:$C$776,СВЦЭМ!$A$33:$A$776,$A122,СВЦЭМ!$B$33:$B$776,H$119)+'СЕТ СН'!$I$12+СВЦЭМ!$D$10+'СЕТ СН'!$I$6-'СЕТ СН'!$I$22</f>
        <v>1385.1844498</v>
      </c>
      <c r="I122" s="36">
        <f>SUMIFS(СВЦЭМ!$C$33:$C$776,СВЦЭМ!$A$33:$A$776,$A122,СВЦЭМ!$B$33:$B$776,I$119)+'СЕТ СН'!$I$12+СВЦЭМ!$D$10+'СЕТ СН'!$I$6-'СЕТ СН'!$I$22</f>
        <v>1370.5181492000002</v>
      </c>
      <c r="J122" s="36">
        <f>SUMIFS(СВЦЭМ!$C$33:$C$776,СВЦЭМ!$A$33:$A$776,$A122,СВЦЭМ!$B$33:$B$776,J$119)+'СЕТ СН'!$I$12+СВЦЭМ!$D$10+'СЕТ СН'!$I$6-'СЕТ СН'!$I$22</f>
        <v>1326.2186263799999</v>
      </c>
      <c r="K122" s="36">
        <f>SUMIFS(СВЦЭМ!$C$33:$C$776,СВЦЭМ!$A$33:$A$776,$A122,СВЦЭМ!$B$33:$B$776,K$119)+'СЕТ СН'!$I$12+СВЦЭМ!$D$10+'СЕТ СН'!$I$6-'СЕТ СН'!$I$22</f>
        <v>1329.49686423</v>
      </c>
      <c r="L122" s="36">
        <f>SUMIFS(СВЦЭМ!$C$33:$C$776,СВЦЭМ!$A$33:$A$776,$A122,СВЦЭМ!$B$33:$B$776,L$119)+'СЕТ СН'!$I$12+СВЦЭМ!$D$10+'СЕТ СН'!$I$6-'СЕТ СН'!$I$22</f>
        <v>1328.94293455</v>
      </c>
      <c r="M122" s="36">
        <f>SUMIFS(СВЦЭМ!$C$33:$C$776,СВЦЭМ!$A$33:$A$776,$A122,СВЦЭМ!$B$33:$B$776,M$119)+'СЕТ СН'!$I$12+СВЦЭМ!$D$10+'СЕТ СН'!$I$6-'СЕТ СН'!$I$22</f>
        <v>1325.6801795900001</v>
      </c>
      <c r="N122" s="36">
        <f>SUMIFS(СВЦЭМ!$C$33:$C$776,СВЦЭМ!$A$33:$A$776,$A122,СВЦЭМ!$B$33:$B$776,N$119)+'СЕТ СН'!$I$12+СВЦЭМ!$D$10+'СЕТ СН'!$I$6-'СЕТ СН'!$I$22</f>
        <v>1319.917841</v>
      </c>
      <c r="O122" s="36">
        <f>SUMIFS(СВЦЭМ!$C$33:$C$776,СВЦЭМ!$A$33:$A$776,$A122,СВЦЭМ!$B$33:$B$776,O$119)+'СЕТ СН'!$I$12+СВЦЭМ!$D$10+'СЕТ СН'!$I$6-'СЕТ СН'!$I$22</f>
        <v>1322.34343818</v>
      </c>
      <c r="P122" s="36">
        <f>SUMIFS(СВЦЭМ!$C$33:$C$776,СВЦЭМ!$A$33:$A$776,$A122,СВЦЭМ!$B$33:$B$776,P$119)+'СЕТ СН'!$I$12+СВЦЭМ!$D$10+'СЕТ СН'!$I$6-'СЕТ СН'!$I$22</f>
        <v>1327.8723941799999</v>
      </c>
      <c r="Q122" s="36">
        <f>SUMIFS(СВЦЭМ!$C$33:$C$776,СВЦЭМ!$A$33:$A$776,$A122,СВЦЭМ!$B$33:$B$776,Q$119)+'СЕТ СН'!$I$12+СВЦЭМ!$D$10+'СЕТ СН'!$I$6-'СЕТ СН'!$I$22</f>
        <v>1326.1457315299999</v>
      </c>
      <c r="R122" s="36">
        <f>SUMIFS(СВЦЭМ!$C$33:$C$776,СВЦЭМ!$A$33:$A$776,$A122,СВЦЭМ!$B$33:$B$776,R$119)+'СЕТ СН'!$I$12+СВЦЭМ!$D$10+'СЕТ СН'!$I$6-'СЕТ СН'!$I$22</f>
        <v>1283.9934358200001</v>
      </c>
      <c r="S122" s="36">
        <f>SUMIFS(СВЦЭМ!$C$33:$C$776,СВЦЭМ!$A$33:$A$776,$A122,СВЦЭМ!$B$33:$B$776,S$119)+'СЕТ СН'!$I$12+СВЦЭМ!$D$10+'СЕТ СН'!$I$6-'СЕТ СН'!$I$22</f>
        <v>1247.2630642300001</v>
      </c>
      <c r="T122" s="36">
        <f>SUMIFS(СВЦЭМ!$C$33:$C$776,СВЦЭМ!$A$33:$A$776,$A122,СВЦЭМ!$B$33:$B$776,T$119)+'СЕТ СН'!$I$12+СВЦЭМ!$D$10+'СЕТ СН'!$I$6-'СЕТ СН'!$I$22</f>
        <v>1258.8614280900001</v>
      </c>
      <c r="U122" s="36">
        <f>SUMIFS(СВЦЭМ!$C$33:$C$776,СВЦЭМ!$A$33:$A$776,$A122,СВЦЭМ!$B$33:$B$776,U$119)+'СЕТ СН'!$I$12+СВЦЭМ!$D$10+'СЕТ СН'!$I$6-'СЕТ СН'!$I$22</f>
        <v>1263.76293134</v>
      </c>
      <c r="V122" s="36">
        <f>SUMIFS(СВЦЭМ!$C$33:$C$776,СВЦЭМ!$A$33:$A$776,$A122,СВЦЭМ!$B$33:$B$776,V$119)+'СЕТ СН'!$I$12+СВЦЭМ!$D$10+'СЕТ СН'!$I$6-'СЕТ СН'!$I$22</f>
        <v>1276.5697573800001</v>
      </c>
      <c r="W122" s="36">
        <f>SUMIFS(СВЦЭМ!$C$33:$C$776,СВЦЭМ!$A$33:$A$776,$A122,СВЦЭМ!$B$33:$B$776,W$119)+'СЕТ СН'!$I$12+СВЦЭМ!$D$10+'СЕТ СН'!$I$6-'СЕТ СН'!$I$22</f>
        <v>1269.3314019100001</v>
      </c>
      <c r="X122" s="36">
        <f>SUMIFS(СВЦЭМ!$C$33:$C$776,СВЦЭМ!$A$33:$A$776,$A122,СВЦЭМ!$B$33:$B$776,X$119)+'СЕТ СН'!$I$12+СВЦЭМ!$D$10+'СЕТ СН'!$I$6-'СЕТ СН'!$I$22</f>
        <v>1241.48046284</v>
      </c>
      <c r="Y122" s="36">
        <f>SUMIFS(СВЦЭМ!$C$33:$C$776,СВЦЭМ!$A$33:$A$776,$A122,СВЦЭМ!$B$33:$B$776,Y$119)+'СЕТ СН'!$I$12+СВЦЭМ!$D$10+'СЕТ СН'!$I$6-'СЕТ СН'!$I$22</f>
        <v>1319.30645684</v>
      </c>
    </row>
    <row r="123" spans="1:27" ht="15.75" x14ac:dyDescent="0.2">
      <c r="A123" s="35">
        <f t="shared" si="3"/>
        <v>43712</v>
      </c>
      <c r="B123" s="36">
        <f>SUMIFS(СВЦЭМ!$C$33:$C$776,СВЦЭМ!$A$33:$A$776,$A123,СВЦЭМ!$B$33:$B$776,B$119)+'СЕТ СН'!$I$12+СВЦЭМ!$D$10+'СЕТ СН'!$I$6-'СЕТ СН'!$I$22</f>
        <v>1387.4801201499999</v>
      </c>
      <c r="C123" s="36">
        <f>SUMIFS(СВЦЭМ!$C$33:$C$776,СВЦЭМ!$A$33:$A$776,$A123,СВЦЭМ!$B$33:$B$776,C$119)+'СЕТ СН'!$I$12+СВЦЭМ!$D$10+'СЕТ СН'!$I$6-'СЕТ СН'!$I$22</f>
        <v>1393.63303589</v>
      </c>
      <c r="D123" s="36">
        <f>SUMIFS(СВЦЭМ!$C$33:$C$776,СВЦЭМ!$A$33:$A$776,$A123,СВЦЭМ!$B$33:$B$776,D$119)+'СЕТ СН'!$I$12+СВЦЭМ!$D$10+'СЕТ СН'!$I$6-'СЕТ СН'!$I$22</f>
        <v>1381.4612265800001</v>
      </c>
      <c r="E123" s="36">
        <f>SUMIFS(СВЦЭМ!$C$33:$C$776,СВЦЭМ!$A$33:$A$776,$A123,СВЦЭМ!$B$33:$B$776,E$119)+'СЕТ СН'!$I$12+СВЦЭМ!$D$10+'СЕТ СН'!$I$6-'СЕТ СН'!$I$22</f>
        <v>1378.69470744</v>
      </c>
      <c r="F123" s="36">
        <f>SUMIFS(СВЦЭМ!$C$33:$C$776,СВЦЭМ!$A$33:$A$776,$A123,СВЦЭМ!$B$33:$B$776,F$119)+'СЕТ СН'!$I$12+СВЦЭМ!$D$10+'СЕТ СН'!$I$6-'СЕТ СН'!$I$22</f>
        <v>1364.8696138099999</v>
      </c>
      <c r="G123" s="36">
        <f>SUMIFS(СВЦЭМ!$C$33:$C$776,СВЦЭМ!$A$33:$A$776,$A123,СВЦЭМ!$B$33:$B$776,G$119)+'СЕТ СН'!$I$12+СВЦЭМ!$D$10+'СЕТ СН'!$I$6-'СЕТ СН'!$I$22</f>
        <v>1379.0923437700001</v>
      </c>
      <c r="H123" s="36">
        <f>SUMIFS(СВЦЭМ!$C$33:$C$776,СВЦЭМ!$A$33:$A$776,$A123,СВЦЭМ!$B$33:$B$776,H$119)+'СЕТ СН'!$I$12+СВЦЭМ!$D$10+'СЕТ СН'!$I$6-'СЕТ СН'!$I$22</f>
        <v>1347.08863855</v>
      </c>
      <c r="I123" s="36">
        <f>SUMIFS(СВЦЭМ!$C$33:$C$776,СВЦЭМ!$A$33:$A$776,$A123,СВЦЭМ!$B$33:$B$776,I$119)+'СЕТ СН'!$I$12+СВЦЭМ!$D$10+'СЕТ СН'!$I$6-'СЕТ СН'!$I$22</f>
        <v>1337.46780511</v>
      </c>
      <c r="J123" s="36">
        <f>SUMIFS(СВЦЭМ!$C$33:$C$776,СВЦЭМ!$A$33:$A$776,$A123,СВЦЭМ!$B$33:$B$776,J$119)+'СЕТ СН'!$I$12+СВЦЭМ!$D$10+'СЕТ СН'!$I$6-'СЕТ СН'!$I$22</f>
        <v>1329.5115772700001</v>
      </c>
      <c r="K123" s="36">
        <f>SUMIFS(СВЦЭМ!$C$33:$C$776,СВЦЭМ!$A$33:$A$776,$A123,СВЦЭМ!$B$33:$B$776,K$119)+'СЕТ СН'!$I$12+СВЦЭМ!$D$10+'СЕТ СН'!$I$6-'СЕТ СН'!$I$22</f>
        <v>1343.5545598600002</v>
      </c>
      <c r="L123" s="36">
        <f>SUMIFS(СВЦЭМ!$C$33:$C$776,СВЦЭМ!$A$33:$A$776,$A123,СВЦЭМ!$B$33:$B$776,L$119)+'СЕТ СН'!$I$12+СВЦЭМ!$D$10+'СЕТ СН'!$I$6-'СЕТ СН'!$I$22</f>
        <v>1346.0211139600001</v>
      </c>
      <c r="M123" s="36">
        <f>SUMIFS(СВЦЭМ!$C$33:$C$776,СВЦЭМ!$A$33:$A$776,$A123,СВЦЭМ!$B$33:$B$776,M$119)+'СЕТ СН'!$I$12+СВЦЭМ!$D$10+'СЕТ СН'!$I$6-'СЕТ СН'!$I$22</f>
        <v>1340.0876716</v>
      </c>
      <c r="N123" s="36">
        <f>SUMIFS(СВЦЭМ!$C$33:$C$776,СВЦЭМ!$A$33:$A$776,$A123,СВЦЭМ!$B$33:$B$776,N$119)+'СЕТ СН'!$I$12+СВЦЭМ!$D$10+'СЕТ СН'!$I$6-'СЕТ СН'!$I$22</f>
        <v>1333.5576261199999</v>
      </c>
      <c r="O123" s="36">
        <f>SUMIFS(СВЦЭМ!$C$33:$C$776,СВЦЭМ!$A$33:$A$776,$A123,СВЦЭМ!$B$33:$B$776,O$119)+'СЕТ СН'!$I$12+СВЦЭМ!$D$10+'СЕТ СН'!$I$6-'СЕТ СН'!$I$22</f>
        <v>1341.7996890200002</v>
      </c>
      <c r="P123" s="36">
        <f>SUMIFS(СВЦЭМ!$C$33:$C$776,СВЦЭМ!$A$33:$A$776,$A123,СВЦЭМ!$B$33:$B$776,P$119)+'СЕТ СН'!$I$12+СВЦЭМ!$D$10+'СЕТ СН'!$I$6-'СЕТ СН'!$I$22</f>
        <v>1354.3889152500001</v>
      </c>
      <c r="Q123" s="36">
        <f>SUMIFS(СВЦЭМ!$C$33:$C$776,СВЦЭМ!$A$33:$A$776,$A123,СВЦЭМ!$B$33:$B$776,Q$119)+'СЕТ СН'!$I$12+СВЦЭМ!$D$10+'СЕТ СН'!$I$6-'СЕТ СН'!$I$22</f>
        <v>1345.0250650799999</v>
      </c>
      <c r="R123" s="36">
        <f>SUMIFS(СВЦЭМ!$C$33:$C$776,СВЦЭМ!$A$33:$A$776,$A123,СВЦЭМ!$B$33:$B$776,R$119)+'СЕТ СН'!$I$12+СВЦЭМ!$D$10+'СЕТ СН'!$I$6-'СЕТ СН'!$I$22</f>
        <v>1299.3462746600001</v>
      </c>
      <c r="S123" s="36">
        <f>SUMIFS(СВЦЭМ!$C$33:$C$776,СВЦЭМ!$A$33:$A$776,$A123,СВЦЭМ!$B$33:$B$776,S$119)+'СЕТ СН'!$I$12+СВЦЭМ!$D$10+'СЕТ СН'!$I$6-'СЕТ СН'!$I$22</f>
        <v>1262.2272969800001</v>
      </c>
      <c r="T123" s="36">
        <f>SUMIFS(СВЦЭМ!$C$33:$C$776,СВЦЭМ!$A$33:$A$776,$A123,СВЦЭМ!$B$33:$B$776,T$119)+'СЕТ СН'!$I$12+СВЦЭМ!$D$10+'СЕТ СН'!$I$6-'СЕТ СН'!$I$22</f>
        <v>1261.6555425700001</v>
      </c>
      <c r="U123" s="36">
        <f>SUMIFS(СВЦЭМ!$C$33:$C$776,СВЦЭМ!$A$33:$A$776,$A123,СВЦЭМ!$B$33:$B$776,U$119)+'СЕТ СН'!$I$12+СВЦЭМ!$D$10+'СЕТ СН'!$I$6-'СЕТ СН'!$I$22</f>
        <v>1262.97485861</v>
      </c>
      <c r="V123" s="36">
        <f>SUMIFS(СВЦЭМ!$C$33:$C$776,СВЦЭМ!$A$33:$A$776,$A123,СВЦЭМ!$B$33:$B$776,V$119)+'СЕТ СН'!$I$12+СВЦЭМ!$D$10+'СЕТ СН'!$I$6-'СЕТ СН'!$I$22</f>
        <v>1271.79242441</v>
      </c>
      <c r="W123" s="36">
        <f>SUMIFS(СВЦЭМ!$C$33:$C$776,СВЦЭМ!$A$33:$A$776,$A123,СВЦЭМ!$B$33:$B$776,W$119)+'СЕТ СН'!$I$12+СВЦЭМ!$D$10+'СЕТ СН'!$I$6-'СЕТ СН'!$I$22</f>
        <v>1265.9044592700002</v>
      </c>
      <c r="X123" s="36">
        <f>SUMIFS(СВЦЭМ!$C$33:$C$776,СВЦЭМ!$A$33:$A$776,$A123,СВЦЭМ!$B$33:$B$776,X$119)+'СЕТ СН'!$I$12+СВЦЭМ!$D$10+'СЕТ СН'!$I$6-'СЕТ СН'!$I$22</f>
        <v>1241.3881368900002</v>
      </c>
      <c r="Y123" s="36">
        <f>SUMIFS(СВЦЭМ!$C$33:$C$776,СВЦЭМ!$A$33:$A$776,$A123,СВЦЭМ!$B$33:$B$776,Y$119)+'СЕТ СН'!$I$12+СВЦЭМ!$D$10+'СЕТ СН'!$I$6-'СЕТ СН'!$I$22</f>
        <v>1304.8310379499999</v>
      </c>
    </row>
    <row r="124" spans="1:27" ht="15.75" x14ac:dyDescent="0.2">
      <c r="A124" s="35">
        <f t="shared" si="3"/>
        <v>43713</v>
      </c>
      <c r="B124" s="36">
        <f>SUMIFS(СВЦЭМ!$C$33:$C$776,СВЦЭМ!$A$33:$A$776,$A124,СВЦЭМ!$B$33:$B$776,B$119)+'СЕТ СН'!$I$12+СВЦЭМ!$D$10+'СЕТ СН'!$I$6-'СЕТ СН'!$I$22</f>
        <v>1399.84968258</v>
      </c>
      <c r="C124" s="36">
        <f>SUMIFS(СВЦЭМ!$C$33:$C$776,СВЦЭМ!$A$33:$A$776,$A124,СВЦЭМ!$B$33:$B$776,C$119)+'СЕТ СН'!$I$12+СВЦЭМ!$D$10+'СЕТ СН'!$I$6-'СЕТ СН'!$I$22</f>
        <v>1391.29313613</v>
      </c>
      <c r="D124" s="36">
        <f>SUMIFS(СВЦЭМ!$C$33:$C$776,СВЦЭМ!$A$33:$A$776,$A124,СВЦЭМ!$B$33:$B$776,D$119)+'СЕТ СН'!$I$12+СВЦЭМ!$D$10+'СЕТ СН'!$I$6-'СЕТ СН'!$I$22</f>
        <v>1384.2964714</v>
      </c>
      <c r="E124" s="36">
        <f>SUMIFS(СВЦЭМ!$C$33:$C$776,СВЦЭМ!$A$33:$A$776,$A124,СВЦЭМ!$B$33:$B$776,E$119)+'СЕТ СН'!$I$12+СВЦЭМ!$D$10+'СЕТ СН'!$I$6-'СЕТ СН'!$I$22</f>
        <v>1395.2668760000001</v>
      </c>
      <c r="F124" s="36">
        <f>SUMIFS(СВЦЭМ!$C$33:$C$776,СВЦЭМ!$A$33:$A$776,$A124,СВЦЭМ!$B$33:$B$776,F$119)+'СЕТ СН'!$I$12+СВЦЭМ!$D$10+'СЕТ СН'!$I$6-'СЕТ СН'!$I$22</f>
        <v>1381.43683216</v>
      </c>
      <c r="G124" s="36">
        <f>SUMIFS(СВЦЭМ!$C$33:$C$776,СВЦЭМ!$A$33:$A$776,$A124,СВЦЭМ!$B$33:$B$776,G$119)+'СЕТ СН'!$I$12+СВЦЭМ!$D$10+'СЕТ СН'!$I$6-'СЕТ СН'!$I$22</f>
        <v>1392.1402056100001</v>
      </c>
      <c r="H124" s="36">
        <f>SUMIFS(СВЦЭМ!$C$33:$C$776,СВЦЭМ!$A$33:$A$776,$A124,СВЦЭМ!$B$33:$B$776,H$119)+'СЕТ СН'!$I$12+СВЦЭМ!$D$10+'СЕТ СН'!$I$6-'СЕТ СН'!$I$22</f>
        <v>1384.7122162800001</v>
      </c>
      <c r="I124" s="36">
        <f>SUMIFS(СВЦЭМ!$C$33:$C$776,СВЦЭМ!$A$33:$A$776,$A124,СВЦЭМ!$B$33:$B$776,I$119)+'СЕТ СН'!$I$12+СВЦЭМ!$D$10+'СЕТ СН'!$I$6-'СЕТ СН'!$I$22</f>
        <v>1328.1936418700002</v>
      </c>
      <c r="J124" s="36">
        <f>SUMIFS(СВЦЭМ!$C$33:$C$776,СВЦЭМ!$A$33:$A$776,$A124,СВЦЭМ!$B$33:$B$776,J$119)+'СЕТ СН'!$I$12+СВЦЭМ!$D$10+'СЕТ СН'!$I$6-'СЕТ СН'!$I$22</f>
        <v>1334.8674475400001</v>
      </c>
      <c r="K124" s="36">
        <f>SUMIFS(СВЦЭМ!$C$33:$C$776,СВЦЭМ!$A$33:$A$776,$A124,СВЦЭМ!$B$33:$B$776,K$119)+'СЕТ СН'!$I$12+СВЦЭМ!$D$10+'СЕТ СН'!$I$6-'СЕТ СН'!$I$22</f>
        <v>1349.24811937</v>
      </c>
      <c r="L124" s="36">
        <f>SUMIFS(СВЦЭМ!$C$33:$C$776,СВЦЭМ!$A$33:$A$776,$A124,СВЦЭМ!$B$33:$B$776,L$119)+'СЕТ СН'!$I$12+СВЦЭМ!$D$10+'СЕТ СН'!$I$6-'СЕТ СН'!$I$22</f>
        <v>1355.2819756900001</v>
      </c>
      <c r="M124" s="36">
        <f>SUMIFS(СВЦЭМ!$C$33:$C$776,СВЦЭМ!$A$33:$A$776,$A124,СВЦЭМ!$B$33:$B$776,M$119)+'СЕТ СН'!$I$12+СВЦЭМ!$D$10+'СЕТ СН'!$I$6-'СЕТ СН'!$I$22</f>
        <v>1347.1232228399999</v>
      </c>
      <c r="N124" s="36">
        <f>SUMIFS(СВЦЭМ!$C$33:$C$776,СВЦЭМ!$A$33:$A$776,$A124,СВЦЭМ!$B$33:$B$776,N$119)+'СЕТ СН'!$I$12+СВЦЭМ!$D$10+'СЕТ СН'!$I$6-'СЕТ СН'!$I$22</f>
        <v>1339.34701825</v>
      </c>
      <c r="O124" s="36">
        <f>SUMIFS(СВЦЭМ!$C$33:$C$776,СВЦЭМ!$A$33:$A$776,$A124,СВЦЭМ!$B$33:$B$776,O$119)+'СЕТ СН'!$I$12+СВЦЭМ!$D$10+'СЕТ СН'!$I$6-'СЕТ СН'!$I$22</f>
        <v>1341.23764482</v>
      </c>
      <c r="P124" s="36">
        <f>SUMIFS(СВЦЭМ!$C$33:$C$776,СВЦЭМ!$A$33:$A$776,$A124,СВЦЭМ!$B$33:$B$776,P$119)+'СЕТ СН'!$I$12+СВЦЭМ!$D$10+'СЕТ СН'!$I$6-'СЕТ СН'!$I$22</f>
        <v>1344.05386535</v>
      </c>
      <c r="Q124" s="36">
        <f>SUMIFS(СВЦЭМ!$C$33:$C$776,СВЦЭМ!$A$33:$A$776,$A124,СВЦЭМ!$B$33:$B$776,Q$119)+'СЕТ СН'!$I$12+СВЦЭМ!$D$10+'СЕТ СН'!$I$6-'СЕТ СН'!$I$22</f>
        <v>1325.8838875500001</v>
      </c>
      <c r="R124" s="36">
        <f>SUMIFS(СВЦЭМ!$C$33:$C$776,СВЦЭМ!$A$33:$A$776,$A124,СВЦЭМ!$B$33:$B$776,R$119)+'СЕТ СН'!$I$12+СВЦЭМ!$D$10+'СЕТ СН'!$I$6-'СЕТ СН'!$I$22</f>
        <v>1282.8155053800001</v>
      </c>
      <c r="S124" s="36">
        <f>SUMIFS(СВЦЭМ!$C$33:$C$776,СВЦЭМ!$A$33:$A$776,$A124,СВЦЭМ!$B$33:$B$776,S$119)+'СЕТ СН'!$I$12+СВЦЭМ!$D$10+'СЕТ СН'!$I$6-'СЕТ СН'!$I$22</f>
        <v>1265.47615559</v>
      </c>
      <c r="T124" s="36">
        <f>SUMIFS(СВЦЭМ!$C$33:$C$776,СВЦЭМ!$A$33:$A$776,$A124,СВЦЭМ!$B$33:$B$776,T$119)+'СЕТ СН'!$I$12+СВЦЭМ!$D$10+'СЕТ СН'!$I$6-'СЕТ СН'!$I$22</f>
        <v>1294.1386972</v>
      </c>
      <c r="U124" s="36">
        <f>SUMIFS(СВЦЭМ!$C$33:$C$776,СВЦЭМ!$A$33:$A$776,$A124,СВЦЭМ!$B$33:$B$776,U$119)+'СЕТ СН'!$I$12+СВЦЭМ!$D$10+'СЕТ СН'!$I$6-'СЕТ СН'!$I$22</f>
        <v>1267.8378777200001</v>
      </c>
      <c r="V124" s="36">
        <f>SUMIFS(СВЦЭМ!$C$33:$C$776,СВЦЭМ!$A$33:$A$776,$A124,СВЦЭМ!$B$33:$B$776,V$119)+'СЕТ СН'!$I$12+СВЦЭМ!$D$10+'СЕТ СН'!$I$6-'СЕТ СН'!$I$22</f>
        <v>1275.58910234</v>
      </c>
      <c r="W124" s="36">
        <f>SUMIFS(СВЦЭМ!$C$33:$C$776,СВЦЭМ!$A$33:$A$776,$A124,СВЦЭМ!$B$33:$B$776,W$119)+'СЕТ СН'!$I$12+СВЦЭМ!$D$10+'СЕТ СН'!$I$6-'СЕТ СН'!$I$22</f>
        <v>1265.0181585300002</v>
      </c>
      <c r="X124" s="36">
        <f>SUMIFS(СВЦЭМ!$C$33:$C$776,СВЦЭМ!$A$33:$A$776,$A124,СВЦЭМ!$B$33:$B$776,X$119)+'СЕТ СН'!$I$12+СВЦЭМ!$D$10+'СЕТ СН'!$I$6-'СЕТ СН'!$I$22</f>
        <v>1236.89914062</v>
      </c>
      <c r="Y124" s="36">
        <f>SUMIFS(СВЦЭМ!$C$33:$C$776,СВЦЭМ!$A$33:$A$776,$A124,СВЦЭМ!$B$33:$B$776,Y$119)+'СЕТ СН'!$I$12+СВЦЭМ!$D$10+'СЕТ СН'!$I$6-'СЕТ СН'!$I$22</f>
        <v>1265.7924865099999</v>
      </c>
    </row>
    <row r="125" spans="1:27" ht="15.75" x14ac:dyDescent="0.2">
      <c r="A125" s="35">
        <f t="shared" si="3"/>
        <v>43714</v>
      </c>
      <c r="B125" s="36">
        <f>SUMIFS(СВЦЭМ!$C$33:$C$776,СВЦЭМ!$A$33:$A$776,$A125,СВЦЭМ!$B$33:$B$776,B$119)+'СЕТ СН'!$I$12+СВЦЭМ!$D$10+'СЕТ СН'!$I$6-'СЕТ СН'!$I$22</f>
        <v>1285.14985338</v>
      </c>
      <c r="C125" s="36">
        <f>SUMIFS(СВЦЭМ!$C$33:$C$776,СВЦЭМ!$A$33:$A$776,$A125,СВЦЭМ!$B$33:$B$776,C$119)+'СЕТ СН'!$I$12+СВЦЭМ!$D$10+'СЕТ СН'!$I$6-'СЕТ СН'!$I$22</f>
        <v>1355.6008553699999</v>
      </c>
      <c r="D125" s="36">
        <f>SUMIFS(СВЦЭМ!$C$33:$C$776,СВЦЭМ!$A$33:$A$776,$A125,СВЦЭМ!$B$33:$B$776,D$119)+'СЕТ СН'!$I$12+СВЦЭМ!$D$10+'СЕТ СН'!$I$6-'СЕТ СН'!$I$22</f>
        <v>1406.68765265</v>
      </c>
      <c r="E125" s="36">
        <f>SUMIFS(СВЦЭМ!$C$33:$C$776,СВЦЭМ!$A$33:$A$776,$A125,СВЦЭМ!$B$33:$B$776,E$119)+'СЕТ СН'!$I$12+СВЦЭМ!$D$10+'СЕТ СН'!$I$6-'СЕТ СН'!$I$22</f>
        <v>1444.3444800699999</v>
      </c>
      <c r="F125" s="36">
        <f>SUMIFS(СВЦЭМ!$C$33:$C$776,СВЦЭМ!$A$33:$A$776,$A125,СВЦЭМ!$B$33:$B$776,F$119)+'СЕТ СН'!$I$12+СВЦЭМ!$D$10+'СЕТ СН'!$I$6-'СЕТ СН'!$I$22</f>
        <v>1440.50788349</v>
      </c>
      <c r="G125" s="36">
        <f>SUMIFS(СВЦЭМ!$C$33:$C$776,СВЦЭМ!$A$33:$A$776,$A125,СВЦЭМ!$B$33:$B$776,G$119)+'СЕТ СН'!$I$12+СВЦЭМ!$D$10+'СЕТ СН'!$I$6-'СЕТ СН'!$I$22</f>
        <v>1425.26902591</v>
      </c>
      <c r="H125" s="36">
        <f>SUMIFS(СВЦЭМ!$C$33:$C$776,СВЦЭМ!$A$33:$A$776,$A125,СВЦЭМ!$B$33:$B$776,H$119)+'СЕТ СН'!$I$12+СВЦЭМ!$D$10+'СЕТ СН'!$I$6-'СЕТ СН'!$I$22</f>
        <v>1381.49727323</v>
      </c>
      <c r="I125" s="36">
        <f>SUMIFS(СВЦЭМ!$C$33:$C$776,СВЦЭМ!$A$33:$A$776,$A125,СВЦЭМ!$B$33:$B$776,I$119)+'СЕТ СН'!$I$12+СВЦЭМ!$D$10+'СЕТ СН'!$I$6-'СЕТ СН'!$I$22</f>
        <v>1345.7484454</v>
      </c>
      <c r="J125" s="36">
        <f>SUMIFS(СВЦЭМ!$C$33:$C$776,СВЦЭМ!$A$33:$A$776,$A125,СВЦЭМ!$B$33:$B$776,J$119)+'СЕТ СН'!$I$12+СВЦЭМ!$D$10+'СЕТ СН'!$I$6-'СЕТ СН'!$I$22</f>
        <v>1312.15551454</v>
      </c>
      <c r="K125" s="36">
        <f>SUMIFS(СВЦЭМ!$C$33:$C$776,СВЦЭМ!$A$33:$A$776,$A125,СВЦЭМ!$B$33:$B$776,K$119)+'СЕТ СН'!$I$12+СВЦЭМ!$D$10+'СЕТ СН'!$I$6-'СЕТ СН'!$I$22</f>
        <v>1286.35337523</v>
      </c>
      <c r="L125" s="36">
        <f>SUMIFS(СВЦЭМ!$C$33:$C$776,СВЦЭМ!$A$33:$A$776,$A125,СВЦЭМ!$B$33:$B$776,L$119)+'СЕТ СН'!$I$12+СВЦЭМ!$D$10+'СЕТ СН'!$I$6-'СЕТ СН'!$I$22</f>
        <v>1302.7241751700001</v>
      </c>
      <c r="M125" s="36">
        <f>SUMIFS(СВЦЭМ!$C$33:$C$776,СВЦЭМ!$A$33:$A$776,$A125,СВЦЭМ!$B$33:$B$776,M$119)+'СЕТ СН'!$I$12+СВЦЭМ!$D$10+'СЕТ СН'!$I$6-'СЕТ СН'!$I$22</f>
        <v>1275.3264380599999</v>
      </c>
      <c r="N125" s="36">
        <f>SUMIFS(СВЦЭМ!$C$33:$C$776,СВЦЭМ!$A$33:$A$776,$A125,СВЦЭМ!$B$33:$B$776,N$119)+'СЕТ СН'!$I$12+СВЦЭМ!$D$10+'СЕТ СН'!$I$6-'СЕТ СН'!$I$22</f>
        <v>1272.92571492</v>
      </c>
      <c r="O125" s="36">
        <f>SUMIFS(СВЦЭМ!$C$33:$C$776,СВЦЭМ!$A$33:$A$776,$A125,СВЦЭМ!$B$33:$B$776,O$119)+'СЕТ СН'!$I$12+СВЦЭМ!$D$10+'СЕТ СН'!$I$6-'СЕТ СН'!$I$22</f>
        <v>1273.1709960200001</v>
      </c>
      <c r="P125" s="36">
        <f>SUMIFS(СВЦЭМ!$C$33:$C$776,СВЦЭМ!$A$33:$A$776,$A125,СВЦЭМ!$B$33:$B$776,P$119)+'СЕТ СН'!$I$12+СВЦЭМ!$D$10+'СЕТ СН'!$I$6-'СЕТ СН'!$I$22</f>
        <v>1300.8554387600002</v>
      </c>
      <c r="Q125" s="36">
        <f>SUMIFS(СВЦЭМ!$C$33:$C$776,СВЦЭМ!$A$33:$A$776,$A125,СВЦЭМ!$B$33:$B$776,Q$119)+'СЕТ СН'!$I$12+СВЦЭМ!$D$10+'СЕТ СН'!$I$6-'СЕТ СН'!$I$22</f>
        <v>1292.4308064400002</v>
      </c>
      <c r="R125" s="36">
        <f>SUMIFS(СВЦЭМ!$C$33:$C$776,СВЦЭМ!$A$33:$A$776,$A125,СВЦЭМ!$B$33:$B$776,R$119)+'СЕТ СН'!$I$12+СВЦЭМ!$D$10+'СЕТ СН'!$I$6-'СЕТ СН'!$I$22</f>
        <v>1257.36576999</v>
      </c>
      <c r="S125" s="36">
        <f>SUMIFS(СВЦЭМ!$C$33:$C$776,СВЦЭМ!$A$33:$A$776,$A125,СВЦЭМ!$B$33:$B$776,S$119)+'СЕТ СН'!$I$12+СВЦЭМ!$D$10+'СЕТ СН'!$I$6-'СЕТ СН'!$I$22</f>
        <v>1227.8102520900002</v>
      </c>
      <c r="T125" s="36">
        <f>SUMIFS(СВЦЭМ!$C$33:$C$776,СВЦЭМ!$A$33:$A$776,$A125,СВЦЭМ!$B$33:$B$776,T$119)+'СЕТ СН'!$I$12+СВЦЭМ!$D$10+'СЕТ СН'!$I$6-'СЕТ СН'!$I$22</f>
        <v>1227.82511449</v>
      </c>
      <c r="U125" s="36">
        <f>SUMIFS(СВЦЭМ!$C$33:$C$776,СВЦЭМ!$A$33:$A$776,$A125,СВЦЭМ!$B$33:$B$776,U$119)+'СЕТ СН'!$I$12+СВЦЭМ!$D$10+'СЕТ СН'!$I$6-'СЕТ СН'!$I$22</f>
        <v>1230.1128718</v>
      </c>
      <c r="V125" s="36">
        <f>SUMIFS(СВЦЭМ!$C$33:$C$776,СВЦЭМ!$A$33:$A$776,$A125,СВЦЭМ!$B$33:$B$776,V$119)+'СЕТ СН'!$I$12+СВЦЭМ!$D$10+'СЕТ СН'!$I$6-'СЕТ СН'!$I$22</f>
        <v>1247.84594462</v>
      </c>
      <c r="W125" s="36">
        <f>SUMIFS(СВЦЭМ!$C$33:$C$776,СВЦЭМ!$A$33:$A$776,$A125,СВЦЭМ!$B$33:$B$776,W$119)+'СЕТ СН'!$I$12+СВЦЭМ!$D$10+'СЕТ СН'!$I$6-'СЕТ СН'!$I$22</f>
        <v>1238.66244721</v>
      </c>
      <c r="X125" s="36">
        <f>SUMIFS(СВЦЭМ!$C$33:$C$776,СВЦЭМ!$A$33:$A$776,$A125,СВЦЭМ!$B$33:$B$776,X$119)+'СЕТ СН'!$I$12+СВЦЭМ!$D$10+'СЕТ СН'!$I$6-'СЕТ СН'!$I$22</f>
        <v>1231.33401179</v>
      </c>
      <c r="Y125" s="36">
        <f>SUMIFS(СВЦЭМ!$C$33:$C$776,СВЦЭМ!$A$33:$A$776,$A125,СВЦЭМ!$B$33:$B$776,Y$119)+'СЕТ СН'!$I$12+СВЦЭМ!$D$10+'СЕТ СН'!$I$6-'СЕТ СН'!$I$22</f>
        <v>1295.4007567900001</v>
      </c>
    </row>
    <row r="126" spans="1:27" ht="15.75" x14ac:dyDescent="0.2">
      <c r="A126" s="35">
        <f t="shared" si="3"/>
        <v>43715</v>
      </c>
      <c r="B126" s="36">
        <f>SUMIFS(СВЦЭМ!$C$33:$C$776,СВЦЭМ!$A$33:$A$776,$A126,СВЦЭМ!$B$33:$B$776,B$119)+'СЕТ СН'!$I$12+СВЦЭМ!$D$10+'СЕТ СН'!$I$6-'СЕТ СН'!$I$22</f>
        <v>1329.1677100699999</v>
      </c>
      <c r="C126" s="36">
        <f>SUMIFS(СВЦЭМ!$C$33:$C$776,СВЦЭМ!$A$33:$A$776,$A126,СВЦЭМ!$B$33:$B$776,C$119)+'СЕТ СН'!$I$12+СВЦЭМ!$D$10+'СЕТ СН'!$I$6-'СЕТ СН'!$I$22</f>
        <v>1369.35554639</v>
      </c>
      <c r="D126" s="36">
        <f>SUMIFS(СВЦЭМ!$C$33:$C$776,СВЦЭМ!$A$33:$A$776,$A126,СВЦЭМ!$B$33:$B$776,D$119)+'СЕТ СН'!$I$12+СВЦЭМ!$D$10+'СЕТ СН'!$I$6-'СЕТ СН'!$I$22</f>
        <v>1391.59328676</v>
      </c>
      <c r="E126" s="36">
        <f>SUMIFS(СВЦЭМ!$C$33:$C$776,СВЦЭМ!$A$33:$A$776,$A126,СВЦЭМ!$B$33:$B$776,E$119)+'СЕТ СН'!$I$12+СВЦЭМ!$D$10+'СЕТ СН'!$I$6-'СЕТ СН'!$I$22</f>
        <v>1396.4637234699999</v>
      </c>
      <c r="F126" s="36">
        <f>SUMIFS(СВЦЭМ!$C$33:$C$776,СВЦЭМ!$A$33:$A$776,$A126,СВЦЭМ!$B$33:$B$776,F$119)+'СЕТ СН'!$I$12+СВЦЭМ!$D$10+'СЕТ СН'!$I$6-'СЕТ СН'!$I$22</f>
        <v>1406.81053041</v>
      </c>
      <c r="G126" s="36">
        <f>SUMIFS(СВЦЭМ!$C$33:$C$776,СВЦЭМ!$A$33:$A$776,$A126,СВЦЭМ!$B$33:$B$776,G$119)+'СЕТ СН'!$I$12+СВЦЭМ!$D$10+'СЕТ СН'!$I$6-'СЕТ СН'!$I$22</f>
        <v>1410.1390734300001</v>
      </c>
      <c r="H126" s="36">
        <f>SUMIFS(СВЦЭМ!$C$33:$C$776,СВЦЭМ!$A$33:$A$776,$A126,СВЦЭМ!$B$33:$B$776,H$119)+'СЕТ СН'!$I$12+СВЦЭМ!$D$10+'СЕТ СН'!$I$6-'СЕТ СН'!$I$22</f>
        <v>1371.9285085500001</v>
      </c>
      <c r="I126" s="36">
        <f>SUMIFS(СВЦЭМ!$C$33:$C$776,СВЦЭМ!$A$33:$A$776,$A126,СВЦЭМ!$B$33:$B$776,I$119)+'СЕТ СН'!$I$12+СВЦЭМ!$D$10+'СЕТ СН'!$I$6-'СЕТ СН'!$I$22</f>
        <v>1321.9673188900001</v>
      </c>
      <c r="J126" s="36">
        <f>SUMIFS(СВЦЭМ!$C$33:$C$776,СВЦЭМ!$A$33:$A$776,$A126,СВЦЭМ!$B$33:$B$776,J$119)+'СЕТ СН'!$I$12+СВЦЭМ!$D$10+'СЕТ СН'!$I$6-'СЕТ СН'!$I$22</f>
        <v>1285.2461045300001</v>
      </c>
      <c r="K126" s="36">
        <f>SUMIFS(СВЦЭМ!$C$33:$C$776,СВЦЭМ!$A$33:$A$776,$A126,СВЦЭМ!$B$33:$B$776,K$119)+'СЕТ СН'!$I$12+СВЦЭМ!$D$10+'СЕТ СН'!$I$6-'СЕТ СН'!$I$22</f>
        <v>1286.28445053</v>
      </c>
      <c r="L126" s="36">
        <f>SUMIFS(СВЦЭМ!$C$33:$C$776,СВЦЭМ!$A$33:$A$776,$A126,СВЦЭМ!$B$33:$B$776,L$119)+'СЕТ СН'!$I$12+СВЦЭМ!$D$10+'СЕТ СН'!$I$6-'СЕТ СН'!$I$22</f>
        <v>1310.6611038999999</v>
      </c>
      <c r="M126" s="36">
        <f>SUMIFS(СВЦЭМ!$C$33:$C$776,СВЦЭМ!$A$33:$A$776,$A126,СВЦЭМ!$B$33:$B$776,M$119)+'СЕТ СН'!$I$12+СВЦЭМ!$D$10+'СЕТ СН'!$I$6-'СЕТ СН'!$I$22</f>
        <v>1269.7899749799999</v>
      </c>
      <c r="N126" s="36">
        <f>SUMIFS(СВЦЭМ!$C$33:$C$776,СВЦЭМ!$A$33:$A$776,$A126,СВЦЭМ!$B$33:$B$776,N$119)+'СЕТ СН'!$I$12+СВЦЭМ!$D$10+'СЕТ СН'!$I$6-'СЕТ СН'!$I$22</f>
        <v>1314.3881092300001</v>
      </c>
      <c r="O126" s="36">
        <f>SUMIFS(СВЦЭМ!$C$33:$C$776,СВЦЭМ!$A$33:$A$776,$A126,СВЦЭМ!$B$33:$B$776,O$119)+'СЕТ СН'!$I$12+СВЦЭМ!$D$10+'СЕТ СН'!$I$6-'СЕТ СН'!$I$22</f>
        <v>1286.6206178500001</v>
      </c>
      <c r="P126" s="36">
        <f>SUMIFS(СВЦЭМ!$C$33:$C$776,СВЦЭМ!$A$33:$A$776,$A126,СВЦЭМ!$B$33:$B$776,P$119)+'СЕТ СН'!$I$12+СВЦЭМ!$D$10+'СЕТ СН'!$I$6-'СЕТ СН'!$I$22</f>
        <v>1288.9688236900001</v>
      </c>
      <c r="Q126" s="36">
        <f>SUMIFS(СВЦЭМ!$C$33:$C$776,СВЦЭМ!$A$33:$A$776,$A126,СВЦЭМ!$B$33:$B$776,Q$119)+'СЕТ СН'!$I$12+СВЦЭМ!$D$10+'СЕТ СН'!$I$6-'СЕТ СН'!$I$22</f>
        <v>1285.2879887899999</v>
      </c>
      <c r="R126" s="36">
        <f>SUMIFS(СВЦЭМ!$C$33:$C$776,СВЦЭМ!$A$33:$A$776,$A126,СВЦЭМ!$B$33:$B$776,R$119)+'СЕТ СН'!$I$12+СВЦЭМ!$D$10+'СЕТ СН'!$I$6-'СЕТ СН'!$I$22</f>
        <v>1249.6639927400001</v>
      </c>
      <c r="S126" s="36">
        <f>SUMIFS(СВЦЭМ!$C$33:$C$776,СВЦЭМ!$A$33:$A$776,$A126,СВЦЭМ!$B$33:$B$776,S$119)+'СЕТ СН'!$I$12+СВЦЭМ!$D$10+'СЕТ СН'!$I$6-'СЕТ СН'!$I$22</f>
        <v>1223.95078483</v>
      </c>
      <c r="T126" s="36">
        <f>SUMIFS(СВЦЭМ!$C$33:$C$776,СВЦЭМ!$A$33:$A$776,$A126,СВЦЭМ!$B$33:$B$776,T$119)+'СЕТ СН'!$I$12+СВЦЭМ!$D$10+'СЕТ СН'!$I$6-'СЕТ СН'!$I$22</f>
        <v>1224.9460092100001</v>
      </c>
      <c r="U126" s="36">
        <f>SUMIFS(СВЦЭМ!$C$33:$C$776,СВЦЭМ!$A$33:$A$776,$A126,СВЦЭМ!$B$33:$B$776,U$119)+'СЕТ СН'!$I$12+СВЦЭМ!$D$10+'СЕТ СН'!$I$6-'СЕТ СН'!$I$22</f>
        <v>1227.65229881</v>
      </c>
      <c r="V126" s="36">
        <f>SUMIFS(СВЦЭМ!$C$33:$C$776,СВЦЭМ!$A$33:$A$776,$A126,СВЦЭМ!$B$33:$B$776,V$119)+'СЕТ СН'!$I$12+СВЦЭМ!$D$10+'СЕТ СН'!$I$6-'СЕТ СН'!$I$22</f>
        <v>1242.9967292400001</v>
      </c>
      <c r="W126" s="36">
        <f>SUMIFS(СВЦЭМ!$C$33:$C$776,СВЦЭМ!$A$33:$A$776,$A126,СВЦЭМ!$B$33:$B$776,W$119)+'СЕТ СН'!$I$12+СВЦЭМ!$D$10+'СЕТ СН'!$I$6-'СЕТ СН'!$I$22</f>
        <v>1238.3506800300001</v>
      </c>
      <c r="X126" s="36">
        <f>SUMIFS(СВЦЭМ!$C$33:$C$776,СВЦЭМ!$A$33:$A$776,$A126,СВЦЭМ!$B$33:$B$776,X$119)+'СЕТ СН'!$I$12+СВЦЭМ!$D$10+'СЕТ СН'!$I$6-'СЕТ СН'!$I$22</f>
        <v>1219.39206119</v>
      </c>
      <c r="Y126" s="36">
        <f>SUMIFS(СВЦЭМ!$C$33:$C$776,СВЦЭМ!$A$33:$A$776,$A126,СВЦЭМ!$B$33:$B$776,Y$119)+'СЕТ СН'!$I$12+СВЦЭМ!$D$10+'СЕТ СН'!$I$6-'СЕТ СН'!$I$22</f>
        <v>1282.81379795</v>
      </c>
    </row>
    <row r="127" spans="1:27" ht="15.75" x14ac:dyDescent="0.2">
      <c r="A127" s="35">
        <f t="shared" si="3"/>
        <v>43716</v>
      </c>
      <c r="B127" s="36">
        <f>SUMIFS(СВЦЭМ!$C$33:$C$776,СВЦЭМ!$A$33:$A$776,$A127,СВЦЭМ!$B$33:$B$776,B$119)+'СЕТ СН'!$I$12+СВЦЭМ!$D$10+'СЕТ СН'!$I$6-'СЕТ СН'!$I$22</f>
        <v>1331.4818355299999</v>
      </c>
      <c r="C127" s="36">
        <f>SUMIFS(СВЦЭМ!$C$33:$C$776,СВЦЭМ!$A$33:$A$776,$A127,СВЦЭМ!$B$33:$B$776,C$119)+'СЕТ СН'!$I$12+СВЦЭМ!$D$10+'СЕТ СН'!$I$6-'СЕТ СН'!$I$22</f>
        <v>1362.6899869900001</v>
      </c>
      <c r="D127" s="36">
        <f>SUMIFS(СВЦЭМ!$C$33:$C$776,СВЦЭМ!$A$33:$A$776,$A127,СВЦЭМ!$B$33:$B$776,D$119)+'СЕТ СН'!$I$12+СВЦЭМ!$D$10+'СЕТ СН'!$I$6-'СЕТ СН'!$I$22</f>
        <v>1375.4826292299999</v>
      </c>
      <c r="E127" s="36">
        <f>SUMIFS(СВЦЭМ!$C$33:$C$776,СВЦЭМ!$A$33:$A$776,$A127,СВЦЭМ!$B$33:$B$776,E$119)+'СЕТ СН'!$I$12+СВЦЭМ!$D$10+'СЕТ СН'!$I$6-'СЕТ СН'!$I$22</f>
        <v>1389.31970067</v>
      </c>
      <c r="F127" s="36">
        <f>SUMIFS(СВЦЭМ!$C$33:$C$776,СВЦЭМ!$A$33:$A$776,$A127,СВЦЭМ!$B$33:$B$776,F$119)+'СЕТ СН'!$I$12+СВЦЭМ!$D$10+'СЕТ СН'!$I$6-'СЕТ СН'!$I$22</f>
        <v>1390.54322624</v>
      </c>
      <c r="G127" s="36">
        <f>SUMIFS(СВЦЭМ!$C$33:$C$776,СВЦЭМ!$A$33:$A$776,$A127,СВЦЭМ!$B$33:$B$776,G$119)+'СЕТ СН'!$I$12+СВЦЭМ!$D$10+'СЕТ СН'!$I$6-'СЕТ СН'!$I$22</f>
        <v>1389.73384966</v>
      </c>
      <c r="H127" s="36">
        <f>SUMIFS(СВЦЭМ!$C$33:$C$776,СВЦЭМ!$A$33:$A$776,$A127,СВЦЭМ!$B$33:$B$776,H$119)+'СЕТ СН'!$I$12+СВЦЭМ!$D$10+'СЕТ СН'!$I$6-'СЕТ СН'!$I$22</f>
        <v>1368.64162158</v>
      </c>
      <c r="I127" s="36">
        <f>SUMIFS(СВЦЭМ!$C$33:$C$776,СВЦЭМ!$A$33:$A$776,$A127,СВЦЭМ!$B$33:$B$776,I$119)+'СЕТ СН'!$I$12+СВЦЭМ!$D$10+'СЕТ СН'!$I$6-'СЕТ СН'!$I$22</f>
        <v>1348.83542676</v>
      </c>
      <c r="J127" s="36">
        <f>SUMIFS(СВЦЭМ!$C$33:$C$776,СВЦЭМ!$A$33:$A$776,$A127,СВЦЭМ!$B$33:$B$776,J$119)+'СЕТ СН'!$I$12+СВЦЭМ!$D$10+'СЕТ СН'!$I$6-'СЕТ СН'!$I$22</f>
        <v>1331.02381913</v>
      </c>
      <c r="K127" s="36">
        <f>SUMIFS(СВЦЭМ!$C$33:$C$776,СВЦЭМ!$A$33:$A$776,$A127,СВЦЭМ!$B$33:$B$776,K$119)+'СЕТ СН'!$I$12+СВЦЭМ!$D$10+'СЕТ СН'!$I$6-'СЕТ СН'!$I$22</f>
        <v>1302.5414865</v>
      </c>
      <c r="L127" s="36">
        <f>SUMIFS(СВЦЭМ!$C$33:$C$776,СВЦЭМ!$A$33:$A$776,$A127,СВЦЭМ!$B$33:$B$776,L$119)+'СЕТ СН'!$I$12+СВЦЭМ!$D$10+'СЕТ СН'!$I$6-'СЕТ СН'!$I$22</f>
        <v>1305.5857764900002</v>
      </c>
      <c r="M127" s="36">
        <f>SUMIFS(СВЦЭМ!$C$33:$C$776,СВЦЭМ!$A$33:$A$776,$A127,СВЦЭМ!$B$33:$B$776,M$119)+'СЕТ СН'!$I$12+СВЦЭМ!$D$10+'СЕТ СН'!$I$6-'СЕТ СН'!$I$22</f>
        <v>1281.5034919700001</v>
      </c>
      <c r="N127" s="36">
        <f>SUMIFS(СВЦЭМ!$C$33:$C$776,СВЦЭМ!$A$33:$A$776,$A127,СВЦЭМ!$B$33:$B$776,N$119)+'СЕТ СН'!$I$12+СВЦЭМ!$D$10+'СЕТ СН'!$I$6-'СЕТ СН'!$I$22</f>
        <v>1291.92159674</v>
      </c>
      <c r="O127" s="36">
        <f>SUMIFS(СВЦЭМ!$C$33:$C$776,СВЦЭМ!$A$33:$A$776,$A127,СВЦЭМ!$B$33:$B$776,O$119)+'СЕТ СН'!$I$12+СВЦЭМ!$D$10+'СЕТ СН'!$I$6-'СЕТ СН'!$I$22</f>
        <v>1291.6882439199999</v>
      </c>
      <c r="P127" s="36">
        <f>SUMIFS(СВЦЭМ!$C$33:$C$776,СВЦЭМ!$A$33:$A$776,$A127,СВЦЭМ!$B$33:$B$776,P$119)+'СЕТ СН'!$I$12+СВЦЭМ!$D$10+'СЕТ СН'!$I$6-'СЕТ СН'!$I$22</f>
        <v>1287.9251631900001</v>
      </c>
      <c r="Q127" s="36">
        <f>SUMIFS(СВЦЭМ!$C$33:$C$776,СВЦЭМ!$A$33:$A$776,$A127,СВЦЭМ!$B$33:$B$776,Q$119)+'СЕТ СН'!$I$12+СВЦЭМ!$D$10+'СЕТ СН'!$I$6-'СЕТ СН'!$I$22</f>
        <v>1298.4077427500001</v>
      </c>
      <c r="R127" s="36">
        <f>SUMIFS(СВЦЭМ!$C$33:$C$776,СВЦЭМ!$A$33:$A$776,$A127,СВЦЭМ!$B$33:$B$776,R$119)+'СЕТ СН'!$I$12+СВЦЭМ!$D$10+'СЕТ СН'!$I$6-'СЕТ СН'!$I$22</f>
        <v>1258.8532116199999</v>
      </c>
      <c r="S127" s="36">
        <f>SUMIFS(СВЦЭМ!$C$33:$C$776,СВЦЭМ!$A$33:$A$776,$A127,СВЦЭМ!$B$33:$B$776,S$119)+'СЕТ СН'!$I$12+СВЦЭМ!$D$10+'СЕТ СН'!$I$6-'СЕТ СН'!$I$22</f>
        <v>1222.68613867</v>
      </c>
      <c r="T127" s="36">
        <f>SUMIFS(СВЦЭМ!$C$33:$C$776,СВЦЭМ!$A$33:$A$776,$A127,СВЦЭМ!$B$33:$B$776,T$119)+'СЕТ СН'!$I$12+СВЦЭМ!$D$10+'СЕТ СН'!$I$6-'СЕТ СН'!$I$22</f>
        <v>1228.22834493</v>
      </c>
      <c r="U127" s="36">
        <f>SUMIFS(СВЦЭМ!$C$33:$C$776,СВЦЭМ!$A$33:$A$776,$A127,СВЦЭМ!$B$33:$B$776,U$119)+'СЕТ СН'!$I$12+СВЦЭМ!$D$10+'СЕТ СН'!$I$6-'СЕТ СН'!$I$22</f>
        <v>1236.5944111700001</v>
      </c>
      <c r="V127" s="36">
        <f>SUMIFS(СВЦЭМ!$C$33:$C$776,СВЦЭМ!$A$33:$A$776,$A127,СВЦЭМ!$B$33:$B$776,V$119)+'СЕТ СН'!$I$12+СВЦЭМ!$D$10+'СЕТ СН'!$I$6-'СЕТ СН'!$I$22</f>
        <v>1261.5983578600001</v>
      </c>
      <c r="W127" s="36">
        <f>SUMIFS(СВЦЭМ!$C$33:$C$776,СВЦЭМ!$A$33:$A$776,$A127,СВЦЭМ!$B$33:$B$776,W$119)+'СЕТ СН'!$I$12+СВЦЭМ!$D$10+'СЕТ СН'!$I$6-'СЕТ СН'!$I$22</f>
        <v>1254.77425457</v>
      </c>
      <c r="X127" s="36">
        <f>SUMIFS(СВЦЭМ!$C$33:$C$776,СВЦЭМ!$A$33:$A$776,$A127,СВЦЭМ!$B$33:$B$776,X$119)+'СЕТ СН'!$I$12+СВЦЭМ!$D$10+'СЕТ СН'!$I$6-'СЕТ СН'!$I$22</f>
        <v>1210.6116738200001</v>
      </c>
      <c r="Y127" s="36">
        <f>SUMIFS(СВЦЭМ!$C$33:$C$776,СВЦЭМ!$A$33:$A$776,$A127,СВЦЭМ!$B$33:$B$776,Y$119)+'СЕТ СН'!$I$12+СВЦЭМ!$D$10+'СЕТ СН'!$I$6-'СЕТ СН'!$I$22</f>
        <v>1237.5280644899999</v>
      </c>
    </row>
    <row r="128" spans="1:27" ht="15.75" x14ac:dyDescent="0.2">
      <c r="A128" s="35">
        <f t="shared" si="3"/>
        <v>43717</v>
      </c>
      <c r="B128" s="36">
        <f>SUMIFS(СВЦЭМ!$C$33:$C$776,СВЦЭМ!$A$33:$A$776,$A128,СВЦЭМ!$B$33:$B$776,B$119)+'СЕТ СН'!$I$12+СВЦЭМ!$D$10+'СЕТ СН'!$I$6-'СЕТ СН'!$I$22</f>
        <v>1297.6095100100001</v>
      </c>
      <c r="C128" s="36">
        <f>SUMIFS(СВЦЭМ!$C$33:$C$776,СВЦЭМ!$A$33:$A$776,$A128,СВЦЭМ!$B$33:$B$776,C$119)+'СЕТ СН'!$I$12+СВЦЭМ!$D$10+'СЕТ СН'!$I$6-'СЕТ СН'!$I$22</f>
        <v>1383.0939294499999</v>
      </c>
      <c r="D128" s="36">
        <f>SUMIFS(СВЦЭМ!$C$33:$C$776,СВЦЭМ!$A$33:$A$776,$A128,СВЦЭМ!$B$33:$B$776,D$119)+'СЕТ СН'!$I$12+СВЦЭМ!$D$10+'СЕТ СН'!$I$6-'СЕТ СН'!$I$22</f>
        <v>1395.9840415799999</v>
      </c>
      <c r="E128" s="36">
        <f>SUMIFS(СВЦЭМ!$C$33:$C$776,СВЦЭМ!$A$33:$A$776,$A128,СВЦЭМ!$B$33:$B$776,E$119)+'СЕТ СН'!$I$12+СВЦЭМ!$D$10+'СЕТ СН'!$I$6-'СЕТ СН'!$I$22</f>
        <v>1421.4099198200001</v>
      </c>
      <c r="F128" s="36">
        <f>SUMIFS(СВЦЭМ!$C$33:$C$776,СВЦЭМ!$A$33:$A$776,$A128,СВЦЭМ!$B$33:$B$776,F$119)+'СЕТ СН'!$I$12+СВЦЭМ!$D$10+'СЕТ СН'!$I$6-'СЕТ СН'!$I$22</f>
        <v>1418.4200012000001</v>
      </c>
      <c r="G128" s="36">
        <f>SUMIFS(СВЦЭМ!$C$33:$C$776,СВЦЭМ!$A$33:$A$776,$A128,СВЦЭМ!$B$33:$B$776,G$119)+'СЕТ СН'!$I$12+СВЦЭМ!$D$10+'СЕТ СН'!$I$6-'СЕТ СН'!$I$22</f>
        <v>1411.5365133700002</v>
      </c>
      <c r="H128" s="36">
        <f>SUMIFS(СВЦЭМ!$C$33:$C$776,СВЦЭМ!$A$33:$A$776,$A128,СВЦЭМ!$B$33:$B$776,H$119)+'СЕТ СН'!$I$12+СВЦЭМ!$D$10+'СЕТ СН'!$I$6-'СЕТ СН'!$I$22</f>
        <v>1352.85749177</v>
      </c>
      <c r="I128" s="36">
        <f>SUMIFS(СВЦЭМ!$C$33:$C$776,СВЦЭМ!$A$33:$A$776,$A128,СВЦЭМ!$B$33:$B$776,I$119)+'СЕТ СН'!$I$12+СВЦЭМ!$D$10+'СЕТ СН'!$I$6-'СЕТ СН'!$I$22</f>
        <v>1306.53589571</v>
      </c>
      <c r="J128" s="36">
        <f>SUMIFS(СВЦЭМ!$C$33:$C$776,СВЦЭМ!$A$33:$A$776,$A128,СВЦЭМ!$B$33:$B$776,J$119)+'СЕТ СН'!$I$12+СВЦЭМ!$D$10+'СЕТ СН'!$I$6-'СЕТ СН'!$I$22</f>
        <v>1259.0787945500001</v>
      </c>
      <c r="K128" s="36">
        <f>SUMIFS(СВЦЭМ!$C$33:$C$776,СВЦЭМ!$A$33:$A$776,$A128,СВЦЭМ!$B$33:$B$776,K$119)+'СЕТ СН'!$I$12+СВЦЭМ!$D$10+'СЕТ СН'!$I$6-'СЕТ СН'!$I$22</f>
        <v>1237.6135637900002</v>
      </c>
      <c r="L128" s="36">
        <f>SUMIFS(СВЦЭМ!$C$33:$C$776,СВЦЭМ!$A$33:$A$776,$A128,СВЦЭМ!$B$33:$B$776,L$119)+'СЕТ СН'!$I$12+СВЦЭМ!$D$10+'СЕТ СН'!$I$6-'СЕТ СН'!$I$22</f>
        <v>1236.0587628600001</v>
      </c>
      <c r="M128" s="36">
        <f>SUMIFS(СВЦЭМ!$C$33:$C$776,СВЦЭМ!$A$33:$A$776,$A128,СВЦЭМ!$B$33:$B$776,M$119)+'СЕТ СН'!$I$12+СВЦЭМ!$D$10+'СЕТ СН'!$I$6-'СЕТ СН'!$I$22</f>
        <v>1231.6667825200002</v>
      </c>
      <c r="N128" s="36">
        <f>SUMIFS(СВЦЭМ!$C$33:$C$776,СВЦЭМ!$A$33:$A$776,$A128,СВЦЭМ!$B$33:$B$776,N$119)+'СЕТ СН'!$I$12+СВЦЭМ!$D$10+'СЕТ СН'!$I$6-'СЕТ СН'!$I$22</f>
        <v>1236.40422425</v>
      </c>
      <c r="O128" s="36">
        <f>SUMIFS(СВЦЭМ!$C$33:$C$776,СВЦЭМ!$A$33:$A$776,$A128,СВЦЭМ!$B$33:$B$776,O$119)+'СЕТ СН'!$I$12+СВЦЭМ!$D$10+'СЕТ СН'!$I$6-'СЕТ СН'!$I$22</f>
        <v>1236.8219523800001</v>
      </c>
      <c r="P128" s="36">
        <f>SUMIFS(СВЦЭМ!$C$33:$C$776,СВЦЭМ!$A$33:$A$776,$A128,СВЦЭМ!$B$33:$B$776,P$119)+'СЕТ СН'!$I$12+СВЦЭМ!$D$10+'СЕТ СН'!$I$6-'СЕТ СН'!$I$22</f>
        <v>1245.88556262</v>
      </c>
      <c r="Q128" s="36">
        <f>SUMIFS(СВЦЭМ!$C$33:$C$776,СВЦЭМ!$A$33:$A$776,$A128,СВЦЭМ!$B$33:$B$776,Q$119)+'СЕТ СН'!$I$12+СВЦЭМ!$D$10+'СЕТ СН'!$I$6-'СЕТ СН'!$I$22</f>
        <v>1247.5197782700002</v>
      </c>
      <c r="R128" s="36">
        <f>SUMIFS(СВЦЭМ!$C$33:$C$776,СВЦЭМ!$A$33:$A$776,$A128,СВЦЭМ!$B$33:$B$776,R$119)+'СЕТ СН'!$I$12+СВЦЭМ!$D$10+'СЕТ СН'!$I$6-'СЕТ СН'!$I$22</f>
        <v>1242.8095000000001</v>
      </c>
      <c r="S128" s="36">
        <f>SUMIFS(СВЦЭМ!$C$33:$C$776,СВЦЭМ!$A$33:$A$776,$A128,СВЦЭМ!$B$33:$B$776,S$119)+'СЕТ СН'!$I$12+СВЦЭМ!$D$10+'СЕТ СН'!$I$6-'СЕТ СН'!$I$22</f>
        <v>1242.5479908699999</v>
      </c>
      <c r="T128" s="36">
        <f>SUMIFS(СВЦЭМ!$C$33:$C$776,СВЦЭМ!$A$33:$A$776,$A128,СВЦЭМ!$B$33:$B$776,T$119)+'СЕТ СН'!$I$12+СВЦЭМ!$D$10+'СЕТ СН'!$I$6-'СЕТ СН'!$I$22</f>
        <v>1231.2624538700002</v>
      </c>
      <c r="U128" s="36">
        <f>SUMIFS(СВЦЭМ!$C$33:$C$776,СВЦЭМ!$A$33:$A$776,$A128,СВЦЭМ!$B$33:$B$776,U$119)+'СЕТ СН'!$I$12+СВЦЭМ!$D$10+'СЕТ СН'!$I$6-'СЕТ СН'!$I$22</f>
        <v>1239.80600858</v>
      </c>
      <c r="V128" s="36">
        <f>SUMIFS(СВЦЭМ!$C$33:$C$776,СВЦЭМ!$A$33:$A$776,$A128,СВЦЭМ!$B$33:$B$776,V$119)+'СЕТ СН'!$I$12+СВЦЭМ!$D$10+'СЕТ СН'!$I$6-'СЕТ СН'!$I$22</f>
        <v>1259.6779629</v>
      </c>
      <c r="W128" s="36">
        <f>SUMIFS(СВЦЭМ!$C$33:$C$776,СВЦЭМ!$A$33:$A$776,$A128,СВЦЭМ!$B$33:$B$776,W$119)+'СЕТ СН'!$I$12+СВЦЭМ!$D$10+'СЕТ СН'!$I$6-'СЕТ СН'!$I$22</f>
        <v>1249.8009590000001</v>
      </c>
      <c r="X128" s="36">
        <f>SUMIFS(СВЦЭМ!$C$33:$C$776,СВЦЭМ!$A$33:$A$776,$A128,СВЦЭМ!$B$33:$B$776,X$119)+'СЕТ СН'!$I$12+СВЦЭМ!$D$10+'СЕТ СН'!$I$6-'СЕТ СН'!$I$22</f>
        <v>1238.57328474</v>
      </c>
      <c r="Y128" s="36">
        <f>SUMIFS(СВЦЭМ!$C$33:$C$776,СВЦЭМ!$A$33:$A$776,$A128,СВЦЭМ!$B$33:$B$776,Y$119)+'СЕТ СН'!$I$12+СВЦЭМ!$D$10+'СЕТ СН'!$I$6-'СЕТ СН'!$I$22</f>
        <v>1275.5001289400002</v>
      </c>
    </row>
    <row r="129" spans="1:25" ht="15.75" x14ac:dyDescent="0.2">
      <c r="A129" s="35">
        <f t="shared" si="3"/>
        <v>43718</v>
      </c>
      <c r="B129" s="36">
        <f>SUMIFS(СВЦЭМ!$C$33:$C$776,СВЦЭМ!$A$33:$A$776,$A129,СВЦЭМ!$B$33:$B$776,B$119)+'СЕТ СН'!$I$12+СВЦЭМ!$D$10+'СЕТ СН'!$I$6-'СЕТ СН'!$I$22</f>
        <v>1317.66353985</v>
      </c>
      <c r="C129" s="36">
        <f>SUMIFS(СВЦЭМ!$C$33:$C$776,СВЦЭМ!$A$33:$A$776,$A129,СВЦЭМ!$B$33:$B$776,C$119)+'СЕТ СН'!$I$12+СВЦЭМ!$D$10+'СЕТ СН'!$I$6-'СЕТ СН'!$I$22</f>
        <v>1341.0640650700002</v>
      </c>
      <c r="D129" s="36">
        <f>SUMIFS(СВЦЭМ!$C$33:$C$776,СВЦЭМ!$A$33:$A$776,$A129,СВЦЭМ!$B$33:$B$776,D$119)+'СЕТ СН'!$I$12+СВЦЭМ!$D$10+'СЕТ СН'!$I$6-'СЕТ СН'!$I$22</f>
        <v>1356.9628692400001</v>
      </c>
      <c r="E129" s="36">
        <f>SUMIFS(СВЦЭМ!$C$33:$C$776,СВЦЭМ!$A$33:$A$776,$A129,СВЦЭМ!$B$33:$B$776,E$119)+'СЕТ СН'!$I$12+СВЦЭМ!$D$10+'СЕТ СН'!$I$6-'СЕТ СН'!$I$22</f>
        <v>1358.83436312</v>
      </c>
      <c r="F129" s="36">
        <f>SUMIFS(СВЦЭМ!$C$33:$C$776,СВЦЭМ!$A$33:$A$776,$A129,СВЦЭМ!$B$33:$B$776,F$119)+'СЕТ СН'!$I$12+СВЦЭМ!$D$10+'СЕТ СН'!$I$6-'СЕТ СН'!$I$22</f>
        <v>1350.9367945500001</v>
      </c>
      <c r="G129" s="36">
        <f>SUMIFS(СВЦЭМ!$C$33:$C$776,СВЦЭМ!$A$33:$A$776,$A129,СВЦЭМ!$B$33:$B$776,G$119)+'СЕТ СН'!$I$12+СВЦЭМ!$D$10+'СЕТ СН'!$I$6-'СЕТ СН'!$I$22</f>
        <v>1347.5975721899999</v>
      </c>
      <c r="H129" s="36">
        <f>SUMIFS(СВЦЭМ!$C$33:$C$776,СВЦЭМ!$A$33:$A$776,$A129,СВЦЭМ!$B$33:$B$776,H$119)+'СЕТ СН'!$I$12+СВЦЭМ!$D$10+'СЕТ СН'!$I$6-'СЕТ СН'!$I$22</f>
        <v>1324.5875369600001</v>
      </c>
      <c r="I129" s="36">
        <f>SUMIFS(СВЦЭМ!$C$33:$C$776,СВЦЭМ!$A$33:$A$776,$A129,СВЦЭМ!$B$33:$B$776,I$119)+'СЕТ СН'!$I$12+СВЦЭМ!$D$10+'СЕТ СН'!$I$6-'СЕТ СН'!$I$22</f>
        <v>1315.2958238199999</v>
      </c>
      <c r="J129" s="36">
        <f>SUMIFS(СВЦЭМ!$C$33:$C$776,СВЦЭМ!$A$33:$A$776,$A129,СВЦЭМ!$B$33:$B$776,J$119)+'СЕТ СН'!$I$12+СВЦЭМ!$D$10+'СЕТ СН'!$I$6-'СЕТ СН'!$I$22</f>
        <v>1340.4235179900002</v>
      </c>
      <c r="K129" s="36">
        <f>SUMIFS(СВЦЭМ!$C$33:$C$776,СВЦЭМ!$A$33:$A$776,$A129,СВЦЭМ!$B$33:$B$776,K$119)+'СЕТ СН'!$I$12+СВЦЭМ!$D$10+'СЕТ СН'!$I$6-'СЕТ СН'!$I$22</f>
        <v>1336.42473124</v>
      </c>
      <c r="L129" s="36">
        <f>SUMIFS(СВЦЭМ!$C$33:$C$776,СВЦЭМ!$A$33:$A$776,$A129,СВЦЭМ!$B$33:$B$776,L$119)+'СЕТ СН'!$I$12+СВЦЭМ!$D$10+'СЕТ СН'!$I$6-'СЕТ СН'!$I$22</f>
        <v>1348.74034609</v>
      </c>
      <c r="M129" s="36">
        <f>SUMIFS(СВЦЭМ!$C$33:$C$776,СВЦЭМ!$A$33:$A$776,$A129,СВЦЭМ!$B$33:$B$776,M$119)+'СЕТ СН'!$I$12+СВЦЭМ!$D$10+'СЕТ СН'!$I$6-'СЕТ СН'!$I$22</f>
        <v>1343.13875272</v>
      </c>
      <c r="N129" s="36">
        <f>SUMIFS(СВЦЭМ!$C$33:$C$776,СВЦЭМ!$A$33:$A$776,$A129,СВЦЭМ!$B$33:$B$776,N$119)+'СЕТ СН'!$I$12+СВЦЭМ!$D$10+'СЕТ СН'!$I$6-'СЕТ СН'!$I$22</f>
        <v>1335.97689143</v>
      </c>
      <c r="O129" s="36">
        <f>SUMIFS(СВЦЭМ!$C$33:$C$776,СВЦЭМ!$A$33:$A$776,$A129,СВЦЭМ!$B$33:$B$776,O$119)+'СЕТ СН'!$I$12+СВЦЭМ!$D$10+'СЕТ СН'!$I$6-'СЕТ СН'!$I$22</f>
        <v>1332.3363892699999</v>
      </c>
      <c r="P129" s="36">
        <f>SUMIFS(СВЦЭМ!$C$33:$C$776,СВЦЭМ!$A$33:$A$776,$A129,СВЦЭМ!$B$33:$B$776,P$119)+'СЕТ СН'!$I$12+СВЦЭМ!$D$10+'СЕТ СН'!$I$6-'СЕТ СН'!$I$22</f>
        <v>1335.0716013599999</v>
      </c>
      <c r="Q129" s="36">
        <f>SUMIFS(СВЦЭМ!$C$33:$C$776,СВЦЭМ!$A$33:$A$776,$A129,СВЦЭМ!$B$33:$B$776,Q$119)+'СЕТ СН'!$I$12+СВЦЭМ!$D$10+'СЕТ СН'!$I$6-'СЕТ СН'!$I$22</f>
        <v>1329.5602637699999</v>
      </c>
      <c r="R129" s="36">
        <f>SUMIFS(СВЦЭМ!$C$33:$C$776,СВЦЭМ!$A$33:$A$776,$A129,СВЦЭМ!$B$33:$B$776,R$119)+'СЕТ СН'!$I$12+СВЦЭМ!$D$10+'СЕТ СН'!$I$6-'СЕТ СН'!$I$22</f>
        <v>1325.9029481699999</v>
      </c>
      <c r="S129" s="36">
        <f>SUMIFS(СВЦЭМ!$C$33:$C$776,СВЦЭМ!$A$33:$A$776,$A129,СВЦЭМ!$B$33:$B$776,S$119)+'СЕТ СН'!$I$12+СВЦЭМ!$D$10+'СЕТ СН'!$I$6-'СЕТ СН'!$I$22</f>
        <v>1320.90516131</v>
      </c>
      <c r="T129" s="36">
        <f>SUMIFS(СВЦЭМ!$C$33:$C$776,СВЦЭМ!$A$33:$A$776,$A129,СВЦЭМ!$B$33:$B$776,T$119)+'СЕТ СН'!$I$12+СВЦЭМ!$D$10+'СЕТ СН'!$I$6-'СЕТ СН'!$I$22</f>
        <v>1329.21172529</v>
      </c>
      <c r="U129" s="36">
        <f>SUMIFS(СВЦЭМ!$C$33:$C$776,СВЦЭМ!$A$33:$A$776,$A129,СВЦЭМ!$B$33:$B$776,U$119)+'СЕТ СН'!$I$12+СВЦЭМ!$D$10+'СЕТ СН'!$I$6-'СЕТ СН'!$I$22</f>
        <v>1342.3593656799999</v>
      </c>
      <c r="V129" s="36">
        <f>SUMIFS(СВЦЭМ!$C$33:$C$776,СВЦЭМ!$A$33:$A$776,$A129,СВЦЭМ!$B$33:$B$776,V$119)+'СЕТ СН'!$I$12+СВЦЭМ!$D$10+'СЕТ СН'!$I$6-'СЕТ СН'!$I$22</f>
        <v>1355.95902198</v>
      </c>
      <c r="W129" s="36">
        <f>SUMIFS(СВЦЭМ!$C$33:$C$776,СВЦЭМ!$A$33:$A$776,$A129,СВЦЭМ!$B$33:$B$776,W$119)+'СЕТ СН'!$I$12+СВЦЭМ!$D$10+'СЕТ СН'!$I$6-'СЕТ СН'!$I$22</f>
        <v>1338.97119694</v>
      </c>
      <c r="X129" s="36">
        <f>SUMIFS(СВЦЭМ!$C$33:$C$776,СВЦЭМ!$A$33:$A$776,$A129,СВЦЭМ!$B$33:$B$776,X$119)+'СЕТ СН'!$I$12+СВЦЭМ!$D$10+'СЕТ СН'!$I$6-'СЕТ СН'!$I$22</f>
        <v>1310.28113545</v>
      </c>
      <c r="Y129" s="36">
        <f>SUMIFS(СВЦЭМ!$C$33:$C$776,СВЦЭМ!$A$33:$A$776,$A129,СВЦЭМ!$B$33:$B$776,Y$119)+'СЕТ СН'!$I$12+СВЦЭМ!$D$10+'СЕТ СН'!$I$6-'СЕТ СН'!$I$22</f>
        <v>1325.0865248800001</v>
      </c>
    </row>
    <row r="130" spans="1:25" ht="15.75" x14ac:dyDescent="0.2">
      <c r="A130" s="35">
        <f t="shared" si="3"/>
        <v>43719</v>
      </c>
      <c r="B130" s="36">
        <f>SUMIFS(СВЦЭМ!$C$33:$C$776,СВЦЭМ!$A$33:$A$776,$A130,СВЦЭМ!$B$33:$B$776,B$119)+'СЕТ СН'!$I$12+СВЦЭМ!$D$10+'СЕТ СН'!$I$6-'СЕТ СН'!$I$22</f>
        <v>1410.56014742</v>
      </c>
      <c r="C130" s="36">
        <f>SUMIFS(СВЦЭМ!$C$33:$C$776,СВЦЭМ!$A$33:$A$776,$A130,СВЦЭМ!$B$33:$B$776,C$119)+'СЕТ СН'!$I$12+СВЦЭМ!$D$10+'СЕТ СН'!$I$6-'СЕТ СН'!$I$22</f>
        <v>1441.7262789599999</v>
      </c>
      <c r="D130" s="36">
        <f>SUMIFS(СВЦЭМ!$C$33:$C$776,СВЦЭМ!$A$33:$A$776,$A130,СВЦЭМ!$B$33:$B$776,D$119)+'СЕТ СН'!$I$12+СВЦЭМ!$D$10+'СЕТ СН'!$I$6-'СЕТ СН'!$I$22</f>
        <v>1472.6316043100001</v>
      </c>
      <c r="E130" s="36">
        <f>SUMIFS(СВЦЭМ!$C$33:$C$776,СВЦЭМ!$A$33:$A$776,$A130,СВЦЭМ!$B$33:$B$776,E$119)+'СЕТ СН'!$I$12+СВЦЭМ!$D$10+'СЕТ СН'!$I$6-'СЕТ СН'!$I$22</f>
        <v>1480.5969006</v>
      </c>
      <c r="F130" s="36">
        <f>SUMIFS(СВЦЭМ!$C$33:$C$776,СВЦЭМ!$A$33:$A$776,$A130,СВЦЭМ!$B$33:$B$776,F$119)+'СЕТ СН'!$I$12+СВЦЭМ!$D$10+'СЕТ СН'!$I$6-'СЕТ СН'!$I$22</f>
        <v>1485.55633255</v>
      </c>
      <c r="G130" s="36">
        <f>SUMIFS(СВЦЭМ!$C$33:$C$776,СВЦЭМ!$A$33:$A$776,$A130,СВЦЭМ!$B$33:$B$776,G$119)+'СЕТ СН'!$I$12+СВЦЭМ!$D$10+'СЕТ СН'!$I$6-'СЕТ СН'!$I$22</f>
        <v>1467.2203116400001</v>
      </c>
      <c r="H130" s="36">
        <f>SUMIFS(СВЦЭМ!$C$33:$C$776,СВЦЭМ!$A$33:$A$776,$A130,СВЦЭМ!$B$33:$B$776,H$119)+'СЕТ СН'!$I$12+СВЦЭМ!$D$10+'СЕТ СН'!$I$6-'СЕТ СН'!$I$22</f>
        <v>1416.25002952</v>
      </c>
      <c r="I130" s="36">
        <f>SUMIFS(СВЦЭМ!$C$33:$C$776,СВЦЭМ!$A$33:$A$776,$A130,СВЦЭМ!$B$33:$B$776,I$119)+'СЕТ СН'!$I$12+СВЦЭМ!$D$10+'СЕТ СН'!$I$6-'СЕТ СН'!$I$22</f>
        <v>1369.8851972699999</v>
      </c>
      <c r="J130" s="36">
        <f>SUMIFS(СВЦЭМ!$C$33:$C$776,СВЦЭМ!$A$33:$A$776,$A130,СВЦЭМ!$B$33:$B$776,J$119)+'СЕТ СН'!$I$12+СВЦЭМ!$D$10+'СЕТ СН'!$I$6-'СЕТ СН'!$I$22</f>
        <v>1330.3797357399999</v>
      </c>
      <c r="K130" s="36">
        <f>SUMIFS(СВЦЭМ!$C$33:$C$776,СВЦЭМ!$A$33:$A$776,$A130,СВЦЭМ!$B$33:$B$776,K$119)+'СЕТ СН'!$I$12+СВЦЭМ!$D$10+'СЕТ СН'!$I$6-'СЕТ СН'!$I$22</f>
        <v>1321.24348833</v>
      </c>
      <c r="L130" s="36">
        <f>SUMIFS(СВЦЭМ!$C$33:$C$776,СВЦЭМ!$A$33:$A$776,$A130,СВЦЭМ!$B$33:$B$776,L$119)+'СЕТ СН'!$I$12+СВЦЭМ!$D$10+'СЕТ СН'!$I$6-'СЕТ СН'!$I$22</f>
        <v>1324.9625139700001</v>
      </c>
      <c r="M130" s="36">
        <f>SUMIFS(СВЦЭМ!$C$33:$C$776,СВЦЭМ!$A$33:$A$776,$A130,СВЦЭМ!$B$33:$B$776,M$119)+'СЕТ СН'!$I$12+СВЦЭМ!$D$10+'СЕТ СН'!$I$6-'СЕТ СН'!$I$22</f>
        <v>1313.7473490299999</v>
      </c>
      <c r="N130" s="36">
        <f>SUMIFS(СВЦЭМ!$C$33:$C$776,СВЦЭМ!$A$33:$A$776,$A130,СВЦЭМ!$B$33:$B$776,N$119)+'СЕТ СН'!$I$12+СВЦЭМ!$D$10+'СЕТ СН'!$I$6-'СЕТ СН'!$I$22</f>
        <v>1329.83924873</v>
      </c>
      <c r="O130" s="36">
        <f>SUMIFS(СВЦЭМ!$C$33:$C$776,СВЦЭМ!$A$33:$A$776,$A130,СВЦЭМ!$B$33:$B$776,O$119)+'СЕТ СН'!$I$12+СВЦЭМ!$D$10+'СЕТ СН'!$I$6-'СЕТ СН'!$I$22</f>
        <v>1328.29400356</v>
      </c>
      <c r="P130" s="36">
        <f>SUMIFS(СВЦЭМ!$C$33:$C$776,СВЦЭМ!$A$33:$A$776,$A130,СВЦЭМ!$B$33:$B$776,P$119)+'СЕТ СН'!$I$12+СВЦЭМ!$D$10+'СЕТ СН'!$I$6-'СЕТ СН'!$I$22</f>
        <v>1345.2601684000001</v>
      </c>
      <c r="Q130" s="36">
        <f>SUMIFS(СВЦЭМ!$C$33:$C$776,СВЦЭМ!$A$33:$A$776,$A130,СВЦЭМ!$B$33:$B$776,Q$119)+'СЕТ СН'!$I$12+СВЦЭМ!$D$10+'СЕТ СН'!$I$6-'СЕТ СН'!$I$22</f>
        <v>1347.5914134899999</v>
      </c>
      <c r="R130" s="36">
        <f>SUMIFS(СВЦЭМ!$C$33:$C$776,СВЦЭМ!$A$33:$A$776,$A130,СВЦЭМ!$B$33:$B$776,R$119)+'СЕТ СН'!$I$12+СВЦЭМ!$D$10+'СЕТ СН'!$I$6-'СЕТ СН'!$I$22</f>
        <v>1334.40045409</v>
      </c>
      <c r="S130" s="36">
        <f>SUMIFS(СВЦЭМ!$C$33:$C$776,СВЦЭМ!$A$33:$A$776,$A130,СВЦЭМ!$B$33:$B$776,S$119)+'СЕТ СН'!$I$12+СВЦЭМ!$D$10+'СЕТ СН'!$I$6-'СЕТ СН'!$I$22</f>
        <v>1336.7215953800001</v>
      </c>
      <c r="T130" s="36">
        <f>SUMIFS(СВЦЭМ!$C$33:$C$776,СВЦЭМ!$A$33:$A$776,$A130,СВЦЭМ!$B$33:$B$776,T$119)+'СЕТ СН'!$I$12+СВЦЭМ!$D$10+'СЕТ СН'!$I$6-'СЕТ СН'!$I$22</f>
        <v>1328.40517761</v>
      </c>
      <c r="U130" s="36">
        <f>SUMIFS(СВЦЭМ!$C$33:$C$776,СВЦЭМ!$A$33:$A$776,$A130,СВЦЭМ!$B$33:$B$776,U$119)+'СЕТ СН'!$I$12+СВЦЭМ!$D$10+'СЕТ СН'!$I$6-'СЕТ СН'!$I$22</f>
        <v>1337.1774016499999</v>
      </c>
      <c r="V130" s="36">
        <f>SUMIFS(СВЦЭМ!$C$33:$C$776,СВЦЭМ!$A$33:$A$776,$A130,СВЦЭМ!$B$33:$B$776,V$119)+'СЕТ СН'!$I$12+СВЦЭМ!$D$10+'СЕТ СН'!$I$6-'СЕТ СН'!$I$22</f>
        <v>1347.47893408</v>
      </c>
      <c r="W130" s="36">
        <f>SUMIFS(СВЦЭМ!$C$33:$C$776,СВЦЭМ!$A$33:$A$776,$A130,СВЦЭМ!$B$33:$B$776,W$119)+'СЕТ СН'!$I$12+СВЦЭМ!$D$10+'СЕТ СН'!$I$6-'СЕТ СН'!$I$22</f>
        <v>1329.4850289199999</v>
      </c>
      <c r="X130" s="36">
        <f>SUMIFS(СВЦЭМ!$C$33:$C$776,СВЦЭМ!$A$33:$A$776,$A130,СВЦЭМ!$B$33:$B$776,X$119)+'СЕТ СН'!$I$12+СВЦЭМ!$D$10+'СЕТ СН'!$I$6-'СЕТ СН'!$I$22</f>
        <v>1310.6690408200002</v>
      </c>
      <c r="Y130" s="36">
        <f>SUMIFS(СВЦЭМ!$C$33:$C$776,СВЦЭМ!$A$33:$A$776,$A130,СВЦЭМ!$B$33:$B$776,Y$119)+'СЕТ СН'!$I$12+СВЦЭМ!$D$10+'СЕТ СН'!$I$6-'СЕТ СН'!$I$22</f>
        <v>1325.18569566</v>
      </c>
    </row>
    <row r="131" spans="1:25" ht="15.75" x14ac:dyDescent="0.2">
      <c r="A131" s="35">
        <f t="shared" si="3"/>
        <v>43720</v>
      </c>
      <c r="B131" s="36">
        <f>SUMIFS(СВЦЭМ!$C$33:$C$776,СВЦЭМ!$A$33:$A$776,$A131,СВЦЭМ!$B$33:$B$776,B$119)+'СЕТ СН'!$I$12+СВЦЭМ!$D$10+'СЕТ СН'!$I$6-'СЕТ СН'!$I$22</f>
        <v>1383.6628017500002</v>
      </c>
      <c r="C131" s="36">
        <f>SUMIFS(СВЦЭМ!$C$33:$C$776,СВЦЭМ!$A$33:$A$776,$A131,СВЦЭМ!$B$33:$B$776,C$119)+'СЕТ СН'!$I$12+СВЦЭМ!$D$10+'СЕТ СН'!$I$6-'СЕТ СН'!$I$22</f>
        <v>1403.04953787</v>
      </c>
      <c r="D131" s="36">
        <f>SUMIFS(СВЦЭМ!$C$33:$C$776,СВЦЭМ!$A$33:$A$776,$A131,СВЦЭМ!$B$33:$B$776,D$119)+'СЕТ СН'!$I$12+СВЦЭМ!$D$10+'СЕТ СН'!$I$6-'СЕТ СН'!$I$22</f>
        <v>1428.54362425</v>
      </c>
      <c r="E131" s="36">
        <f>SUMIFS(СВЦЭМ!$C$33:$C$776,СВЦЭМ!$A$33:$A$776,$A131,СВЦЭМ!$B$33:$B$776,E$119)+'СЕТ СН'!$I$12+СВЦЭМ!$D$10+'СЕТ СН'!$I$6-'СЕТ СН'!$I$22</f>
        <v>1440.7650148100001</v>
      </c>
      <c r="F131" s="36">
        <f>SUMIFS(СВЦЭМ!$C$33:$C$776,СВЦЭМ!$A$33:$A$776,$A131,СВЦЭМ!$B$33:$B$776,F$119)+'СЕТ СН'!$I$12+СВЦЭМ!$D$10+'СЕТ СН'!$I$6-'СЕТ СН'!$I$22</f>
        <v>1440.4324165600001</v>
      </c>
      <c r="G131" s="36">
        <f>SUMIFS(СВЦЭМ!$C$33:$C$776,СВЦЭМ!$A$33:$A$776,$A131,СВЦЭМ!$B$33:$B$776,G$119)+'СЕТ СН'!$I$12+СВЦЭМ!$D$10+'СЕТ СН'!$I$6-'СЕТ СН'!$I$22</f>
        <v>1418.5752044599999</v>
      </c>
      <c r="H131" s="36">
        <f>SUMIFS(СВЦЭМ!$C$33:$C$776,СВЦЭМ!$A$33:$A$776,$A131,СВЦЭМ!$B$33:$B$776,H$119)+'СЕТ СН'!$I$12+СВЦЭМ!$D$10+'СЕТ СН'!$I$6-'СЕТ СН'!$I$22</f>
        <v>1373.7030484699999</v>
      </c>
      <c r="I131" s="36">
        <f>SUMIFS(СВЦЭМ!$C$33:$C$776,СВЦЭМ!$A$33:$A$776,$A131,СВЦЭМ!$B$33:$B$776,I$119)+'СЕТ СН'!$I$12+СВЦЭМ!$D$10+'СЕТ СН'!$I$6-'СЕТ СН'!$I$22</f>
        <v>1322.3310737000002</v>
      </c>
      <c r="J131" s="36">
        <f>SUMIFS(СВЦЭМ!$C$33:$C$776,СВЦЭМ!$A$33:$A$776,$A131,СВЦЭМ!$B$33:$B$776,J$119)+'СЕТ СН'!$I$12+СВЦЭМ!$D$10+'СЕТ СН'!$I$6-'СЕТ СН'!$I$22</f>
        <v>1287.69031043</v>
      </c>
      <c r="K131" s="36">
        <f>SUMIFS(СВЦЭМ!$C$33:$C$776,СВЦЭМ!$A$33:$A$776,$A131,СВЦЭМ!$B$33:$B$776,K$119)+'СЕТ СН'!$I$12+СВЦЭМ!$D$10+'СЕТ СН'!$I$6-'СЕТ СН'!$I$22</f>
        <v>1288.48291333</v>
      </c>
      <c r="L131" s="36">
        <f>SUMIFS(СВЦЭМ!$C$33:$C$776,СВЦЭМ!$A$33:$A$776,$A131,СВЦЭМ!$B$33:$B$776,L$119)+'СЕТ СН'!$I$12+СВЦЭМ!$D$10+'СЕТ СН'!$I$6-'СЕТ СН'!$I$22</f>
        <v>1301.6835258900001</v>
      </c>
      <c r="M131" s="36">
        <f>SUMIFS(СВЦЭМ!$C$33:$C$776,СВЦЭМ!$A$33:$A$776,$A131,СВЦЭМ!$B$33:$B$776,M$119)+'СЕТ СН'!$I$12+СВЦЭМ!$D$10+'СЕТ СН'!$I$6-'СЕТ СН'!$I$22</f>
        <v>1297.1826740900001</v>
      </c>
      <c r="N131" s="36">
        <f>SUMIFS(СВЦЭМ!$C$33:$C$776,СВЦЭМ!$A$33:$A$776,$A131,СВЦЭМ!$B$33:$B$776,N$119)+'СЕТ СН'!$I$12+СВЦЭМ!$D$10+'СЕТ СН'!$I$6-'СЕТ СН'!$I$22</f>
        <v>1289.5498243000002</v>
      </c>
      <c r="O131" s="36">
        <f>SUMIFS(СВЦЭМ!$C$33:$C$776,СВЦЭМ!$A$33:$A$776,$A131,СВЦЭМ!$B$33:$B$776,O$119)+'СЕТ СН'!$I$12+СВЦЭМ!$D$10+'СЕТ СН'!$I$6-'СЕТ СН'!$I$22</f>
        <v>1288.4445308899999</v>
      </c>
      <c r="P131" s="36">
        <f>SUMIFS(СВЦЭМ!$C$33:$C$776,СВЦЭМ!$A$33:$A$776,$A131,СВЦЭМ!$B$33:$B$776,P$119)+'СЕТ СН'!$I$12+СВЦЭМ!$D$10+'СЕТ СН'!$I$6-'СЕТ СН'!$I$22</f>
        <v>1286.6848386300001</v>
      </c>
      <c r="Q131" s="36">
        <f>SUMIFS(СВЦЭМ!$C$33:$C$776,СВЦЭМ!$A$33:$A$776,$A131,СВЦЭМ!$B$33:$B$776,Q$119)+'СЕТ СН'!$I$12+СВЦЭМ!$D$10+'СЕТ СН'!$I$6-'СЕТ СН'!$I$22</f>
        <v>1278.80489794</v>
      </c>
      <c r="R131" s="36">
        <f>SUMIFS(СВЦЭМ!$C$33:$C$776,СВЦЭМ!$A$33:$A$776,$A131,СВЦЭМ!$B$33:$B$776,R$119)+'СЕТ СН'!$I$12+СВЦЭМ!$D$10+'СЕТ СН'!$I$6-'СЕТ СН'!$I$22</f>
        <v>1271.7804181000001</v>
      </c>
      <c r="S131" s="36">
        <f>SUMIFS(СВЦЭМ!$C$33:$C$776,СВЦЭМ!$A$33:$A$776,$A131,СВЦЭМ!$B$33:$B$776,S$119)+'СЕТ СН'!$I$12+СВЦЭМ!$D$10+'СЕТ СН'!$I$6-'СЕТ СН'!$I$22</f>
        <v>1276.58260455</v>
      </c>
      <c r="T131" s="36">
        <f>SUMIFS(СВЦЭМ!$C$33:$C$776,СВЦЭМ!$A$33:$A$776,$A131,СВЦЭМ!$B$33:$B$776,T$119)+'СЕТ СН'!$I$12+СВЦЭМ!$D$10+'СЕТ СН'!$I$6-'СЕТ СН'!$I$22</f>
        <v>1278.45874996</v>
      </c>
      <c r="U131" s="36">
        <f>SUMIFS(СВЦЭМ!$C$33:$C$776,СВЦЭМ!$A$33:$A$776,$A131,СВЦЭМ!$B$33:$B$776,U$119)+'СЕТ СН'!$I$12+СВЦЭМ!$D$10+'СЕТ СН'!$I$6-'СЕТ СН'!$I$22</f>
        <v>1302.6605050799999</v>
      </c>
      <c r="V131" s="36">
        <f>SUMIFS(СВЦЭМ!$C$33:$C$776,СВЦЭМ!$A$33:$A$776,$A131,СВЦЭМ!$B$33:$B$776,V$119)+'СЕТ СН'!$I$12+СВЦЭМ!$D$10+'СЕТ СН'!$I$6-'СЕТ СН'!$I$22</f>
        <v>1325.0474469400001</v>
      </c>
      <c r="W131" s="36">
        <f>SUMIFS(СВЦЭМ!$C$33:$C$776,СВЦЭМ!$A$33:$A$776,$A131,СВЦЭМ!$B$33:$B$776,W$119)+'СЕТ СН'!$I$12+СВЦЭМ!$D$10+'СЕТ СН'!$I$6-'СЕТ СН'!$I$22</f>
        <v>1303.0774996600001</v>
      </c>
      <c r="X131" s="36">
        <f>SUMIFS(СВЦЭМ!$C$33:$C$776,СВЦЭМ!$A$33:$A$776,$A131,СВЦЭМ!$B$33:$B$776,X$119)+'СЕТ СН'!$I$12+СВЦЭМ!$D$10+'СЕТ СН'!$I$6-'СЕТ СН'!$I$22</f>
        <v>1289.58611956</v>
      </c>
      <c r="Y131" s="36">
        <f>SUMIFS(СВЦЭМ!$C$33:$C$776,СВЦЭМ!$A$33:$A$776,$A131,СВЦЭМ!$B$33:$B$776,Y$119)+'СЕТ СН'!$I$12+СВЦЭМ!$D$10+'СЕТ СН'!$I$6-'СЕТ СН'!$I$22</f>
        <v>1327.9662528900001</v>
      </c>
    </row>
    <row r="132" spans="1:25" ht="15.75" x14ac:dyDescent="0.2">
      <c r="A132" s="35">
        <f t="shared" si="3"/>
        <v>43721</v>
      </c>
      <c r="B132" s="36">
        <f>SUMIFS(СВЦЭМ!$C$33:$C$776,СВЦЭМ!$A$33:$A$776,$A132,СВЦЭМ!$B$33:$B$776,B$119)+'СЕТ СН'!$I$12+СВЦЭМ!$D$10+'СЕТ СН'!$I$6-'СЕТ СН'!$I$22</f>
        <v>1339.2837030400001</v>
      </c>
      <c r="C132" s="36">
        <f>SUMIFS(СВЦЭМ!$C$33:$C$776,СВЦЭМ!$A$33:$A$776,$A132,СВЦЭМ!$B$33:$B$776,C$119)+'СЕТ СН'!$I$12+СВЦЭМ!$D$10+'СЕТ СН'!$I$6-'СЕТ СН'!$I$22</f>
        <v>1381.0747553199999</v>
      </c>
      <c r="D132" s="36">
        <f>SUMIFS(СВЦЭМ!$C$33:$C$776,СВЦЭМ!$A$33:$A$776,$A132,СВЦЭМ!$B$33:$B$776,D$119)+'СЕТ СН'!$I$12+СВЦЭМ!$D$10+'СЕТ СН'!$I$6-'СЕТ СН'!$I$22</f>
        <v>1401.0345784000001</v>
      </c>
      <c r="E132" s="36">
        <f>SUMIFS(СВЦЭМ!$C$33:$C$776,СВЦЭМ!$A$33:$A$776,$A132,СВЦЭМ!$B$33:$B$776,E$119)+'СЕТ СН'!$I$12+СВЦЭМ!$D$10+'СЕТ СН'!$I$6-'СЕТ СН'!$I$22</f>
        <v>1406.64483795</v>
      </c>
      <c r="F132" s="36">
        <f>SUMIFS(СВЦЭМ!$C$33:$C$776,СВЦЭМ!$A$33:$A$776,$A132,СВЦЭМ!$B$33:$B$776,F$119)+'СЕТ СН'!$I$12+СВЦЭМ!$D$10+'СЕТ СН'!$I$6-'СЕТ СН'!$I$22</f>
        <v>1413.20674891</v>
      </c>
      <c r="G132" s="36">
        <f>SUMIFS(СВЦЭМ!$C$33:$C$776,СВЦЭМ!$A$33:$A$776,$A132,СВЦЭМ!$B$33:$B$776,G$119)+'СЕТ СН'!$I$12+СВЦЭМ!$D$10+'СЕТ СН'!$I$6-'СЕТ СН'!$I$22</f>
        <v>1381.51566183</v>
      </c>
      <c r="H132" s="36">
        <f>SUMIFS(СВЦЭМ!$C$33:$C$776,СВЦЭМ!$A$33:$A$776,$A132,СВЦЭМ!$B$33:$B$776,H$119)+'СЕТ СН'!$I$12+СВЦЭМ!$D$10+'СЕТ СН'!$I$6-'СЕТ СН'!$I$22</f>
        <v>1348.27786365</v>
      </c>
      <c r="I132" s="36">
        <f>SUMIFS(СВЦЭМ!$C$33:$C$776,СВЦЭМ!$A$33:$A$776,$A132,СВЦЭМ!$B$33:$B$776,I$119)+'СЕТ СН'!$I$12+СВЦЭМ!$D$10+'СЕТ СН'!$I$6-'СЕТ СН'!$I$22</f>
        <v>1319.86005518</v>
      </c>
      <c r="J132" s="36">
        <f>SUMIFS(СВЦЭМ!$C$33:$C$776,СВЦЭМ!$A$33:$A$776,$A132,СВЦЭМ!$B$33:$B$776,J$119)+'СЕТ СН'!$I$12+СВЦЭМ!$D$10+'СЕТ СН'!$I$6-'СЕТ СН'!$I$22</f>
        <v>1306.2250623499999</v>
      </c>
      <c r="K132" s="36">
        <f>SUMIFS(СВЦЭМ!$C$33:$C$776,СВЦЭМ!$A$33:$A$776,$A132,СВЦЭМ!$B$33:$B$776,K$119)+'СЕТ СН'!$I$12+СВЦЭМ!$D$10+'СЕТ СН'!$I$6-'СЕТ СН'!$I$22</f>
        <v>1279.8065473900001</v>
      </c>
      <c r="L132" s="36">
        <f>SUMIFS(СВЦЭМ!$C$33:$C$776,СВЦЭМ!$A$33:$A$776,$A132,СВЦЭМ!$B$33:$B$776,L$119)+'СЕТ СН'!$I$12+СВЦЭМ!$D$10+'СЕТ СН'!$I$6-'СЕТ СН'!$I$22</f>
        <v>1273.9459787800001</v>
      </c>
      <c r="M132" s="36">
        <f>SUMIFS(СВЦЭМ!$C$33:$C$776,СВЦЭМ!$A$33:$A$776,$A132,СВЦЭМ!$B$33:$B$776,M$119)+'СЕТ СН'!$I$12+СВЦЭМ!$D$10+'СЕТ СН'!$I$6-'СЕТ СН'!$I$22</f>
        <v>1276.2374324900002</v>
      </c>
      <c r="N132" s="36">
        <f>SUMIFS(СВЦЭМ!$C$33:$C$776,СВЦЭМ!$A$33:$A$776,$A132,СВЦЭМ!$B$33:$B$776,N$119)+'СЕТ СН'!$I$12+СВЦЭМ!$D$10+'СЕТ СН'!$I$6-'СЕТ СН'!$I$22</f>
        <v>1292.96339098</v>
      </c>
      <c r="O132" s="36">
        <f>SUMIFS(СВЦЭМ!$C$33:$C$776,СВЦЭМ!$A$33:$A$776,$A132,СВЦЭМ!$B$33:$B$776,O$119)+'СЕТ СН'!$I$12+СВЦЭМ!$D$10+'СЕТ СН'!$I$6-'СЕТ СН'!$I$22</f>
        <v>1294.29745991</v>
      </c>
      <c r="P132" s="36">
        <f>SUMIFS(СВЦЭМ!$C$33:$C$776,СВЦЭМ!$A$33:$A$776,$A132,СВЦЭМ!$B$33:$B$776,P$119)+'СЕТ СН'!$I$12+СВЦЭМ!$D$10+'СЕТ СН'!$I$6-'СЕТ СН'!$I$22</f>
        <v>1293.57003061</v>
      </c>
      <c r="Q132" s="36">
        <f>SUMIFS(СВЦЭМ!$C$33:$C$776,СВЦЭМ!$A$33:$A$776,$A132,СВЦЭМ!$B$33:$B$776,Q$119)+'СЕТ СН'!$I$12+СВЦЭМ!$D$10+'СЕТ СН'!$I$6-'СЕТ СН'!$I$22</f>
        <v>1295.2633983400001</v>
      </c>
      <c r="R132" s="36">
        <f>SUMIFS(СВЦЭМ!$C$33:$C$776,СВЦЭМ!$A$33:$A$776,$A132,СВЦЭМ!$B$33:$B$776,R$119)+'СЕТ СН'!$I$12+СВЦЭМ!$D$10+'СЕТ СН'!$I$6-'СЕТ СН'!$I$22</f>
        <v>1264.3752348100002</v>
      </c>
      <c r="S132" s="36">
        <f>SUMIFS(СВЦЭМ!$C$33:$C$776,СВЦЭМ!$A$33:$A$776,$A132,СВЦЭМ!$B$33:$B$776,S$119)+'СЕТ СН'!$I$12+СВЦЭМ!$D$10+'СЕТ СН'!$I$6-'СЕТ СН'!$I$22</f>
        <v>1284.0674593600002</v>
      </c>
      <c r="T132" s="36">
        <f>SUMIFS(СВЦЭМ!$C$33:$C$776,СВЦЭМ!$A$33:$A$776,$A132,СВЦЭМ!$B$33:$B$776,T$119)+'СЕТ СН'!$I$12+СВЦЭМ!$D$10+'СЕТ СН'!$I$6-'СЕТ СН'!$I$22</f>
        <v>1294.3674248</v>
      </c>
      <c r="U132" s="36">
        <f>SUMIFS(СВЦЭМ!$C$33:$C$776,СВЦЭМ!$A$33:$A$776,$A132,СВЦЭМ!$B$33:$B$776,U$119)+'СЕТ СН'!$I$12+СВЦЭМ!$D$10+'СЕТ СН'!$I$6-'СЕТ СН'!$I$22</f>
        <v>1312.3902870300001</v>
      </c>
      <c r="V132" s="36">
        <f>SUMIFS(СВЦЭМ!$C$33:$C$776,СВЦЭМ!$A$33:$A$776,$A132,СВЦЭМ!$B$33:$B$776,V$119)+'СЕТ СН'!$I$12+СВЦЭМ!$D$10+'СЕТ СН'!$I$6-'СЕТ СН'!$I$22</f>
        <v>1268.09504363</v>
      </c>
      <c r="W132" s="36">
        <f>SUMIFS(СВЦЭМ!$C$33:$C$776,СВЦЭМ!$A$33:$A$776,$A132,СВЦЭМ!$B$33:$B$776,W$119)+'СЕТ СН'!$I$12+СВЦЭМ!$D$10+'СЕТ СН'!$I$6-'СЕТ СН'!$I$22</f>
        <v>1278.69182316</v>
      </c>
      <c r="X132" s="36">
        <f>SUMIFS(СВЦЭМ!$C$33:$C$776,СВЦЭМ!$A$33:$A$776,$A132,СВЦЭМ!$B$33:$B$776,X$119)+'СЕТ СН'!$I$12+СВЦЭМ!$D$10+'СЕТ СН'!$I$6-'СЕТ СН'!$I$22</f>
        <v>1254.4600945900002</v>
      </c>
      <c r="Y132" s="36">
        <f>SUMIFS(СВЦЭМ!$C$33:$C$776,СВЦЭМ!$A$33:$A$776,$A132,СВЦЭМ!$B$33:$B$776,Y$119)+'СЕТ СН'!$I$12+СВЦЭМ!$D$10+'СЕТ СН'!$I$6-'СЕТ СН'!$I$22</f>
        <v>1327.6816729299999</v>
      </c>
    </row>
    <row r="133" spans="1:25" ht="15.75" x14ac:dyDescent="0.2">
      <c r="A133" s="35">
        <f t="shared" si="3"/>
        <v>43722</v>
      </c>
      <c r="B133" s="36">
        <f>SUMIFS(СВЦЭМ!$C$33:$C$776,СВЦЭМ!$A$33:$A$776,$A133,СВЦЭМ!$B$33:$B$776,B$119)+'СЕТ СН'!$I$12+СВЦЭМ!$D$10+'СЕТ СН'!$I$6-'СЕТ СН'!$I$22</f>
        <v>1412.9829785500001</v>
      </c>
      <c r="C133" s="36">
        <f>SUMIFS(СВЦЭМ!$C$33:$C$776,СВЦЭМ!$A$33:$A$776,$A133,СВЦЭМ!$B$33:$B$776,C$119)+'СЕТ СН'!$I$12+СВЦЭМ!$D$10+'СЕТ СН'!$I$6-'СЕТ СН'!$I$22</f>
        <v>1415.9168883299999</v>
      </c>
      <c r="D133" s="36">
        <f>SUMIFS(СВЦЭМ!$C$33:$C$776,СВЦЭМ!$A$33:$A$776,$A133,СВЦЭМ!$B$33:$B$776,D$119)+'СЕТ СН'!$I$12+СВЦЭМ!$D$10+'СЕТ СН'!$I$6-'СЕТ СН'!$I$22</f>
        <v>1434.5413696800001</v>
      </c>
      <c r="E133" s="36">
        <f>SUMIFS(СВЦЭМ!$C$33:$C$776,СВЦЭМ!$A$33:$A$776,$A133,СВЦЭМ!$B$33:$B$776,E$119)+'СЕТ СН'!$I$12+СВЦЭМ!$D$10+'СЕТ СН'!$I$6-'СЕТ СН'!$I$22</f>
        <v>1444.4738069300001</v>
      </c>
      <c r="F133" s="36">
        <f>SUMIFS(СВЦЭМ!$C$33:$C$776,СВЦЭМ!$A$33:$A$776,$A133,СВЦЭМ!$B$33:$B$776,F$119)+'СЕТ СН'!$I$12+СВЦЭМ!$D$10+'СЕТ СН'!$I$6-'СЕТ СН'!$I$22</f>
        <v>1449.7052135700001</v>
      </c>
      <c r="G133" s="36">
        <f>SUMIFS(СВЦЭМ!$C$33:$C$776,СВЦЭМ!$A$33:$A$776,$A133,СВЦЭМ!$B$33:$B$776,G$119)+'СЕТ СН'!$I$12+СВЦЭМ!$D$10+'СЕТ СН'!$I$6-'СЕТ СН'!$I$22</f>
        <v>1441.40990874</v>
      </c>
      <c r="H133" s="36">
        <f>SUMIFS(СВЦЭМ!$C$33:$C$776,СВЦЭМ!$A$33:$A$776,$A133,СВЦЭМ!$B$33:$B$776,H$119)+'СЕТ СН'!$I$12+СВЦЭМ!$D$10+'СЕТ СН'!$I$6-'СЕТ СН'!$I$22</f>
        <v>1424.36510684</v>
      </c>
      <c r="I133" s="36">
        <f>SUMIFS(СВЦЭМ!$C$33:$C$776,СВЦЭМ!$A$33:$A$776,$A133,СВЦЭМ!$B$33:$B$776,I$119)+'СЕТ СН'!$I$12+СВЦЭМ!$D$10+'СЕТ СН'!$I$6-'СЕТ СН'!$I$22</f>
        <v>1381.47694718</v>
      </c>
      <c r="J133" s="36">
        <f>SUMIFS(СВЦЭМ!$C$33:$C$776,СВЦЭМ!$A$33:$A$776,$A133,СВЦЭМ!$B$33:$B$776,J$119)+'СЕТ СН'!$I$12+СВЦЭМ!$D$10+'СЕТ СН'!$I$6-'СЕТ СН'!$I$22</f>
        <v>1322.3095475700002</v>
      </c>
      <c r="K133" s="36">
        <f>SUMIFS(СВЦЭМ!$C$33:$C$776,СВЦЭМ!$A$33:$A$776,$A133,СВЦЭМ!$B$33:$B$776,K$119)+'СЕТ СН'!$I$12+СВЦЭМ!$D$10+'СЕТ СН'!$I$6-'СЕТ СН'!$I$22</f>
        <v>1281.44931875</v>
      </c>
      <c r="L133" s="36">
        <f>SUMIFS(СВЦЭМ!$C$33:$C$776,СВЦЭМ!$A$33:$A$776,$A133,СВЦЭМ!$B$33:$B$776,L$119)+'СЕТ СН'!$I$12+СВЦЭМ!$D$10+'СЕТ СН'!$I$6-'СЕТ СН'!$I$22</f>
        <v>1263.0534894500001</v>
      </c>
      <c r="M133" s="36">
        <f>SUMIFS(СВЦЭМ!$C$33:$C$776,СВЦЭМ!$A$33:$A$776,$A133,СВЦЭМ!$B$33:$B$776,M$119)+'СЕТ СН'!$I$12+СВЦЭМ!$D$10+'СЕТ СН'!$I$6-'СЕТ СН'!$I$22</f>
        <v>1257.5890526000001</v>
      </c>
      <c r="N133" s="36">
        <f>SUMIFS(СВЦЭМ!$C$33:$C$776,СВЦЭМ!$A$33:$A$776,$A133,СВЦЭМ!$B$33:$B$776,N$119)+'СЕТ СН'!$I$12+СВЦЭМ!$D$10+'СЕТ СН'!$I$6-'СЕТ СН'!$I$22</f>
        <v>1265.03029234</v>
      </c>
      <c r="O133" s="36">
        <f>SUMIFS(СВЦЭМ!$C$33:$C$776,СВЦЭМ!$A$33:$A$776,$A133,СВЦЭМ!$B$33:$B$776,O$119)+'СЕТ СН'!$I$12+СВЦЭМ!$D$10+'СЕТ СН'!$I$6-'СЕТ СН'!$I$22</f>
        <v>1269.4056705400001</v>
      </c>
      <c r="P133" s="36">
        <f>SUMIFS(СВЦЭМ!$C$33:$C$776,СВЦЭМ!$A$33:$A$776,$A133,СВЦЭМ!$B$33:$B$776,P$119)+'СЕТ СН'!$I$12+СВЦЭМ!$D$10+'СЕТ СН'!$I$6-'СЕТ СН'!$I$22</f>
        <v>1284.6118477800001</v>
      </c>
      <c r="Q133" s="36">
        <f>SUMIFS(СВЦЭМ!$C$33:$C$776,СВЦЭМ!$A$33:$A$776,$A133,СВЦЭМ!$B$33:$B$776,Q$119)+'СЕТ СН'!$I$12+СВЦЭМ!$D$10+'СЕТ СН'!$I$6-'СЕТ СН'!$I$22</f>
        <v>1290.2653505000001</v>
      </c>
      <c r="R133" s="36">
        <f>SUMIFS(СВЦЭМ!$C$33:$C$776,СВЦЭМ!$A$33:$A$776,$A133,СВЦЭМ!$B$33:$B$776,R$119)+'СЕТ СН'!$I$12+СВЦЭМ!$D$10+'СЕТ СН'!$I$6-'СЕТ СН'!$I$22</f>
        <v>1252.1270657</v>
      </c>
      <c r="S133" s="36">
        <f>SUMIFS(СВЦЭМ!$C$33:$C$776,СВЦЭМ!$A$33:$A$776,$A133,СВЦЭМ!$B$33:$B$776,S$119)+'СЕТ СН'!$I$12+СВЦЭМ!$D$10+'СЕТ СН'!$I$6-'СЕТ СН'!$I$22</f>
        <v>1217.6090419500001</v>
      </c>
      <c r="T133" s="36">
        <f>SUMIFS(СВЦЭМ!$C$33:$C$776,СВЦЭМ!$A$33:$A$776,$A133,СВЦЭМ!$B$33:$B$776,T$119)+'СЕТ СН'!$I$12+СВЦЭМ!$D$10+'СЕТ СН'!$I$6-'СЕТ СН'!$I$22</f>
        <v>1223.8713859899999</v>
      </c>
      <c r="U133" s="36">
        <f>SUMIFS(СВЦЭМ!$C$33:$C$776,СВЦЭМ!$A$33:$A$776,$A133,СВЦЭМ!$B$33:$B$776,U$119)+'СЕТ СН'!$I$12+СВЦЭМ!$D$10+'СЕТ СН'!$I$6-'СЕТ СН'!$I$22</f>
        <v>1225.55439183</v>
      </c>
      <c r="V133" s="36">
        <f>SUMIFS(СВЦЭМ!$C$33:$C$776,СВЦЭМ!$A$33:$A$776,$A133,СВЦЭМ!$B$33:$B$776,V$119)+'СЕТ СН'!$I$12+СВЦЭМ!$D$10+'СЕТ СН'!$I$6-'СЕТ СН'!$I$22</f>
        <v>1241.2034838700001</v>
      </c>
      <c r="W133" s="36">
        <f>SUMIFS(СВЦЭМ!$C$33:$C$776,СВЦЭМ!$A$33:$A$776,$A133,СВЦЭМ!$B$33:$B$776,W$119)+'СЕТ СН'!$I$12+СВЦЭМ!$D$10+'СЕТ СН'!$I$6-'СЕТ СН'!$I$22</f>
        <v>1236.1391149400001</v>
      </c>
      <c r="X133" s="36">
        <f>SUMIFS(СВЦЭМ!$C$33:$C$776,СВЦЭМ!$A$33:$A$776,$A133,СВЦЭМ!$B$33:$B$776,X$119)+'СЕТ СН'!$I$12+СВЦЭМ!$D$10+'СЕТ СН'!$I$6-'СЕТ СН'!$I$22</f>
        <v>1206.6193155800001</v>
      </c>
      <c r="Y133" s="36">
        <f>SUMIFS(СВЦЭМ!$C$33:$C$776,СВЦЭМ!$A$33:$A$776,$A133,СВЦЭМ!$B$33:$B$776,Y$119)+'СЕТ СН'!$I$12+СВЦЭМ!$D$10+'СЕТ СН'!$I$6-'СЕТ СН'!$I$22</f>
        <v>1233.6743228800001</v>
      </c>
    </row>
    <row r="134" spans="1:25" ht="15.75" x14ac:dyDescent="0.2">
      <c r="A134" s="35">
        <f t="shared" si="3"/>
        <v>43723</v>
      </c>
      <c r="B134" s="36">
        <f>SUMIFS(СВЦЭМ!$C$33:$C$776,СВЦЭМ!$A$33:$A$776,$A134,СВЦЭМ!$B$33:$B$776,B$119)+'СЕТ СН'!$I$12+СВЦЭМ!$D$10+'СЕТ СН'!$I$6-'СЕТ СН'!$I$22</f>
        <v>1311.7634443100001</v>
      </c>
      <c r="C134" s="36">
        <f>SUMIFS(СВЦЭМ!$C$33:$C$776,СВЦЭМ!$A$33:$A$776,$A134,СВЦЭМ!$B$33:$B$776,C$119)+'СЕТ СН'!$I$12+СВЦЭМ!$D$10+'СЕТ СН'!$I$6-'СЕТ СН'!$I$22</f>
        <v>1348.23682424</v>
      </c>
      <c r="D134" s="36">
        <f>SUMIFS(СВЦЭМ!$C$33:$C$776,СВЦЭМ!$A$33:$A$776,$A134,СВЦЭМ!$B$33:$B$776,D$119)+'СЕТ СН'!$I$12+СВЦЭМ!$D$10+'СЕТ СН'!$I$6-'СЕТ СН'!$I$22</f>
        <v>1373.40589054</v>
      </c>
      <c r="E134" s="36">
        <f>SUMIFS(СВЦЭМ!$C$33:$C$776,СВЦЭМ!$A$33:$A$776,$A134,СВЦЭМ!$B$33:$B$776,E$119)+'СЕТ СН'!$I$12+СВЦЭМ!$D$10+'СЕТ СН'!$I$6-'СЕТ СН'!$I$22</f>
        <v>1381.2407515300001</v>
      </c>
      <c r="F134" s="36">
        <f>SUMIFS(СВЦЭМ!$C$33:$C$776,СВЦЭМ!$A$33:$A$776,$A134,СВЦЭМ!$B$33:$B$776,F$119)+'СЕТ СН'!$I$12+СВЦЭМ!$D$10+'СЕТ СН'!$I$6-'СЕТ СН'!$I$22</f>
        <v>1384.6930256200001</v>
      </c>
      <c r="G134" s="36">
        <f>SUMIFS(СВЦЭМ!$C$33:$C$776,СВЦЭМ!$A$33:$A$776,$A134,СВЦЭМ!$B$33:$B$776,G$119)+'СЕТ СН'!$I$12+СВЦЭМ!$D$10+'СЕТ СН'!$I$6-'СЕТ СН'!$I$22</f>
        <v>1378.8335648699999</v>
      </c>
      <c r="H134" s="36">
        <f>SUMIFS(СВЦЭМ!$C$33:$C$776,СВЦЭМ!$A$33:$A$776,$A134,СВЦЭМ!$B$33:$B$776,H$119)+'СЕТ СН'!$I$12+СВЦЭМ!$D$10+'СЕТ СН'!$I$6-'СЕТ СН'!$I$22</f>
        <v>1359.78415591</v>
      </c>
      <c r="I134" s="36">
        <f>SUMIFS(СВЦЭМ!$C$33:$C$776,СВЦЭМ!$A$33:$A$776,$A134,СВЦЭМ!$B$33:$B$776,I$119)+'СЕТ СН'!$I$12+СВЦЭМ!$D$10+'СЕТ СН'!$I$6-'СЕТ СН'!$I$22</f>
        <v>1331.07328332</v>
      </c>
      <c r="J134" s="36">
        <f>SUMIFS(СВЦЭМ!$C$33:$C$776,СВЦЭМ!$A$33:$A$776,$A134,СВЦЭМ!$B$33:$B$776,J$119)+'СЕТ СН'!$I$12+СВЦЭМ!$D$10+'СЕТ СН'!$I$6-'СЕТ СН'!$I$22</f>
        <v>1281.6675512100001</v>
      </c>
      <c r="K134" s="36">
        <f>SUMIFS(СВЦЭМ!$C$33:$C$776,СВЦЭМ!$A$33:$A$776,$A134,СВЦЭМ!$B$33:$B$776,K$119)+'СЕТ СН'!$I$12+СВЦЭМ!$D$10+'СЕТ СН'!$I$6-'СЕТ СН'!$I$22</f>
        <v>1254.9871784699999</v>
      </c>
      <c r="L134" s="36">
        <f>SUMIFS(СВЦЭМ!$C$33:$C$776,СВЦЭМ!$A$33:$A$776,$A134,СВЦЭМ!$B$33:$B$776,L$119)+'СЕТ СН'!$I$12+СВЦЭМ!$D$10+'СЕТ СН'!$I$6-'СЕТ СН'!$I$22</f>
        <v>1272.07075882</v>
      </c>
      <c r="M134" s="36">
        <f>SUMIFS(СВЦЭМ!$C$33:$C$776,СВЦЭМ!$A$33:$A$776,$A134,СВЦЭМ!$B$33:$B$776,M$119)+'СЕТ СН'!$I$12+СВЦЭМ!$D$10+'СЕТ СН'!$I$6-'СЕТ СН'!$I$22</f>
        <v>1269.7959792900001</v>
      </c>
      <c r="N134" s="36">
        <f>SUMIFS(СВЦЭМ!$C$33:$C$776,СВЦЭМ!$A$33:$A$776,$A134,СВЦЭМ!$B$33:$B$776,N$119)+'СЕТ СН'!$I$12+СВЦЭМ!$D$10+'СЕТ СН'!$I$6-'СЕТ СН'!$I$22</f>
        <v>1260.4398379500001</v>
      </c>
      <c r="O134" s="36">
        <f>SUMIFS(СВЦЭМ!$C$33:$C$776,СВЦЭМ!$A$33:$A$776,$A134,СВЦЭМ!$B$33:$B$776,O$119)+'СЕТ СН'!$I$12+СВЦЭМ!$D$10+'СЕТ СН'!$I$6-'СЕТ СН'!$I$22</f>
        <v>1262.13466328</v>
      </c>
      <c r="P134" s="36">
        <f>SUMIFS(СВЦЭМ!$C$33:$C$776,СВЦЭМ!$A$33:$A$776,$A134,СВЦЭМ!$B$33:$B$776,P$119)+'СЕТ СН'!$I$12+СВЦЭМ!$D$10+'СЕТ СН'!$I$6-'СЕТ СН'!$I$22</f>
        <v>1263.1289882800002</v>
      </c>
      <c r="Q134" s="36">
        <f>SUMIFS(СВЦЭМ!$C$33:$C$776,СВЦЭМ!$A$33:$A$776,$A134,СВЦЭМ!$B$33:$B$776,Q$119)+'СЕТ СН'!$I$12+СВЦЭМ!$D$10+'СЕТ СН'!$I$6-'СЕТ СН'!$I$22</f>
        <v>1270.81969039</v>
      </c>
      <c r="R134" s="36">
        <f>SUMIFS(СВЦЭМ!$C$33:$C$776,СВЦЭМ!$A$33:$A$776,$A134,СВЦЭМ!$B$33:$B$776,R$119)+'СЕТ СН'!$I$12+СВЦЭМ!$D$10+'СЕТ СН'!$I$6-'СЕТ СН'!$I$22</f>
        <v>1222.5806106499999</v>
      </c>
      <c r="S134" s="36">
        <f>SUMIFS(СВЦЭМ!$C$33:$C$776,СВЦЭМ!$A$33:$A$776,$A134,СВЦЭМ!$B$33:$B$776,S$119)+'СЕТ СН'!$I$12+СВЦЭМ!$D$10+'СЕТ СН'!$I$6-'СЕТ СН'!$I$22</f>
        <v>1211.3356767700002</v>
      </c>
      <c r="T134" s="36">
        <f>SUMIFS(СВЦЭМ!$C$33:$C$776,СВЦЭМ!$A$33:$A$776,$A134,СВЦЭМ!$B$33:$B$776,T$119)+'СЕТ СН'!$I$12+СВЦЭМ!$D$10+'СЕТ СН'!$I$6-'СЕТ СН'!$I$22</f>
        <v>1222.25411433</v>
      </c>
      <c r="U134" s="36">
        <f>SUMIFS(СВЦЭМ!$C$33:$C$776,СВЦЭМ!$A$33:$A$776,$A134,СВЦЭМ!$B$33:$B$776,U$119)+'СЕТ СН'!$I$12+СВЦЭМ!$D$10+'СЕТ СН'!$I$6-'СЕТ СН'!$I$22</f>
        <v>1237.6827624900002</v>
      </c>
      <c r="V134" s="36">
        <f>SUMIFS(СВЦЭМ!$C$33:$C$776,СВЦЭМ!$A$33:$A$776,$A134,СВЦЭМ!$B$33:$B$776,V$119)+'СЕТ СН'!$I$12+СВЦЭМ!$D$10+'СЕТ СН'!$I$6-'СЕТ СН'!$I$22</f>
        <v>1263.4724643100001</v>
      </c>
      <c r="W134" s="36">
        <f>SUMIFS(СВЦЭМ!$C$33:$C$776,СВЦЭМ!$A$33:$A$776,$A134,СВЦЭМ!$B$33:$B$776,W$119)+'СЕТ СН'!$I$12+СВЦЭМ!$D$10+'СЕТ СН'!$I$6-'СЕТ СН'!$I$22</f>
        <v>1254.6352734299999</v>
      </c>
      <c r="X134" s="36">
        <f>SUMIFS(СВЦЭМ!$C$33:$C$776,СВЦЭМ!$A$33:$A$776,$A134,СВЦЭМ!$B$33:$B$776,X$119)+'СЕТ СН'!$I$12+СВЦЭМ!$D$10+'СЕТ СН'!$I$6-'СЕТ СН'!$I$22</f>
        <v>1218.1479761300002</v>
      </c>
      <c r="Y134" s="36">
        <f>SUMIFS(СВЦЭМ!$C$33:$C$776,СВЦЭМ!$A$33:$A$776,$A134,СВЦЭМ!$B$33:$B$776,Y$119)+'СЕТ СН'!$I$12+СВЦЭМ!$D$10+'СЕТ СН'!$I$6-'СЕТ СН'!$I$22</f>
        <v>1260.9372499199999</v>
      </c>
    </row>
    <row r="135" spans="1:25" ht="15.75" x14ac:dyDescent="0.2">
      <c r="A135" s="35">
        <f t="shared" si="3"/>
        <v>43724</v>
      </c>
      <c r="B135" s="36">
        <f>SUMIFS(СВЦЭМ!$C$33:$C$776,СВЦЭМ!$A$33:$A$776,$A135,СВЦЭМ!$B$33:$B$776,B$119)+'СЕТ СН'!$I$12+СВЦЭМ!$D$10+'СЕТ СН'!$I$6-'СЕТ СН'!$I$22</f>
        <v>1351.72864065</v>
      </c>
      <c r="C135" s="36">
        <f>SUMIFS(СВЦЭМ!$C$33:$C$776,СВЦЭМ!$A$33:$A$776,$A135,СВЦЭМ!$B$33:$B$776,C$119)+'СЕТ СН'!$I$12+СВЦЭМ!$D$10+'СЕТ СН'!$I$6-'СЕТ СН'!$I$22</f>
        <v>1379.86466455</v>
      </c>
      <c r="D135" s="36">
        <f>SUMIFS(СВЦЭМ!$C$33:$C$776,СВЦЭМ!$A$33:$A$776,$A135,СВЦЭМ!$B$33:$B$776,D$119)+'СЕТ СН'!$I$12+СВЦЭМ!$D$10+'СЕТ СН'!$I$6-'СЕТ СН'!$I$22</f>
        <v>1405.23049111</v>
      </c>
      <c r="E135" s="36">
        <f>SUMIFS(СВЦЭМ!$C$33:$C$776,СВЦЭМ!$A$33:$A$776,$A135,СВЦЭМ!$B$33:$B$776,E$119)+'СЕТ СН'!$I$12+СВЦЭМ!$D$10+'СЕТ СН'!$I$6-'СЕТ СН'!$I$22</f>
        <v>1406.0110475400002</v>
      </c>
      <c r="F135" s="36">
        <f>SUMIFS(СВЦЭМ!$C$33:$C$776,СВЦЭМ!$A$33:$A$776,$A135,СВЦЭМ!$B$33:$B$776,F$119)+'СЕТ СН'!$I$12+СВЦЭМ!$D$10+'СЕТ СН'!$I$6-'СЕТ СН'!$I$22</f>
        <v>1413.2531444700001</v>
      </c>
      <c r="G135" s="36">
        <f>SUMIFS(СВЦЭМ!$C$33:$C$776,СВЦЭМ!$A$33:$A$776,$A135,СВЦЭМ!$B$33:$B$776,G$119)+'СЕТ СН'!$I$12+СВЦЭМ!$D$10+'СЕТ СН'!$I$6-'СЕТ СН'!$I$22</f>
        <v>1410.00202872</v>
      </c>
      <c r="H135" s="36">
        <f>SUMIFS(СВЦЭМ!$C$33:$C$776,СВЦЭМ!$A$33:$A$776,$A135,СВЦЭМ!$B$33:$B$776,H$119)+'СЕТ СН'!$I$12+СВЦЭМ!$D$10+'СЕТ СН'!$I$6-'СЕТ СН'!$I$22</f>
        <v>1367.0891385700002</v>
      </c>
      <c r="I135" s="36">
        <f>SUMIFS(СВЦЭМ!$C$33:$C$776,СВЦЭМ!$A$33:$A$776,$A135,СВЦЭМ!$B$33:$B$776,I$119)+'СЕТ СН'!$I$12+СВЦЭМ!$D$10+'СЕТ СН'!$I$6-'СЕТ СН'!$I$22</f>
        <v>1325.1132887399999</v>
      </c>
      <c r="J135" s="36">
        <f>SUMIFS(СВЦЭМ!$C$33:$C$776,СВЦЭМ!$A$33:$A$776,$A135,СВЦЭМ!$B$33:$B$776,J$119)+'СЕТ СН'!$I$12+СВЦЭМ!$D$10+'СЕТ СН'!$I$6-'СЕТ СН'!$I$22</f>
        <v>1305.5330569800001</v>
      </c>
      <c r="K135" s="36">
        <f>SUMIFS(СВЦЭМ!$C$33:$C$776,СВЦЭМ!$A$33:$A$776,$A135,СВЦЭМ!$B$33:$B$776,K$119)+'СЕТ СН'!$I$12+СВЦЭМ!$D$10+'СЕТ СН'!$I$6-'СЕТ СН'!$I$22</f>
        <v>1314.8738271000002</v>
      </c>
      <c r="L135" s="36">
        <f>SUMIFS(СВЦЭМ!$C$33:$C$776,СВЦЭМ!$A$33:$A$776,$A135,СВЦЭМ!$B$33:$B$776,L$119)+'СЕТ СН'!$I$12+СВЦЭМ!$D$10+'СЕТ СН'!$I$6-'СЕТ СН'!$I$22</f>
        <v>1312.4599336800002</v>
      </c>
      <c r="M135" s="36">
        <f>SUMIFS(СВЦЭМ!$C$33:$C$776,СВЦЭМ!$A$33:$A$776,$A135,СВЦЭМ!$B$33:$B$776,M$119)+'СЕТ СН'!$I$12+СВЦЭМ!$D$10+'СЕТ СН'!$I$6-'СЕТ СН'!$I$22</f>
        <v>1299.1953996100001</v>
      </c>
      <c r="N135" s="36">
        <f>SUMIFS(СВЦЭМ!$C$33:$C$776,СВЦЭМ!$A$33:$A$776,$A135,СВЦЭМ!$B$33:$B$776,N$119)+'СЕТ СН'!$I$12+СВЦЭМ!$D$10+'СЕТ СН'!$I$6-'СЕТ СН'!$I$22</f>
        <v>1289.9863604699999</v>
      </c>
      <c r="O135" s="36">
        <f>SUMIFS(СВЦЭМ!$C$33:$C$776,СВЦЭМ!$A$33:$A$776,$A135,СВЦЭМ!$B$33:$B$776,O$119)+'СЕТ СН'!$I$12+СВЦЭМ!$D$10+'СЕТ СН'!$I$6-'СЕТ СН'!$I$22</f>
        <v>1292.5984329600001</v>
      </c>
      <c r="P135" s="36">
        <f>SUMIFS(СВЦЭМ!$C$33:$C$776,СВЦЭМ!$A$33:$A$776,$A135,СВЦЭМ!$B$33:$B$776,P$119)+'СЕТ СН'!$I$12+СВЦЭМ!$D$10+'СЕТ СН'!$I$6-'СЕТ СН'!$I$22</f>
        <v>1306.1932413100001</v>
      </c>
      <c r="Q135" s="36">
        <f>SUMIFS(СВЦЭМ!$C$33:$C$776,СВЦЭМ!$A$33:$A$776,$A135,СВЦЭМ!$B$33:$B$776,Q$119)+'СЕТ СН'!$I$12+СВЦЭМ!$D$10+'СЕТ СН'!$I$6-'СЕТ СН'!$I$22</f>
        <v>1306.95756618</v>
      </c>
      <c r="R135" s="36">
        <f>SUMIFS(СВЦЭМ!$C$33:$C$776,СВЦЭМ!$A$33:$A$776,$A135,СВЦЭМ!$B$33:$B$776,R$119)+'СЕТ СН'!$I$12+СВЦЭМ!$D$10+'СЕТ СН'!$I$6-'СЕТ СН'!$I$22</f>
        <v>1275.34226513</v>
      </c>
      <c r="S135" s="36">
        <f>SUMIFS(СВЦЭМ!$C$33:$C$776,СВЦЭМ!$A$33:$A$776,$A135,СВЦЭМ!$B$33:$B$776,S$119)+'СЕТ СН'!$I$12+СВЦЭМ!$D$10+'СЕТ СН'!$I$6-'СЕТ СН'!$I$22</f>
        <v>1275.70112754</v>
      </c>
      <c r="T135" s="36">
        <f>SUMIFS(СВЦЭМ!$C$33:$C$776,СВЦЭМ!$A$33:$A$776,$A135,СВЦЭМ!$B$33:$B$776,T$119)+'СЕТ СН'!$I$12+СВЦЭМ!$D$10+'СЕТ СН'!$I$6-'СЕТ СН'!$I$22</f>
        <v>1278.9534173100001</v>
      </c>
      <c r="U135" s="36">
        <f>SUMIFS(СВЦЭМ!$C$33:$C$776,СВЦЭМ!$A$33:$A$776,$A135,СВЦЭМ!$B$33:$B$776,U$119)+'СЕТ СН'!$I$12+СВЦЭМ!$D$10+'СЕТ СН'!$I$6-'СЕТ СН'!$I$22</f>
        <v>1298.0659043000001</v>
      </c>
      <c r="V135" s="36">
        <f>SUMIFS(СВЦЭМ!$C$33:$C$776,СВЦЭМ!$A$33:$A$776,$A135,СВЦЭМ!$B$33:$B$776,V$119)+'СЕТ СН'!$I$12+СВЦЭМ!$D$10+'СЕТ СН'!$I$6-'СЕТ СН'!$I$22</f>
        <v>1317.92490443</v>
      </c>
      <c r="W135" s="36">
        <f>SUMIFS(СВЦЭМ!$C$33:$C$776,СВЦЭМ!$A$33:$A$776,$A135,СВЦЭМ!$B$33:$B$776,W$119)+'СЕТ СН'!$I$12+СВЦЭМ!$D$10+'СЕТ СН'!$I$6-'СЕТ СН'!$I$22</f>
        <v>1309.6856728600001</v>
      </c>
      <c r="X135" s="36">
        <f>SUMIFS(СВЦЭМ!$C$33:$C$776,СВЦЭМ!$A$33:$A$776,$A135,СВЦЭМ!$B$33:$B$776,X$119)+'СЕТ СН'!$I$12+СВЦЭМ!$D$10+'СЕТ СН'!$I$6-'СЕТ СН'!$I$22</f>
        <v>1275.2472841200001</v>
      </c>
      <c r="Y135" s="36">
        <f>SUMIFS(СВЦЭМ!$C$33:$C$776,СВЦЭМ!$A$33:$A$776,$A135,СВЦЭМ!$B$33:$B$776,Y$119)+'СЕТ СН'!$I$12+СВЦЭМ!$D$10+'СЕТ СН'!$I$6-'СЕТ СН'!$I$22</f>
        <v>1230.3166831799999</v>
      </c>
    </row>
    <row r="136" spans="1:25" ht="15.75" x14ac:dyDescent="0.2">
      <c r="A136" s="35">
        <f t="shared" si="3"/>
        <v>43725</v>
      </c>
      <c r="B136" s="36">
        <f>SUMIFS(СВЦЭМ!$C$33:$C$776,СВЦЭМ!$A$33:$A$776,$A136,СВЦЭМ!$B$33:$B$776,B$119)+'СЕТ СН'!$I$12+СВЦЭМ!$D$10+'СЕТ СН'!$I$6-'СЕТ СН'!$I$22</f>
        <v>1274.3990326100002</v>
      </c>
      <c r="C136" s="36">
        <f>SUMIFS(СВЦЭМ!$C$33:$C$776,СВЦЭМ!$A$33:$A$776,$A136,СВЦЭМ!$B$33:$B$776,C$119)+'СЕТ СН'!$I$12+СВЦЭМ!$D$10+'СЕТ СН'!$I$6-'СЕТ СН'!$I$22</f>
        <v>1298.5417418100001</v>
      </c>
      <c r="D136" s="36">
        <f>SUMIFS(СВЦЭМ!$C$33:$C$776,СВЦЭМ!$A$33:$A$776,$A136,СВЦЭМ!$B$33:$B$776,D$119)+'СЕТ СН'!$I$12+СВЦЭМ!$D$10+'СЕТ СН'!$I$6-'СЕТ СН'!$I$22</f>
        <v>1307.77875453</v>
      </c>
      <c r="E136" s="36">
        <f>SUMIFS(СВЦЭМ!$C$33:$C$776,СВЦЭМ!$A$33:$A$776,$A136,СВЦЭМ!$B$33:$B$776,E$119)+'СЕТ СН'!$I$12+СВЦЭМ!$D$10+'СЕТ СН'!$I$6-'СЕТ СН'!$I$22</f>
        <v>1313.2311188900001</v>
      </c>
      <c r="F136" s="36">
        <f>SUMIFS(СВЦЭМ!$C$33:$C$776,СВЦЭМ!$A$33:$A$776,$A136,СВЦЭМ!$B$33:$B$776,F$119)+'СЕТ СН'!$I$12+СВЦЭМ!$D$10+'СЕТ СН'!$I$6-'СЕТ СН'!$I$22</f>
        <v>1322.0819230500001</v>
      </c>
      <c r="G136" s="36">
        <f>SUMIFS(СВЦЭМ!$C$33:$C$776,СВЦЭМ!$A$33:$A$776,$A136,СВЦЭМ!$B$33:$B$776,G$119)+'СЕТ СН'!$I$12+СВЦЭМ!$D$10+'СЕТ СН'!$I$6-'СЕТ СН'!$I$22</f>
        <v>1307.95731918</v>
      </c>
      <c r="H136" s="36">
        <f>SUMIFS(СВЦЭМ!$C$33:$C$776,СВЦЭМ!$A$33:$A$776,$A136,СВЦЭМ!$B$33:$B$776,H$119)+'СЕТ СН'!$I$12+СВЦЭМ!$D$10+'СЕТ СН'!$I$6-'СЕТ СН'!$I$22</f>
        <v>1270.29673011</v>
      </c>
      <c r="I136" s="36">
        <f>SUMIFS(СВЦЭМ!$C$33:$C$776,СВЦЭМ!$A$33:$A$776,$A136,СВЦЭМ!$B$33:$B$776,I$119)+'СЕТ СН'!$I$12+СВЦЭМ!$D$10+'СЕТ СН'!$I$6-'СЕТ СН'!$I$22</f>
        <v>1286.60859822</v>
      </c>
      <c r="J136" s="36">
        <f>SUMIFS(СВЦЭМ!$C$33:$C$776,СВЦЭМ!$A$33:$A$776,$A136,СВЦЭМ!$B$33:$B$776,J$119)+'СЕТ СН'!$I$12+СВЦЭМ!$D$10+'СЕТ СН'!$I$6-'СЕТ СН'!$I$22</f>
        <v>1303.60575025</v>
      </c>
      <c r="K136" s="36">
        <f>SUMIFS(СВЦЭМ!$C$33:$C$776,СВЦЭМ!$A$33:$A$776,$A136,СВЦЭМ!$B$33:$B$776,K$119)+'СЕТ СН'!$I$12+СВЦЭМ!$D$10+'СЕТ СН'!$I$6-'СЕТ СН'!$I$22</f>
        <v>1308.9779514500001</v>
      </c>
      <c r="L136" s="36">
        <f>SUMIFS(СВЦЭМ!$C$33:$C$776,СВЦЭМ!$A$33:$A$776,$A136,СВЦЭМ!$B$33:$B$776,L$119)+'СЕТ СН'!$I$12+СВЦЭМ!$D$10+'СЕТ СН'!$I$6-'СЕТ СН'!$I$22</f>
        <v>1299.14981541</v>
      </c>
      <c r="M136" s="36">
        <f>SUMIFS(СВЦЭМ!$C$33:$C$776,СВЦЭМ!$A$33:$A$776,$A136,СВЦЭМ!$B$33:$B$776,M$119)+'СЕТ СН'!$I$12+СВЦЭМ!$D$10+'СЕТ СН'!$I$6-'СЕТ СН'!$I$22</f>
        <v>1304.69448115</v>
      </c>
      <c r="N136" s="36">
        <f>SUMIFS(СВЦЭМ!$C$33:$C$776,СВЦЭМ!$A$33:$A$776,$A136,СВЦЭМ!$B$33:$B$776,N$119)+'СЕТ СН'!$I$12+СВЦЭМ!$D$10+'СЕТ СН'!$I$6-'СЕТ СН'!$I$22</f>
        <v>1307.64167823</v>
      </c>
      <c r="O136" s="36">
        <f>SUMIFS(СВЦЭМ!$C$33:$C$776,СВЦЭМ!$A$33:$A$776,$A136,СВЦЭМ!$B$33:$B$776,O$119)+'СЕТ СН'!$I$12+СВЦЭМ!$D$10+'СЕТ СН'!$I$6-'СЕТ СН'!$I$22</f>
        <v>1315.2595640100001</v>
      </c>
      <c r="P136" s="36">
        <f>SUMIFS(СВЦЭМ!$C$33:$C$776,СВЦЭМ!$A$33:$A$776,$A136,СВЦЭМ!$B$33:$B$776,P$119)+'СЕТ СН'!$I$12+СВЦЭМ!$D$10+'СЕТ СН'!$I$6-'СЕТ СН'!$I$22</f>
        <v>1319.5326549400002</v>
      </c>
      <c r="Q136" s="36">
        <f>SUMIFS(СВЦЭМ!$C$33:$C$776,СВЦЭМ!$A$33:$A$776,$A136,СВЦЭМ!$B$33:$B$776,Q$119)+'СЕТ СН'!$I$12+СВЦЭМ!$D$10+'СЕТ СН'!$I$6-'СЕТ СН'!$I$22</f>
        <v>1319.32925221</v>
      </c>
      <c r="R136" s="36">
        <f>SUMIFS(СВЦЭМ!$C$33:$C$776,СВЦЭМ!$A$33:$A$776,$A136,СВЦЭМ!$B$33:$B$776,R$119)+'СЕТ СН'!$I$12+СВЦЭМ!$D$10+'СЕТ СН'!$I$6-'СЕТ СН'!$I$22</f>
        <v>1274.5714991499999</v>
      </c>
      <c r="S136" s="36">
        <f>SUMIFS(СВЦЭМ!$C$33:$C$776,СВЦЭМ!$A$33:$A$776,$A136,СВЦЭМ!$B$33:$B$776,S$119)+'СЕТ СН'!$I$12+СВЦЭМ!$D$10+'СЕТ СН'!$I$6-'СЕТ СН'!$I$22</f>
        <v>1235.9462896499999</v>
      </c>
      <c r="T136" s="36">
        <f>SUMIFS(СВЦЭМ!$C$33:$C$776,СВЦЭМ!$A$33:$A$776,$A136,СВЦЭМ!$B$33:$B$776,T$119)+'СЕТ СН'!$I$12+СВЦЭМ!$D$10+'СЕТ СН'!$I$6-'СЕТ СН'!$I$22</f>
        <v>1227.00102416</v>
      </c>
      <c r="U136" s="36">
        <f>SUMIFS(СВЦЭМ!$C$33:$C$776,СВЦЭМ!$A$33:$A$776,$A136,СВЦЭМ!$B$33:$B$776,U$119)+'СЕТ СН'!$I$12+СВЦЭМ!$D$10+'СЕТ СН'!$I$6-'СЕТ СН'!$I$22</f>
        <v>1236.1257943400001</v>
      </c>
      <c r="V136" s="36">
        <f>SUMIFS(СВЦЭМ!$C$33:$C$776,СВЦЭМ!$A$33:$A$776,$A136,СВЦЭМ!$B$33:$B$776,V$119)+'СЕТ СН'!$I$12+СВЦЭМ!$D$10+'СЕТ СН'!$I$6-'СЕТ СН'!$I$22</f>
        <v>1234.2483861200001</v>
      </c>
      <c r="W136" s="36">
        <f>SUMIFS(СВЦЭМ!$C$33:$C$776,СВЦЭМ!$A$33:$A$776,$A136,СВЦЭМ!$B$33:$B$776,W$119)+'СЕТ СН'!$I$12+СВЦЭМ!$D$10+'СЕТ СН'!$I$6-'СЕТ СН'!$I$22</f>
        <v>1220.80271139</v>
      </c>
      <c r="X136" s="36">
        <f>SUMIFS(СВЦЭМ!$C$33:$C$776,СВЦЭМ!$A$33:$A$776,$A136,СВЦЭМ!$B$33:$B$776,X$119)+'СЕТ СН'!$I$12+СВЦЭМ!$D$10+'СЕТ СН'!$I$6-'СЕТ СН'!$I$22</f>
        <v>1239.5341645200001</v>
      </c>
      <c r="Y136" s="36">
        <f>SUMIFS(СВЦЭМ!$C$33:$C$776,СВЦЭМ!$A$33:$A$776,$A136,СВЦЭМ!$B$33:$B$776,Y$119)+'СЕТ СН'!$I$12+СВЦЭМ!$D$10+'СЕТ СН'!$I$6-'СЕТ СН'!$I$22</f>
        <v>1316.8230151600001</v>
      </c>
    </row>
    <row r="137" spans="1:25" ht="15.75" x14ac:dyDescent="0.2">
      <c r="A137" s="35">
        <f t="shared" si="3"/>
        <v>43726</v>
      </c>
      <c r="B137" s="36">
        <f>SUMIFS(СВЦЭМ!$C$33:$C$776,СВЦЭМ!$A$33:$A$776,$A137,СВЦЭМ!$B$33:$B$776,B$119)+'СЕТ СН'!$I$12+СВЦЭМ!$D$10+'СЕТ СН'!$I$6-'СЕТ СН'!$I$22</f>
        <v>1356.5158593800002</v>
      </c>
      <c r="C137" s="36">
        <f>SUMIFS(СВЦЭМ!$C$33:$C$776,СВЦЭМ!$A$33:$A$776,$A137,СВЦЭМ!$B$33:$B$776,C$119)+'СЕТ СН'!$I$12+СВЦЭМ!$D$10+'СЕТ СН'!$I$6-'СЕТ СН'!$I$22</f>
        <v>1359.6091237400001</v>
      </c>
      <c r="D137" s="36">
        <f>SUMIFS(СВЦЭМ!$C$33:$C$776,СВЦЭМ!$A$33:$A$776,$A137,СВЦЭМ!$B$33:$B$776,D$119)+'СЕТ СН'!$I$12+СВЦЭМ!$D$10+'СЕТ СН'!$I$6-'СЕТ СН'!$I$22</f>
        <v>1369.9743757400001</v>
      </c>
      <c r="E137" s="36">
        <f>SUMIFS(СВЦЭМ!$C$33:$C$776,СВЦЭМ!$A$33:$A$776,$A137,СВЦЭМ!$B$33:$B$776,E$119)+'СЕТ СН'!$I$12+СВЦЭМ!$D$10+'СЕТ СН'!$I$6-'СЕТ СН'!$I$22</f>
        <v>1376.6287213800001</v>
      </c>
      <c r="F137" s="36">
        <f>SUMIFS(СВЦЭМ!$C$33:$C$776,СВЦЭМ!$A$33:$A$776,$A137,СВЦЭМ!$B$33:$B$776,F$119)+'СЕТ СН'!$I$12+СВЦЭМ!$D$10+'СЕТ СН'!$I$6-'СЕТ СН'!$I$22</f>
        <v>1375.9627394600002</v>
      </c>
      <c r="G137" s="36">
        <f>SUMIFS(СВЦЭМ!$C$33:$C$776,СВЦЭМ!$A$33:$A$776,$A137,СВЦЭМ!$B$33:$B$776,G$119)+'СЕТ СН'!$I$12+СВЦЭМ!$D$10+'СЕТ СН'!$I$6-'СЕТ СН'!$I$22</f>
        <v>1351.89860004</v>
      </c>
      <c r="H137" s="36">
        <f>SUMIFS(СВЦЭМ!$C$33:$C$776,СВЦЭМ!$A$33:$A$776,$A137,СВЦЭМ!$B$33:$B$776,H$119)+'СЕТ СН'!$I$12+СВЦЭМ!$D$10+'СЕТ СН'!$I$6-'СЕТ СН'!$I$22</f>
        <v>1318.31427734</v>
      </c>
      <c r="I137" s="36">
        <f>SUMIFS(СВЦЭМ!$C$33:$C$776,СВЦЭМ!$A$33:$A$776,$A137,СВЦЭМ!$B$33:$B$776,I$119)+'СЕТ СН'!$I$12+СВЦЭМ!$D$10+'СЕТ СН'!$I$6-'СЕТ СН'!$I$22</f>
        <v>1277.2169140800002</v>
      </c>
      <c r="J137" s="36">
        <f>SUMIFS(СВЦЭМ!$C$33:$C$776,СВЦЭМ!$A$33:$A$776,$A137,СВЦЭМ!$B$33:$B$776,J$119)+'СЕТ СН'!$I$12+СВЦЭМ!$D$10+'СЕТ СН'!$I$6-'СЕТ СН'!$I$22</f>
        <v>1246.3706980000002</v>
      </c>
      <c r="K137" s="36">
        <f>SUMIFS(СВЦЭМ!$C$33:$C$776,СВЦЭМ!$A$33:$A$776,$A137,СВЦЭМ!$B$33:$B$776,K$119)+'СЕТ СН'!$I$12+СВЦЭМ!$D$10+'СЕТ СН'!$I$6-'СЕТ СН'!$I$22</f>
        <v>1236.5981727399999</v>
      </c>
      <c r="L137" s="36">
        <f>SUMIFS(СВЦЭМ!$C$33:$C$776,СВЦЭМ!$A$33:$A$776,$A137,СВЦЭМ!$B$33:$B$776,L$119)+'СЕТ СН'!$I$12+СВЦЭМ!$D$10+'СЕТ СН'!$I$6-'СЕТ СН'!$I$22</f>
        <v>1230.8950705100001</v>
      </c>
      <c r="M137" s="36">
        <f>SUMIFS(СВЦЭМ!$C$33:$C$776,СВЦЭМ!$A$33:$A$776,$A137,СВЦЭМ!$B$33:$B$776,M$119)+'СЕТ СН'!$I$12+СВЦЭМ!$D$10+'СЕТ СН'!$I$6-'СЕТ СН'!$I$22</f>
        <v>1227.2103012299999</v>
      </c>
      <c r="N137" s="36">
        <f>SUMIFS(СВЦЭМ!$C$33:$C$776,СВЦЭМ!$A$33:$A$776,$A137,СВЦЭМ!$B$33:$B$776,N$119)+'СЕТ СН'!$I$12+СВЦЭМ!$D$10+'СЕТ СН'!$I$6-'СЕТ СН'!$I$22</f>
        <v>1228.09569375</v>
      </c>
      <c r="O137" s="36">
        <f>SUMIFS(СВЦЭМ!$C$33:$C$776,СВЦЭМ!$A$33:$A$776,$A137,СВЦЭМ!$B$33:$B$776,O$119)+'СЕТ СН'!$I$12+СВЦЭМ!$D$10+'СЕТ СН'!$I$6-'СЕТ СН'!$I$22</f>
        <v>1238.1763046599999</v>
      </c>
      <c r="P137" s="36">
        <f>SUMIFS(СВЦЭМ!$C$33:$C$776,СВЦЭМ!$A$33:$A$776,$A137,СВЦЭМ!$B$33:$B$776,P$119)+'СЕТ СН'!$I$12+СВЦЭМ!$D$10+'СЕТ СН'!$I$6-'СЕТ СН'!$I$22</f>
        <v>1241.5732486000002</v>
      </c>
      <c r="Q137" s="36">
        <f>SUMIFS(СВЦЭМ!$C$33:$C$776,СВЦЭМ!$A$33:$A$776,$A137,СВЦЭМ!$B$33:$B$776,Q$119)+'СЕТ СН'!$I$12+СВЦЭМ!$D$10+'СЕТ СН'!$I$6-'СЕТ СН'!$I$22</f>
        <v>1250.34350027</v>
      </c>
      <c r="R137" s="36">
        <f>SUMIFS(СВЦЭМ!$C$33:$C$776,СВЦЭМ!$A$33:$A$776,$A137,СВЦЭМ!$B$33:$B$776,R$119)+'СЕТ СН'!$I$12+СВЦЭМ!$D$10+'СЕТ СН'!$I$6-'СЕТ СН'!$I$22</f>
        <v>1226.46353331</v>
      </c>
      <c r="S137" s="36">
        <f>SUMIFS(СВЦЭМ!$C$33:$C$776,СВЦЭМ!$A$33:$A$776,$A137,СВЦЭМ!$B$33:$B$776,S$119)+'СЕТ СН'!$I$12+СВЦЭМ!$D$10+'СЕТ СН'!$I$6-'СЕТ СН'!$I$22</f>
        <v>1213.0842299400001</v>
      </c>
      <c r="T137" s="36">
        <f>SUMIFS(СВЦЭМ!$C$33:$C$776,СВЦЭМ!$A$33:$A$776,$A137,СВЦЭМ!$B$33:$B$776,T$119)+'СЕТ СН'!$I$12+СВЦЭМ!$D$10+'СЕТ СН'!$I$6-'СЕТ СН'!$I$22</f>
        <v>1241.55527998</v>
      </c>
      <c r="U137" s="36">
        <f>SUMIFS(СВЦЭМ!$C$33:$C$776,СВЦЭМ!$A$33:$A$776,$A137,СВЦЭМ!$B$33:$B$776,U$119)+'СЕТ СН'!$I$12+СВЦЭМ!$D$10+'СЕТ СН'!$I$6-'СЕТ СН'!$I$22</f>
        <v>1271.03560653</v>
      </c>
      <c r="V137" s="36">
        <f>SUMIFS(СВЦЭМ!$C$33:$C$776,СВЦЭМ!$A$33:$A$776,$A137,СВЦЭМ!$B$33:$B$776,V$119)+'СЕТ СН'!$I$12+СВЦЭМ!$D$10+'СЕТ СН'!$I$6-'СЕТ СН'!$I$22</f>
        <v>1285.67502846</v>
      </c>
      <c r="W137" s="36">
        <f>SUMIFS(СВЦЭМ!$C$33:$C$776,СВЦЭМ!$A$33:$A$776,$A137,СВЦЭМ!$B$33:$B$776,W$119)+'СЕТ СН'!$I$12+СВЦЭМ!$D$10+'СЕТ СН'!$I$6-'СЕТ СН'!$I$22</f>
        <v>1275.6380538200001</v>
      </c>
      <c r="X137" s="36">
        <f>SUMIFS(СВЦЭМ!$C$33:$C$776,СВЦЭМ!$A$33:$A$776,$A137,СВЦЭМ!$B$33:$B$776,X$119)+'СЕТ СН'!$I$12+СВЦЭМ!$D$10+'СЕТ СН'!$I$6-'СЕТ СН'!$I$22</f>
        <v>1242.4262852900001</v>
      </c>
      <c r="Y137" s="36">
        <f>SUMIFS(СВЦЭМ!$C$33:$C$776,СВЦЭМ!$A$33:$A$776,$A137,СВЦЭМ!$B$33:$B$776,Y$119)+'СЕТ СН'!$I$12+СВЦЭМ!$D$10+'СЕТ СН'!$I$6-'СЕТ СН'!$I$22</f>
        <v>1260.6422601500001</v>
      </c>
    </row>
    <row r="138" spans="1:25" ht="15.75" x14ac:dyDescent="0.2">
      <c r="A138" s="35">
        <f t="shared" si="3"/>
        <v>43727</v>
      </c>
      <c r="B138" s="36">
        <f>SUMIFS(СВЦЭМ!$C$33:$C$776,СВЦЭМ!$A$33:$A$776,$A138,СВЦЭМ!$B$33:$B$776,B$119)+'СЕТ СН'!$I$12+СВЦЭМ!$D$10+'СЕТ СН'!$I$6-'СЕТ СН'!$I$22</f>
        <v>1253.2315743200002</v>
      </c>
      <c r="C138" s="36">
        <f>SUMIFS(СВЦЭМ!$C$33:$C$776,СВЦЭМ!$A$33:$A$776,$A138,СВЦЭМ!$B$33:$B$776,C$119)+'СЕТ СН'!$I$12+СВЦЭМ!$D$10+'СЕТ СН'!$I$6-'СЕТ СН'!$I$22</f>
        <v>1276.4630083000002</v>
      </c>
      <c r="D138" s="36">
        <f>SUMIFS(СВЦЭМ!$C$33:$C$776,СВЦЭМ!$A$33:$A$776,$A138,СВЦЭМ!$B$33:$B$776,D$119)+'СЕТ СН'!$I$12+СВЦЭМ!$D$10+'СЕТ СН'!$I$6-'СЕТ СН'!$I$22</f>
        <v>1302.1544809100001</v>
      </c>
      <c r="E138" s="36">
        <f>SUMIFS(СВЦЭМ!$C$33:$C$776,СВЦЭМ!$A$33:$A$776,$A138,СВЦЭМ!$B$33:$B$776,E$119)+'СЕТ СН'!$I$12+СВЦЭМ!$D$10+'СЕТ СН'!$I$6-'СЕТ СН'!$I$22</f>
        <v>1310.1958840699999</v>
      </c>
      <c r="F138" s="36">
        <f>SUMIFS(СВЦЭМ!$C$33:$C$776,СВЦЭМ!$A$33:$A$776,$A138,СВЦЭМ!$B$33:$B$776,F$119)+'СЕТ СН'!$I$12+СВЦЭМ!$D$10+'СЕТ СН'!$I$6-'СЕТ СН'!$I$22</f>
        <v>1312.6626444799999</v>
      </c>
      <c r="G138" s="36">
        <f>SUMIFS(СВЦЭМ!$C$33:$C$776,СВЦЭМ!$A$33:$A$776,$A138,СВЦЭМ!$B$33:$B$776,G$119)+'СЕТ СН'!$I$12+СВЦЭМ!$D$10+'СЕТ СН'!$I$6-'СЕТ СН'!$I$22</f>
        <v>1293.5202849100001</v>
      </c>
      <c r="H138" s="36">
        <f>SUMIFS(СВЦЭМ!$C$33:$C$776,СВЦЭМ!$A$33:$A$776,$A138,СВЦЭМ!$B$33:$B$776,H$119)+'СЕТ СН'!$I$12+СВЦЭМ!$D$10+'СЕТ СН'!$I$6-'СЕТ СН'!$I$22</f>
        <v>1254.43678202</v>
      </c>
      <c r="I138" s="36">
        <f>SUMIFS(СВЦЭМ!$C$33:$C$776,СВЦЭМ!$A$33:$A$776,$A138,СВЦЭМ!$B$33:$B$776,I$119)+'СЕТ СН'!$I$12+СВЦЭМ!$D$10+'СЕТ СН'!$I$6-'СЕТ СН'!$I$22</f>
        <v>1213.4026310899999</v>
      </c>
      <c r="J138" s="36">
        <f>SUMIFS(СВЦЭМ!$C$33:$C$776,СВЦЭМ!$A$33:$A$776,$A138,СВЦЭМ!$B$33:$B$776,J$119)+'СЕТ СН'!$I$12+СВЦЭМ!$D$10+'СЕТ СН'!$I$6-'СЕТ СН'!$I$22</f>
        <v>1229.2614129600001</v>
      </c>
      <c r="K138" s="36">
        <f>SUMIFS(СВЦЭМ!$C$33:$C$776,СВЦЭМ!$A$33:$A$776,$A138,СВЦЭМ!$B$33:$B$776,K$119)+'СЕТ СН'!$I$12+СВЦЭМ!$D$10+'СЕТ СН'!$I$6-'СЕТ СН'!$I$22</f>
        <v>1297.9791167200001</v>
      </c>
      <c r="L138" s="36">
        <f>SUMIFS(СВЦЭМ!$C$33:$C$776,СВЦЭМ!$A$33:$A$776,$A138,СВЦЭМ!$B$33:$B$776,L$119)+'СЕТ СН'!$I$12+СВЦЭМ!$D$10+'СЕТ СН'!$I$6-'СЕТ СН'!$I$22</f>
        <v>1349.8922597999999</v>
      </c>
      <c r="M138" s="36">
        <f>SUMIFS(СВЦЭМ!$C$33:$C$776,СВЦЭМ!$A$33:$A$776,$A138,СВЦЭМ!$B$33:$B$776,M$119)+'СЕТ СН'!$I$12+СВЦЭМ!$D$10+'СЕТ СН'!$I$6-'СЕТ СН'!$I$22</f>
        <v>1342.74105659</v>
      </c>
      <c r="N138" s="36">
        <f>SUMIFS(СВЦЭМ!$C$33:$C$776,СВЦЭМ!$A$33:$A$776,$A138,СВЦЭМ!$B$33:$B$776,N$119)+'СЕТ СН'!$I$12+СВЦЭМ!$D$10+'СЕТ СН'!$I$6-'СЕТ СН'!$I$22</f>
        <v>1346.82342083</v>
      </c>
      <c r="O138" s="36">
        <f>SUMIFS(СВЦЭМ!$C$33:$C$776,СВЦЭМ!$A$33:$A$776,$A138,СВЦЭМ!$B$33:$B$776,O$119)+'СЕТ СН'!$I$12+СВЦЭМ!$D$10+'СЕТ СН'!$I$6-'СЕТ СН'!$I$22</f>
        <v>1350.6153551800001</v>
      </c>
      <c r="P138" s="36">
        <f>SUMIFS(СВЦЭМ!$C$33:$C$776,СВЦЭМ!$A$33:$A$776,$A138,СВЦЭМ!$B$33:$B$776,P$119)+'СЕТ СН'!$I$12+СВЦЭМ!$D$10+'СЕТ СН'!$I$6-'СЕТ СН'!$I$22</f>
        <v>1231.7103766999999</v>
      </c>
      <c r="Q138" s="36">
        <f>SUMIFS(СВЦЭМ!$C$33:$C$776,СВЦЭМ!$A$33:$A$776,$A138,СВЦЭМ!$B$33:$B$776,Q$119)+'СЕТ СН'!$I$12+СВЦЭМ!$D$10+'СЕТ СН'!$I$6-'СЕТ СН'!$I$22</f>
        <v>1230.11574208</v>
      </c>
      <c r="R138" s="36">
        <f>SUMIFS(СВЦЭМ!$C$33:$C$776,СВЦЭМ!$A$33:$A$776,$A138,СВЦЭМ!$B$33:$B$776,R$119)+'СЕТ СН'!$I$12+СВЦЭМ!$D$10+'СЕТ СН'!$I$6-'СЕТ СН'!$I$22</f>
        <v>1231.6659776000001</v>
      </c>
      <c r="S138" s="36">
        <f>SUMIFS(СВЦЭМ!$C$33:$C$776,СВЦЭМ!$A$33:$A$776,$A138,СВЦЭМ!$B$33:$B$776,S$119)+'СЕТ СН'!$I$12+СВЦЭМ!$D$10+'СЕТ СН'!$I$6-'СЕТ СН'!$I$22</f>
        <v>1230.9872180299999</v>
      </c>
      <c r="T138" s="36">
        <f>SUMIFS(СВЦЭМ!$C$33:$C$776,СВЦЭМ!$A$33:$A$776,$A138,СВЦЭМ!$B$33:$B$776,T$119)+'СЕТ СН'!$I$12+СВЦЭМ!$D$10+'СЕТ СН'!$I$6-'СЕТ СН'!$I$22</f>
        <v>1235.9395990500002</v>
      </c>
      <c r="U138" s="36">
        <f>SUMIFS(СВЦЭМ!$C$33:$C$776,СВЦЭМ!$A$33:$A$776,$A138,СВЦЭМ!$B$33:$B$776,U$119)+'СЕТ СН'!$I$12+СВЦЭМ!$D$10+'СЕТ СН'!$I$6-'СЕТ СН'!$I$22</f>
        <v>1253.6421558000002</v>
      </c>
      <c r="V138" s="36">
        <f>SUMIFS(СВЦЭМ!$C$33:$C$776,СВЦЭМ!$A$33:$A$776,$A138,СВЦЭМ!$B$33:$B$776,V$119)+'СЕТ СН'!$I$12+СВЦЭМ!$D$10+'СЕТ СН'!$I$6-'СЕТ СН'!$I$22</f>
        <v>1258.0875873</v>
      </c>
      <c r="W138" s="36">
        <f>SUMIFS(СВЦЭМ!$C$33:$C$776,СВЦЭМ!$A$33:$A$776,$A138,СВЦЭМ!$B$33:$B$776,W$119)+'СЕТ СН'!$I$12+СВЦЭМ!$D$10+'СЕТ СН'!$I$6-'СЕТ СН'!$I$22</f>
        <v>1246.5233936</v>
      </c>
      <c r="X138" s="36">
        <f>SUMIFS(СВЦЭМ!$C$33:$C$776,СВЦЭМ!$A$33:$A$776,$A138,СВЦЭМ!$B$33:$B$776,X$119)+'СЕТ СН'!$I$12+СВЦЭМ!$D$10+'СЕТ СН'!$I$6-'СЕТ СН'!$I$22</f>
        <v>1215.4398697699999</v>
      </c>
      <c r="Y138" s="36">
        <f>SUMIFS(СВЦЭМ!$C$33:$C$776,СВЦЭМ!$A$33:$A$776,$A138,СВЦЭМ!$B$33:$B$776,Y$119)+'СЕТ СН'!$I$12+СВЦЭМ!$D$10+'СЕТ СН'!$I$6-'СЕТ СН'!$I$22</f>
        <v>1260.2371460100001</v>
      </c>
    </row>
    <row r="139" spans="1:25" ht="15.75" x14ac:dyDescent="0.2">
      <c r="A139" s="35">
        <f t="shared" si="3"/>
        <v>43728</v>
      </c>
      <c r="B139" s="36">
        <f>SUMIFS(СВЦЭМ!$C$33:$C$776,СВЦЭМ!$A$33:$A$776,$A139,СВЦЭМ!$B$33:$B$776,B$119)+'СЕТ СН'!$I$12+СВЦЭМ!$D$10+'СЕТ СН'!$I$6-'СЕТ СН'!$I$22</f>
        <v>1368.3722465999999</v>
      </c>
      <c r="C139" s="36">
        <f>SUMIFS(СВЦЭМ!$C$33:$C$776,СВЦЭМ!$A$33:$A$776,$A139,СВЦЭМ!$B$33:$B$776,C$119)+'СЕТ СН'!$I$12+СВЦЭМ!$D$10+'СЕТ СН'!$I$6-'СЕТ СН'!$I$22</f>
        <v>1406.6500067500001</v>
      </c>
      <c r="D139" s="36">
        <f>SUMIFS(СВЦЭМ!$C$33:$C$776,СВЦЭМ!$A$33:$A$776,$A139,СВЦЭМ!$B$33:$B$776,D$119)+'СЕТ СН'!$I$12+СВЦЭМ!$D$10+'СЕТ СН'!$I$6-'СЕТ СН'!$I$22</f>
        <v>1410.34466888</v>
      </c>
      <c r="E139" s="36">
        <f>SUMIFS(СВЦЭМ!$C$33:$C$776,СВЦЭМ!$A$33:$A$776,$A139,СВЦЭМ!$B$33:$B$776,E$119)+'СЕТ СН'!$I$12+СВЦЭМ!$D$10+'СЕТ СН'!$I$6-'СЕТ СН'!$I$22</f>
        <v>1415.8997482700001</v>
      </c>
      <c r="F139" s="36">
        <f>SUMIFS(СВЦЭМ!$C$33:$C$776,СВЦЭМ!$A$33:$A$776,$A139,СВЦЭМ!$B$33:$B$776,F$119)+'СЕТ СН'!$I$12+СВЦЭМ!$D$10+'СЕТ СН'!$I$6-'СЕТ СН'!$I$22</f>
        <v>1420.01537809</v>
      </c>
      <c r="G139" s="36">
        <f>SUMIFS(СВЦЭМ!$C$33:$C$776,СВЦЭМ!$A$33:$A$776,$A139,СВЦЭМ!$B$33:$B$776,G$119)+'СЕТ СН'!$I$12+СВЦЭМ!$D$10+'СЕТ СН'!$I$6-'СЕТ СН'!$I$22</f>
        <v>1411.3552811</v>
      </c>
      <c r="H139" s="36">
        <f>SUMIFS(СВЦЭМ!$C$33:$C$776,СВЦЭМ!$A$33:$A$776,$A139,СВЦЭМ!$B$33:$B$776,H$119)+'СЕТ СН'!$I$12+СВЦЭМ!$D$10+'СЕТ СН'!$I$6-'СЕТ СН'!$I$22</f>
        <v>1358.8220381800002</v>
      </c>
      <c r="I139" s="36">
        <f>SUMIFS(СВЦЭМ!$C$33:$C$776,СВЦЭМ!$A$33:$A$776,$A139,СВЦЭМ!$B$33:$B$776,I$119)+'СЕТ СН'!$I$12+СВЦЭМ!$D$10+'СЕТ СН'!$I$6-'СЕТ СН'!$I$22</f>
        <v>1320.2278427700001</v>
      </c>
      <c r="J139" s="36">
        <f>SUMIFS(СВЦЭМ!$C$33:$C$776,СВЦЭМ!$A$33:$A$776,$A139,СВЦЭМ!$B$33:$B$776,J$119)+'СЕТ СН'!$I$12+СВЦЭМ!$D$10+'СЕТ СН'!$I$6-'СЕТ СН'!$I$22</f>
        <v>1318.7704957599999</v>
      </c>
      <c r="K139" s="36">
        <f>SUMIFS(СВЦЭМ!$C$33:$C$776,СВЦЭМ!$A$33:$A$776,$A139,СВЦЭМ!$B$33:$B$776,K$119)+'СЕТ СН'!$I$12+СВЦЭМ!$D$10+'СЕТ СН'!$I$6-'СЕТ СН'!$I$22</f>
        <v>1307.68750415</v>
      </c>
      <c r="L139" s="36">
        <f>SUMIFS(СВЦЭМ!$C$33:$C$776,СВЦЭМ!$A$33:$A$776,$A139,СВЦЭМ!$B$33:$B$776,L$119)+'СЕТ СН'!$I$12+СВЦЭМ!$D$10+'СЕТ СН'!$I$6-'СЕТ СН'!$I$22</f>
        <v>1306.5168000200001</v>
      </c>
      <c r="M139" s="36">
        <f>SUMIFS(СВЦЭМ!$C$33:$C$776,СВЦЭМ!$A$33:$A$776,$A139,СВЦЭМ!$B$33:$B$776,M$119)+'СЕТ СН'!$I$12+СВЦЭМ!$D$10+'СЕТ СН'!$I$6-'СЕТ СН'!$I$22</f>
        <v>1311.7507719099999</v>
      </c>
      <c r="N139" s="36">
        <f>SUMIFS(СВЦЭМ!$C$33:$C$776,СВЦЭМ!$A$33:$A$776,$A139,СВЦЭМ!$B$33:$B$776,N$119)+'СЕТ СН'!$I$12+СВЦЭМ!$D$10+'СЕТ СН'!$I$6-'СЕТ СН'!$I$22</f>
        <v>1294.0308106500001</v>
      </c>
      <c r="O139" s="36">
        <f>SUMIFS(СВЦЭМ!$C$33:$C$776,СВЦЭМ!$A$33:$A$776,$A139,СВЦЭМ!$B$33:$B$776,O$119)+'СЕТ СН'!$I$12+СВЦЭМ!$D$10+'СЕТ СН'!$I$6-'СЕТ СН'!$I$22</f>
        <v>1295.6847449699999</v>
      </c>
      <c r="P139" s="36">
        <f>SUMIFS(СВЦЭМ!$C$33:$C$776,СВЦЭМ!$A$33:$A$776,$A139,СВЦЭМ!$B$33:$B$776,P$119)+'СЕТ СН'!$I$12+СВЦЭМ!$D$10+'СЕТ СН'!$I$6-'СЕТ СН'!$I$22</f>
        <v>1312.75542999</v>
      </c>
      <c r="Q139" s="36">
        <f>SUMIFS(СВЦЭМ!$C$33:$C$776,СВЦЭМ!$A$33:$A$776,$A139,СВЦЭМ!$B$33:$B$776,Q$119)+'СЕТ СН'!$I$12+СВЦЭМ!$D$10+'СЕТ СН'!$I$6-'СЕТ СН'!$I$22</f>
        <v>1346.2691229000002</v>
      </c>
      <c r="R139" s="36">
        <f>SUMIFS(СВЦЭМ!$C$33:$C$776,СВЦЭМ!$A$33:$A$776,$A139,СВЦЭМ!$B$33:$B$776,R$119)+'СЕТ СН'!$I$12+СВЦЭМ!$D$10+'СЕТ СН'!$I$6-'СЕТ СН'!$I$22</f>
        <v>1306.45368293</v>
      </c>
      <c r="S139" s="36">
        <f>SUMIFS(СВЦЭМ!$C$33:$C$776,СВЦЭМ!$A$33:$A$776,$A139,СВЦЭМ!$B$33:$B$776,S$119)+'СЕТ СН'!$I$12+СВЦЭМ!$D$10+'СЕТ СН'!$I$6-'СЕТ СН'!$I$22</f>
        <v>1267.3277364999999</v>
      </c>
      <c r="T139" s="36">
        <f>SUMIFS(СВЦЭМ!$C$33:$C$776,СВЦЭМ!$A$33:$A$776,$A139,СВЦЭМ!$B$33:$B$776,T$119)+'СЕТ СН'!$I$12+СВЦЭМ!$D$10+'СЕТ СН'!$I$6-'СЕТ СН'!$I$22</f>
        <v>1242.0245700400001</v>
      </c>
      <c r="U139" s="36">
        <f>SUMIFS(СВЦЭМ!$C$33:$C$776,СВЦЭМ!$A$33:$A$776,$A139,СВЦЭМ!$B$33:$B$776,U$119)+'СЕТ СН'!$I$12+СВЦЭМ!$D$10+'СЕТ СН'!$I$6-'СЕТ СН'!$I$22</f>
        <v>1205.56002341</v>
      </c>
      <c r="V139" s="36">
        <f>SUMIFS(СВЦЭМ!$C$33:$C$776,СВЦЭМ!$A$33:$A$776,$A139,СВЦЭМ!$B$33:$B$776,V$119)+'СЕТ СН'!$I$12+СВЦЭМ!$D$10+'СЕТ СН'!$I$6-'СЕТ СН'!$I$22</f>
        <v>1204.9337519400001</v>
      </c>
      <c r="W139" s="36">
        <f>SUMIFS(СВЦЭМ!$C$33:$C$776,СВЦЭМ!$A$33:$A$776,$A139,СВЦЭМ!$B$33:$B$776,W$119)+'СЕТ СН'!$I$12+СВЦЭМ!$D$10+'СЕТ СН'!$I$6-'СЕТ СН'!$I$22</f>
        <v>1196.3718634299998</v>
      </c>
      <c r="X139" s="36">
        <f>SUMIFS(СВЦЭМ!$C$33:$C$776,СВЦЭМ!$A$33:$A$776,$A139,СВЦЭМ!$B$33:$B$776,X$119)+'СЕТ СН'!$I$12+СВЦЭМ!$D$10+'СЕТ СН'!$I$6-'СЕТ СН'!$I$22</f>
        <v>1226.6080047300002</v>
      </c>
      <c r="Y139" s="36">
        <f>SUMIFS(СВЦЭМ!$C$33:$C$776,СВЦЭМ!$A$33:$A$776,$A139,СВЦЭМ!$B$33:$B$776,Y$119)+'СЕТ СН'!$I$12+СВЦЭМ!$D$10+'СЕТ СН'!$I$6-'СЕТ СН'!$I$22</f>
        <v>1279.84465503</v>
      </c>
    </row>
    <row r="140" spans="1:25" ht="15.75" x14ac:dyDescent="0.2">
      <c r="A140" s="35">
        <f t="shared" si="3"/>
        <v>43729</v>
      </c>
      <c r="B140" s="36">
        <f>SUMIFS(СВЦЭМ!$C$33:$C$776,СВЦЭМ!$A$33:$A$776,$A140,СВЦЭМ!$B$33:$B$776,B$119)+'СЕТ СН'!$I$12+СВЦЭМ!$D$10+'СЕТ СН'!$I$6-'СЕТ СН'!$I$22</f>
        <v>1339.32923026</v>
      </c>
      <c r="C140" s="36">
        <f>SUMIFS(СВЦЭМ!$C$33:$C$776,СВЦЭМ!$A$33:$A$776,$A140,СВЦЭМ!$B$33:$B$776,C$119)+'СЕТ СН'!$I$12+СВЦЭМ!$D$10+'СЕТ СН'!$I$6-'СЕТ СН'!$I$22</f>
        <v>1333.9464697799999</v>
      </c>
      <c r="D140" s="36">
        <f>SUMIFS(СВЦЭМ!$C$33:$C$776,СВЦЭМ!$A$33:$A$776,$A140,СВЦЭМ!$B$33:$B$776,D$119)+'СЕТ СН'!$I$12+СВЦЭМ!$D$10+'СЕТ СН'!$I$6-'СЕТ СН'!$I$22</f>
        <v>1330.3256030500002</v>
      </c>
      <c r="E140" s="36">
        <f>SUMIFS(СВЦЭМ!$C$33:$C$776,СВЦЭМ!$A$33:$A$776,$A140,СВЦЭМ!$B$33:$B$776,E$119)+'СЕТ СН'!$I$12+СВЦЭМ!$D$10+'СЕТ СН'!$I$6-'СЕТ СН'!$I$22</f>
        <v>1345.12703416</v>
      </c>
      <c r="F140" s="36">
        <f>SUMIFS(СВЦЭМ!$C$33:$C$776,СВЦЭМ!$A$33:$A$776,$A140,СВЦЭМ!$B$33:$B$776,F$119)+'СЕТ СН'!$I$12+СВЦЭМ!$D$10+'СЕТ СН'!$I$6-'СЕТ СН'!$I$22</f>
        <v>1346.55099939</v>
      </c>
      <c r="G140" s="36">
        <f>SUMIFS(СВЦЭМ!$C$33:$C$776,СВЦЭМ!$A$33:$A$776,$A140,СВЦЭМ!$B$33:$B$776,G$119)+'СЕТ СН'!$I$12+СВЦЭМ!$D$10+'СЕТ СН'!$I$6-'СЕТ СН'!$I$22</f>
        <v>1339.4393625500002</v>
      </c>
      <c r="H140" s="36">
        <f>SUMIFS(СВЦЭМ!$C$33:$C$776,СВЦЭМ!$A$33:$A$776,$A140,СВЦЭМ!$B$33:$B$776,H$119)+'СЕТ СН'!$I$12+СВЦЭМ!$D$10+'СЕТ СН'!$I$6-'СЕТ СН'!$I$22</f>
        <v>1310.0633309099999</v>
      </c>
      <c r="I140" s="36">
        <f>SUMIFS(СВЦЭМ!$C$33:$C$776,СВЦЭМ!$A$33:$A$776,$A140,СВЦЭМ!$B$33:$B$776,I$119)+'СЕТ СН'!$I$12+СВЦЭМ!$D$10+'СЕТ СН'!$I$6-'СЕТ СН'!$I$22</f>
        <v>1286.5471625999999</v>
      </c>
      <c r="J140" s="36">
        <f>SUMIFS(СВЦЭМ!$C$33:$C$776,СВЦЭМ!$A$33:$A$776,$A140,СВЦЭМ!$B$33:$B$776,J$119)+'СЕТ СН'!$I$12+СВЦЭМ!$D$10+'СЕТ СН'!$I$6-'СЕТ СН'!$I$22</f>
        <v>1284.8291843100001</v>
      </c>
      <c r="K140" s="36">
        <f>SUMIFS(СВЦЭМ!$C$33:$C$776,СВЦЭМ!$A$33:$A$776,$A140,СВЦЭМ!$B$33:$B$776,K$119)+'СЕТ СН'!$I$12+СВЦЭМ!$D$10+'СЕТ СН'!$I$6-'СЕТ СН'!$I$22</f>
        <v>1341.2287455599999</v>
      </c>
      <c r="L140" s="36">
        <f>SUMIFS(СВЦЭМ!$C$33:$C$776,СВЦЭМ!$A$33:$A$776,$A140,СВЦЭМ!$B$33:$B$776,L$119)+'СЕТ СН'!$I$12+СВЦЭМ!$D$10+'СЕТ СН'!$I$6-'СЕТ СН'!$I$22</f>
        <v>1347.71600958</v>
      </c>
      <c r="M140" s="36">
        <f>SUMIFS(СВЦЭМ!$C$33:$C$776,СВЦЭМ!$A$33:$A$776,$A140,СВЦЭМ!$B$33:$B$776,M$119)+'СЕТ СН'!$I$12+СВЦЭМ!$D$10+'СЕТ СН'!$I$6-'СЕТ СН'!$I$22</f>
        <v>1347.7855697</v>
      </c>
      <c r="N140" s="36">
        <f>SUMIFS(СВЦЭМ!$C$33:$C$776,СВЦЭМ!$A$33:$A$776,$A140,СВЦЭМ!$B$33:$B$776,N$119)+'СЕТ СН'!$I$12+СВЦЭМ!$D$10+'СЕТ СН'!$I$6-'СЕТ СН'!$I$22</f>
        <v>1344.15312799</v>
      </c>
      <c r="O140" s="36">
        <f>SUMIFS(СВЦЭМ!$C$33:$C$776,СВЦЭМ!$A$33:$A$776,$A140,СВЦЭМ!$B$33:$B$776,O$119)+'СЕТ СН'!$I$12+СВЦЭМ!$D$10+'СЕТ СН'!$I$6-'СЕТ СН'!$I$22</f>
        <v>1338.2955885599999</v>
      </c>
      <c r="P140" s="36">
        <f>SUMIFS(СВЦЭМ!$C$33:$C$776,СВЦЭМ!$A$33:$A$776,$A140,СВЦЭМ!$B$33:$B$776,P$119)+'СЕТ СН'!$I$12+СВЦЭМ!$D$10+'СЕТ СН'!$I$6-'СЕТ СН'!$I$22</f>
        <v>1333.59868843</v>
      </c>
      <c r="Q140" s="36">
        <f>SUMIFS(СВЦЭМ!$C$33:$C$776,СВЦЭМ!$A$33:$A$776,$A140,СВЦЭМ!$B$33:$B$776,Q$119)+'СЕТ СН'!$I$12+СВЦЭМ!$D$10+'СЕТ СН'!$I$6-'СЕТ СН'!$I$22</f>
        <v>1339.34012506</v>
      </c>
      <c r="R140" s="36">
        <f>SUMIFS(СВЦЭМ!$C$33:$C$776,СВЦЭМ!$A$33:$A$776,$A140,СВЦЭМ!$B$33:$B$776,R$119)+'СЕТ СН'!$I$12+СВЦЭМ!$D$10+'СЕТ СН'!$I$6-'СЕТ СН'!$I$22</f>
        <v>1349.40087447</v>
      </c>
      <c r="S140" s="36">
        <f>SUMIFS(СВЦЭМ!$C$33:$C$776,СВЦЭМ!$A$33:$A$776,$A140,СВЦЭМ!$B$33:$B$776,S$119)+'СЕТ СН'!$I$12+СВЦЭМ!$D$10+'СЕТ СН'!$I$6-'СЕТ СН'!$I$22</f>
        <v>1359.14256163</v>
      </c>
      <c r="T140" s="36">
        <f>SUMIFS(СВЦЭМ!$C$33:$C$776,СВЦЭМ!$A$33:$A$776,$A140,СВЦЭМ!$B$33:$B$776,T$119)+'СЕТ СН'!$I$12+СВЦЭМ!$D$10+'СЕТ СН'!$I$6-'СЕТ СН'!$I$22</f>
        <v>1391.0856654500001</v>
      </c>
      <c r="U140" s="36">
        <f>SUMIFS(СВЦЭМ!$C$33:$C$776,СВЦЭМ!$A$33:$A$776,$A140,СВЦЭМ!$B$33:$B$776,U$119)+'СЕТ СН'!$I$12+СВЦЭМ!$D$10+'СЕТ СН'!$I$6-'СЕТ СН'!$I$22</f>
        <v>1399.8806337000001</v>
      </c>
      <c r="V140" s="36">
        <f>SUMIFS(СВЦЭМ!$C$33:$C$776,СВЦЭМ!$A$33:$A$776,$A140,СВЦЭМ!$B$33:$B$776,V$119)+'СЕТ СН'!$I$12+СВЦЭМ!$D$10+'СЕТ СН'!$I$6-'СЕТ СН'!$I$22</f>
        <v>1408.4492680200001</v>
      </c>
      <c r="W140" s="36">
        <f>SUMIFS(СВЦЭМ!$C$33:$C$776,СВЦЭМ!$A$33:$A$776,$A140,СВЦЭМ!$B$33:$B$776,W$119)+'СЕТ СН'!$I$12+СВЦЭМ!$D$10+'СЕТ СН'!$I$6-'СЕТ СН'!$I$22</f>
        <v>1399.9253517699999</v>
      </c>
      <c r="X140" s="36">
        <f>SUMIFS(СВЦЭМ!$C$33:$C$776,СВЦЭМ!$A$33:$A$776,$A140,СВЦЭМ!$B$33:$B$776,X$119)+'СЕТ СН'!$I$12+СВЦЭМ!$D$10+'СЕТ СН'!$I$6-'СЕТ СН'!$I$22</f>
        <v>1363.0442093300001</v>
      </c>
      <c r="Y140" s="36">
        <f>SUMIFS(СВЦЭМ!$C$33:$C$776,СВЦЭМ!$A$33:$A$776,$A140,СВЦЭМ!$B$33:$B$776,Y$119)+'СЕТ СН'!$I$12+СВЦЭМ!$D$10+'СЕТ СН'!$I$6-'СЕТ СН'!$I$22</f>
        <v>1332.1617828399999</v>
      </c>
    </row>
    <row r="141" spans="1:25" ht="15.75" x14ac:dyDescent="0.2">
      <c r="A141" s="35">
        <f t="shared" si="3"/>
        <v>43730</v>
      </c>
      <c r="B141" s="36">
        <f>SUMIFS(СВЦЭМ!$C$33:$C$776,СВЦЭМ!$A$33:$A$776,$A141,СВЦЭМ!$B$33:$B$776,B$119)+'СЕТ СН'!$I$12+СВЦЭМ!$D$10+'СЕТ СН'!$I$6-'СЕТ СН'!$I$22</f>
        <v>1382.7545076199999</v>
      </c>
      <c r="C141" s="36">
        <f>SUMIFS(СВЦЭМ!$C$33:$C$776,СВЦЭМ!$A$33:$A$776,$A141,СВЦЭМ!$B$33:$B$776,C$119)+'СЕТ СН'!$I$12+СВЦЭМ!$D$10+'СЕТ СН'!$I$6-'СЕТ СН'!$I$22</f>
        <v>1414.9453039300001</v>
      </c>
      <c r="D141" s="36">
        <f>SUMIFS(СВЦЭМ!$C$33:$C$776,СВЦЭМ!$A$33:$A$776,$A141,СВЦЭМ!$B$33:$B$776,D$119)+'СЕТ СН'!$I$12+СВЦЭМ!$D$10+'СЕТ СН'!$I$6-'СЕТ СН'!$I$22</f>
        <v>1429.7448297199999</v>
      </c>
      <c r="E141" s="36">
        <f>SUMIFS(СВЦЭМ!$C$33:$C$776,СВЦЭМ!$A$33:$A$776,$A141,СВЦЭМ!$B$33:$B$776,E$119)+'СЕТ СН'!$I$12+СВЦЭМ!$D$10+'СЕТ СН'!$I$6-'СЕТ СН'!$I$22</f>
        <v>1438.5170625599999</v>
      </c>
      <c r="F141" s="36">
        <f>SUMIFS(СВЦЭМ!$C$33:$C$776,СВЦЭМ!$A$33:$A$776,$A141,СВЦЭМ!$B$33:$B$776,F$119)+'СЕТ СН'!$I$12+СВЦЭМ!$D$10+'СЕТ СН'!$I$6-'СЕТ СН'!$I$22</f>
        <v>1444.3288917099999</v>
      </c>
      <c r="G141" s="36">
        <f>SUMIFS(СВЦЭМ!$C$33:$C$776,СВЦЭМ!$A$33:$A$776,$A141,СВЦЭМ!$B$33:$B$776,G$119)+'СЕТ СН'!$I$12+СВЦЭМ!$D$10+'СЕТ СН'!$I$6-'СЕТ СН'!$I$22</f>
        <v>1446.80258927</v>
      </c>
      <c r="H141" s="36">
        <f>SUMIFS(СВЦЭМ!$C$33:$C$776,СВЦЭМ!$A$33:$A$776,$A141,СВЦЭМ!$B$33:$B$776,H$119)+'СЕТ СН'!$I$12+СВЦЭМ!$D$10+'СЕТ СН'!$I$6-'СЕТ СН'!$I$22</f>
        <v>1416.5187787099999</v>
      </c>
      <c r="I141" s="36">
        <f>SUMIFS(СВЦЭМ!$C$33:$C$776,СВЦЭМ!$A$33:$A$776,$A141,СВЦЭМ!$B$33:$B$776,I$119)+'СЕТ СН'!$I$12+СВЦЭМ!$D$10+'СЕТ СН'!$I$6-'СЕТ СН'!$I$22</f>
        <v>1395.8275823399999</v>
      </c>
      <c r="J141" s="36">
        <f>SUMIFS(СВЦЭМ!$C$33:$C$776,СВЦЭМ!$A$33:$A$776,$A141,СВЦЭМ!$B$33:$B$776,J$119)+'СЕТ СН'!$I$12+СВЦЭМ!$D$10+'СЕТ СН'!$I$6-'СЕТ СН'!$I$22</f>
        <v>1362.46965611</v>
      </c>
      <c r="K141" s="36">
        <f>SUMIFS(СВЦЭМ!$C$33:$C$776,СВЦЭМ!$A$33:$A$776,$A141,СВЦЭМ!$B$33:$B$776,K$119)+'СЕТ СН'!$I$12+СВЦЭМ!$D$10+'СЕТ СН'!$I$6-'СЕТ СН'!$I$22</f>
        <v>1341.4487368</v>
      </c>
      <c r="L141" s="36">
        <f>SUMIFS(СВЦЭМ!$C$33:$C$776,СВЦЭМ!$A$33:$A$776,$A141,СВЦЭМ!$B$33:$B$776,L$119)+'СЕТ СН'!$I$12+СВЦЭМ!$D$10+'СЕТ СН'!$I$6-'СЕТ СН'!$I$22</f>
        <v>1338.06410099</v>
      </c>
      <c r="M141" s="36">
        <f>SUMIFS(СВЦЭМ!$C$33:$C$776,СВЦЭМ!$A$33:$A$776,$A141,СВЦЭМ!$B$33:$B$776,M$119)+'СЕТ СН'!$I$12+СВЦЭМ!$D$10+'СЕТ СН'!$I$6-'СЕТ СН'!$I$22</f>
        <v>1338.3585373000001</v>
      </c>
      <c r="N141" s="36">
        <f>SUMIFS(СВЦЭМ!$C$33:$C$776,СВЦЭМ!$A$33:$A$776,$A141,СВЦЭМ!$B$33:$B$776,N$119)+'СЕТ СН'!$I$12+СВЦЭМ!$D$10+'СЕТ СН'!$I$6-'СЕТ СН'!$I$22</f>
        <v>1331.83841469</v>
      </c>
      <c r="O141" s="36">
        <f>SUMIFS(СВЦЭМ!$C$33:$C$776,СВЦЭМ!$A$33:$A$776,$A141,СВЦЭМ!$B$33:$B$776,O$119)+'СЕТ СН'!$I$12+СВЦЭМ!$D$10+'СЕТ СН'!$I$6-'СЕТ СН'!$I$22</f>
        <v>1325.8801849700001</v>
      </c>
      <c r="P141" s="36">
        <f>SUMIFS(СВЦЭМ!$C$33:$C$776,СВЦЭМ!$A$33:$A$776,$A141,СВЦЭМ!$B$33:$B$776,P$119)+'СЕТ СН'!$I$12+СВЦЭМ!$D$10+'СЕТ СН'!$I$6-'СЕТ СН'!$I$22</f>
        <v>1321.1305666200001</v>
      </c>
      <c r="Q141" s="36">
        <f>SUMIFS(СВЦЭМ!$C$33:$C$776,СВЦЭМ!$A$33:$A$776,$A141,СВЦЭМ!$B$33:$B$776,Q$119)+'СЕТ СН'!$I$12+СВЦЭМ!$D$10+'СЕТ СН'!$I$6-'СЕТ СН'!$I$22</f>
        <v>1316.6125643300002</v>
      </c>
      <c r="R141" s="36">
        <f>SUMIFS(СВЦЭМ!$C$33:$C$776,СВЦЭМ!$A$33:$A$776,$A141,СВЦЭМ!$B$33:$B$776,R$119)+'СЕТ СН'!$I$12+СВЦЭМ!$D$10+'СЕТ СН'!$I$6-'СЕТ СН'!$I$22</f>
        <v>1323.29179279</v>
      </c>
      <c r="S141" s="36">
        <f>SUMIFS(СВЦЭМ!$C$33:$C$776,СВЦЭМ!$A$33:$A$776,$A141,СВЦЭМ!$B$33:$B$776,S$119)+'СЕТ СН'!$I$12+СВЦЭМ!$D$10+'СЕТ СН'!$I$6-'СЕТ СН'!$I$22</f>
        <v>1341.43035835</v>
      </c>
      <c r="T141" s="36">
        <f>SUMIFS(СВЦЭМ!$C$33:$C$776,СВЦЭМ!$A$33:$A$776,$A141,СВЦЭМ!$B$33:$B$776,T$119)+'СЕТ СН'!$I$12+СВЦЭМ!$D$10+'СЕТ СН'!$I$6-'СЕТ СН'!$I$22</f>
        <v>1368.91842662</v>
      </c>
      <c r="U141" s="36">
        <f>SUMIFS(СВЦЭМ!$C$33:$C$776,СВЦЭМ!$A$33:$A$776,$A141,СВЦЭМ!$B$33:$B$776,U$119)+'СЕТ СН'!$I$12+СВЦЭМ!$D$10+'СЕТ СН'!$I$6-'СЕТ СН'!$I$22</f>
        <v>1408.0853426900001</v>
      </c>
      <c r="V141" s="36">
        <f>SUMIFS(СВЦЭМ!$C$33:$C$776,СВЦЭМ!$A$33:$A$776,$A141,СВЦЭМ!$B$33:$B$776,V$119)+'СЕТ СН'!$I$12+СВЦЭМ!$D$10+'СЕТ СН'!$I$6-'СЕТ СН'!$I$22</f>
        <v>1420.2126360900002</v>
      </c>
      <c r="W141" s="36">
        <f>SUMIFS(СВЦЭМ!$C$33:$C$776,СВЦЭМ!$A$33:$A$776,$A141,СВЦЭМ!$B$33:$B$776,W$119)+'СЕТ СН'!$I$12+СВЦЭМ!$D$10+'СЕТ СН'!$I$6-'СЕТ СН'!$I$22</f>
        <v>1413.9515992900001</v>
      </c>
      <c r="X141" s="36">
        <f>SUMIFS(СВЦЭМ!$C$33:$C$776,СВЦЭМ!$A$33:$A$776,$A141,СВЦЭМ!$B$33:$B$776,X$119)+'СЕТ СН'!$I$12+СВЦЭМ!$D$10+'СЕТ СН'!$I$6-'СЕТ СН'!$I$22</f>
        <v>1386.0844704400001</v>
      </c>
      <c r="Y141" s="36">
        <f>SUMIFS(СВЦЭМ!$C$33:$C$776,СВЦЭМ!$A$33:$A$776,$A141,СВЦЭМ!$B$33:$B$776,Y$119)+'СЕТ СН'!$I$12+СВЦЭМ!$D$10+'СЕТ СН'!$I$6-'СЕТ СН'!$I$22</f>
        <v>1355.93710164</v>
      </c>
    </row>
    <row r="142" spans="1:25" ht="15.75" x14ac:dyDescent="0.2">
      <c r="A142" s="35">
        <f t="shared" si="3"/>
        <v>43731</v>
      </c>
      <c r="B142" s="36">
        <f>SUMIFS(СВЦЭМ!$C$33:$C$776,СВЦЭМ!$A$33:$A$776,$A142,СВЦЭМ!$B$33:$B$776,B$119)+'СЕТ СН'!$I$12+СВЦЭМ!$D$10+'СЕТ СН'!$I$6-'СЕТ СН'!$I$22</f>
        <v>1419.1277468200001</v>
      </c>
      <c r="C142" s="36">
        <f>SUMIFS(СВЦЭМ!$C$33:$C$776,СВЦЭМ!$A$33:$A$776,$A142,СВЦЭМ!$B$33:$B$776,C$119)+'СЕТ СН'!$I$12+СВЦЭМ!$D$10+'СЕТ СН'!$I$6-'СЕТ СН'!$I$22</f>
        <v>1449.50566467</v>
      </c>
      <c r="D142" s="36">
        <f>SUMIFS(СВЦЭМ!$C$33:$C$776,СВЦЭМ!$A$33:$A$776,$A142,СВЦЭМ!$B$33:$B$776,D$119)+'СЕТ СН'!$I$12+СВЦЭМ!$D$10+'СЕТ СН'!$I$6-'СЕТ СН'!$I$22</f>
        <v>1479.37333051</v>
      </c>
      <c r="E142" s="36">
        <f>SUMIFS(СВЦЭМ!$C$33:$C$776,СВЦЭМ!$A$33:$A$776,$A142,СВЦЭМ!$B$33:$B$776,E$119)+'СЕТ СН'!$I$12+СВЦЭМ!$D$10+'СЕТ СН'!$I$6-'СЕТ СН'!$I$22</f>
        <v>1496.79100051</v>
      </c>
      <c r="F142" s="36">
        <f>SUMIFS(СВЦЭМ!$C$33:$C$776,СВЦЭМ!$A$33:$A$776,$A142,СВЦЭМ!$B$33:$B$776,F$119)+'СЕТ СН'!$I$12+СВЦЭМ!$D$10+'СЕТ СН'!$I$6-'СЕТ СН'!$I$22</f>
        <v>1497.0390191900001</v>
      </c>
      <c r="G142" s="36">
        <f>SUMIFS(СВЦЭМ!$C$33:$C$776,СВЦЭМ!$A$33:$A$776,$A142,СВЦЭМ!$B$33:$B$776,G$119)+'СЕТ СН'!$I$12+СВЦЭМ!$D$10+'СЕТ СН'!$I$6-'СЕТ СН'!$I$22</f>
        <v>1488.4105109900001</v>
      </c>
      <c r="H142" s="36">
        <f>SUMIFS(СВЦЭМ!$C$33:$C$776,СВЦЭМ!$A$33:$A$776,$A142,СВЦЭМ!$B$33:$B$776,H$119)+'СЕТ СН'!$I$12+СВЦЭМ!$D$10+'СЕТ СН'!$I$6-'СЕТ СН'!$I$22</f>
        <v>1439.1904405300002</v>
      </c>
      <c r="I142" s="36">
        <f>SUMIFS(СВЦЭМ!$C$33:$C$776,СВЦЭМ!$A$33:$A$776,$A142,СВЦЭМ!$B$33:$B$776,I$119)+'СЕТ СН'!$I$12+СВЦЭМ!$D$10+'СЕТ СН'!$I$6-'СЕТ СН'!$I$22</f>
        <v>1366.3276377000002</v>
      </c>
      <c r="J142" s="36">
        <f>SUMIFS(СВЦЭМ!$C$33:$C$776,СВЦЭМ!$A$33:$A$776,$A142,СВЦЭМ!$B$33:$B$776,J$119)+'СЕТ СН'!$I$12+СВЦЭМ!$D$10+'СЕТ СН'!$I$6-'СЕТ СН'!$I$22</f>
        <v>1347.5513816500002</v>
      </c>
      <c r="K142" s="36">
        <f>SUMIFS(СВЦЭМ!$C$33:$C$776,СВЦЭМ!$A$33:$A$776,$A142,СВЦЭМ!$B$33:$B$776,K$119)+'СЕТ СН'!$I$12+СВЦЭМ!$D$10+'СЕТ СН'!$I$6-'СЕТ СН'!$I$22</f>
        <v>1328.2393414600001</v>
      </c>
      <c r="L142" s="36">
        <f>SUMIFS(СВЦЭМ!$C$33:$C$776,СВЦЭМ!$A$33:$A$776,$A142,СВЦЭМ!$B$33:$B$776,L$119)+'СЕТ СН'!$I$12+СВЦЭМ!$D$10+'СЕТ СН'!$I$6-'СЕТ СН'!$I$22</f>
        <v>1316.8904338100001</v>
      </c>
      <c r="M142" s="36">
        <f>SUMIFS(СВЦЭМ!$C$33:$C$776,СВЦЭМ!$A$33:$A$776,$A142,СВЦЭМ!$B$33:$B$776,M$119)+'СЕТ СН'!$I$12+СВЦЭМ!$D$10+'СЕТ СН'!$I$6-'СЕТ СН'!$I$22</f>
        <v>1325.7375484300001</v>
      </c>
      <c r="N142" s="36">
        <f>SUMIFS(СВЦЭМ!$C$33:$C$776,СВЦЭМ!$A$33:$A$776,$A142,СВЦЭМ!$B$33:$B$776,N$119)+'СЕТ СН'!$I$12+СВЦЭМ!$D$10+'СЕТ СН'!$I$6-'СЕТ СН'!$I$22</f>
        <v>1330.08751876</v>
      </c>
      <c r="O142" s="36">
        <f>SUMIFS(СВЦЭМ!$C$33:$C$776,СВЦЭМ!$A$33:$A$776,$A142,СВЦЭМ!$B$33:$B$776,O$119)+'СЕТ СН'!$I$12+СВЦЭМ!$D$10+'СЕТ СН'!$I$6-'СЕТ СН'!$I$22</f>
        <v>1337.6692171899999</v>
      </c>
      <c r="P142" s="36">
        <f>SUMIFS(СВЦЭМ!$C$33:$C$776,СВЦЭМ!$A$33:$A$776,$A142,СВЦЭМ!$B$33:$B$776,P$119)+'СЕТ СН'!$I$12+СВЦЭМ!$D$10+'СЕТ СН'!$I$6-'СЕТ СН'!$I$22</f>
        <v>1332.09134464</v>
      </c>
      <c r="Q142" s="36">
        <f>SUMIFS(СВЦЭМ!$C$33:$C$776,СВЦЭМ!$A$33:$A$776,$A142,СВЦЭМ!$B$33:$B$776,Q$119)+'СЕТ СН'!$I$12+СВЦЭМ!$D$10+'СЕТ СН'!$I$6-'СЕТ СН'!$I$22</f>
        <v>1344.4768325800001</v>
      </c>
      <c r="R142" s="36">
        <f>SUMIFS(СВЦЭМ!$C$33:$C$776,СВЦЭМ!$A$33:$A$776,$A142,СВЦЭМ!$B$33:$B$776,R$119)+'СЕТ СН'!$I$12+СВЦЭМ!$D$10+'СЕТ СН'!$I$6-'СЕТ СН'!$I$22</f>
        <v>1308.8569749000001</v>
      </c>
      <c r="S142" s="36">
        <f>SUMIFS(СВЦЭМ!$C$33:$C$776,СВЦЭМ!$A$33:$A$776,$A142,СВЦЭМ!$B$33:$B$776,S$119)+'СЕТ СН'!$I$12+СВЦЭМ!$D$10+'СЕТ СН'!$I$6-'СЕТ СН'!$I$22</f>
        <v>1259.5994269500002</v>
      </c>
      <c r="T142" s="36">
        <f>SUMIFS(СВЦЭМ!$C$33:$C$776,СВЦЭМ!$A$33:$A$776,$A142,СВЦЭМ!$B$33:$B$776,T$119)+'СЕТ СН'!$I$12+СВЦЭМ!$D$10+'СЕТ СН'!$I$6-'СЕТ СН'!$I$22</f>
        <v>1273.32651076</v>
      </c>
      <c r="U142" s="36">
        <f>SUMIFS(СВЦЭМ!$C$33:$C$776,СВЦЭМ!$A$33:$A$776,$A142,СВЦЭМ!$B$33:$B$776,U$119)+'СЕТ СН'!$I$12+СВЦЭМ!$D$10+'СЕТ СН'!$I$6-'СЕТ СН'!$I$22</f>
        <v>1311.6963341599999</v>
      </c>
      <c r="V142" s="36">
        <f>SUMIFS(СВЦЭМ!$C$33:$C$776,СВЦЭМ!$A$33:$A$776,$A142,СВЦЭМ!$B$33:$B$776,V$119)+'СЕТ СН'!$I$12+СВЦЭМ!$D$10+'СЕТ СН'!$I$6-'СЕТ СН'!$I$22</f>
        <v>1318.7739785900001</v>
      </c>
      <c r="W142" s="36">
        <f>SUMIFS(СВЦЭМ!$C$33:$C$776,СВЦЭМ!$A$33:$A$776,$A142,СВЦЭМ!$B$33:$B$776,W$119)+'СЕТ СН'!$I$12+СВЦЭМ!$D$10+'СЕТ СН'!$I$6-'СЕТ СН'!$I$22</f>
        <v>1318.6057156400002</v>
      </c>
      <c r="X142" s="36">
        <f>SUMIFS(СВЦЭМ!$C$33:$C$776,СВЦЭМ!$A$33:$A$776,$A142,СВЦЭМ!$B$33:$B$776,X$119)+'СЕТ СН'!$I$12+СВЦЭМ!$D$10+'СЕТ СН'!$I$6-'СЕТ СН'!$I$22</f>
        <v>1285.10237248</v>
      </c>
      <c r="Y142" s="36">
        <f>SUMIFS(СВЦЭМ!$C$33:$C$776,СВЦЭМ!$A$33:$A$776,$A142,СВЦЭМ!$B$33:$B$776,Y$119)+'СЕТ СН'!$I$12+СВЦЭМ!$D$10+'СЕТ СН'!$I$6-'СЕТ СН'!$I$22</f>
        <v>1314.0185483800001</v>
      </c>
    </row>
    <row r="143" spans="1:25" ht="15.75" x14ac:dyDescent="0.2">
      <c r="A143" s="35">
        <f t="shared" si="3"/>
        <v>43732</v>
      </c>
      <c r="B143" s="36">
        <f>SUMIFS(СВЦЭМ!$C$33:$C$776,СВЦЭМ!$A$33:$A$776,$A143,СВЦЭМ!$B$33:$B$776,B$119)+'СЕТ СН'!$I$12+СВЦЭМ!$D$10+'СЕТ СН'!$I$6-'СЕТ СН'!$I$22</f>
        <v>1419.85183347</v>
      </c>
      <c r="C143" s="36">
        <f>SUMIFS(СВЦЭМ!$C$33:$C$776,СВЦЭМ!$A$33:$A$776,$A143,СВЦЭМ!$B$33:$B$776,C$119)+'СЕТ СН'!$I$12+СВЦЭМ!$D$10+'СЕТ СН'!$I$6-'СЕТ СН'!$I$22</f>
        <v>1447.7557675600001</v>
      </c>
      <c r="D143" s="36">
        <f>SUMIFS(СВЦЭМ!$C$33:$C$776,СВЦЭМ!$A$33:$A$776,$A143,СВЦЭМ!$B$33:$B$776,D$119)+'СЕТ СН'!$I$12+СВЦЭМ!$D$10+'СЕТ СН'!$I$6-'СЕТ СН'!$I$22</f>
        <v>1452.2920655600001</v>
      </c>
      <c r="E143" s="36">
        <f>SUMIFS(СВЦЭМ!$C$33:$C$776,СВЦЭМ!$A$33:$A$776,$A143,СВЦЭМ!$B$33:$B$776,E$119)+'СЕТ СН'!$I$12+СВЦЭМ!$D$10+'СЕТ СН'!$I$6-'СЕТ СН'!$I$22</f>
        <v>1466.4201367599999</v>
      </c>
      <c r="F143" s="36">
        <f>SUMIFS(СВЦЭМ!$C$33:$C$776,СВЦЭМ!$A$33:$A$776,$A143,СВЦЭМ!$B$33:$B$776,F$119)+'СЕТ СН'!$I$12+СВЦЭМ!$D$10+'СЕТ СН'!$I$6-'СЕТ СН'!$I$22</f>
        <v>1457.2780263499999</v>
      </c>
      <c r="G143" s="36">
        <f>SUMIFS(СВЦЭМ!$C$33:$C$776,СВЦЭМ!$A$33:$A$776,$A143,СВЦЭМ!$B$33:$B$776,G$119)+'СЕТ СН'!$I$12+СВЦЭМ!$D$10+'СЕТ СН'!$I$6-'СЕТ СН'!$I$22</f>
        <v>1439.6087668600001</v>
      </c>
      <c r="H143" s="36">
        <f>SUMIFS(СВЦЭМ!$C$33:$C$776,СВЦЭМ!$A$33:$A$776,$A143,СВЦЭМ!$B$33:$B$776,H$119)+'СЕТ СН'!$I$12+СВЦЭМ!$D$10+'СЕТ СН'!$I$6-'СЕТ СН'!$I$22</f>
        <v>1392.7913010500001</v>
      </c>
      <c r="I143" s="36">
        <f>SUMIFS(СВЦЭМ!$C$33:$C$776,СВЦЭМ!$A$33:$A$776,$A143,СВЦЭМ!$B$33:$B$776,I$119)+'СЕТ СН'!$I$12+СВЦЭМ!$D$10+'СЕТ СН'!$I$6-'СЕТ СН'!$I$22</f>
        <v>1352.9814767299999</v>
      </c>
      <c r="J143" s="36">
        <f>SUMIFS(СВЦЭМ!$C$33:$C$776,СВЦЭМ!$A$33:$A$776,$A143,СВЦЭМ!$B$33:$B$776,J$119)+'СЕТ СН'!$I$12+СВЦЭМ!$D$10+'СЕТ СН'!$I$6-'СЕТ СН'!$I$22</f>
        <v>1340.70506658</v>
      </c>
      <c r="K143" s="36">
        <f>SUMIFS(СВЦЭМ!$C$33:$C$776,СВЦЭМ!$A$33:$A$776,$A143,СВЦЭМ!$B$33:$B$776,K$119)+'СЕТ СН'!$I$12+СВЦЭМ!$D$10+'СЕТ СН'!$I$6-'СЕТ СН'!$I$22</f>
        <v>1348.98974426</v>
      </c>
      <c r="L143" s="36">
        <f>SUMIFS(СВЦЭМ!$C$33:$C$776,СВЦЭМ!$A$33:$A$776,$A143,СВЦЭМ!$B$33:$B$776,L$119)+'СЕТ СН'!$I$12+СВЦЭМ!$D$10+'СЕТ СН'!$I$6-'СЕТ СН'!$I$22</f>
        <v>1349.3546698099999</v>
      </c>
      <c r="M143" s="36">
        <f>SUMIFS(СВЦЭМ!$C$33:$C$776,СВЦЭМ!$A$33:$A$776,$A143,СВЦЭМ!$B$33:$B$776,M$119)+'СЕТ СН'!$I$12+СВЦЭМ!$D$10+'СЕТ СН'!$I$6-'СЕТ СН'!$I$22</f>
        <v>1344.0838848000001</v>
      </c>
      <c r="N143" s="36">
        <f>SUMIFS(СВЦЭМ!$C$33:$C$776,СВЦЭМ!$A$33:$A$776,$A143,СВЦЭМ!$B$33:$B$776,N$119)+'СЕТ СН'!$I$12+СВЦЭМ!$D$10+'СЕТ СН'!$I$6-'СЕТ СН'!$I$22</f>
        <v>1337.5930637599999</v>
      </c>
      <c r="O143" s="36">
        <f>SUMIFS(СВЦЭМ!$C$33:$C$776,СВЦЭМ!$A$33:$A$776,$A143,СВЦЭМ!$B$33:$B$776,O$119)+'СЕТ СН'!$I$12+СВЦЭМ!$D$10+'СЕТ СН'!$I$6-'СЕТ СН'!$I$22</f>
        <v>1342.1131810699999</v>
      </c>
      <c r="P143" s="36">
        <f>SUMIFS(СВЦЭМ!$C$33:$C$776,СВЦЭМ!$A$33:$A$776,$A143,СВЦЭМ!$B$33:$B$776,P$119)+'СЕТ СН'!$I$12+СВЦЭМ!$D$10+'СЕТ СН'!$I$6-'СЕТ СН'!$I$22</f>
        <v>1332.9379081500001</v>
      </c>
      <c r="Q143" s="36">
        <f>SUMIFS(СВЦЭМ!$C$33:$C$776,СВЦЭМ!$A$33:$A$776,$A143,СВЦЭМ!$B$33:$B$776,Q$119)+'СЕТ СН'!$I$12+СВЦЭМ!$D$10+'СЕТ СН'!$I$6-'СЕТ СН'!$I$22</f>
        <v>1335.52588117</v>
      </c>
      <c r="R143" s="36">
        <f>SUMIFS(СВЦЭМ!$C$33:$C$776,СВЦЭМ!$A$33:$A$776,$A143,СВЦЭМ!$B$33:$B$776,R$119)+'СЕТ СН'!$I$12+СВЦЭМ!$D$10+'СЕТ СН'!$I$6-'СЕТ СН'!$I$22</f>
        <v>1300.4233382900002</v>
      </c>
      <c r="S143" s="36">
        <f>SUMIFS(СВЦЭМ!$C$33:$C$776,СВЦЭМ!$A$33:$A$776,$A143,СВЦЭМ!$B$33:$B$776,S$119)+'СЕТ СН'!$I$12+СВЦЭМ!$D$10+'СЕТ СН'!$I$6-'СЕТ СН'!$I$22</f>
        <v>1260.32532735</v>
      </c>
      <c r="T143" s="36">
        <f>SUMIFS(СВЦЭМ!$C$33:$C$776,СВЦЭМ!$A$33:$A$776,$A143,СВЦЭМ!$B$33:$B$776,T$119)+'СЕТ СН'!$I$12+СВЦЭМ!$D$10+'СЕТ СН'!$I$6-'СЕТ СН'!$I$22</f>
        <v>1269.5923431800002</v>
      </c>
      <c r="U143" s="36">
        <f>SUMIFS(СВЦЭМ!$C$33:$C$776,СВЦЭМ!$A$33:$A$776,$A143,СВЦЭМ!$B$33:$B$776,U$119)+'СЕТ СН'!$I$12+СВЦЭМ!$D$10+'СЕТ СН'!$I$6-'СЕТ СН'!$I$22</f>
        <v>1294.88853789</v>
      </c>
      <c r="V143" s="36">
        <f>SUMIFS(СВЦЭМ!$C$33:$C$776,СВЦЭМ!$A$33:$A$776,$A143,СВЦЭМ!$B$33:$B$776,V$119)+'СЕТ СН'!$I$12+СВЦЭМ!$D$10+'СЕТ СН'!$I$6-'СЕТ СН'!$I$22</f>
        <v>1303.34177888</v>
      </c>
      <c r="W143" s="36">
        <f>SUMIFS(СВЦЭМ!$C$33:$C$776,СВЦЭМ!$A$33:$A$776,$A143,СВЦЭМ!$B$33:$B$776,W$119)+'СЕТ СН'!$I$12+СВЦЭМ!$D$10+'СЕТ СН'!$I$6-'СЕТ СН'!$I$22</f>
        <v>1288.5391320900001</v>
      </c>
      <c r="X143" s="36">
        <f>SUMIFS(СВЦЭМ!$C$33:$C$776,СВЦЭМ!$A$33:$A$776,$A143,СВЦЭМ!$B$33:$B$776,X$119)+'СЕТ СН'!$I$12+СВЦЭМ!$D$10+'СЕТ СН'!$I$6-'СЕТ СН'!$I$22</f>
        <v>1263.07900406</v>
      </c>
      <c r="Y143" s="36">
        <f>SUMIFS(СВЦЭМ!$C$33:$C$776,СВЦЭМ!$A$33:$A$776,$A143,СВЦЭМ!$B$33:$B$776,Y$119)+'СЕТ СН'!$I$12+СВЦЭМ!$D$10+'СЕТ СН'!$I$6-'СЕТ СН'!$I$22</f>
        <v>1305.92297865</v>
      </c>
    </row>
    <row r="144" spans="1:25" ht="15.75" x14ac:dyDescent="0.2">
      <c r="A144" s="35">
        <f t="shared" si="3"/>
        <v>43733</v>
      </c>
      <c r="B144" s="36">
        <f>SUMIFS(СВЦЭМ!$C$33:$C$776,СВЦЭМ!$A$33:$A$776,$A144,СВЦЭМ!$B$33:$B$776,B$119)+'СЕТ СН'!$I$12+СВЦЭМ!$D$10+'СЕТ СН'!$I$6-'СЕТ СН'!$I$22</f>
        <v>1360.9355571000001</v>
      </c>
      <c r="C144" s="36">
        <f>SUMIFS(СВЦЭМ!$C$33:$C$776,СВЦЭМ!$A$33:$A$776,$A144,СВЦЭМ!$B$33:$B$776,C$119)+'СЕТ СН'!$I$12+СВЦЭМ!$D$10+'СЕТ СН'!$I$6-'СЕТ СН'!$I$22</f>
        <v>1391.3700966900001</v>
      </c>
      <c r="D144" s="36">
        <f>SUMIFS(СВЦЭМ!$C$33:$C$776,СВЦЭМ!$A$33:$A$776,$A144,СВЦЭМ!$B$33:$B$776,D$119)+'СЕТ СН'!$I$12+СВЦЭМ!$D$10+'СЕТ СН'!$I$6-'СЕТ СН'!$I$22</f>
        <v>1410.5910804800001</v>
      </c>
      <c r="E144" s="36">
        <f>SUMIFS(СВЦЭМ!$C$33:$C$776,СВЦЭМ!$A$33:$A$776,$A144,СВЦЭМ!$B$33:$B$776,E$119)+'СЕТ СН'!$I$12+СВЦЭМ!$D$10+'СЕТ СН'!$I$6-'СЕТ СН'!$I$22</f>
        <v>1406.17003142</v>
      </c>
      <c r="F144" s="36">
        <f>SUMIFS(СВЦЭМ!$C$33:$C$776,СВЦЭМ!$A$33:$A$776,$A144,СВЦЭМ!$B$33:$B$776,F$119)+'СЕТ СН'!$I$12+СВЦЭМ!$D$10+'СЕТ СН'!$I$6-'СЕТ СН'!$I$22</f>
        <v>1403.9347982700001</v>
      </c>
      <c r="G144" s="36">
        <f>SUMIFS(СВЦЭМ!$C$33:$C$776,СВЦЭМ!$A$33:$A$776,$A144,СВЦЭМ!$B$33:$B$776,G$119)+'СЕТ СН'!$I$12+СВЦЭМ!$D$10+'СЕТ СН'!$I$6-'СЕТ СН'!$I$22</f>
        <v>1393.51318365</v>
      </c>
      <c r="H144" s="36">
        <f>SUMIFS(СВЦЭМ!$C$33:$C$776,СВЦЭМ!$A$33:$A$776,$A144,СВЦЭМ!$B$33:$B$776,H$119)+'СЕТ СН'!$I$12+СВЦЭМ!$D$10+'СЕТ СН'!$I$6-'СЕТ СН'!$I$22</f>
        <v>1345.7568229399999</v>
      </c>
      <c r="I144" s="36">
        <f>SUMIFS(СВЦЭМ!$C$33:$C$776,СВЦЭМ!$A$33:$A$776,$A144,СВЦЭМ!$B$33:$B$776,I$119)+'СЕТ СН'!$I$12+СВЦЭМ!$D$10+'СЕТ СН'!$I$6-'СЕТ СН'!$I$22</f>
        <v>1298.8010207100001</v>
      </c>
      <c r="J144" s="36">
        <f>SUMIFS(СВЦЭМ!$C$33:$C$776,СВЦЭМ!$A$33:$A$776,$A144,СВЦЭМ!$B$33:$B$776,J$119)+'СЕТ СН'!$I$12+СВЦЭМ!$D$10+'СЕТ СН'!$I$6-'СЕТ СН'!$I$22</f>
        <v>1270.1261095</v>
      </c>
      <c r="K144" s="36">
        <f>SUMIFS(СВЦЭМ!$C$33:$C$776,СВЦЭМ!$A$33:$A$776,$A144,СВЦЭМ!$B$33:$B$776,K$119)+'СЕТ СН'!$I$12+СВЦЭМ!$D$10+'СЕТ СН'!$I$6-'СЕТ СН'!$I$22</f>
        <v>1260.61375275</v>
      </c>
      <c r="L144" s="36">
        <f>SUMIFS(СВЦЭМ!$C$33:$C$776,СВЦЭМ!$A$33:$A$776,$A144,СВЦЭМ!$B$33:$B$776,L$119)+'СЕТ СН'!$I$12+СВЦЭМ!$D$10+'СЕТ СН'!$I$6-'СЕТ СН'!$I$22</f>
        <v>1262.5884970699999</v>
      </c>
      <c r="M144" s="36">
        <f>SUMIFS(СВЦЭМ!$C$33:$C$776,СВЦЭМ!$A$33:$A$776,$A144,СВЦЭМ!$B$33:$B$776,M$119)+'СЕТ СН'!$I$12+СВЦЭМ!$D$10+'СЕТ СН'!$I$6-'СЕТ СН'!$I$22</f>
        <v>1271.7667866500001</v>
      </c>
      <c r="N144" s="36">
        <f>SUMIFS(СВЦЭМ!$C$33:$C$776,СВЦЭМ!$A$33:$A$776,$A144,СВЦЭМ!$B$33:$B$776,N$119)+'СЕТ СН'!$I$12+СВЦЭМ!$D$10+'СЕТ СН'!$I$6-'СЕТ СН'!$I$22</f>
        <v>1283.9299456399999</v>
      </c>
      <c r="O144" s="36">
        <f>SUMIFS(СВЦЭМ!$C$33:$C$776,СВЦЭМ!$A$33:$A$776,$A144,СВЦЭМ!$B$33:$B$776,O$119)+'СЕТ СН'!$I$12+СВЦЭМ!$D$10+'СЕТ СН'!$I$6-'СЕТ СН'!$I$22</f>
        <v>1286.4495084300002</v>
      </c>
      <c r="P144" s="36">
        <f>SUMIFS(СВЦЭМ!$C$33:$C$776,СВЦЭМ!$A$33:$A$776,$A144,СВЦЭМ!$B$33:$B$776,P$119)+'СЕТ СН'!$I$12+СВЦЭМ!$D$10+'СЕТ СН'!$I$6-'СЕТ СН'!$I$22</f>
        <v>1301.62311746</v>
      </c>
      <c r="Q144" s="36">
        <f>SUMIFS(СВЦЭМ!$C$33:$C$776,СВЦЭМ!$A$33:$A$776,$A144,СВЦЭМ!$B$33:$B$776,Q$119)+'СЕТ СН'!$I$12+СВЦЭМ!$D$10+'СЕТ СН'!$I$6-'СЕТ СН'!$I$22</f>
        <v>1304.1314696499999</v>
      </c>
      <c r="R144" s="36">
        <f>SUMIFS(СВЦЭМ!$C$33:$C$776,СВЦЭМ!$A$33:$A$776,$A144,СВЦЭМ!$B$33:$B$776,R$119)+'СЕТ СН'!$I$12+СВЦЭМ!$D$10+'СЕТ СН'!$I$6-'СЕТ СН'!$I$22</f>
        <v>1314.7727474799999</v>
      </c>
      <c r="S144" s="36">
        <f>SUMIFS(СВЦЭМ!$C$33:$C$776,СВЦЭМ!$A$33:$A$776,$A144,СВЦЭМ!$B$33:$B$776,S$119)+'СЕТ СН'!$I$12+СВЦЭМ!$D$10+'СЕТ СН'!$I$6-'СЕТ СН'!$I$22</f>
        <v>1315.8932561199999</v>
      </c>
      <c r="T144" s="36">
        <f>SUMIFS(СВЦЭМ!$C$33:$C$776,СВЦЭМ!$A$33:$A$776,$A144,СВЦЭМ!$B$33:$B$776,T$119)+'СЕТ СН'!$I$12+СВЦЭМ!$D$10+'СЕТ СН'!$I$6-'СЕТ СН'!$I$22</f>
        <v>1313.7661735699999</v>
      </c>
      <c r="U144" s="36">
        <f>SUMIFS(СВЦЭМ!$C$33:$C$776,СВЦЭМ!$A$33:$A$776,$A144,СВЦЭМ!$B$33:$B$776,U$119)+'СЕТ СН'!$I$12+СВЦЭМ!$D$10+'СЕТ СН'!$I$6-'СЕТ СН'!$I$22</f>
        <v>1330.2794663</v>
      </c>
      <c r="V144" s="36">
        <f>SUMIFS(СВЦЭМ!$C$33:$C$776,СВЦЭМ!$A$33:$A$776,$A144,СВЦЭМ!$B$33:$B$776,V$119)+'СЕТ СН'!$I$12+СВЦЭМ!$D$10+'СЕТ СН'!$I$6-'СЕТ СН'!$I$22</f>
        <v>1338.1997257100002</v>
      </c>
      <c r="W144" s="36">
        <f>SUMIFS(СВЦЭМ!$C$33:$C$776,СВЦЭМ!$A$33:$A$776,$A144,СВЦЭМ!$B$33:$B$776,W$119)+'СЕТ СН'!$I$12+СВЦЭМ!$D$10+'СЕТ СН'!$I$6-'СЕТ СН'!$I$22</f>
        <v>1318.92589086</v>
      </c>
      <c r="X144" s="36">
        <f>SUMIFS(СВЦЭМ!$C$33:$C$776,СВЦЭМ!$A$33:$A$776,$A144,СВЦЭМ!$B$33:$B$776,X$119)+'СЕТ СН'!$I$12+СВЦЭМ!$D$10+'СЕТ СН'!$I$6-'СЕТ СН'!$I$22</f>
        <v>1301.0471430699999</v>
      </c>
      <c r="Y144" s="36">
        <f>SUMIFS(СВЦЭМ!$C$33:$C$776,СВЦЭМ!$A$33:$A$776,$A144,СВЦЭМ!$B$33:$B$776,Y$119)+'СЕТ СН'!$I$12+СВЦЭМ!$D$10+'СЕТ СН'!$I$6-'СЕТ СН'!$I$22</f>
        <v>1285.1084639300002</v>
      </c>
    </row>
    <row r="145" spans="1:26" ht="15.75" x14ac:dyDescent="0.2">
      <c r="A145" s="35">
        <f t="shared" si="3"/>
        <v>43734</v>
      </c>
      <c r="B145" s="36">
        <f>SUMIFS(СВЦЭМ!$C$33:$C$776,СВЦЭМ!$A$33:$A$776,$A145,СВЦЭМ!$B$33:$B$776,B$119)+'СЕТ СН'!$I$12+СВЦЭМ!$D$10+'СЕТ СН'!$I$6-'СЕТ СН'!$I$22</f>
        <v>1339.2558483600001</v>
      </c>
      <c r="C145" s="36">
        <f>SUMIFS(СВЦЭМ!$C$33:$C$776,СВЦЭМ!$A$33:$A$776,$A145,СВЦЭМ!$B$33:$B$776,C$119)+'СЕТ СН'!$I$12+СВЦЭМ!$D$10+'СЕТ СН'!$I$6-'СЕТ СН'!$I$22</f>
        <v>1382.63046278</v>
      </c>
      <c r="D145" s="36">
        <f>SUMIFS(СВЦЭМ!$C$33:$C$776,СВЦЭМ!$A$33:$A$776,$A145,СВЦЭМ!$B$33:$B$776,D$119)+'СЕТ СН'!$I$12+СВЦЭМ!$D$10+'СЕТ СН'!$I$6-'СЕТ СН'!$I$22</f>
        <v>1415.7037817999999</v>
      </c>
      <c r="E145" s="36">
        <f>SUMIFS(СВЦЭМ!$C$33:$C$776,СВЦЭМ!$A$33:$A$776,$A145,СВЦЭМ!$B$33:$B$776,E$119)+'СЕТ СН'!$I$12+СВЦЭМ!$D$10+'СЕТ СН'!$I$6-'СЕТ СН'!$I$22</f>
        <v>1426.0309521300001</v>
      </c>
      <c r="F145" s="36">
        <f>SUMIFS(СВЦЭМ!$C$33:$C$776,СВЦЭМ!$A$33:$A$776,$A145,СВЦЭМ!$B$33:$B$776,F$119)+'СЕТ СН'!$I$12+СВЦЭМ!$D$10+'СЕТ СН'!$I$6-'СЕТ СН'!$I$22</f>
        <v>1414.7190723799999</v>
      </c>
      <c r="G145" s="36">
        <f>SUMIFS(СВЦЭМ!$C$33:$C$776,СВЦЭМ!$A$33:$A$776,$A145,СВЦЭМ!$B$33:$B$776,G$119)+'СЕТ СН'!$I$12+СВЦЭМ!$D$10+'СЕТ СН'!$I$6-'СЕТ СН'!$I$22</f>
        <v>1404.91266505</v>
      </c>
      <c r="H145" s="36">
        <f>SUMIFS(СВЦЭМ!$C$33:$C$776,СВЦЭМ!$A$33:$A$776,$A145,СВЦЭМ!$B$33:$B$776,H$119)+'СЕТ СН'!$I$12+СВЦЭМ!$D$10+'СЕТ СН'!$I$6-'СЕТ СН'!$I$22</f>
        <v>1356.5732424299999</v>
      </c>
      <c r="I145" s="36">
        <f>SUMIFS(СВЦЭМ!$C$33:$C$776,СВЦЭМ!$A$33:$A$776,$A145,СВЦЭМ!$B$33:$B$776,I$119)+'СЕТ СН'!$I$12+СВЦЭМ!$D$10+'СЕТ СН'!$I$6-'СЕТ СН'!$I$22</f>
        <v>1326.82094848</v>
      </c>
      <c r="J145" s="36">
        <f>SUMIFS(СВЦЭМ!$C$33:$C$776,СВЦЭМ!$A$33:$A$776,$A145,СВЦЭМ!$B$33:$B$776,J$119)+'СЕТ СН'!$I$12+СВЦЭМ!$D$10+'СЕТ СН'!$I$6-'СЕТ СН'!$I$22</f>
        <v>1324.87021998</v>
      </c>
      <c r="K145" s="36">
        <f>SUMIFS(СВЦЭМ!$C$33:$C$776,СВЦЭМ!$A$33:$A$776,$A145,СВЦЭМ!$B$33:$B$776,K$119)+'СЕТ СН'!$I$12+СВЦЭМ!$D$10+'СЕТ СН'!$I$6-'СЕТ СН'!$I$22</f>
        <v>1329.42626638</v>
      </c>
      <c r="L145" s="36">
        <f>SUMIFS(СВЦЭМ!$C$33:$C$776,СВЦЭМ!$A$33:$A$776,$A145,СВЦЭМ!$B$33:$B$776,L$119)+'СЕТ СН'!$I$12+СВЦЭМ!$D$10+'СЕТ СН'!$I$6-'СЕТ СН'!$I$22</f>
        <v>1339.38458756</v>
      </c>
      <c r="M145" s="36">
        <f>SUMIFS(СВЦЭМ!$C$33:$C$776,СВЦЭМ!$A$33:$A$776,$A145,СВЦЭМ!$B$33:$B$776,M$119)+'СЕТ СН'!$I$12+СВЦЭМ!$D$10+'СЕТ СН'!$I$6-'СЕТ СН'!$I$22</f>
        <v>1328.0686091299999</v>
      </c>
      <c r="N145" s="36">
        <f>SUMIFS(СВЦЭМ!$C$33:$C$776,СВЦЭМ!$A$33:$A$776,$A145,СВЦЭМ!$B$33:$B$776,N$119)+'СЕТ СН'!$I$12+СВЦЭМ!$D$10+'СЕТ СН'!$I$6-'СЕТ СН'!$I$22</f>
        <v>1322.35680944</v>
      </c>
      <c r="O145" s="36">
        <f>SUMIFS(СВЦЭМ!$C$33:$C$776,СВЦЭМ!$A$33:$A$776,$A145,СВЦЭМ!$B$33:$B$776,O$119)+'СЕТ СН'!$I$12+СВЦЭМ!$D$10+'СЕТ СН'!$I$6-'СЕТ СН'!$I$22</f>
        <v>1313.0633998100002</v>
      </c>
      <c r="P145" s="36">
        <f>SUMIFS(СВЦЭМ!$C$33:$C$776,СВЦЭМ!$A$33:$A$776,$A145,СВЦЭМ!$B$33:$B$776,P$119)+'СЕТ СН'!$I$12+СВЦЭМ!$D$10+'СЕТ СН'!$I$6-'СЕТ СН'!$I$22</f>
        <v>1321.113906</v>
      </c>
      <c r="Q145" s="36">
        <f>SUMIFS(СВЦЭМ!$C$33:$C$776,СВЦЭМ!$A$33:$A$776,$A145,СВЦЭМ!$B$33:$B$776,Q$119)+'СЕТ СН'!$I$12+СВЦЭМ!$D$10+'СЕТ СН'!$I$6-'СЕТ СН'!$I$22</f>
        <v>1321.18851324</v>
      </c>
      <c r="R145" s="36">
        <f>SUMIFS(СВЦЭМ!$C$33:$C$776,СВЦЭМ!$A$33:$A$776,$A145,СВЦЭМ!$B$33:$B$776,R$119)+'СЕТ СН'!$I$12+СВЦЭМ!$D$10+'СЕТ СН'!$I$6-'СЕТ СН'!$I$22</f>
        <v>1307.22745609</v>
      </c>
      <c r="S145" s="36">
        <f>SUMIFS(СВЦЭМ!$C$33:$C$776,СВЦЭМ!$A$33:$A$776,$A145,СВЦЭМ!$B$33:$B$776,S$119)+'СЕТ СН'!$I$12+СВЦЭМ!$D$10+'СЕТ СН'!$I$6-'СЕТ СН'!$I$22</f>
        <v>1250.88243921</v>
      </c>
      <c r="T145" s="36">
        <f>SUMIFS(СВЦЭМ!$C$33:$C$776,СВЦЭМ!$A$33:$A$776,$A145,СВЦЭМ!$B$33:$B$776,T$119)+'СЕТ СН'!$I$12+СВЦЭМ!$D$10+'СЕТ СН'!$I$6-'СЕТ СН'!$I$22</f>
        <v>1250.9061878</v>
      </c>
      <c r="U145" s="36">
        <f>SUMIFS(СВЦЭМ!$C$33:$C$776,СВЦЭМ!$A$33:$A$776,$A145,СВЦЭМ!$B$33:$B$776,U$119)+'СЕТ СН'!$I$12+СВЦЭМ!$D$10+'СЕТ СН'!$I$6-'СЕТ СН'!$I$22</f>
        <v>1283.4451614899999</v>
      </c>
      <c r="V145" s="36">
        <f>SUMIFS(СВЦЭМ!$C$33:$C$776,СВЦЭМ!$A$33:$A$776,$A145,СВЦЭМ!$B$33:$B$776,V$119)+'СЕТ СН'!$I$12+СВЦЭМ!$D$10+'СЕТ СН'!$I$6-'СЕТ СН'!$I$22</f>
        <v>1294.54064997</v>
      </c>
      <c r="W145" s="36">
        <f>SUMIFS(СВЦЭМ!$C$33:$C$776,СВЦЭМ!$A$33:$A$776,$A145,СВЦЭМ!$B$33:$B$776,W$119)+'СЕТ СН'!$I$12+СВЦЭМ!$D$10+'СЕТ СН'!$I$6-'СЕТ СН'!$I$22</f>
        <v>1284.5884229100002</v>
      </c>
      <c r="X145" s="36">
        <f>SUMIFS(СВЦЭМ!$C$33:$C$776,СВЦЭМ!$A$33:$A$776,$A145,СВЦЭМ!$B$33:$B$776,X$119)+'СЕТ СН'!$I$12+СВЦЭМ!$D$10+'СЕТ СН'!$I$6-'СЕТ СН'!$I$22</f>
        <v>1253.08567053</v>
      </c>
      <c r="Y145" s="36">
        <f>SUMIFS(СВЦЭМ!$C$33:$C$776,СВЦЭМ!$A$33:$A$776,$A145,СВЦЭМ!$B$33:$B$776,Y$119)+'СЕТ СН'!$I$12+СВЦЭМ!$D$10+'СЕТ СН'!$I$6-'СЕТ СН'!$I$22</f>
        <v>1278.8568054100001</v>
      </c>
    </row>
    <row r="146" spans="1:26" ht="15.75" x14ac:dyDescent="0.2">
      <c r="A146" s="35">
        <f t="shared" si="3"/>
        <v>43735</v>
      </c>
      <c r="B146" s="36">
        <f>SUMIFS(СВЦЭМ!$C$33:$C$776,СВЦЭМ!$A$33:$A$776,$A146,СВЦЭМ!$B$33:$B$776,B$119)+'СЕТ СН'!$I$12+СВЦЭМ!$D$10+'СЕТ СН'!$I$6-'СЕТ СН'!$I$22</f>
        <v>1368.05041323</v>
      </c>
      <c r="C146" s="36">
        <f>SUMIFS(СВЦЭМ!$C$33:$C$776,СВЦЭМ!$A$33:$A$776,$A146,СВЦЭМ!$B$33:$B$776,C$119)+'СЕТ СН'!$I$12+СВЦЭМ!$D$10+'СЕТ СН'!$I$6-'СЕТ СН'!$I$22</f>
        <v>1401.3000507500001</v>
      </c>
      <c r="D146" s="36">
        <f>SUMIFS(СВЦЭМ!$C$33:$C$776,СВЦЭМ!$A$33:$A$776,$A146,СВЦЭМ!$B$33:$B$776,D$119)+'СЕТ СН'!$I$12+СВЦЭМ!$D$10+'СЕТ СН'!$I$6-'СЕТ СН'!$I$22</f>
        <v>1429.6508200399999</v>
      </c>
      <c r="E146" s="36">
        <f>SUMIFS(СВЦЭМ!$C$33:$C$776,СВЦЭМ!$A$33:$A$776,$A146,СВЦЭМ!$B$33:$B$776,E$119)+'СЕТ СН'!$I$12+СВЦЭМ!$D$10+'СЕТ СН'!$I$6-'СЕТ СН'!$I$22</f>
        <v>1437.14646386</v>
      </c>
      <c r="F146" s="36">
        <f>SUMIFS(СВЦЭМ!$C$33:$C$776,СВЦЭМ!$A$33:$A$776,$A146,СВЦЭМ!$B$33:$B$776,F$119)+'СЕТ СН'!$I$12+СВЦЭМ!$D$10+'СЕТ СН'!$I$6-'СЕТ СН'!$I$22</f>
        <v>1445.30253917</v>
      </c>
      <c r="G146" s="36">
        <f>SUMIFS(СВЦЭМ!$C$33:$C$776,СВЦЭМ!$A$33:$A$776,$A146,СВЦЭМ!$B$33:$B$776,G$119)+'СЕТ СН'!$I$12+СВЦЭМ!$D$10+'СЕТ СН'!$I$6-'СЕТ СН'!$I$22</f>
        <v>1416.1322262600002</v>
      </c>
      <c r="H146" s="36">
        <f>SUMIFS(СВЦЭМ!$C$33:$C$776,СВЦЭМ!$A$33:$A$776,$A146,СВЦЭМ!$B$33:$B$776,H$119)+'СЕТ СН'!$I$12+СВЦЭМ!$D$10+'СЕТ СН'!$I$6-'СЕТ СН'!$I$22</f>
        <v>1378.5200406899999</v>
      </c>
      <c r="I146" s="36">
        <f>SUMIFS(СВЦЭМ!$C$33:$C$776,СВЦЭМ!$A$33:$A$776,$A146,СВЦЭМ!$B$33:$B$776,I$119)+'СЕТ СН'!$I$12+СВЦЭМ!$D$10+'СЕТ СН'!$I$6-'СЕТ СН'!$I$22</f>
        <v>1319.9671244599999</v>
      </c>
      <c r="J146" s="36">
        <f>SUMIFS(СВЦЭМ!$C$33:$C$776,СВЦЭМ!$A$33:$A$776,$A146,СВЦЭМ!$B$33:$B$776,J$119)+'СЕТ СН'!$I$12+СВЦЭМ!$D$10+'СЕТ СН'!$I$6-'СЕТ СН'!$I$22</f>
        <v>1348.6999891200001</v>
      </c>
      <c r="K146" s="36">
        <f>SUMIFS(СВЦЭМ!$C$33:$C$776,СВЦЭМ!$A$33:$A$776,$A146,СВЦЭМ!$B$33:$B$776,K$119)+'СЕТ СН'!$I$12+СВЦЭМ!$D$10+'СЕТ СН'!$I$6-'СЕТ СН'!$I$22</f>
        <v>1356.4935224000001</v>
      </c>
      <c r="L146" s="36">
        <f>SUMIFS(СВЦЭМ!$C$33:$C$776,СВЦЭМ!$A$33:$A$776,$A146,СВЦЭМ!$B$33:$B$776,L$119)+'СЕТ СН'!$I$12+СВЦЭМ!$D$10+'СЕТ СН'!$I$6-'СЕТ СН'!$I$22</f>
        <v>1351.74111236</v>
      </c>
      <c r="M146" s="36">
        <f>SUMIFS(СВЦЭМ!$C$33:$C$776,СВЦЭМ!$A$33:$A$776,$A146,СВЦЭМ!$B$33:$B$776,M$119)+'СЕТ СН'!$I$12+СВЦЭМ!$D$10+'СЕТ СН'!$I$6-'СЕТ СН'!$I$22</f>
        <v>1347.36805989</v>
      </c>
      <c r="N146" s="36">
        <f>SUMIFS(СВЦЭМ!$C$33:$C$776,СВЦЭМ!$A$33:$A$776,$A146,СВЦЭМ!$B$33:$B$776,N$119)+'СЕТ СН'!$I$12+СВЦЭМ!$D$10+'СЕТ СН'!$I$6-'СЕТ СН'!$I$22</f>
        <v>1333.7676599700001</v>
      </c>
      <c r="O146" s="36">
        <f>SUMIFS(СВЦЭМ!$C$33:$C$776,СВЦЭМ!$A$33:$A$776,$A146,СВЦЭМ!$B$33:$B$776,O$119)+'СЕТ СН'!$I$12+СВЦЭМ!$D$10+'СЕТ СН'!$I$6-'СЕТ СН'!$I$22</f>
        <v>1327.5864284700001</v>
      </c>
      <c r="P146" s="36">
        <f>SUMIFS(СВЦЭМ!$C$33:$C$776,СВЦЭМ!$A$33:$A$776,$A146,СВЦЭМ!$B$33:$B$776,P$119)+'СЕТ СН'!$I$12+СВЦЭМ!$D$10+'СЕТ СН'!$I$6-'СЕТ СН'!$I$22</f>
        <v>1328.6652206700001</v>
      </c>
      <c r="Q146" s="36">
        <f>SUMIFS(СВЦЭМ!$C$33:$C$776,СВЦЭМ!$A$33:$A$776,$A146,СВЦЭМ!$B$33:$B$776,Q$119)+'СЕТ СН'!$I$12+СВЦЭМ!$D$10+'СЕТ СН'!$I$6-'СЕТ СН'!$I$22</f>
        <v>1332.5607197200002</v>
      </c>
      <c r="R146" s="36">
        <f>SUMIFS(СВЦЭМ!$C$33:$C$776,СВЦЭМ!$A$33:$A$776,$A146,СВЦЭМ!$B$33:$B$776,R$119)+'СЕТ СН'!$I$12+СВЦЭМ!$D$10+'СЕТ СН'!$I$6-'СЕТ СН'!$I$22</f>
        <v>1347.1689229399999</v>
      </c>
      <c r="S146" s="36">
        <f>SUMIFS(СВЦЭМ!$C$33:$C$776,СВЦЭМ!$A$33:$A$776,$A146,СВЦЭМ!$B$33:$B$776,S$119)+'СЕТ СН'!$I$12+СВЦЭМ!$D$10+'СЕТ СН'!$I$6-'СЕТ СН'!$I$22</f>
        <v>1348.8582731900001</v>
      </c>
      <c r="T146" s="36">
        <f>SUMIFS(СВЦЭМ!$C$33:$C$776,СВЦЭМ!$A$33:$A$776,$A146,СВЦЭМ!$B$33:$B$776,T$119)+'СЕТ СН'!$I$12+СВЦЭМ!$D$10+'СЕТ СН'!$I$6-'СЕТ СН'!$I$22</f>
        <v>1363.3731798399999</v>
      </c>
      <c r="U146" s="36">
        <f>SUMIFS(СВЦЭМ!$C$33:$C$776,СВЦЭМ!$A$33:$A$776,$A146,СВЦЭМ!$B$33:$B$776,U$119)+'СЕТ СН'!$I$12+СВЦЭМ!$D$10+'СЕТ СН'!$I$6-'СЕТ СН'!$I$22</f>
        <v>1338.55388238</v>
      </c>
      <c r="V146" s="36">
        <f>SUMIFS(СВЦЭМ!$C$33:$C$776,СВЦЭМ!$A$33:$A$776,$A146,СВЦЭМ!$B$33:$B$776,V$119)+'СЕТ СН'!$I$12+СВЦЭМ!$D$10+'СЕТ СН'!$I$6-'СЕТ СН'!$I$22</f>
        <v>1301.14993551</v>
      </c>
      <c r="W146" s="36">
        <f>SUMIFS(СВЦЭМ!$C$33:$C$776,СВЦЭМ!$A$33:$A$776,$A146,СВЦЭМ!$B$33:$B$776,W$119)+'СЕТ СН'!$I$12+СВЦЭМ!$D$10+'СЕТ СН'!$I$6-'СЕТ СН'!$I$22</f>
        <v>1283.28134464</v>
      </c>
      <c r="X146" s="36">
        <f>SUMIFS(СВЦЭМ!$C$33:$C$776,СВЦЭМ!$A$33:$A$776,$A146,СВЦЭМ!$B$33:$B$776,X$119)+'СЕТ СН'!$I$12+СВЦЭМ!$D$10+'СЕТ СН'!$I$6-'СЕТ СН'!$I$22</f>
        <v>1252.0284426200001</v>
      </c>
      <c r="Y146" s="36">
        <f>SUMIFS(СВЦЭМ!$C$33:$C$776,СВЦЭМ!$A$33:$A$776,$A146,СВЦЭМ!$B$33:$B$776,Y$119)+'СЕТ СН'!$I$12+СВЦЭМ!$D$10+'СЕТ СН'!$I$6-'СЕТ СН'!$I$22</f>
        <v>1263.72144592</v>
      </c>
    </row>
    <row r="147" spans="1:26" ht="15.75" x14ac:dyDescent="0.2">
      <c r="A147" s="35">
        <f t="shared" si="3"/>
        <v>43736</v>
      </c>
      <c r="B147" s="36">
        <f>SUMIFS(СВЦЭМ!$C$33:$C$776,СВЦЭМ!$A$33:$A$776,$A147,СВЦЭМ!$B$33:$B$776,B$119)+'СЕТ СН'!$I$12+СВЦЭМ!$D$10+'СЕТ СН'!$I$6-'СЕТ СН'!$I$22</f>
        <v>1390.8594053900001</v>
      </c>
      <c r="C147" s="36">
        <f>SUMIFS(СВЦЭМ!$C$33:$C$776,СВЦЭМ!$A$33:$A$776,$A147,СВЦЭМ!$B$33:$B$776,C$119)+'СЕТ СН'!$I$12+СВЦЭМ!$D$10+'СЕТ СН'!$I$6-'СЕТ СН'!$I$22</f>
        <v>1411.7063313399999</v>
      </c>
      <c r="D147" s="36">
        <f>SUMIFS(СВЦЭМ!$C$33:$C$776,СВЦЭМ!$A$33:$A$776,$A147,СВЦЭМ!$B$33:$B$776,D$119)+'СЕТ СН'!$I$12+СВЦЭМ!$D$10+'СЕТ СН'!$I$6-'СЕТ СН'!$I$22</f>
        <v>1428.2099158000001</v>
      </c>
      <c r="E147" s="36">
        <f>SUMIFS(СВЦЭМ!$C$33:$C$776,СВЦЭМ!$A$33:$A$776,$A147,СВЦЭМ!$B$33:$B$776,E$119)+'СЕТ СН'!$I$12+СВЦЭМ!$D$10+'СЕТ СН'!$I$6-'СЕТ СН'!$I$22</f>
        <v>1430.7334924500001</v>
      </c>
      <c r="F147" s="36">
        <f>SUMIFS(СВЦЭМ!$C$33:$C$776,СВЦЭМ!$A$33:$A$776,$A147,СВЦЭМ!$B$33:$B$776,F$119)+'СЕТ СН'!$I$12+СВЦЭМ!$D$10+'СЕТ СН'!$I$6-'СЕТ СН'!$I$22</f>
        <v>1423.67968436</v>
      </c>
      <c r="G147" s="36">
        <f>SUMIFS(СВЦЭМ!$C$33:$C$776,СВЦЭМ!$A$33:$A$776,$A147,СВЦЭМ!$B$33:$B$776,G$119)+'СЕТ СН'!$I$12+СВЦЭМ!$D$10+'СЕТ СН'!$I$6-'СЕТ СН'!$I$22</f>
        <v>1419.5403372999999</v>
      </c>
      <c r="H147" s="36">
        <f>SUMIFS(СВЦЭМ!$C$33:$C$776,СВЦЭМ!$A$33:$A$776,$A147,СВЦЭМ!$B$33:$B$776,H$119)+'СЕТ СН'!$I$12+СВЦЭМ!$D$10+'СЕТ СН'!$I$6-'СЕТ СН'!$I$22</f>
        <v>1397.53077128</v>
      </c>
      <c r="I147" s="36">
        <f>SUMIFS(СВЦЭМ!$C$33:$C$776,СВЦЭМ!$A$33:$A$776,$A147,СВЦЭМ!$B$33:$B$776,I$119)+'СЕТ СН'!$I$12+СВЦЭМ!$D$10+'СЕТ СН'!$I$6-'СЕТ СН'!$I$22</f>
        <v>1365.71139466</v>
      </c>
      <c r="J147" s="36">
        <f>SUMIFS(СВЦЭМ!$C$33:$C$776,СВЦЭМ!$A$33:$A$776,$A147,СВЦЭМ!$B$33:$B$776,J$119)+'СЕТ СН'!$I$12+СВЦЭМ!$D$10+'СЕТ СН'!$I$6-'СЕТ СН'!$I$22</f>
        <v>1320.8348897599999</v>
      </c>
      <c r="K147" s="36">
        <f>SUMIFS(СВЦЭМ!$C$33:$C$776,СВЦЭМ!$A$33:$A$776,$A147,СВЦЭМ!$B$33:$B$776,K$119)+'СЕТ СН'!$I$12+СВЦЭМ!$D$10+'СЕТ СН'!$I$6-'СЕТ СН'!$I$22</f>
        <v>1329.00953637</v>
      </c>
      <c r="L147" s="36">
        <f>SUMIFS(СВЦЭМ!$C$33:$C$776,СВЦЭМ!$A$33:$A$776,$A147,СВЦЭМ!$B$33:$B$776,L$119)+'СЕТ СН'!$I$12+СВЦЭМ!$D$10+'СЕТ СН'!$I$6-'СЕТ СН'!$I$22</f>
        <v>1326.8013155200001</v>
      </c>
      <c r="M147" s="36">
        <f>SUMIFS(СВЦЭМ!$C$33:$C$776,СВЦЭМ!$A$33:$A$776,$A147,СВЦЭМ!$B$33:$B$776,M$119)+'СЕТ СН'!$I$12+СВЦЭМ!$D$10+'СЕТ СН'!$I$6-'СЕТ СН'!$I$22</f>
        <v>1311.7313707000001</v>
      </c>
      <c r="N147" s="36">
        <f>SUMIFS(СВЦЭМ!$C$33:$C$776,СВЦЭМ!$A$33:$A$776,$A147,СВЦЭМ!$B$33:$B$776,N$119)+'СЕТ СН'!$I$12+СВЦЭМ!$D$10+'СЕТ СН'!$I$6-'СЕТ СН'!$I$22</f>
        <v>1300.4579962299999</v>
      </c>
      <c r="O147" s="36">
        <f>SUMIFS(СВЦЭМ!$C$33:$C$776,СВЦЭМ!$A$33:$A$776,$A147,СВЦЭМ!$B$33:$B$776,O$119)+'СЕТ СН'!$I$12+СВЦЭМ!$D$10+'СЕТ СН'!$I$6-'СЕТ СН'!$I$22</f>
        <v>1300.42020187</v>
      </c>
      <c r="P147" s="36">
        <f>SUMIFS(СВЦЭМ!$C$33:$C$776,СВЦЭМ!$A$33:$A$776,$A147,СВЦЭМ!$B$33:$B$776,P$119)+'СЕТ СН'!$I$12+СВЦЭМ!$D$10+'СЕТ СН'!$I$6-'СЕТ СН'!$I$22</f>
        <v>1303.6244553000001</v>
      </c>
      <c r="Q147" s="36">
        <f>SUMIFS(СВЦЭМ!$C$33:$C$776,СВЦЭМ!$A$33:$A$776,$A147,СВЦЭМ!$B$33:$B$776,Q$119)+'СЕТ СН'!$I$12+СВЦЭМ!$D$10+'СЕТ СН'!$I$6-'СЕТ СН'!$I$22</f>
        <v>1309.4232278499999</v>
      </c>
      <c r="R147" s="36">
        <f>SUMIFS(СВЦЭМ!$C$33:$C$776,СВЦЭМ!$A$33:$A$776,$A147,СВЦЭМ!$B$33:$B$776,R$119)+'СЕТ СН'!$I$12+СВЦЭМ!$D$10+'СЕТ СН'!$I$6-'СЕТ СН'!$I$22</f>
        <v>1269.0098982499999</v>
      </c>
      <c r="S147" s="36">
        <f>SUMIFS(СВЦЭМ!$C$33:$C$776,СВЦЭМ!$A$33:$A$776,$A147,СВЦЭМ!$B$33:$B$776,S$119)+'СЕТ СН'!$I$12+СВЦЭМ!$D$10+'СЕТ СН'!$I$6-'СЕТ СН'!$I$22</f>
        <v>1237.4151240199999</v>
      </c>
      <c r="T147" s="36">
        <f>SUMIFS(СВЦЭМ!$C$33:$C$776,СВЦЭМ!$A$33:$A$776,$A147,СВЦЭМ!$B$33:$B$776,T$119)+'СЕТ СН'!$I$12+СВЦЭМ!$D$10+'СЕТ СН'!$I$6-'СЕТ СН'!$I$22</f>
        <v>1248.9523312000001</v>
      </c>
      <c r="U147" s="36">
        <f>SUMIFS(СВЦЭМ!$C$33:$C$776,СВЦЭМ!$A$33:$A$776,$A147,СВЦЭМ!$B$33:$B$776,U$119)+'СЕТ СН'!$I$12+СВЦЭМ!$D$10+'СЕТ СН'!$I$6-'СЕТ СН'!$I$22</f>
        <v>1279.3448829399999</v>
      </c>
      <c r="V147" s="36">
        <f>SUMIFS(СВЦЭМ!$C$33:$C$776,СВЦЭМ!$A$33:$A$776,$A147,СВЦЭМ!$B$33:$B$776,V$119)+'СЕТ СН'!$I$12+СВЦЭМ!$D$10+'СЕТ СН'!$I$6-'СЕТ СН'!$I$22</f>
        <v>1292.92334441</v>
      </c>
      <c r="W147" s="36">
        <f>SUMIFS(СВЦЭМ!$C$33:$C$776,СВЦЭМ!$A$33:$A$776,$A147,СВЦЭМ!$B$33:$B$776,W$119)+'СЕТ СН'!$I$12+СВЦЭМ!$D$10+'СЕТ СН'!$I$6-'СЕТ СН'!$I$22</f>
        <v>1281.6063587799999</v>
      </c>
      <c r="X147" s="36">
        <f>SUMIFS(СВЦЭМ!$C$33:$C$776,СВЦЭМ!$A$33:$A$776,$A147,СВЦЭМ!$B$33:$B$776,X$119)+'СЕТ СН'!$I$12+СВЦЭМ!$D$10+'СЕТ СН'!$I$6-'СЕТ СН'!$I$22</f>
        <v>1254.8853356499999</v>
      </c>
      <c r="Y147" s="36">
        <f>SUMIFS(СВЦЭМ!$C$33:$C$776,СВЦЭМ!$A$33:$A$776,$A147,СВЦЭМ!$B$33:$B$776,Y$119)+'СЕТ СН'!$I$12+СВЦЭМ!$D$10+'СЕТ СН'!$I$6-'СЕТ СН'!$I$22</f>
        <v>1306.7006933</v>
      </c>
    </row>
    <row r="148" spans="1:26" ht="15.75" x14ac:dyDescent="0.2">
      <c r="A148" s="35">
        <f t="shared" si="3"/>
        <v>43737</v>
      </c>
      <c r="B148" s="36">
        <f>SUMIFS(СВЦЭМ!$C$33:$C$776,СВЦЭМ!$A$33:$A$776,$A148,СВЦЭМ!$B$33:$B$776,B$119)+'СЕТ СН'!$I$12+СВЦЭМ!$D$10+'СЕТ СН'!$I$6-'СЕТ СН'!$I$22</f>
        <v>1375.0843988699999</v>
      </c>
      <c r="C148" s="36">
        <f>SUMIFS(СВЦЭМ!$C$33:$C$776,СВЦЭМ!$A$33:$A$776,$A148,СВЦЭМ!$B$33:$B$776,C$119)+'СЕТ СН'!$I$12+СВЦЭМ!$D$10+'СЕТ СН'!$I$6-'СЕТ СН'!$I$22</f>
        <v>1400.94398802</v>
      </c>
      <c r="D148" s="36">
        <f>SUMIFS(СВЦЭМ!$C$33:$C$776,СВЦЭМ!$A$33:$A$776,$A148,СВЦЭМ!$B$33:$B$776,D$119)+'СЕТ СН'!$I$12+СВЦЭМ!$D$10+'СЕТ СН'!$I$6-'СЕТ СН'!$I$22</f>
        <v>1419.63006019</v>
      </c>
      <c r="E148" s="36">
        <f>SUMIFS(СВЦЭМ!$C$33:$C$776,СВЦЭМ!$A$33:$A$776,$A148,СВЦЭМ!$B$33:$B$776,E$119)+'СЕТ СН'!$I$12+СВЦЭМ!$D$10+'СЕТ СН'!$I$6-'СЕТ СН'!$I$22</f>
        <v>1424.9424814700001</v>
      </c>
      <c r="F148" s="36">
        <f>SUMIFS(СВЦЭМ!$C$33:$C$776,СВЦЭМ!$A$33:$A$776,$A148,СВЦЭМ!$B$33:$B$776,F$119)+'СЕТ СН'!$I$12+СВЦЭМ!$D$10+'СЕТ СН'!$I$6-'СЕТ СН'!$I$22</f>
        <v>1426.0148189000001</v>
      </c>
      <c r="G148" s="36">
        <f>SUMIFS(СВЦЭМ!$C$33:$C$776,СВЦЭМ!$A$33:$A$776,$A148,СВЦЭМ!$B$33:$B$776,G$119)+'СЕТ СН'!$I$12+СВЦЭМ!$D$10+'СЕТ СН'!$I$6-'СЕТ СН'!$I$22</f>
        <v>1421.15876641</v>
      </c>
      <c r="H148" s="36">
        <f>SUMIFS(СВЦЭМ!$C$33:$C$776,СВЦЭМ!$A$33:$A$776,$A148,СВЦЭМ!$B$33:$B$776,H$119)+'СЕТ СН'!$I$12+СВЦЭМ!$D$10+'СЕТ СН'!$I$6-'СЕТ СН'!$I$22</f>
        <v>1401.7954439099999</v>
      </c>
      <c r="I148" s="36">
        <f>SUMIFS(СВЦЭМ!$C$33:$C$776,СВЦЭМ!$A$33:$A$776,$A148,СВЦЭМ!$B$33:$B$776,I$119)+'СЕТ СН'!$I$12+СВЦЭМ!$D$10+'СЕТ СН'!$I$6-'СЕТ СН'!$I$22</f>
        <v>1390.00804169</v>
      </c>
      <c r="J148" s="36">
        <f>SUMIFS(СВЦЭМ!$C$33:$C$776,СВЦЭМ!$A$33:$A$776,$A148,СВЦЭМ!$B$33:$B$776,J$119)+'СЕТ СН'!$I$12+СВЦЭМ!$D$10+'СЕТ СН'!$I$6-'СЕТ СН'!$I$22</f>
        <v>1349.6408626699999</v>
      </c>
      <c r="K148" s="36">
        <f>SUMIFS(СВЦЭМ!$C$33:$C$776,СВЦЭМ!$A$33:$A$776,$A148,СВЦЭМ!$B$33:$B$776,K$119)+'СЕТ СН'!$I$12+СВЦЭМ!$D$10+'СЕТ СН'!$I$6-'СЕТ СН'!$I$22</f>
        <v>1324.46653597</v>
      </c>
      <c r="L148" s="36">
        <f>SUMIFS(СВЦЭМ!$C$33:$C$776,СВЦЭМ!$A$33:$A$776,$A148,СВЦЭМ!$B$33:$B$776,L$119)+'СЕТ СН'!$I$12+СВЦЭМ!$D$10+'СЕТ СН'!$I$6-'СЕТ СН'!$I$22</f>
        <v>1332.1598952200002</v>
      </c>
      <c r="M148" s="36">
        <f>SUMIFS(СВЦЭМ!$C$33:$C$776,СВЦЭМ!$A$33:$A$776,$A148,СВЦЭМ!$B$33:$B$776,M$119)+'СЕТ СН'!$I$12+СВЦЭМ!$D$10+'СЕТ СН'!$I$6-'СЕТ СН'!$I$22</f>
        <v>1314.3456271700002</v>
      </c>
      <c r="N148" s="36">
        <f>SUMIFS(СВЦЭМ!$C$33:$C$776,СВЦЭМ!$A$33:$A$776,$A148,СВЦЭМ!$B$33:$B$776,N$119)+'СЕТ СН'!$I$12+СВЦЭМ!$D$10+'СЕТ СН'!$I$6-'СЕТ СН'!$I$22</f>
        <v>1309.0404247500001</v>
      </c>
      <c r="O148" s="36">
        <f>SUMIFS(СВЦЭМ!$C$33:$C$776,СВЦЭМ!$A$33:$A$776,$A148,СВЦЭМ!$B$33:$B$776,O$119)+'СЕТ СН'!$I$12+СВЦЭМ!$D$10+'СЕТ СН'!$I$6-'СЕТ СН'!$I$22</f>
        <v>1312.4654318799999</v>
      </c>
      <c r="P148" s="36">
        <f>SUMIFS(СВЦЭМ!$C$33:$C$776,СВЦЭМ!$A$33:$A$776,$A148,СВЦЭМ!$B$33:$B$776,P$119)+'СЕТ СН'!$I$12+СВЦЭМ!$D$10+'СЕТ СН'!$I$6-'СЕТ СН'!$I$22</f>
        <v>1325.90303361</v>
      </c>
      <c r="Q148" s="36">
        <f>SUMIFS(СВЦЭМ!$C$33:$C$776,СВЦЭМ!$A$33:$A$776,$A148,СВЦЭМ!$B$33:$B$776,Q$119)+'СЕТ СН'!$I$12+СВЦЭМ!$D$10+'СЕТ СН'!$I$6-'СЕТ СН'!$I$22</f>
        <v>1332.4783384699999</v>
      </c>
      <c r="R148" s="36">
        <f>SUMIFS(СВЦЭМ!$C$33:$C$776,СВЦЭМ!$A$33:$A$776,$A148,СВЦЭМ!$B$33:$B$776,R$119)+'СЕТ СН'!$I$12+СВЦЭМ!$D$10+'СЕТ СН'!$I$6-'СЕТ СН'!$I$22</f>
        <v>1290.0690881099999</v>
      </c>
      <c r="S148" s="36">
        <f>SUMIFS(СВЦЭМ!$C$33:$C$776,СВЦЭМ!$A$33:$A$776,$A148,СВЦЭМ!$B$33:$B$776,S$119)+'СЕТ СН'!$I$12+СВЦЭМ!$D$10+'СЕТ СН'!$I$6-'СЕТ СН'!$I$22</f>
        <v>1253.54732029</v>
      </c>
      <c r="T148" s="36">
        <f>SUMIFS(СВЦЭМ!$C$33:$C$776,СВЦЭМ!$A$33:$A$776,$A148,СВЦЭМ!$B$33:$B$776,T$119)+'СЕТ СН'!$I$12+СВЦЭМ!$D$10+'СЕТ СН'!$I$6-'СЕТ СН'!$I$22</f>
        <v>1272.31200427</v>
      </c>
      <c r="U148" s="36">
        <f>SUMIFS(СВЦЭМ!$C$33:$C$776,СВЦЭМ!$A$33:$A$776,$A148,СВЦЭМ!$B$33:$B$776,U$119)+'СЕТ СН'!$I$12+СВЦЭМ!$D$10+'СЕТ СН'!$I$6-'СЕТ СН'!$I$22</f>
        <v>1307.4217178399999</v>
      </c>
      <c r="V148" s="36">
        <f>SUMIFS(СВЦЭМ!$C$33:$C$776,СВЦЭМ!$A$33:$A$776,$A148,СВЦЭМ!$B$33:$B$776,V$119)+'СЕТ СН'!$I$12+СВЦЭМ!$D$10+'СЕТ СН'!$I$6-'СЕТ СН'!$I$22</f>
        <v>1319.8000621000001</v>
      </c>
      <c r="W148" s="36">
        <f>SUMIFS(СВЦЭМ!$C$33:$C$776,СВЦЭМ!$A$33:$A$776,$A148,СВЦЭМ!$B$33:$B$776,W$119)+'СЕТ СН'!$I$12+СВЦЭМ!$D$10+'СЕТ СН'!$I$6-'СЕТ СН'!$I$22</f>
        <v>1308.36443588</v>
      </c>
      <c r="X148" s="36">
        <f>SUMIFS(СВЦЭМ!$C$33:$C$776,СВЦЭМ!$A$33:$A$776,$A148,СВЦЭМ!$B$33:$B$776,X$119)+'СЕТ СН'!$I$12+СВЦЭМ!$D$10+'СЕТ СН'!$I$6-'СЕТ СН'!$I$22</f>
        <v>1272.4865481900001</v>
      </c>
      <c r="Y148" s="36">
        <f>SUMIFS(СВЦЭМ!$C$33:$C$776,СВЦЭМ!$A$33:$A$776,$A148,СВЦЭМ!$B$33:$B$776,Y$119)+'СЕТ СН'!$I$12+СВЦЭМ!$D$10+'СЕТ СН'!$I$6-'СЕТ СН'!$I$22</f>
        <v>1266.4777669499999</v>
      </c>
    </row>
    <row r="149" spans="1:26" ht="15.75" x14ac:dyDescent="0.2">
      <c r="A149" s="35">
        <f t="shared" si="3"/>
        <v>43738</v>
      </c>
      <c r="B149" s="36">
        <f>SUMIFS(СВЦЭМ!$C$33:$C$776,СВЦЭМ!$A$33:$A$776,$A149,СВЦЭМ!$B$33:$B$776,B$119)+'СЕТ СН'!$I$12+СВЦЭМ!$D$10+'СЕТ СН'!$I$6-'СЕТ СН'!$I$22</f>
        <v>1321.5017443000002</v>
      </c>
      <c r="C149" s="36">
        <f>SUMIFS(СВЦЭМ!$C$33:$C$776,СВЦЭМ!$A$33:$A$776,$A149,СВЦЭМ!$B$33:$B$776,C$119)+'СЕТ СН'!$I$12+СВЦЭМ!$D$10+'СЕТ СН'!$I$6-'СЕТ СН'!$I$22</f>
        <v>1355.9900754099999</v>
      </c>
      <c r="D149" s="36">
        <f>SUMIFS(СВЦЭМ!$C$33:$C$776,СВЦЭМ!$A$33:$A$776,$A149,СВЦЭМ!$B$33:$B$776,D$119)+'СЕТ СН'!$I$12+СВЦЭМ!$D$10+'СЕТ СН'!$I$6-'СЕТ СН'!$I$22</f>
        <v>1374.4313664000001</v>
      </c>
      <c r="E149" s="36">
        <f>SUMIFS(СВЦЭМ!$C$33:$C$776,СВЦЭМ!$A$33:$A$776,$A149,СВЦЭМ!$B$33:$B$776,E$119)+'СЕТ СН'!$I$12+СВЦЭМ!$D$10+'СЕТ СН'!$I$6-'СЕТ СН'!$I$22</f>
        <v>1387.3309271000001</v>
      </c>
      <c r="F149" s="36">
        <f>SUMIFS(СВЦЭМ!$C$33:$C$776,СВЦЭМ!$A$33:$A$776,$A149,СВЦЭМ!$B$33:$B$776,F$119)+'СЕТ СН'!$I$12+СВЦЭМ!$D$10+'СЕТ СН'!$I$6-'СЕТ СН'!$I$22</f>
        <v>1378.2574571999999</v>
      </c>
      <c r="G149" s="36">
        <f>SUMIFS(СВЦЭМ!$C$33:$C$776,СВЦЭМ!$A$33:$A$776,$A149,СВЦЭМ!$B$33:$B$776,G$119)+'СЕТ СН'!$I$12+СВЦЭМ!$D$10+'СЕТ СН'!$I$6-'СЕТ СН'!$I$22</f>
        <v>1363.79982008</v>
      </c>
      <c r="H149" s="36">
        <f>SUMIFS(СВЦЭМ!$C$33:$C$776,СВЦЭМ!$A$33:$A$776,$A149,СВЦЭМ!$B$33:$B$776,H$119)+'СЕТ СН'!$I$12+СВЦЭМ!$D$10+'СЕТ СН'!$I$6-'СЕТ СН'!$I$22</f>
        <v>1307.35333126</v>
      </c>
      <c r="I149" s="36">
        <f>SUMIFS(СВЦЭМ!$C$33:$C$776,СВЦЭМ!$A$33:$A$776,$A149,СВЦЭМ!$B$33:$B$776,I$119)+'СЕТ СН'!$I$12+СВЦЭМ!$D$10+'СЕТ СН'!$I$6-'СЕТ СН'!$I$22</f>
        <v>1294.4318295600001</v>
      </c>
      <c r="J149" s="36">
        <f>SUMIFS(СВЦЭМ!$C$33:$C$776,СВЦЭМ!$A$33:$A$776,$A149,СВЦЭМ!$B$33:$B$776,J$119)+'СЕТ СН'!$I$12+СВЦЭМ!$D$10+'СЕТ СН'!$I$6-'СЕТ СН'!$I$22</f>
        <v>1314.1384126799999</v>
      </c>
      <c r="K149" s="36">
        <f>SUMIFS(СВЦЭМ!$C$33:$C$776,СВЦЭМ!$A$33:$A$776,$A149,СВЦЭМ!$B$33:$B$776,K$119)+'СЕТ СН'!$I$12+СВЦЭМ!$D$10+'СЕТ СН'!$I$6-'СЕТ СН'!$I$22</f>
        <v>1313.8992419599999</v>
      </c>
      <c r="L149" s="36">
        <f>SUMIFS(СВЦЭМ!$C$33:$C$776,СВЦЭМ!$A$33:$A$776,$A149,СВЦЭМ!$B$33:$B$776,L$119)+'СЕТ СН'!$I$12+СВЦЭМ!$D$10+'СЕТ СН'!$I$6-'СЕТ СН'!$I$22</f>
        <v>1309.09204892</v>
      </c>
      <c r="M149" s="36">
        <f>SUMIFS(СВЦЭМ!$C$33:$C$776,СВЦЭМ!$A$33:$A$776,$A149,СВЦЭМ!$B$33:$B$776,M$119)+'СЕТ СН'!$I$12+СВЦЭМ!$D$10+'СЕТ СН'!$I$6-'СЕТ СН'!$I$22</f>
        <v>1281.5182462600001</v>
      </c>
      <c r="N149" s="36">
        <f>SUMIFS(СВЦЭМ!$C$33:$C$776,СВЦЭМ!$A$33:$A$776,$A149,СВЦЭМ!$B$33:$B$776,N$119)+'СЕТ СН'!$I$12+СВЦЭМ!$D$10+'СЕТ СН'!$I$6-'СЕТ СН'!$I$22</f>
        <v>1269.89629698</v>
      </c>
      <c r="O149" s="36">
        <f>SUMIFS(СВЦЭМ!$C$33:$C$776,СВЦЭМ!$A$33:$A$776,$A149,СВЦЭМ!$B$33:$B$776,O$119)+'СЕТ СН'!$I$12+СВЦЭМ!$D$10+'СЕТ СН'!$I$6-'СЕТ СН'!$I$22</f>
        <v>1250.2998338500001</v>
      </c>
      <c r="P149" s="36">
        <f>SUMIFS(СВЦЭМ!$C$33:$C$776,СВЦЭМ!$A$33:$A$776,$A149,СВЦЭМ!$B$33:$B$776,P$119)+'СЕТ СН'!$I$12+СВЦЭМ!$D$10+'СЕТ СН'!$I$6-'СЕТ СН'!$I$22</f>
        <v>1260.25844577</v>
      </c>
      <c r="Q149" s="36">
        <f>SUMIFS(СВЦЭМ!$C$33:$C$776,СВЦЭМ!$A$33:$A$776,$A149,СВЦЭМ!$B$33:$B$776,Q$119)+'СЕТ СН'!$I$12+СВЦЭМ!$D$10+'СЕТ СН'!$I$6-'СЕТ СН'!$I$22</f>
        <v>1265.2732661099999</v>
      </c>
      <c r="R149" s="36">
        <f>SUMIFS(СВЦЭМ!$C$33:$C$776,СВЦЭМ!$A$33:$A$776,$A149,СВЦЭМ!$B$33:$B$776,R$119)+'СЕТ СН'!$I$12+СВЦЭМ!$D$10+'СЕТ СН'!$I$6-'СЕТ СН'!$I$22</f>
        <v>1231.25316071</v>
      </c>
      <c r="S149" s="36">
        <f>SUMIFS(СВЦЭМ!$C$33:$C$776,СВЦЭМ!$A$33:$A$776,$A149,СВЦЭМ!$B$33:$B$776,S$119)+'СЕТ СН'!$I$12+СВЦЭМ!$D$10+'СЕТ СН'!$I$6-'СЕТ СН'!$I$22</f>
        <v>1238.05245401</v>
      </c>
      <c r="T149" s="36">
        <f>SUMIFS(СВЦЭМ!$C$33:$C$776,СВЦЭМ!$A$33:$A$776,$A149,СВЦЭМ!$B$33:$B$776,T$119)+'СЕТ СН'!$I$12+СВЦЭМ!$D$10+'СЕТ СН'!$I$6-'СЕТ СН'!$I$22</f>
        <v>1252.31232903</v>
      </c>
      <c r="U149" s="36">
        <f>SUMIFS(СВЦЭМ!$C$33:$C$776,СВЦЭМ!$A$33:$A$776,$A149,СВЦЭМ!$B$33:$B$776,U$119)+'СЕТ СН'!$I$12+СВЦЭМ!$D$10+'СЕТ СН'!$I$6-'СЕТ СН'!$I$22</f>
        <v>1282.7262998599999</v>
      </c>
      <c r="V149" s="36">
        <f>SUMIFS(СВЦЭМ!$C$33:$C$776,СВЦЭМ!$A$33:$A$776,$A149,СВЦЭМ!$B$33:$B$776,V$119)+'СЕТ СН'!$I$12+СВЦЭМ!$D$10+'СЕТ СН'!$I$6-'СЕТ СН'!$I$22</f>
        <v>1290.4165777200001</v>
      </c>
      <c r="W149" s="36">
        <f>SUMIFS(СВЦЭМ!$C$33:$C$776,СВЦЭМ!$A$33:$A$776,$A149,СВЦЭМ!$B$33:$B$776,W$119)+'СЕТ СН'!$I$12+СВЦЭМ!$D$10+'СЕТ СН'!$I$6-'СЕТ СН'!$I$22</f>
        <v>1280.48207372</v>
      </c>
      <c r="X149" s="36">
        <f>SUMIFS(СВЦЭМ!$C$33:$C$776,СВЦЭМ!$A$33:$A$776,$A149,СВЦЭМ!$B$33:$B$776,X$119)+'СЕТ СН'!$I$12+СВЦЭМ!$D$10+'СЕТ СН'!$I$6-'СЕТ СН'!$I$22</f>
        <v>1248.2483037900001</v>
      </c>
      <c r="Y149" s="36">
        <f>SUMIFS(СВЦЭМ!$C$33:$C$776,СВЦЭМ!$A$33:$A$776,$A149,СВЦЭМ!$B$33:$B$776,Y$119)+'СЕТ СН'!$I$12+СВЦЭМ!$D$10+'СЕТ СН'!$I$6-'СЕТ СН'!$I$22</f>
        <v>1222.7338298499999</v>
      </c>
    </row>
    <row r="150" spans="1:26" ht="15.75" hidden="1" x14ac:dyDescent="0.2">
      <c r="A150" s="35">
        <f t="shared" si="3"/>
        <v>43739</v>
      </c>
      <c r="B150" s="36">
        <f>SUMIFS(СВЦЭМ!$C$33:$C$776,СВЦЭМ!$A$33:$A$776,$A150,СВЦЭМ!$B$33:$B$776,B$119)+'СЕТ СН'!$I$12+СВЦЭМ!$D$10+'СЕТ СН'!$I$6-'СЕТ СН'!$I$22</f>
        <v>687.42746391000003</v>
      </c>
      <c r="C150" s="36">
        <f>SUMIFS(СВЦЭМ!$C$33:$C$776,СВЦЭМ!$A$33:$A$776,$A150,СВЦЭМ!$B$33:$B$776,C$119)+'СЕТ СН'!$I$12+СВЦЭМ!$D$10+'СЕТ СН'!$I$6-'СЕТ СН'!$I$22</f>
        <v>687.42746391000003</v>
      </c>
      <c r="D150" s="36">
        <f>SUMIFS(СВЦЭМ!$C$33:$C$776,СВЦЭМ!$A$33:$A$776,$A150,СВЦЭМ!$B$33:$B$776,D$119)+'СЕТ СН'!$I$12+СВЦЭМ!$D$10+'СЕТ СН'!$I$6-'СЕТ СН'!$I$22</f>
        <v>687.42746391000003</v>
      </c>
      <c r="E150" s="36">
        <f>SUMIFS(СВЦЭМ!$C$33:$C$776,СВЦЭМ!$A$33:$A$776,$A150,СВЦЭМ!$B$33:$B$776,E$119)+'СЕТ СН'!$I$12+СВЦЭМ!$D$10+'СЕТ СН'!$I$6-'СЕТ СН'!$I$22</f>
        <v>687.42746391000003</v>
      </c>
      <c r="F150" s="36">
        <f>SUMIFS(СВЦЭМ!$C$33:$C$776,СВЦЭМ!$A$33:$A$776,$A150,СВЦЭМ!$B$33:$B$776,F$119)+'СЕТ СН'!$I$12+СВЦЭМ!$D$10+'СЕТ СН'!$I$6-'СЕТ СН'!$I$22</f>
        <v>687.42746391000003</v>
      </c>
      <c r="G150" s="36">
        <f>SUMIFS(СВЦЭМ!$C$33:$C$776,СВЦЭМ!$A$33:$A$776,$A150,СВЦЭМ!$B$33:$B$776,G$119)+'СЕТ СН'!$I$12+СВЦЭМ!$D$10+'СЕТ СН'!$I$6-'СЕТ СН'!$I$22</f>
        <v>687.42746391000003</v>
      </c>
      <c r="H150" s="36">
        <f>SUMIFS(СВЦЭМ!$C$33:$C$776,СВЦЭМ!$A$33:$A$776,$A150,СВЦЭМ!$B$33:$B$776,H$119)+'СЕТ СН'!$I$12+СВЦЭМ!$D$10+'СЕТ СН'!$I$6-'СЕТ СН'!$I$22</f>
        <v>687.42746391000003</v>
      </c>
      <c r="I150" s="36">
        <f>SUMIFS(СВЦЭМ!$C$33:$C$776,СВЦЭМ!$A$33:$A$776,$A150,СВЦЭМ!$B$33:$B$776,I$119)+'СЕТ СН'!$I$12+СВЦЭМ!$D$10+'СЕТ СН'!$I$6-'СЕТ СН'!$I$22</f>
        <v>687.42746391000003</v>
      </c>
      <c r="J150" s="36">
        <f>SUMIFS(СВЦЭМ!$C$33:$C$776,СВЦЭМ!$A$33:$A$776,$A150,СВЦЭМ!$B$33:$B$776,J$119)+'СЕТ СН'!$I$12+СВЦЭМ!$D$10+'СЕТ СН'!$I$6-'СЕТ СН'!$I$22</f>
        <v>687.42746391000003</v>
      </c>
      <c r="K150" s="36">
        <f>SUMIFS(СВЦЭМ!$C$33:$C$776,СВЦЭМ!$A$33:$A$776,$A150,СВЦЭМ!$B$33:$B$776,K$119)+'СЕТ СН'!$I$12+СВЦЭМ!$D$10+'СЕТ СН'!$I$6-'СЕТ СН'!$I$22</f>
        <v>687.42746391000003</v>
      </c>
      <c r="L150" s="36">
        <f>SUMIFS(СВЦЭМ!$C$33:$C$776,СВЦЭМ!$A$33:$A$776,$A150,СВЦЭМ!$B$33:$B$776,L$119)+'СЕТ СН'!$I$12+СВЦЭМ!$D$10+'СЕТ СН'!$I$6-'СЕТ СН'!$I$22</f>
        <v>687.42746391000003</v>
      </c>
      <c r="M150" s="36">
        <f>SUMIFS(СВЦЭМ!$C$33:$C$776,СВЦЭМ!$A$33:$A$776,$A150,СВЦЭМ!$B$33:$B$776,M$119)+'СЕТ СН'!$I$12+СВЦЭМ!$D$10+'СЕТ СН'!$I$6-'СЕТ СН'!$I$22</f>
        <v>687.42746391000003</v>
      </c>
      <c r="N150" s="36">
        <f>SUMIFS(СВЦЭМ!$C$33:$C$776,СВЦЭМ!$A$33:$A$776,$A150,СВЦЭМ!$B$33:$B$776,N$119)+'СЕТ СН'!$I$12+СВЦЭМ!$D$10+'СЕТ СН'!$I$6-'СЕТ СН'!$I$22</f>
        <v>687.42746391000003</v>
      </c>
      <c r="O150" s="36">
        <f>SUMIFS(СВЦЭМ!$C$33:$C$776,СВЦЭМ!$A$33:$A$776,$A150,СВЦЭМ!$B$33:$B$776,O$119)+'СЕТ СН'!$I$12+СВЦЭМ!$D$10+'СЕТ СН'!$I$6-'СЕТ СН'!$I$22</f>
        <v>687.42746391000003</v>
      </c>
      <c r="P150" s="36">
        <f>SUMIFS(СВЦЭМ!$C$33:$C$776,СВЦЭМ!$A$33:$A$776,$A150,СВЦЭМ!$B$33:$B$776,P$119)+'СЕТ СН'!$I$12+СВЦЭМ!$D$10+'СЕТ СН'!$I$6-'СЕТ СН'!$I$22</f>
        <v>687.42746391000003</v>
      </c>
      <c r="Q150" s="36">
        <f>SUMIFS(СВЦЭМ!$C$33:$C$776,СВЦЭМ!$A$33:$A$776,$A150,СВЦЭМ!$B$33:$B$776,Q$119)+'СЕТ СН'!$I$12+СВЦЭМ!$D$10+'СЕТ СН'!$I$6-'СЕТ СН'!$I$22</f>
        <v>687.42746391000003</v>
      </c>
      <c r="R150" s="36">
        <f>SUMIFS(СВЦЭМ!$C$33:$C$776,СВЦЭМ!$A$33:$A$776,$A150,СВЦЭМ!$B$33:$B$776,R$119)+'СЕТ СН'!$I$12+СВЦЭМ!$D$10+'СЕТ СН'!$I$6-'СЕТ СН'!$I$22</f>
        <v>687.42746391000003</v>
      </c>
      <c r="S150" s="36">
        <f>SUMIFS(СВЦЭМ!$C$33:$C$776,СВЦЭМ!$A$33:$A$776,$A150,СВЦЭМ!$B$33:$B$776,S$119)+'СЕТ СН'!$I$12+СВЦЭМ!$D$10+'СЕТ СН'!$I$6-'СЕТ СН'!$I$22</f>
        <v>687.42746391000003</v>
      </c>
      <c r="T150" s="36">
        <f>SUMIFS(СВЦЭМ!$C$33:$C$776,СВЦЭМ!$A$33:$A$776,$A150,СВЦЭМ!$B$33:$B$776,T$119)+'СЕТ СН'!$I$12+СВЦЭМ!$D$10+'СЕТ СН'!$I$6-'СЕТ СН'!$I$22</f>
        <v>687.42746391000003</v>
      </c>
      <c r="U150" s="36">
        <f>SUMIFS(СВЦЭМ!$C$33:$C$776,СВЦЭМ!$A$33:$A$776,$A150,СВЦЭМ!$B$33:$B$776,U$119)+'СЕТ СН'!$I$12+СВЦЭМ!$D$10+'СЕТ СН'!$I$6-'СЕТ СН'!$I$22</f>
        <v>687.42746391000003</v>
      </c>
      <c r="V150" s="36">
        <f>SUMIFS(СВЦЭМ!$C$33:$C$776,СВЦЭМ!$A$33:$A$776,$A150,СВЦЭМ!$B$33:$B$776,V$119)+'СЕТ СН'!$I$12+СВЦЭМ!$D$10+'СЕТ СН'!$I$6-'СЕТ СН'!$I$22</f>
        <v>687.42746391000003</v>
      </c>
      <c r="W150" s="36">
        <f>SUMIFS(СВЦЭМ!$C$33:$C$776,СВЦЭМ!$A$33:$A$776,$A150,СВЦЭМ!$B$33:$B$776,W$119)+'СЕТ СН'!$I$12+СВЦЭМ!$D$10+'СЕТ СН'!$I$6-'СЕТ СН'!$I$22</f>
        <v>687.42746391000003</v>
      </c>
      <c r="X150" s="36">
        <f>SUMIFS(СВЦЭМ!$C$33:$C$776,СВЦЭМ!$A$33:$A$776,$A150,СВЦЭМ!$B$33:$B$776,X$119)+'СЕТ СН'!$I$12+СВЦЭМ!$D$10+'СЕТ СН'!$I$6-'СЕТ СН'!$I$22</f>
        <v>687.42746391000003</v>
      </c>
      <c r="Y150" s="36">
        <f>SUMIFS(СВЦЭМ!$C$33:$C$776,СВЦЭМ!$A$33:$A$776,$A150,СВЦЭМ!$B$33:$B$776,Y$119)+'СЕТ СН'!$I$12+СВЦЭМ!$D$10+'СЕТ СН'!$I$6-'СЕТ СН'!$I$22</f>
        <v>687.42746391000003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477531.23602484469</v>
      </c>
      <c r="O155" s="131"/>
      <c r="P155" s="130">
        <f>СВЦЭМ!$D$12+'СЕТ СН'!$F$13-'СЕТ СН'!$G$23</f>
        <v>477531.23602484469</v>
      </c>
      <c r="Q155" s="131"/>
      <c r="R155" s="130">
        <f>СВЦЭМ!$D$12+'СЕТ СН'!$F$13-'СЕТ СН'!$H$23</f>
        <v>477531.23602484469</v>
      </c>
      <c r="S155" s="131"/>
      <c r="T155" s="130">
        <f>СВЦЭМ!$D$12+'СЕТ СН'!$F$13-'СЕТ СН'!$I$23</f>
        <v>477531.23602484469</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1433491.35</v>
      </c>
      <c r="O159" s="145"/>
      <c r="P159" s="145">
        <f>'СЕТ СН'!$G$7</f>
        <v>980880.36</v>
      </c>
      <c r="Q159" s="145"/>
      <c r="R159" s="145">
        <f>'СЕТ СН'!$H$7</f>
        <v>1301035.3799999999</v>
      </c>
      <c r="S159" s="145"/>
      <c r="T159" s="145">
        <f>'СЕТ СН'!$I$7</f>
        <v>1236276.94</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СН'!$F$14+СВЦЭМ!$D$10+'СЕТ СН'!$F$5-'СЕТ СН'!$F$24</f>
        <v>3108.06611445</v>
      </c>
      <c r="C12" s="36">
        <f>SUMIFS(СВЦЭМ!$D$33:$D$776,СВЦЭМ!$A$33:$A$776,$A12,СВЦЭМ!$B$33:$B$776,C$11)+'СЕТ СН'!$F$14+СВЦЭМ!$D$10+'СЕТ СН'!$F$5-'СЕТ СН'!$F$24</f>
        <v>3138.7669218199999</v>
      </c>
      <c r="D12" s="36">
        <f>SUMIFS(СВЦЭМ!$D$33:$D$776,СВЦЭМ!$A$33:$A$776,$A12,СВЦЭМ!$B$33:$B$776,D$11)+'СЕТ СН'!$F$14+СВЦЭМ!$D$10+'СЕТ СН'!$F$5-'СЕТ СН'!$F$24</f>
        <v>3161.38124543</v>
      </c>
      <c r="E12" s="36">
        <f>SUMIFS(СВЦЭМ!$D$33:$D$776,СВЦЭМ!$A$33:$A$776,$A12,СВЦЭМ!$B$33:$B$776,E$11)+'СЕТ СН'!$F$14+СВЦЭМ!$D$10+'СЕТ СН'!$F$5-'СЕТ СН'!$F$24</f>
        <v>3184.9466946399998</v>
      </c>
      <c r="F12" s="36">
        <f>SUMIFS(СВЦЭМ!$D$33:$D$776,СВЦЭМ!$A$33:$A$776,$A12,СВЦЭМ!$B$33:$B$776,F$11)+'СЕТ СН'!$F$14+СВЦЭМ!$D$10+'СЕТ СН'!$F$5-'СЕТ СН'!$F$24</f>
        <v>3190.58300177</v>
      </c>
      <c r="G12" s="36">
        <f>SUMIFS(СВЦЭМ!$D$33:$D$776,СВЦЭМ!$A$33:$A$776,$A12,СВЦЭМ!$B$33:$B$776,G$11)+'СЕТ СН'!$F$14+СВЦЭМ!$D$10+'СЕТ СН'!$F$5-'СЕТ СН'!$F$24</f>
        <v>3181.9958548499999</v>
      </c>
      <c r="H12" s="36">
        <f>SUMIFS(СВЦЭМ!$D$33:$D$776,СВЦЭМ!$A$33:$A$776,$A12,СВЦЭМ!$B$33:$B$776,H$11)+'СЕТ СН'!$F$14+СВЦЭМ!$D$10+'СЕТ СН'!$F$5-'СЕТ СН'!$F$24</f>
        <v>3162.8468005899999</v>
      </c>
      <c r="I12" s="36">
        <f>SUMIFS(СВЦЭМ!$D$33:$D$776,СВЦЭМ!$A$33:$A$776,$A12,СВЦЭМ!$B$33:$B$776,I$11)+'СЕТ СН'!$F$14+СВЦЭМ!$D$10+'СЕТ СН'!$F$5-'СЕТ СН'!$F$24</f>
        <v>3130.46269794</v>
      </c>
      <c r="J12" s="36">
        <f>SUMIFS(СВЦЭМ!$D$33:$D$776,СВЦЭМ!$A$33:$A$776,$A12,СВЦЭМ!$B$33:$B$776,J$11)+'СЕТ СН'!$F$14+СВЦЭМ!$D$10+'СЕТ СН'!$F$5-'СЕТ СН'!$F$24</f>
        <v>3090.1548246500001</v>
      </c>
      <c r="K12" s="36">
        <f>SUMIFS(СВЦЭМ!$D$33:$D$776,СВЦЭМ!$A$33:$A$776,$A12,СВЦЭМ!$B$33:$B$776,K$11)+'СЕТ СН'!$F$14+СВЦЭМ!$D$10+'СЕТ СН'!$F$5-'СЕТ СН'!$F$24</f>
        <v>3055.727249</v>
      </c>
      <c r="L12" s="36">
        <f>SUMIFS(СВЦЭМ!$D$33:$D$776,СВЦЭМ!$A$33:$A$776,$A12,СВЦЭМ!$B$33:$B$776,L$11)+'СЕТ СН'!$F$14+СВЦЭМ!$D$10+'СЕТ СН'!$F$5-'СЕТ СН'!$F$24</f>
        <v>3053.8035909199998</v>
      </c>
      <c r="M12" s="36">
        <f>SUMIFS(СВЦЭМ!$D$33:$D$776,СВЦЭМ!$A$33:$A$776,$A12,СВЦЭМ!$B$33:$B$776,M$11)+'СЕТ СН'!$F$14+СВЦЭМ!$D$10+'СЕТ СН'!$F$5-'СЕТ СН'!$F$24</f>
        <v>3055.05702806</v>
      </c>
      <c r="N12" s="36">
        <f>SUMIFS(СВЦЭМ!$D$33:$D$776,СВЦЭМ!$A$33:$A$776,$A12,СВЦЭМ!$B$33:$B$776,N$11)+'СЕТ СН'!$F$14+СВЦЭМ!$D$10+'СЕТ СН'!$F$5-'СЕТ СН'!$F$24</f>
        <v>3067.2445133400001</v>
      </c>
      <c r="O12" s="36">
        <f>SUMIFS(СВЦЭМ!$D$33:$D$776,СВЦЭМ!$A$33:$A$776,$A12,СВЦЭМ!$B$33:$B$776,O$11)+'СЕТ СН'!$F$14+СВЦЭМ!$D$10+'СЕТ СН'!$F$5-'СЕТ СН'!$F$24</f>
        <v>3070.5231365300001</v>
      </c>
      <c r="P12" s="36">
        <f>SUMIFS(СВЦЭМ!$D$33:$D$776,СВЦЭМ!$A$33:$A$776,$A12,СВЦЭМ!$B$33:$B$776,P$11)+'СЕТ СН'!$F$14+СВЦЭМ!$D$10+'СЕТ СН'!$F$5-'СЕТ СН'!$F$24</f>
        <v>3077.3538431400002</v>
      </c>
      <c r="Q12" s="36">
        <f>SUMIFS(СВЦЭМ!$D$33:$D$776,СВЦЭМ!$A$33:$A$776,$A12,СВЦЭМ!$B$33:$B$776,Q$11)+'СЕТ СН'!$F$14+СВЦЭМ!$D$10+'СЕТ СН'!$F$5-'СЕТ СН'!$F$24</f>
        <v>3082.65166916</v>
      </c>
      <c r="R12" s="36">
        <f>SUMIFS(СВЦЭМ!$D$33:$D$776,СВЦЭМ!$A$33:$A$776,$A12,СВЦЭМ!$B$33:$B$776,R$11)+'СЕТ СН'!$F$14+СВЦЭМ!$D$10+'СЕТ СН'!$F$5-'СЕТ СН'!$F$24</f>
        <v>3043.6529473300002</v>
      </c>
      <c r="S12" s="36">
        <f>SUMIFS(СВЦЭМ!$D$33:$D$776,СВЦЭМ!$A$33:$A$776,$A12,СВЦЭМ!$B$33:$B$776,S$11)+'СЕТ СН'!$F$14+СВЦЭМ!$D$10+'СЕТ СН'!$F$5-'СЕТ СН'!$F$24</f>
        <v>3011.1317939</v>
      </c>
      <c r="T12" s="36">
        <f>SUMIFS(СВЦЭМ!$D$33:$D$776,СВЦЭМ!$A$33:$A$776,$A12,СВЦЭМ!$B$33:$B$776,T$11)+'СЕТ СН'!$F$14+СВЦЭМ!$D$10+'СЕТ СН'!$F$5-'СЕТ СН'!$F$24</f>
        <v>3015.9124262599998</v>
      </c>
      <c r="U12" s="36">
        <f>SUMIFS(СВЦЭМ!$D$33:$D$776,СВЦЭМ!$A$33:$A$776,$A12,СВЦЭМ!$B$33:$B$776,U$11)+'СЕТ СН'!$F$14+СВЦЭМ!$D$10+'СЕТ СН'!$F$5-'СЕТ СН'!$F$24</f>
        <v>3020.0407819000002</v>
      </c>
      <c r="V12" s="36">
        <f>SUMIFS(СВЦЭМ!$D$33:$D$776,СВЦЭМ!$A$33:$A$776,$A12,СВЦЭМ!$B$33:$B$776,V$11)+'СЕТ СН'!$F$14+СВЦЭМ!$D$10+'СЕТ СН'!$F$5-'СЕТ СН'!$F$24</f>
        <v>3049.8808397900002</v>
      </c>
      <c r="W12" s="36">
        <f>SUMIFS(СВЦЭМ!$D$33:$D$776,СВЦЭМ!$A$33:$A$776,$A12,СВЦЭМ!$B$33:$B$776,W$11)+'СЕТ СН'!$F$14+СВЦЭМ!$D$10+'СЕТ СН'!$F$5-'СЕТ СН'!$F$24</f>
        <v>3036.8128063300001</v>
      </c>
      <c r="X12" s="36">
        <f>SUMIFS(СВЦЭМ!$D$33:$D$776,СВЦЭМ!$A$33:$A$776,$A12,СВЦЭМ!$B$33:$B$776,X$11)+'СЕТ СН'!$F$14+СВЦЭМ!$D$10+'СЕТ СН'!$F$5-'СЕТ СН'!$F$24</f>
        <v>3007.2194582900001</v>
      </c>
      <c r="Y12" s="36">
        <f>SUMIFS(СВЦЭМ!$D$33:$D$776,СВЦЭМ!$A$33:$A$776,$A12,СВЦЭМ!$B$33:$B$776,Y$11)+'СЕТ СН'!$F$14+СВЦЭМ!$D$10+'СЕТ СН'!$F$5-'СЕТ СН'!$F$24</f>
        <v>3048.74830643</v>
      </c>
      <c r="AA12" s="45"/>
    </row>
    <row r="13" spans="1:27" ht="15.75" x14ac:dyDescent="0.2">
      <c r="A13" s="35">
        <f>A12+1</f>
        <v>43710</v>
      </c>
      <c r="B13" s="36">
        <f>SUMIFS(СВЦЭМ!$D$33:$D$776,СВЦЭМ!$A$33:$A$776,$A13,СВЦЭМ!$B$33:$B$776,B$11)+'СЕТ СН'!$F$14+СВЦЭМ!$D$10+'СЕТ СН'!$F$5-'СЕТ СН'!$F$24</f>
        <v>3163.6485312499999</v>
      </c>
      <c r="C13" s="36">
        <f>SUMIFS(СВЦЭМ!$D$33:$D$776,СВЦЭМ!$A$33:$A$776,$A13,СВЦЭМ!$B$33:$B$776,C$11)+'СЕТ СН'!$F$14+СВЦЭМ!$D$10+'СЕТ СН'!$F$5-'СЕТ СН'!$F$24</f>
        <v>3173.3264397399998</v>
      </c>
      <c r="D13" s="36">
        <f>SUMIFS(СВЦЭМ!$D$33:$D$776,СВЦЭМ!$A$33:$A$776,$A13,СВЦЭМ!$B$33:$B$776,D$11)+'СЕТ СН'!$F$14+СВЦЭМ!$D$10+'СЕТ СН'!$F$5-'СЕТ СН'!$F$24</f>
        <v>3187.6907234400001</v>
      </c>
      <c r="E13" s="36">
        <f>SUMIFS(СВЦЭМ!$D$33:$D$776,СВЦЭМ!$A$33:$A$776,$A13,СВЦЭМ!$B$33:$B$776,E$11)+'СЕТ СН'!$F$14+СВЦЭМ!$D$10+'СЕТ СН'!$F$5-'СЕТ СН'!$F$24</f>
        <v>3191.2680804900001</v>
      </c>
      <c r="F13" s="36">
        <f>SUMIFS(СВЦЭМ!$D$33:$D$776,СВЦЭМ!$A$33:$A$776,$A13,СВЦЭМ!$B$33:$B$776,F$11)+'СЕТ СН'!$F$14+СВЦЭМ!$D$10+'СЕТ СН'!$F$5-'СЕТ СН'!$F$24</f>
        <v>3218.7737575800002</v>
      </c>
      <c r="G13" s="36">
        <f>SUMIFS(СВЦЭМ!$D$33:$D$776,СВЦЭМ!$A$33:$A$776,$A13,СВЦЭМ!$B$33:$B$776,G$11)+'СЕТ СН'!$F$14+СВЦЭМ!$D$10+'СЕТ СН'!$F$5-'СЕТ СН'!$F$24</f>
        <v>3189.8143214900001</v>
      </c>
      <c r="H13" s="36">
        <f>SUMIFS(СВЦЭМ!$D$33:$D$776,СВЦЭМ!$A$33:$A$776,$A13,СВЦЭМ!$B$33:$B$776,H$11)+'СЕТ СН'!$F$14+СВЦЭМ!$D$10+'СЕТ СН'!$F$5-'СЕТ СН'!$F$24</f>
        <v>3185.3235728500003</v>
      </c>
      <c r="I13" s="36">
        <f>SUMIFS(СВЦЭМ!$D$33:$D$776,СВЦЭМ!$A$33:$A$776,$A13,СВЦЭМ!$B$33:$B$776,I$11)+'СЕТ СН'!$F$14+СВЦЭМ!$D$10+'СЕТ СН'!$F$5-'СЕТ СН'!$F$24</f>
        <v>3189.3133248200002</v>
      </c>
      <c r="J13" s="36">
        <f>SUMIFS(СВЦЭМ!$D$33:$D$776,СВЦЭМ!$A$33:$A$776,$A13,СВЦЭМ!$B$33:$B$776,J$11)+'СЕТ СН'!$F$14+СВЦЭМ!$D$10+'СЕТ СН'!$F$5-'СЕТ СН'!$F$24</f>
        <v>3170.8368689899999</v>
      </c>
      <c r="K13" s="36">
        <f>SUMIFS(СВЦЭМ!$D$33:$D$776,СВЦЭМ!$A$33:$A$776,$A13,СВЦЭМ!$B$33:$B$776,K$11)+'СЕТ СН'!$F$14+СВЦЭМ!$D$10+'СЕТ СН'!$F$5-'СЕТ СН'!$F$24</f>
        <v>3132.41369764</v>
      </c>
      <c r="L13" s="36">
        <f>SUMIFS(СВЦЭМ!$D$33:$D$776,СВЦЭМ!$A$33:$A$776,$A13,СВЦЭМ!$B$33:$B$776,L$11)+'СЕТ СН'!$F$14+СВЦЭМ!$D$10+'СЕТ СН'!$F$5-'СЕТ СН'!$F$24</f>
        <v>3131.7744044999999</v>
      </c>
      <c r="M13" s="36">
        <f>SUMIFS(СВЦЭМ!$D$33:$D$776,СВЦЭМ!$A$33:$A$776,$A13,СВЦЭМ!$B$33:$B$776,M$11)+'СЕТ СН'!$F$14+СВЦЭМ!$D$10+'СЕТ СН'!$F$5-'СЕТ СН'!$F$24</f>
        <v>3135.8756920300002</v>
      </c>
      <c r="N13" s="36">
        <f>SUMIFS(СВЦЭМ!$D$33:$D$776,СВЦЭМ!$A$33:$A$776,$A13,СВЦЭМ!$B$33:$B$776,N$11)+'СЕТ СН'!$F$14+СВЦЭМ!$D$10+'СЕТ СН'!$F$5-'СЕТ СН'!$F$24</f>
        <v>3144.537746</v>
      </c>
      <c r="O13" s="36">
        <f>SUMIFS(СВЦЭМ!$D$33:$D$776,СВЦЭМ!$A$33:$A$776,$A13,СВЦЭМ!$B$33:$B$776,O$11)+'СЕТ СН'!$F$14+СВЦЭМ!$D$10+'СЕТ СН'!$F$5-'СЕТ СН'!$F$24</f>
        <v>3136.8879770200001</v>
      </c>
      <c r="P13" s="36">
        <f>SUMIFS(СВЦЭМ!$D$33:$D$776,СВЦЭМ!$A$33:$A$776,$A13,СВЦЭМ!$B$33:$B$776,P$11)+'СЕТ СН'!$F$14+СВЦЭМ!$D$10+'СЕТ СН'!$F$5-'СЕТ СН'!$F$24</f>
        <v>3136.8469288000001</v>
      </c>
      <c r="Q13" s="36">
        <f>SUMIFS(СВЦЭМ!$D$33:$D$776,СВЦЭМ!$A$33:$A$776,$A13,СВЦЭМ!$B$33:$B$776,Q$11)+'СЕТ СН'!$F$14+СВЦЭМ!$D$10+'СЕТ СН'!$F$5-'СЕТ СН'!$F$24</f>
        <v>3141.2099587100001</v>
      </c>
      <c r="R13" s="36">
        <f>SUMIFS(СВЦЭМ!$D$33:$D$776,СВЦЭМ!$A$33:$A$776,$A13,СВЦЭМ!$B$33:$B$776,R$11)+'СЕТ СН'!$F$14+СВЦЭМ!$D$10+'СЕТ СН'!$F$5-'СЕТ СН'!$F$24</f>
        <v>3106.3600510800002</v>
      </c>
      <c r="S13" s="36">
        <f>SUMIFS(СВЦЭМ!$D$33:$D$776,СВЦЭМ!$A$33:$A$776,$A13,СВЦЭМ!$B$33:$B$776,S$11)+'СЕТ СН'!$F$14+СВЦЭМ!$D$10+'СЕТ СН'!$F$5-'СЕТ СН'!$F$24</f>
        <v>3067.75128288</v>
      </c>
      <c r="T13" s="36">
        <f>SUMIFS(СВЦЭМ!$D$33:$D$776,СВЦЭМ!$A$33:$A$776,$A13,СВЦЭМ!$B$33:$B$776,T$11)+'СЕТ СН'!$F$14+СВЦЭМ!$D$10+'СЕТ СН'!$F$5-'СЕТ СН'!$F$24</f>
        <v>3067.9794278300001</v>
      </c>
      <c r="U13" s="36">
        <f>SUMIFS(СВЦЭМ!$D$33:$D$776,СВЦЭМ!$A$33:$A$776,$A13,СВЦЭМ!$B$33:$B$776,U$11)+'СЕТ СН'!$F$14+СВЦЭМ!$D$10+'СЕТ СН'!$F$5-'СЕТ СН'!$F$24</f>
        <v>3067.5857690000003</v>
      </c>
      <c r="V13" s="36">
        <f>SUMIFS(СВЦЭМ!$D$33:$D$776,СВЦЭМ!$A$33:$A$776,$A13,СВЦЭМ!$B$33:$B$776,V$11)+'СЕТ СН'!$F$14+СВЦЭМ!$D$10+'СЕТ СН'!$F$5-'СЕТ СН'!$F$24</f>
        <v>3084.4493378500001</v>
      </c>
      <c r="W13" s="36">
        <f>SUMIFS(СВЦЭМ!$D$33:$D$776,СВЦЭМ!$A$33:$A$776,$A13,СВЦЭМ!$B$33:$B$776,W$11)+'СЕТ СН'!$F$14+СВЦЭМ!$D$10+'СЕТ СН'!$F$5-'СЕТ СН'!$F$24</f>
        <v>3070.46586321</v>
      </c>
      <c r="X13" s="36">
        <f>SUMIFS(СВЦЭМ!$D$33:$D$776,СВЦЭМ!$A$33:$A$776,$A13,СВЦЭМ!$B$33:$B$776,X$11)+'СЕТ СН'!$F$14+СВЦЭМ!$D$10+'СЕТ СН'!$F$5-'СЕТ СН'!$F$24</f>
        <v>3092.6759068000001</v>
      </c>
      <c r="Y13" s="36">
        <f>SUMIFS(СВЦЭМ!$D$33:$D$776,СВЦЭМ!$A$33:$A$776,$A13,СВЦЭМ!$B$33:$B$776,Y$11)+'СЕТ СН'!$F$14+СВЦЭМ!$D$10+'СЕТ СН'!$F$5-'СЕТ СН'!$F$24</f>
        <v>3145.3245660000002</v>
      </c>
    </row>
    <row r="14" spans="1:27" ht="15.75" x14ac:dyDescent="0.2">
      <c r="A14" s="35">
        <f t="shared" ref="A14:A42" si="0">A13+1</f>
        <v>43711</v>
      </c>
      <c r="B14" s="36">
        <f>SUMIFS(СВЦЭМ!$D$33:$D$776,СВЦЭМ!$A$33:$A$776,$A14,СВЦЭМ!$B$33:$B$776,B$11)+'СЕТ СН'!$F$14+СВЦЭМ!$D$10+'СЕТ СН'!$F$5-'СЕТ СН'!$F$24</f>
        <v>3210.51902311</v>
      </c>
      <c r="C14" s="36">
        <f>SUMIFS(СВЦЭМ!$D$33:$D$776,СВЦЭМ!$A$33:$A$776,$A14,СВЦЭМ!$B$33:$B$776,C$11)+'СЕТ СН'!$F$14+СВЦЭМ!$D$10+'СЕТ СН'!$F$5-'СЕТ СН'!$F$24</f>
        <v>3224.9746173200001</v>
      </c>
      <c r="D14" s="36">
        <f>SUMIFS(СВЦЭМ!$D$33:$D$776,СВЦЭМ!$A$33:$A$776,$A14,СВЦЭМ!$B$33:$B$776,D$11)+'СЕТ СН'!$F$14+СВЦЭМ!$D$10+'СЕТ СН'!$F$5-'СЕТ СН'!$F$24</f>
        <v>3216.3644417800001</v>
      </c>
      <c r="E14" s="36">
        <f>SUMIFS(СВЦЭМ!$D$33:$D$776,СВЦЭМ!$A$33:$A$776,$A14,СВЦЭМ!$B$33:$B$776,E$11)+'СЕТ СН'!$F$14+СВЦЭМ!$D$10+'СЕТ СН'!$F$5-'СЕТ СН'!$F$24</f>
        <v>3206.8303176999998</v>
      </c>
      <c r="F14" s="36">
        <f>SUMIFS(СВЦЭМ!$D$33:$D$776,СВЦЭМ!$A$33:$A$776,$A14,СВЦЭМ!$B$33:$B$776,F$11)+'СЕТ СН'!$F$14+СВЦЭМ!$D$10+'СЕТ СН'!$F$5-'СЕТ СН'!$F$24</f>
        <v>3208.1813918100002</v>
      </c>
      <c r="G14" s="36">
        <f>SUMIFS(СВЦЭМ!$D$33:$D$776,СВЦЭМ!$A$33:$A$776,$A14,СВЦЭМ!$B$33:$B$776,G$11)+'СЕТ СН'!$F$14+СВЦЭМ!$D$10+'СЕТ СН'!$F$5-'СЕТ СН'!$F$24</f>
        <v>3210.0517987200001</v>
      </c>
      <c r="H14" s="36">
        <f>SUMIFS(СВЦЭМ!$D$33:$D$776,СВЦЭМ!$A$33:$A$776,$A14,СВЦЭМ!$B$33:$B$776,H$11)+'СЕТ СН'!$F$14+СВЦЭМ!$D$10+'СЕТ СН'!$F$5-'СЕТ СН'!$F$24</f>
        <v>3206.99063965</v>
      </c>
      <c r="I14" s="36">
        <f>SUMIFS(СВЦЭМ!$D$33:$D$776,СВЦЭМ!$A$33:$A$776,$A14,СВЦЭМ!$B$33:$B$776,I$11)+'СЕТ СН'!$F$14+СВЦЭМ!$D$10+'СЕТ СН'!$F$5-'СЕТ СН'!$F$24</f>
        <v>3193.8152576299999</v>
      </c>
      <c r="J14" s="36">
        <f>SUMIFS(СВЦЭМ!$D$33:$D$776,СВЦЭМ!$A$33:$A$776,$A14,СВЦЭМ!$B$33:$B$776,J$11)+'СЕТ СН'!$F$14+СВЦЭМ!$D$10+'СЕТ СН'!$F$5-'СЕТ СН'!$F$24</f>
        <v>3146.8441130700003</v>
      </c>
      <c r="K14" s="36">
        <f>SUMIFS(СВЦЭМ!$D$33:$D$776,СВЦЭМ!$A$33:$A$776,$A14,СВЦЭМ!$B$33:$B$776,K$11)+'СЕТ СН'!$F$14+СВЦЭМ!$D$10+'СЕТ СН'!$F$5-'СЕТ СН'!$F$24</f>
        <v>3150.0418618600002</v>
      </c>
      <c r="L14" s="36">
        <f>SUMIFS(СВЦЭМ!$D$33:$D$776,СВЦЭМ!$A$33:$A$776,$A14,СВЦЭМ!$B$33:$B$776,L$11)+'СЕТ СН'!$F$14+СВЦЭМ!$D$10+'СЕТ СН'!$F$5-'СЕТ СН'!$F$24</f>
        <v>3152.2500391600001</v>
      </c>
      <c r="M14" s="36">
        <f>SUMIFS(СВЦЭМ!$D$33:$D$776,СВЦЭМ!$A$33:$A$776,$A14,СВЦЭМ!$B$33:$B$776,M$11)+'СЕТ СН'!$F$14+СВЦЭМ!$D$10+'СЕТ СН'!$F$5-'СЕТ СН'!$F$24</f>
        <v>3146.59739021</v>
      </c>
      <c r="N14" s="36">
        <f>SUMIFS(СВЦЭМ!$D$33:$D$776,СВЦЭМ!$A$33:$A$776,$A14,СВЦЭМ!$B$33:$B$776,N$11)+'СЕТ СН'!$F$14+СВЦЭМ!$D$10+'СЕТ СН'!$F$5-'СЕТ СН'!$F$24</f>
        <v>3145.0172867599999</v>
      </c>
      <c r="O14" s="36">
        <f>SUMIFS(СВЦЭМ!$D$33:$D$776,СВЦЭМ!$A$33:$A$776,$A14,СВЦЭМ!$B$33:$B$776,O$11)+'СЕТ СН'!$F$14+СВЦЭМ!$D$10+'СЕТ СН'!$F$5-'СЕТ СН'!$F$24</f>
        <v>3145.0419294200001</v>
      </c>
      <c r="P14" s="36">
        <f>SUMIFS(СВЦЭМ!$D$33:$D$776,СВЦЭМ!$A$33:$A$776,$A14,СВЦЭМ!$B$33:$B$776,P$11)+'СЕТ СН'!$F$14+СВЦЭМ!$D$10+'СЕТ СН'!$F$5-'СЕТ СН'!$F$24</f>
        <v>3149.7329223000002</v>
      </c>
      <c r="Q14" s="36">
        <f>SUMIFS(СВЦЭМ!$D$33:$D$776,СВЦЭМ!$A$33:$A$776,$A14,СВЦЭМ!$B$33:$B$776,Q$11)+'СЕТ СН'!$F$14+СВЦЭМ!$D$10+'СЕТ СН'!$F$5-'СЕТ СН'!$F$24</f>
        <v>3149.2738312700003</v>
      </c>
      <c r="R14" s="36">
        <f>SUMIFS(СВЦЭМ!$D$33:$D$776,СВЦЭМ!$A$33:$A$776,$A14,СВЦЭМ!$B$33:$B$776,R$11)+'СЕТ СН'!$F$14+СВЦЭМ!$D$10+'СЕТ СН'!$F$5-'СЕТ СН'!$F$24</f>
        <v>3104.9798062600003</v>
      </c>
      <c r="S14" s="36">
        <f>SUMIFS(СВЦЭМ!$D$33:$D$776,СВЦЭМ!$A$33:$A$776,$A14,СВЦЭМ!$B$33:$B$776,S$11)+'СЕТ СН'!$F$14+СВЦЭМ!$D$10+'СЕТ СН'!$F$5-'СЕТ СН'!$F$24</f>
        <v>3068.74332181</v>
      </c>
      <c r="T14" s="36">
        <f>SUMIFS(СВЦЭМ!$D$33:$D$776,СВЦЭМ!$A$33:$A$776,$A14,СВЦЭМ!$B$33:$B$776,T$11)+'СЕТ СН'!$F$14+СВЦЭМ!$D$10+'СЕТ СН'!$F$5-'СЕТ СН'!$F$24</f>
        <v>3080.7767502400002</v>
      </c>
      <c r="U14" s="36">
        <f>SUMIFS(СВЦЭМ!$D$33:$D$776,СВЦЭМ!$A$33:$A$776,$A14,СВЦЭМ!$B$33:$B$776,U$11)+'СЕТ СН'!$F$14+СВЦЭМ!$D$10+'СЕТ СН'!$F$5-'СЕТ СН'!$F$24</f>
        <v>3084.9481501199998</v>
      </c>
      <c r="V14" s="36">
        <f>SUMIFS(СВЦЭМ!$D$33:$D$776,СВЦЭМ!$A$33:$A$776,$A14,СВЦЭМ!$B$33:$B$776,V$11)+'СЕТ СН'!$F$14+СВЦЭМ!$D$10+'СЕТ СН'!$F$5-'СЕТ СН'!$F$24</f>
        <v>3103.9068093000001</v>
      </c>
      <c r="W14" s="36">
        <f>SUMIFS(СВЦЭМ!$D$33:$D$776,СВЦЭМ!$A$33:$A$776,$A14,СВЦЭМ!$B$33:$B$776,W$11)+'СЕТ СН'!$F$14+СВЦЭМ!$D$10+'СЕТ СН'!$F$5-'СЕТ СН'!$F$24</f>
        <v>3089.4074181999999</v>
      </c>
      <c r="X14" s="36">
        <f>SUMIFS(СВЦЭМ!$D$33:$D$776,СВЦЭМ!$A$33:$A$776,$A14,СВЦЭМ!$B$33:$B$776,X$11)+'СЕТ СН'!$F$14+СВЦЭМ!$D$10+'СЕТ СН'!$F$5-'СЕТ СН'!$F$24</f>
        <v>3063.4958271599999</v>
      </c>
      <c r="Y14" s="36">
        <f>SUMIFS(СВЦЭМ!$D$33:$D$776,СВЦЭМ!$A$33:$A$776,$A14,СВЦЭМ!$B$33:$B$776,Y$11)+'СЕТ СН'!$F$14+СВЦЭМ!$D$10+'СЕТ СН'!$F$5-'СЕТ СН'!$F$24</f>
        <v>3140.4670656200001</v>
      </c>
    </row>
    <row r="15" spans="1:27" ht="15.75" x14ac:dyDescent="0.2">
      <c r="A15" s="35">
        <f t="shared" si="0"/>
        <v>43712</v>
      </c>
      <c r="B15" s="36">
        <f>SUMIFS(СВЦЭМ!$D$33:$D$776,СВЦЭМ!$A$33:$A$776,$A15,СВЦЭМ!$B$33:$B$776,B$11)+'СЕТ СН'!$F$14+СВЦЭМ!$D$10+'СЕТ СН'!$F$5-'СЕТ СН'!$F$24</f>
        <v>3208.07444351</v>
      </c>
      <c r="C15" s="36">
        <f>SUMIFS(СВЦЭМ!$D$33:$D$776,СВЦЭМ!$A$33:$A$776,$A15,СВЦЭМ!$B$33:$B$776,C$11)+'СЕТ СН'!$F$14+СВЦЭМ!$D$10+'СЕТ СН'!$F$5-'СЕТ СН'!$F$24</f>
        <v>3213.5775594900001</v>
      </c>
      <c r="D15" s="36">
        <f>SUMIFS(СВЦЭМ!$D$33:$D$776,СВЦЭМ!$A$33:$A$776,$A15,СВЦЭМ!$B$33:$B$776,D$11)+'СЕТ СН'!$F$14+СВЦЭМ!$D$10+'СЕТ СН'!$F$5-'СЕТ СН'!$F$24</f>
        <v>3208.5167197300002</v>
      </c>
      <c r="E15" s="36">
        <f>SUMIFS(СВЦЭМ!$D$33:$D$776,СВЦЭМ!$A$33:$A$776,$A15,СВЦЭМ!$B$33:$B$776,E$11)+'СЕТ СН'!$F$14+СВЦЭМ!$D$10+'СЕТ СН'!$F$5-'СЕТ СН'!$F$24</f>
        <v>3203.2757805400001</v>
      </c>
      <c r="F15" s="36">
        <f>SUMIFS(СВЦЭМ!$D$33:$D$776,СВЦЭМ!$A$33:$A$776,$A15,СВЦЭМ!$B$33:$B$776,F$11)+'СЕТ СН'!$F$14+СВЦЭМ!$D$10+'СЕТ СН'!$F$5-'СЕТ СН'!$F$24</f>
        <v>3190.6410847900001</v>
      </c>
      <c r="G15" s="36">
        <f>SUMIFS(СВЦЭМ!$D$33:$D$776,СВЦЭМ!$A$33:$A$776,$A15,СВЦЭМ!$B$33:$B$776,G$11)+'СЕТ СН'!$F$14+СВЦЭМ!$D$10+'СЕТ СН'!$F$5-'СЕТ СН'!$F$24</f>
        <v>3203.2130926</v>
      </c>
      <c r="H15" s="36">
        <f>SUMIFS(СВЦЭМ!$D$33:$D$776,СВЦЭМ!$A$33:$A$776,$A15,СВЦЭМ!$B$33:$B$776,H$11)+'СЕТ СН'!$F$14+СВЦЭМ!$D$10+'СЕТ СН'!$F$5-'СЕТ СН'!$F$24</f>
        <v>3173.3353592500002</v>
      </c>
      <c r="I15" s="36">
        <f>SUMIFS(СВЦЭМ!$D$33:$D$776,СВЦЭМ!$A$33:$A$776,$A15,СВЦЭМ!$B$33:$B$776,I$11)+'СЕТ СН'!$F$14+СВЦЭМ!$D$10+'СЕТ СН'!$F$5-'СЕТ СН'!$F$24</f>
        <v>3160.9973212200002</v>
      </c>
      <c r="J15" s="36">
        <f>SUMIFS(СВЦЭМ!$D$33:$D$776,СВЦЭМ!$A$33:$A$776,$A15,СВЦЭМ!$B$33:$B$776,J$11)+'СЕТ СН'!$F$14+СВЦЭМ!$D$10+'СЕТ СН'!$F$5-'СЕТ СН'!$F$24</f>
        <v>3150.40367883</v>
      </c>
      <c r="K15" s="36">
        <f>SUMIFS(СВЦЭМ!$D$33:$D$776,СВЦЭМ!$A$33:$A$776,$A15,СВЦЭМ!$B$33:$B$776,K$11)+'СЕТ СН'!$F$14+СВЦЭМ!$D$10+'СЕТ СН'!$F$5-'СЕТ СН'!$F$24</f>
        <v>3158.22308939</v>
      </c>
      <c r="L15" s="36">
        <f>SUMIFS(СВЦЭМ!$D$33:$D$776,СВЦЭМ!$A$33:$A$776,$A15,СВЦЭМ!$B$33:$B$776,L$11)+'СЕТ СН'!$F$14+СВЦЭМ!$D$10+'СЕТ СН'!$F$5-'СЕТ СН'!$F$24</f>
        <v>3163.89663569</v>
      </c>
      <c r="M15" s="36">
        <f>SUMIFS(СВЦЭМ!$D$33:$D$776,СВЦЭМ!$A$33:$A$776,$A15,СВЦЭМ!$B$33:$B$776,M$11)+'СЕТ СН'!$F$14+СВЦЭМ!$D$10+'СЕТ СН'!$F$5-'СЕТ СН'!$F$24</f>
        <v>3164.3376439200001</v>
      </c>
      <c r="N15" s="36">
        <f>SUMIFS(СВЦЭМ!$D$33:$D$776,СВЦЭМ!$A$33:$A$776,$A15,СВЦЭМ!$B$33:$B$776,N$11)+'СЕТ СН'!$F$14+СВЦЭМ!$D$10+'СЕТ СН'!$F$5-'СЕТ СН'!$F$24</f>
        <v>3161.3220094500002</v>
      </c>
      <c r="O15" s="36">
        <f>SUMIFS(СВЦЭМ!$D$33:$D$776,СВЦЭМ!$A$33:$A$776,$A15,СВЦЭМ!$B$33:$B$776,O$11)+'СЕТ СН'!$F$14+СВЦЭМ!$D$10+'СЕТ СН'!$F$5-'СЕТ СН'!$F$24</f>
        <v>3161.8714255499999</v>
      </c>
      <c r="P15" s="36">
        <f>SUMIFS(СВЦЭМ!$D$33:$D$776,СВЦЭМ!$A$33:$A$776,$A15,СВЦЭМ!$B$33:$B$776,P$11)+'СЕТ СН'!$F$14+СВЦЭМ!$D$10+'СЕТ СН'!$F$5-'СЕТ СН'!$F$24</f>
        <v>3166.5765573500003</v>
      </c>
      <c r="Q15" s="36">
        <f>SUMIFS(СВЦЭМ!$D$33:$D$776,СВЦЭМ!$A$33:$A$776,$A15,СВЦЭМ!$B$33:$B$776,Q$11)+'СЕТ СН'!$F$14+СВЦЭМ!$D$10+'СЕТ СН'!$F$5-'СЕТ СН'!$F$24</f>
        <v>3161.5705466500003</v>
      </c>
      <c r="R15" s="36">
        <f>SUMIFS(СВЦЭМ!$D$33:$D$776,СВЦЭМ!$A$33:$A$776,$A15,СВЦЭМ!$B$33:$B$776,R$11)+'СЕТ СН'!$F$14+СВЦЭМ!$D$10+'СЕТ СН'!$F$5-'СЕТ СН'!$F$24</f>
        <v>3113.85709692</v>
      </c>
      <c r="S15" s="36">
        <f>SUMIFS(СВЦЭМ!$D$33:$D$776,СВЦЭМ!$A$33:$A$776,$A15,СВЦЭМ!$B$33:$B$776,S$11)+'СЕТ СН'!$F$14+СВЦЭМ!$D$10+'СЕТ СН'!$F$5-'СЕТ СН'!$F$24</f>
        <v>3079.7656143499999</v>
      </c>
      <c r="T15" s="36">
        <f>SUMIFS(СВЦЭМ!$D$33:$D$776,СВЦЭМ!$A$33:$A$776,$A15,СВЦЭМ!$B$33:$B$776,T$11)+'СЕТ СН'!$F$14+СВЦЭМ!$D$10+'СЕТ СН'!$F$5-'СЕТ СН'!$F$24</f>
        <v>3079.99711695</v>
      </c>
      <c r="U15" s="36">
        <f>SUMIFS(СВЦЭМ!$D$33:$D$776,СВЦЭМ!$A$33:$A$776,$A15,СВЦЭМ!$B$33:$B$776,U$11)+'СЕТ СН'!$F$14+СВЦЭМ!$D$10+'СЕТ СН'!$F$5-'СЕТ СН'!$F$24</f>
        <v>3081.3215043800001</v>
      </c>
      <c r="V15" s="36">
        <f>SUMIFS(СВЦЭМ!$D$33:$D$776,СВЦЭМ!$A$33:$A$776,$A15,СВЦЭМ!$B$33:$B$776,V$11)+'СЕТ СН'!$F$14+СВЦЭМ!$D$10+'СЕТ СН'!$F$5-'СЕТ СН'!$F$24</f>
        <v>3093.2734513300002</v>
      </c>
      <c r="W15" s="36">
        <f>SUMIFS(СВЦЭМ!$D$33:$D$776,СВЦЭМ!$A$33:$A$776,$A15,СВЦЭМ!$B$33:$B$776,W$11)+'СЕТ СН'!$F$14+СВЦЭМ!$D$10+'СЕТ СН'!$F$5-'СЕТ СН'!$F$24</f>
        <v>3087.6746737399999</v>
      </c>
      <c r="X15" s="36">
        <f>SUMIFS(СВЦЭМ!$D$33:$D$776,СВЦЭМ!$A$33:$A$776,$A15,СВЦЭМ!$B$33:$B$776,X$11)+'СЕТ СН'!$F$14+СВЦЭМ!$D$10+'СЕТ СН'!$F$5-'СЕТ СН'!$F$24</f>
        <v>3069.19893744</v>
      </c>
      <c r="Y15" s="36">
        <f>SUMIFS(СВЦЭМ!$D$33:$D$776,СВЦЭМ!$A$33:$A$776,$A15,СВЦЭМ!$B$33:$B$776,Y$11)+'СЕТ СН'!$F$14+СВЦЭМ!$D$10+'СЕТ СН'!$F$5-'СЕТ СН'!$F$24</f>
        <v>3130.7516887400002</v>
      </c>
    </row>
    <row r="16" spans="1:27" ht="15.75" x14ac:dyDescent="0.2">
      <c r="A16" s="35">
        <f t="shared" si="0"/>
        <v>43713</v>
      </c>
      <c r="B16" s="36">
        <f>SUMIFS(СВЦЭМ!$D$33:$D$776,СВЦЭМ!$A$33:$A$776,$A16,СВЦЭМ!$B$33:$B$776,B$11)+'СЕТ СН'!$F$14+СВЦЭМ!$D$10+'СЕТ СН'!$F$5-'СЕТ СН'!$F$24</f>
        <v>3217.92583823</v>
      </c>
      <c r="C16" s="36">
        <f>SUMIFS(СВЦЭМ!$D$33:$D$776,СВЦЭМ!$A$33:$A$776,$A16,СВЦЭМ!$B$33:$B$776,C$11)+'СЕТ СН'!$F$14+СВЦЭМ!$D$10+'СЕТ СН'!$F$5-'СЕТ СН'!$F$24</f>
        <v>3210.8642783099999</v>
      </c>
      <c r="D16" s="36">
        <f>SUMIFS(СВЦЭМ!$D$33:$D$776,СВЦЭМ!$A$33:$A$776,$A16,СВЦЭМ!$B$33:$B$776,D$11)+'СЕТ СН'!$F$14+СВЦЭМ!$D$10+'СЕТ СН'!$F$5-'СЕТ СН'!$F$24</f>
        <v>3207.01625685</v>
      </c>
      <c r="E16" s="36">
        <f>SUMIFS(СВЦЭМ!$D$33:$D$776,СВЦЭМ!$A$33:$A$776,$A16,СВЦЭМ!$B$33:$B$776,E$11)+'СЕТ СН'!$F$14+СВЦЭМ!$D$10+'СЕТ СН'!$F$5-'СЕТ СН'!$F$24</f>
        <v>3216.5362972100002</v>
      </c>
      <c r="F16" s="36">
        <f>SUMIFS(СВЦЭМ!$D$33:$D$776,СВЦЭМ!$A$33:$A$776,$A16,СВЦЭМ!$B$33:$B$776,F$11)+'СЕТ СН'!$F$14+СВЦЭМ!$D$10+'СЕТ СН'!$F$5-'СЕТ СН'!$F$24</f>
        <v>3206.6795109</v>
      </c>
      <c r="G16" s="36">
        <f>SUMIFS(СВЦЭМ!$D$33:$D$776,СВЦЭМ!$A$33:$A$776,$A16,СВЦЭМ!$B$33:$B$776,G$11)+'СЕТ СН'!$F$14+СВЦЭМ!$D$10+'СЕТ СН'!$F$5-'СЕТ СН'!$F$24</f>
        <v>3213.75930896</v>
      </c>
      <c r="H16" s="36">
        <f>SUMIFS(СВЦЭМ!$D$33:$D$776,СВЦЭМ!$A$33:$A$776,$A16,СВЦЭМ!$B$33:$B$776,H$11)+'СЕТ СН'!$F$14+СВЦЭМ!$D$10+'СЕТ СН'!$F$5-'СЕТ СН'!$F$24</f>
        <v>3206.2318182600002</v>
      </c>
      <c r="I16" s="36">
        <f>SUMIFS(СВЦЭМ!$D$33:$D$776,СВЦЭМ!$A$33:$A$776,$A16,СВЦЭМ!$B$33:$B$776,I$11)+'СЕТ СН'!$F$14+СВЦЭМ!$D$10+'СЕТ СН'!$F$5-'СЕТ СН'!$F$24</f>
        <v>3150.3409397</v>
      </c>
      <c r="J16" s="36">
        <f>SUMIFS(СВЦЭМ!$D$33:$D$776,СВЦЭМ!$A$33:$A$776,$A16,СВЦЭМ!$B$33:$B$776,J$11)+'СЕТ СН'!$F$14+СВЦЭМ!$D$10+'СЕТ СН'!$F$5-'СЕТ СН'!$F$24</f>
        <v>3155.9463227699998</v>
      </c>
      <c r="K16" s="36">
        <f>SUMIFS(СВЦЭМ!$D$33:$D$776,СВЦЭМ!$A$33:$A$776,$A16,СВЦЭМ!$B$33:$B$776,K$11)+'СЕТ СН'!$F$14+СВЦЭМ!$D$10+'СЕТ СН'!$F$5-'СЕТ СН'!$F$24</f>
        <v>3170.2239842200001</v>
      </c>
      <c r="L16" s="36">
        <f>SUMIFS(СВЦЭМ!$D$33:$D$776,СВЦЭМ!$A$33:$A$776,$A16,СВЦЭМ!$B$33:$B$776,L$11)+'СЕТ СН'!$F$14+СВЦЭМ!$D$10+'СЕТ СН'!$F$5-'СЕТ СН'!$F$24</f>
        <v>3177.16847069</v>
      </c>
      <c r="M16" s="36">
        <f>SUMIFS(СВЦЭМ!$D$33:$D$776,СВЦЭМ!$A$33:$A$776,$A16,СВЦЭМ!$B$33:$B$776,M$11)+'СЕТ СН'!$F$14+СВЦЭМ!$D$10+'СЕТ СН'!$F$5-'СЕТ СН'!$F$24</f>
        <v>3171.2322917400002</v>
      </c>
      <c r="N16" s="36">
        <f>SUMIFS(СВЦЭМ!$D$33:$D$776,СВЦЭМ!$A$33:$A$776,$A16,СВЦЭМ!$B$33:$B$776,N$11)+'СЕТ СН'!$F$14+СВЦЭМ!$D$10+'СЕТ СН'!$F$5-'СЕТ СН'!$F$24</f>
        <v>3161.21670855</v>
      </c>
      <c r="O16" s="36">
        <f>SUMIFS(СВЦЭМ!$D$33:$D$776,СВЦЭМ!$A$33:$A$776,$A16,СВЦЭМ!$B$33:$B$776,O$11)+'СЕТ СН'!$F$14+СВЦЭМ!$D$10+'СЕТ СН'!$F$5-'СЕТ СН'!$F$24</f>
        <v>3164.3746882599999</v>
      </c>
      <c r="P16" s="36">
        <f>SUMIFS(СВЦЭМ!$D$33:$D$776,СВЦЭМ!$A$33:$A$776,$A16,СВЦЭМ!$B$33:$B$776,P$11)+'СЕТ СН'!$F$14+СВЦЭМ!$D$10+'СЕТ СН'!$F$5-'СЕТ СН'!$F$24</f>
        <v>3165.8338483699999</v>
      </c>
      <c r="Q16" s="36">
        <f>SUMIFS(СВЦЭМ!$D$33:$D$776,СВЦЭМ!$A$33:$A$776,$A16,СВЦЭМ!$B$33:$B$776,Q$11)+'СЕТ СН'!$F$14+СВЦЭМ!$D$10+'СЕТ СН'!$F$5-'СЕТ СН'!$F$24</f>
        <v>3149.3148786400002</v>
      </c>
      <c r="R16" s="36">
        <f>SUMIFS(СВЦЭМ!$D$33:$D$776,СВЦЭМ!$A$33:$A$776,$A16,СВЦЭМ!$B$33:$B$776,R$11)+'СЕТ СН'!$F$14+СВЦЭМ!$D$10+'СЕТ СН'!$F$5-'СЕТ СН'!$F$24</f>
        <v>3107.7272439100002</v>
      </c>
      <c r="S16" s="36">
        <f>SUMIFS(СВЦЭМ!$D$33:$D$776,СВЦЭМ!$A$33:$A$776,$A16,СВЦЭМ!$B$33:$B$776,S$11)+'СЕТ СН'!$F$14+СВЦЭМ!$D$10+'СЕТ СН'!$F$5-'СЕТ СН'!$F$24</f>
        <v>3087.2605895699999</v>
      </c>
      <c r="T16" s="36">
        <f>SUMIFS(СВЦЭМ!$D$33:$D$776,СВЦЭМ!$A$33:$A$776,$A16,СВЦЭМ!$B$33:$B$776,T$11)+'СЕТ СН'!$F$14+СВЦЭМ!$D$10+'СЕТ СН'!$F$5-'СЕТ СН'!$F$24</f>
        <v>3116.5886513400001</v>
      </c>
      <c r="U16" s="36">
        <f>SUMIFS(СВЦЭМ!$D$33:$D$776,СВЦЭМ!$A$33:$A$776,$A16,СВЦЭМ!$B$33:$B$776,U$11)+'СЕТ СН'!$F$14+СВЦЭМ!$D$10+'СЕТ СН'!$F$5-'СЕТ СН'!$F$24</f>
        <v>3092.9249145900003</v>
      </c>
      <c r="V16" s="36">
        <f>SUMIFS(СВЦЭМ!$D$33:$D$776,СВЦЭМ!$A$33:$A$776,$A16,СВЦЭМ!$B$33:$B$776,V$11)+'СЕТ СН'!$F$14+СВЦЭМ!$D$10+'СЕТ СН'!$F$5-'СЕТ СН'!$F$24</f>
        <v>3098.3529606100001</v>
      </c>
      <c r="W16" s="36">
        <f>SUMIFS(СВЦЭМ!$D$33:$D$776,СВЦЭМ!$A$33:$A$776,$A16,СВЦЭМ!$B$33:$B$776,W$11)+'СЕТ СН'!$F$14+СВЦЭМ!$D$10+'СЕТ СН'!$F$5-'СЕТ СН'!$F$24</f>
        <v>3086.6544033300002</v>
      </c>
      <c r="X16" s="36">
        <f>SUMIFS(СВЦЭМ!$D$33:$D$776,СВЦЭМ!$A$33:$A$776,$A16,СВЦЭМ!$B$33:$B$776,X$11)+'СЕТ СН'!$F$14+СВЦЭМ!$D$10+'СЕТ СН'!$F$5-'СЕТ СН'!$F$24</f>
        <v>3058.7777728900001</v>
      </c>
      <c r="Y16" s="36">
        <f>SUMIFS(СВЦЭМ!$D$33:$D$776,СВЦЭМ!$A$33:$A$776,$A16,СВЦЭМ!$B$33:$B$776,Y$11)+'СЕТ СН'!$F$14+СВЦЭМ!$D$10+'СЕТ СН'!$F$5-'СЕТ СН'!$F$24</f>
        <v>3093.4922239000002</v>
      </c>
    </row>
    <row r="17" spans="1:25" ht="15.75" x14ac:dyDescent="0.2">
      <c r="A17" s="35">
        <f t="shared" si="0"/>
        <v>43714</v>
      </c>
      <c r="B17" s="36">
        <f>SUMIFS(СВЦЭМ!$D$33:$D$776,СВЦЭМ!$A$33:$A$776,$A17,СВЦЭМ!$B$33:$B$776,B$11)+'СЕТ СН'!$F$14+СВЦЭМ!$D$10+'СЕТ СН'!$F$5-'СЕТ СН'!$F$24</f>
        <v>3107.4957011900001</v>
      </c>
      <c r="C17" s="36">
        <f>SUMIFS(СВЦЭМ!$D$33:$D$776,СВЦЭМ!$A$33:$A$776,$A17,СВЦЭМ!$B$33:$B$776,C$11)+'СЕТ СН'!$F$14+СВЦЭМ!$D$10+'СЕТ СН'!$F$5-'СЕТ СН'!$F$24</f>
        <v>3177.4735033500001</v>
      </c>
      <c r="D17" s="36">
        <f>SUMIFS(СВЦЭМ!$D$33:$D$776,СВЦЭМ!$A$33:$A$776,$A17,СВЦЭМ!$B$33:$B$776,D$11)+'СЕТ СН'!$F$14+СВЦЭМ!$D$10+'СЕТ СН'!$F$5-'СЕТ СН'!$F$24</f>
        <v>3228.1143577100001</v>
      </c>
      <c r="E17" s="36">
        <f>SUMIFS(СВЦЭМ!$D$33:$D$776,СВЦЭМ!$A$33:$A$776,$A17,СВЦЭМ!$B$33:$B$776,E$11)+'СЕТ СН'!$F$14+СВЦЭМ!$D$10+'СЕТ СН'!$F$5-'СЕТ СН'!$F$24</f>
        <v>3265.62691124</v>
      </c>
      <c r="F17" s="36">
        <f>SUMIFS(СВЦЭМ!$D$33:$D$776,СВЦЭМ!$A$33:$A$776,$A17,СВЦЭМ!$B$33:$B$776,F$11)+'СЕТ СН'!$F$14+СВЦЭМ!$D$10+'СЕТ СН'!$F$5-'СЕТ СН'!$F$24</f>
        <v>3262.1669423900003</v>
      </c>
      <c r="G17" s="36">
        <f>SUMIFS(СВЦЭМ!$D$33:$D$776,СВЦЭМ!$A$33:$A$776,$A17,СВЦЭМ!$B$33:$B$776,G$11)+'СЕТ СН'!$F$14+СВЦЭМ!$D$10+'СЕТ СН'!$F$5-'СЕТ СН'!$F$24</f>
        <v>3246.9397592200003</v>
      </c>
      <c r="H17" s="36">
        <f>SUMIFS(СВЦЭМ!$D$33:$D$776,СВЦЭМ!$A$33:$A$776,$A17,СВЦЭМ!$B$33:$B$776,H$11)+'СЕТ СН'!$F$14+СВЦЭМ!$D$10+'СЕТ СН'!$F$5-'СЕТ СН'!$F$24</f>
        <v>3203.5195942999999</v>
      </c>
      <c r="I17" s="36">
        <f>SUMIFS(СВЦЭМ!$D$33:$D$776,СВЦЭМ!$A$33:$A$776,$A17,СВЦЭМ!$B$33:$B$776,I$11)+'СЕТ СН'!$F$14+СВЦЭМ!$D$10+'СЕТ СН'!$F$5-'СЕТ СН'!$F$24</f>
        <v>3169.7281142299998</v>
      </c>
      <c r="J17" s="36">
        <f>SUMIFS(СВЦЭМ!$D$33:$D$776,СВЦЭМ!$A$33:$A$776,$A17,СВЦЭМ!$B$33:$B$776,J$11)+'СЕТ СН'!$F$14+СВЦЭМ!$D$10+'СЕТ СН'!$F$5-'СЕТ СН'!$F$24</f>
        <v>3134.53603208</v>
      </c>
      <c r="K17" s="36">
        <f>SUMIFS(СВЦЭМ!$D$33:$D$776,СВЦЭМ!$A$33:$A$776,$A17,СВЦЭМ!$B$33:$B$776,K$11)+'СЕТ СН'!$F$14+СВЦЭМ!$D$10+'СЕТ СН'!$F$5-'СЕТ СН'!$F$24</f>
        <v>3112.5456624500002</v>
      </c>
      <c r="L17" s="36">
        <f>SUMIFS(СВЦЭМ!$D$33:$D$776,СВЦЭМ!$A$33:$A$776,$A17,СВЦЭМ!$B$33:$B$776,L$11)+'СЕТ СН'!$F$14+СВЦЭМ!$D$10+'СЕТ СН'!$F$5-'СЕТ СН'!$F$24</f>
        <v>3124.94970534</v>
      </c>
      <c r="M17" s="36">
        <f>SUMIFS(СВЦЭМ!$D$33:$D$776,СВЦЭМ!$A$33:$A$776,$A17,СВЦЭМ!$B$33:$B$776,M$11)+'СЕТ СН'!$F$14+СВЦЭМ!$D$10+'СЕТ СН'!$F$5-'СЕТ СН'!$F$24</f>
        <v>3098.6176389000002</v>
      </c>
      <c r="N17" s="36">
        <f>SUMIFS(СВЦЭМ!$D$33:$D$776,СВЦЭМ!$A$33:$A$776,$A17,СВЦЭМ!$B$33:$B$776,N$11)+'СЕТ СН'!$F$14+СВЦЭМ!$D$10+'СЕТ СН'!$F$5-'СЕТ СН'!$F$24</f>
        <v>3096.4417492800003</v>
      </c>
      <c r="O17" s="36">
        <f>SUMIFS(СВЦЭМ!$D$33:$D$776,СВЦЭМ!$A$33:$A$776,$A17,СВЦЭМ!$B$33:$B$776,O$11)+'СЕТ СН'!$F$14+СВЦЭМ!$D$10+'СЕТ СН'!$F$5-'СЕТ СН'!$F$24</f>
        <v>3098.7598452299999</v>
      </c>
      <c r="P17" s="36">
        <f>SUMIFS(СВЦЭМ!$D$33:$D$776,СВЦЭМ!$A$33:$A$776,$A17,СВЦЭМ!$B$33:$B$776,P$11)+'СЕТ СН'!$F$14+СВЦЭМ!$D$10+'СЕТ СН'!$F$5-'СЕТ СН'!$F$24</f>
        <v>3123.5271291500003</v>
      </c>
      <c r="Q17" s="36">
        <f>SUMIFS(СВЦЭМ!$D$33:$D$776,СВЦЭМ!$A$33:$A$776,$A17,СВЦЭМ!$B$33:$B$776,Q$11)+'СЕТ СН'!$F$14+СВЦЭМ!$D$10+'СЕТ СН'!$F$5-'СЕТ СН'!$F$24</f>
        <v>3115.9723698600001</v>
      </c>
      <c r="R17" s="36">
        <f>SUMIFS(СВЦЭМ!$D$33:$D$776,СВЦЭМ!$A$33:$A$776,$A17,СВЦЭМ!$B$33:$B$776,R$11)+'СЕТ СН'!$F$14+СВЦЭМ!$D$10+'СЕТ СН'!$F$5-'СЕТ СН'!$F$24</f>
        <v>3081.1486797699999</v>
      </c>
      <c r="S17" s="36">
        <f>SUMIFS(СВЦЭМ!$D$33:$D$776,СВЦЭМ!$A$33:$A$776,$A17,СВЦЭМ!$B$33:$B$776,S$11)+'СЕТ СН'!$F$14+СВЦЭМ!$D$10+'СЕТ СН'!$F$5-'СЕТ СН'!$F$24</f>
        <v>3051.7897837300002</v>
      </c>
      <c r="T17" s="36">
        <f>SUMIFS(СВЦЭМ!$D$33:$D$776,СВЦЭМ!$A$33:$A$776,$A17,СВЦЭМ!$B$33:$B$776,T$11)+'СЕТ СН'!$F$14+СВЦЭМ!$D$10+'СЕТ СН'!$F$5-'СЕТ СН'!$F$24</f>
        <v>3052.10881685</v>
      </c>
      <c r="U17" s="36">
        <f>SUMIFS(СВЦЭМ!$D$33:$D$776,СВЦЭМ!$A$33:$A$776,$A17,СВЦЭМ!$B$33:$B$776,U$11)+'СЕТ СН'!$F$14+СВЦЭМ!$D$10+'СЕТ СН'!$F$5-'СЕТ СН'!$F$24</f>
        <v>3054.3098694999999</v>
      </c>
      <c r="V17" s="36">
        <f>SUMIFS(СВЦЭМ!$D$33:$D$776,СВЦЭМ!$A$33:$A$776,$A17,СВЦЭМ!$B$33:$B$776,V$11)+'СЕТ СН'!$F$14+СВЦЭМ!$D$10+'СЕТ СН'!$F$5-'СЕТ СН'!$F$24</f>
        <v>3071.20398411</v>
      </c>
      <c r="W17" s="36">
        <f>SUMIFS(СВЦЭМ!$D$33:$D$776,СВЦЭМ!$A$33:$A$776,$A17,СВЦЭМ!$B$33:$B$776,W$11)+'СЕТ СН'!$F$14+СВЦЭМ!$D$10+'СЕТ СН'!$F$5-'СЕТ СН'!$F$24</f>
        <v>3062.4541909</v>
      </c>
      <c r="X17" s="36">
        <f>SUMIFS(СВЦЭМ!$D$33:$D$776,СВЦЭМ!$A$33:$A$776,$A17,СВЦЭМ!$B$33:$B$776,X$11)+'СЕТ СН'!$F$14+СВЦЭМ!$D$10+'СЕТ СН'!$F$5-'СЕТ СН'!$F$24</f>
        <v>3055.4896252100002</v>
      </c>
      <c r="Y17" s="36">
        <f>SUMIFS(СВЦЭМ!$D$33:$D$776,СВЦЭМ!$A$33:$A$776,$A17,СВЦЭМ!$B$33:$B$776,Y$11)+'СЕТ СН'!$F$14+СВЦЭМ!$D$10+'СЕТ СН'!$F$5-'СЕТ СН'!$F$24</f>
        <v>3120.7729782900001</v>
      </c>
    </row>
    <row r="18" spans="1:25" ht="15.75" x14ac:dyDescent="0.2">
      <c r="A18" s="35">
        <f t="shared" si="0"/>
        <v>43715</v>
      </c>
      <c r="B18" s="36">
        <f>SUMIFS(СВЦЭМ!$D$33:$D$776,СВЦЭМ!$A$33:$A$776,$A18,СВЦЭМ!$B$33:$B$776,B$11)+'СЕТ СН'!$F$14+СВЦЭМ!$D$10+'СЕТ СН'!$F$5-'СЕТ СН'!$F$24</f>
        <v>3151.77649157</v>
      </c>
      <c r="C18" s="36">
        <f>SUMIFS(СВЦЭМ!$D$33:$D$776,СВЦЭМ!$A$33:$A$776,$A18,СВЦЭМ!$B$33:$B$776,C$11)+'СЕТ СН'!$F$14+СВЦЭМ!$D$10+'СЕТ СН'!$F$5-'СЕТ СН'!$F$24</f>
        <v>3191.2481426900003</v>
      </c>
      <c r="D18" s="36">
        <f>SUMIFS(СВЦЭМ!$D$33:$D$776,СВЦЭМ!$A$33:$A$776,$A18,СВЦЭМ!$B$33:$B$776,D$11)+'СЕТ СН'!$F$14+СВЦЭМ!$D$10+'СЕТ СН'!$F$5-'СЕТ СН'!$F$24</f>
        <v>3213.07395077</v>
      </c>
      <c r="E18" s="36">
        <f>SUMIFS(СВЦЭМ!$D$33:$D$776,СВЦЭМ!$A$33:$A$776,$A18,СВЦЭМ!$B$33:$B$776,E$11)+'СЕТ СН'!$F$14+СВЦЭМ!$D$10+'СЕТ СН'!$F$5-'СЕТ СН'!$F$24</f>
        <v>3223.6165170600002</v>
      </c>
      <c r="F18" s="36">
        <f>SUMIFS(СВЦЭМ!$D$33:$D$776,СВЦЭМ!$A$33:$A$776,$A18,СВЦЭМ!$B$33:$B$776,F$11)+'СЕТ СН'!$F$14+СВЦЭМ!$D$10+'СЕТ СН'!$F$5-'СЕТ СН'!$F$24</f>
        <v>3228.2803513399999</v>
      </c>
      <c r="G18" s="36">
        <f>SUMIFS(СВЦЭМ!$D$33:$D$776,СВЦЭМ!$A$33:$A$776,$A18,СВЦЭМ!$B$33:$B$776,G$11)+'СЕТ СН'!$F$14+СВЦЭМ!$D$10+'СЕТ СН'!$F$5-'СЕТ СН'!$F$24</f>
        <v>3231.3075446000003</v>
      </c>
      <c r="H18" s="36">
        <f>SUMIFS(СВЦЭМ!$D$33:$D$776,СВЦЭМ!$A$33:$A$776,$A18,СВЦЭМ!$B$33:$B$776,H$11)+'СЕТ СН'!$F$14+СВЦЭМ!$D$10+'СЕТ СН'!$F$5-'СЕТ СН'!$F$24</f>
        <v>3193.7138381</v>
      </c>
      <c r="I18" s="36">
        <f>SUMIFS(СВЦЭМ!$D$33:$D$776,СВЦЭМ!$A$33:$A$776,$A18,СВЦЭМ!$B$33:$B$776,I$11)+'СЕТ СН'!$F$14+СВЦЭМ!$D$10+'СЕТ СН'!$F$5-'СЕТ СН'!$F$24</f>
        <v>3144.9705018700001</v>
      </c>
      <c r="J18" s="36">
        <f>SUMIFS(СВЦЭМ!$D$33:$D$776,СВЦЭМ!$A$33:$A$776,$A18,СВЦЭМ!$B$33:$B$776,J$11)+'СЕТ СН'!$F$14+СВЦЭМ!$D$10+'СЕТ СН'!$F$5-'СЕТ СН'!$F$24</f>
        <v>3107.6932183200001</v>
      </c>
      <c r="K18" s="36">
        <f>SUMIFS(СВЦЭМ!$D$33:$D$776,СВЦЭМ!$A$33:$A$776,$A18,СВЦЭМ!$B$33:$B$776,K$11)+'СЕТ СН'!$F$14+СВЦЭМ!$D$10+'СЕТ СН'!$F$5-'СЕТ СН'!$F$24</f>
        <v>3107.7940052200001</v>
      </c>
      <c r="L18" s="36">
        <f>SUMIFS(СВЦЭМ!$D$33:$D$776,СВЦЭМ!$A$33:$A$776,$A18,СВЦЭМ!$B$33:$B$776,L$11)+'СЕТ СН'!$F$14+СВЦЭМ!$D$10+'СЕТ СН'!$F$5-'СЕТ СН'!$F$24</f>
        <v>3133.7996600800002</v>
      </c>
      <c r="M18" s="36">
        <f>SUMIFS(СВЦЭМ!$D$33:$D$776,СВЦЭМ!$A$33:$A$776,$A18,СВЦЭМ!$B$33:$B$776,M$11)+'СЕТ СН'!$F$14+СВЦЭМ!$D$10+'СЕТ СН'!$F$5-'СЕТ СН'!$F$24</f>
        <v>3095.0692236200002</v>
      </c>
      <c r="N18" s="36">
        <f>SUMIFS(СВЦЭМ!$D$33:$D$776,СВЦЭМ!$A$33:$A$776,$A18,СВЦЭМ!$B$33:$B$776,N$11)+'СЕТ СН'!$F$14+СВЦЭМ!$D$10+'СЕТ СН'!$F$5-'СЕТ СН'!$F$24</f>
        <v>3139.7402198300001</v>
      </c>
      <c r="O18" s="36">
        <f>SUMIFS(СВЦЭМ!$D$33:$D$776,СВЦЭМ!$A$33:$A$776,$A18,СВЦЭМ!$B$33:$B$776,O$11)+'СЕТ СН'!$F$14+СВЦЭМ!$D$10+'СЕТ СН'!$F$5-'СЕТ СН'!$F$24</f>
        <v>3112.3096520899999</v>
      </c>
      <c r="P18" s="36">
        <f>SUMIFS(СВЦЭМ!$D$33:$D$776,СВЦЭМ!$A$33:$A$776,$A18,СВЦЭМ!$B$33:$B$776,P$11)+'СЕТ СН'!$F$14+СВЦЭМ!$D$10+'СЕТ СН'!$F$5-'СЕТ СН'!$F$24</f>
        <v>3112.3337914900003</v>
      </c>
      <c r="Q18" s="36">
        <f>SUMIFS(СВЦЭМ!$D$33:$D$776,СВЦЭМ!$A$33:$A$776,$A18,СВЦЭМ!$B$33:$B$776,Q$11)+'СЕТ СН'!$F$14+СВЦЭМ!$D$10+'СЕТ СН'!$F$5-'СЕТ СН'!$F$24</f>
        <v>3110.31802599</v>
      </c>
      <c r="R18" s="36">
        <f>SUMIFS(СВЦЭМ!$D$33:$D$776,СВЦЭМ!$A$33:$A$776,$A18,СВЦЭМ!$B$33:$B$776,R$11)+'СЕТ СН'!$F$14+СВЦЭМ!$D$10+'СЕТ СН'!$F$5-'СЕТ СН'!$F$24</f>
        <v>3072.8418230900002</v>
      </c>
      <c r="S18" s="36">
        <f>SUMIFS(СВЦЭМ!$D$33:$D$776,СВЦЭМ!$A$33:$A$776,$A18,СВЦЭМ!$B$33:$B$776,S$11)+'СЕТ СН'!$F$14+СВЦЭМ!$D$10+'СЕТ СН'!$F$5-'СЕТ СН'!$F$24</f>
        <v>3048.2603146400002</v>
      </c>
      <c r="T18" s="36">
        <f>SUMIFS(СВЦЭМ!$D$33:$D$776,СВЦЭМ!$A$33:$A$776,$A18,СВЦЭМ!$B$33:$B$776,T$11)+'СЕТ СН'!$F$14+СВЦЭМ!$D$10+'СЕТ СН'!$F$5-'СЕТ СН'!$F$24</f>
        <v>3049.5395371899999</v>
      </c>
      <c r="U18" s="36">
        <f>SUMIFS(СВЦЭМ!$D$33:$D$776,СВЦЭМ!$A$33:$A$776,$A18,СВЦЭМ!$B$33:$B$776,U$11)+'СЕТ СН'!$F$14+СВЦЭМ!$D$10+'СЕТ СН'!$F$5-'СЕТ СН'!$F$24</f>
        <v>3052.2388501200003</v>
      </c>
      <c r="V18" s="36">
        <f>SUMIFS(СВЦЭМ!$D$33:$D$776,СВЦЭМ!$A$33:$A$776,$A18,СВЦЭМ!$B$33:$B$776,V$11)+'СЕТ СН'!$F$14+СВЦЭМ!$D$10+'СЕТ СН'!$F$5-'СЕТ СН'!$F$24</f>
        <v>3066.2625091600003</v>
      </c>
      <c r="W18" s="36">
        <f>SUMIFS(СВЦЭМ!$D$33:$D$776,СВЦЭМ!$A$33:$A$776,$A18,СВЦЭМ!$B$33:$B$776,W$11)+'СЕТ СН'!$F$14+СВЦЭМ!$D$10+'СЕТ СН'!$F$5-'СЕТ СН'!$F$24</f>
        <v>3062.1448659400003</v>
      </c>
      <c r="X18" s="36">
        <f>SUMIFS(СВЦЭМ!$D$33:$D$776,СВЦЭМ!$A$33:$A$776,$A18,СВЦЭМ!$B$33:$B$776,X$11)+'СЕТ СН'!$F$14+СВЦЭМ!$D$10+'СЕТ СН'!$F$5-'СЕТ СН'!$F$24</f>
        <v>3043.39372757</v>
      </c>
      <c r="Y18" s="36">
        <f>SUMIFS(СВЦЭМ!$D$33:$D$776,СВЦЭМ!$A$33:$A$776,$A18,СВЦЭМ!$B$33:$B$776,Y$11)+'СЕТ СН'!$F$14+СВЦЭМ!$D$10+'СЕТ СН'!$F$5-'СЕТ СН'!$F$24</f>
        <v>3108.8107384200002</v>
      </c>
    </row>
    <row r="19" spans="1:25" ht="15.75" x14ac:dyDescent="0.2">
      <c r="A19" s="35">
        <f t="shared" si="0"/>
        <v>43716</v>
      </c>
      <c r="B19" s="36">
        <f>SUMIFS(СВЦЭМ!$D$33:$D$776,СВЦЭМ!$A$33:$A$776,$A19,СВЦЭМ!$B$33:$B$776,B$11)+'СЕТ СН'!$F$14+СВЦЭМ!$D$10+'СЕТ СН'!$F$5-'СЕТ СН'!$F$24</f>
        <v>3153.4841650500002</v>
      </c>
      <c r="C19" s="36">
        <f>SUMIFS(СВЦЭМ!$D$33:$D$776,СВЦЭМ!$A$33:$A$776,$A19,СВЦЭМ!$B$33:$B$776,C$11)+'СЕТ СН'!$F$14+СВЦЭМ!$D$10+'СЕТ СН'!$F$5-'СЕТ СН'!$F$24</f>
        <v>3184.6441859500001</v>
      </c>
      <c r="D19" s="36">
        <f>SUMIFS(СВЦЭМ!$D$33:$D$776,СВЦЭМ!$A$33:$A$776,$A19,СВЦЭМ!$B$33:$B$776,D$11)+'СЕТ СН'!$F$14+СВЦЭМ!$D$10+'СЕТ СН'!$F$5-'СЕТ СН'!$F$24</f>
        <v>3200.2889592400002</v>
      </c>
      <c r="E19" s="36">
        <f>SUMIFS(СВЦЭМ!$D$33:$D$776,СВЦЭМ!$A$33:$A$776,$A19,СВЦЭМ!$B$33:$B$776,E$11)+'СЕТ СН'!$F$14+СВЦЭМ!$D$10+'СЕТ СН'!$F$5-'СЕТ СН'!$F$24</f>
        <v>3211.6200184600002</v>
      </c>
      <c r="F19" s="36">
        <f>SUMIFS(СВЦЭМ!$D$33:$D$776,СВЦЭМ!$A$33:$A$776,$A19,СВЦЭМ!$B$33:$B$776,F$11)+'СЕТ СН'!$F$14+СВЦЭМ!$D$10+'СЕТ СН'!$F$5-'СЕТ СН'!$F$24</f>
        <v>3213.88366529</v>
      </c>
      <c r="G19" s="36">
        <f>SUMIFS(СВЦЭМ!$D$33:$D$776,СВЦЭМ!$A$33:$A$776,$A19,СВЦЭМ!$B$33:$B$776,G$11)+'СЕТ СН'!$F$14+СВЦЭМ!$D$10+'СЕТ СН'!$F$5-'СЕТ СН'!$F$24</f>
        <v>3210.9438051400002</v>
      </c>
      <c r="H19" s="36">
        <f>SUMIFS(СВЦЭМ!$D$33:$D$776,СВЦЭМ!$A$33:$A$776,$A19,СВЦЭМ!$B$33:$B$776,H$11)+'СЕТ СН'!$F$14+СВЦЭМ!$D$10+'СЕТ СН'!$F$5-'СЕТ СН'!$F$24</f>
        <v>3189.4220116900001</v>
      </c>
      <c r="I19" s="36">
        <f>SUMIFS(СВЦЭМ!$D$33:$D$776,СВЦЭМ!$A$33:$A$776,$A19,СВЦЭМ!$B$33:$B$776,I$11)+'СЕТ СН'!$F$14+СВЦЭМ!$D$10+'СЕТ СН'!$F$5-'СЕТ СН'!$F$24</f>
        <v>3169.42647489</v>
      </c>
      <c r="J19" s="36">
        <f>SUMIFS(СВЦЭМ!$D$33:$D$776,СВЦЭМ!$A$33:$A$776,$A19,СВЦЭМ!$B$33:$B$776,J$11)+'СЕТ СН'!$F$14+СВЦЭМ!$D$10+'СЕТ СН'!$F$5-'СЕТ СН'!$F$24</f>
        <v>3150.7011986000002</v>
      </c>
      <c r="K19" s="36">
        <f>SUMIFS(СВЦЭМ!$D$33:$D$776,СВЦЭМ!$A$33:$A$776,$A19,СВЦЭМ!$B$33:$B$776,K$11)+'СЕТ СН'!$F$14+СВЦЭМ!$D$10+'СЕТ СН'!$F$5-'СЕТ СН'!$F$24</f>
        <v>3125.27010079</v>
      </c>
      <c r="L19" s="36">
        <f>SUMIFS(СВЦЭМ!$D$33:$D$776,СВЦЭМ!$A$33:$A$776,$A19,СВЦЭМ!$B$33:$B$776,L$11)+'СЕТ СН'!$F$14+СВЦЭМ!$D$10+'СЕТ СН'!$F$5-'СЕТ СН'!$F$24</f>
        <v>3126.3618564600001</v>
      </c>
      <c r="M19" s="36">
        <f>SUMIFS(СВЦЭМ!$D$33:$D$776,СВЦЭМ!$A$33:$A$776,$A19,СВЦЭМ!$B$33:$B$776,M$11)+'СЕТ СН'!$F$14+СВЦЭМ!$D$10+'СЕТ СН'!$F$5-'СЕТ СН'!$F$24</f>
        <v>3102.43730194</v>
      </c>
      <c r="N19" s="36">
        <f>SUMIFS(СВЦЭМ!$D$33:$D$776,СВЦЭМ!$A$33:$A$776,$A19,СВЦЭМ!$B$33:$B$776,N$11)+'СЕТ СН'!$F$14+СВЦЭМ!$D$10+'СЕТ СН'!$F$5-'СЕТ СН'!$F$24</f>
        <v>3109.9786131999999</v>
      </c>
      <c r="O19" s="36">
        <f>SUMIFS(СВЦЭМ!$D$33:$D$776,СВЦЭМ!$A$33:$A$776,$A19,СВЦЭМ!$B$33:$B$776,O$11)+'СЕТ СН'!$F$14+СВЦЭМ!$D$10+'СЕТ СН'!$F$5-'СЕТ СН'!$F$24</f>
        <v>3114.1706141</v>
      </c>
      <c r="P19" s="36">
        <f>SUMIFS(СВЦЭМ!$D$33:$D$776,СВЦЭМ!$A$33:$A$776,$A19,СВЦЭМ!$B$33:$B$776,P$11)+'СЕТ СН'!$F$14+СВЦЭМ!$D$10+'СЕТ СН'!$F$5-'СЕТ СН'!$F$24</f>
        <v>3111.5047998800001</v>
      </c>
      <c r="Q19" s="36">
        <f>SUMIFS(СВЦЭМ!$D$33:$D$776,СВЦЭМ!$A$33:$A$776,$A19,СВЦЭМ!$B$33:$B$776,Q$11)+'СЕТ СН'!$F$14+СВЦЭМ!$D$10+'СЕТ СН'!$F$5-'СЕТ СН'!$F$24</f>
        <v>3119.46190419</v>
      </c>
      <c r="R19" s="36">
        <f>SUMIFS(СВЦЭМ!$D$33:$D$776,СВЦЭМ!$A$33:$A$776,$A19,СВЦЭМ!$B$33:$B$776,R$11)+'СЕТ СН'!$F$14+СВЦЭМ!$D$10+'СЕТ СН'!$F$5-'СЕТ СН'!$F$24</f>
        <v>3079.5240819800001</v>
      </c>
      <c r="S19" s="36">
        <f>SUMIFS(СВЦЭМ!$D$33:$D$776,СВЦЭМ!$A$33:$A$776,$A19,СВЦЭМ!$B$33:$B$776,S$11)+'СЕТ СН'!$F$14+СВЦЭМ!$D$10+'СЕТ СН'!$F$5-'СЕТ СН'!$F$24</f>
        <v>3045.85765283</v>
      </c>
      <c r="T19" s="36">
        <f>SUMIFS(СВЦЭМ!$D$33:$D$776,СВЦЭМ!$A$33:$A$776,$A19,СВЦЭМ!$B$33:$B$776,T$11)+'СЕТ СН'!$F$14+СВЦЭМ!$D$10+'СЕТ СН'!$F$5-'СЕТ СН'!$F$24</f>
        <v>3052.1101829300001</v>
      </c>
      <c r="U19" s="36">
        <f>SUMIFS(СВЦЭМ!$D$33:$D$776,СВЦЭМ!$A$33:$A$776,$A19,СВЦЭМ!$B$33:$B$776,U$11)+'СЕТ СН'!$F$14+СВЦЭМ!$D$10+'СЕТ СН'!$F$5-'СЕТ СН'!$F$24</f>
        <v>3062.9094894</v>
      </c>
      <c r="V19" s="36">
        <f>SUMIFS(СВЦЭМ!$D$33:$D$776,СВЦЭМ!$A$33:$A$776,$A19,СВЦЭМ!$B$33:$B$776,V$11)+'СЕТ СН'!$F$14+СВЦЭМ!$D$10+'СЕТ СН'!$F$5-'СЕТ СН'!$F$24</f>
        <v>3084.3774498100001</v>
      </c>
      <c r="W19" s="36">
        <f>SUMIFS(СВЦЭМ!$D$33:$D$776,СВЦЭМ!$A$33:$A$776,$A19,СВЦЭМ!$B$33:$B$776,W$11)+'СЕТ СН'!$F$14+СВЦЭМ!$D$10+'СЕТ СН'!$F$5-'СЕТ СН'!$F$24</f>
        <v>3077.9523196099999</v>
      </c>
      <c r="X19" s="36">
        <f>SUMIFS(СВЦЭМ!$D$33:$D$776,СВЦЭМ!$A$33:$A$776,$A19,СВЦЭМ!$B$33:$B$776,X$11)+'СЕТ СН'!$F$14+СВЦЭМ!$D$10+'СЕТ СН'!$F$5-'СЕТ СН'!$F$24</f>
        <v>3037.40589155</v>
      </c>
      <c r="Y19" s="36">
        <f>SUMIFS(СВЦЭМ!$D$33:$D$776,СВЦЭМ!$A$33:$A$776,$A19,СВЦЭМ!$B$33:$B$776,Y$11)+'СЕТ СН'!$F$14+СВЦЭМ!$D$10+'СЕТ СН'!$F$5-'СЕТ СН'!$F$24</f>
        <v>3059.7142014199999</v>
      </c>
    </row>
    <row r="20" spans="1:25" ht="15.75" x14ac:dyDescent="0.2">
      <c r="A20" s="35">
        <f t="shared" si="0"/>
        <v>43717</v>
      </c>
      <c r="B20" s="36">
        <f>SUMIFS(СВЦЭМ!$D$33:$D$776,СВЦЭМ!$A$33:$A$776,$A20,СВЦЭМ!$B$33:$B$776,B$11)+'СЕТ СН'!$F$14+СВЦЭМ!$D$10+'СЕТ СН'!$F$5-'СЕТ СН'!$F$24</f>
        <v>3121.37184303</v>
      </c>
      <c r="C20" s="36">
        <f>SUMIFS(СВЦЭМ!$D$33:$D$776,СВЦЭМ!$A$33:$A$776,$A20,СВЦЭМ!$B$33:$B$776,C$11)+'СЕТ СН'!$F$14+СВЦЭМ!$D$10+'СЕТ СН'!$F$5-'СЕТ СН'!$F$24</f>
        <v>3205.4270641399999</v>
      </c>
      <c r="D20" s="36">
        <f>SUMIFS(СВЦЭМ!$D$33:$D$776,СВЦЭМ!$A$33:$A$776,$A20,СВЦЭМ!$B$33:$B$776,D$11)+'СЕТ СН'!$F$14+СВЦЭМ!$D$10+'СЕТ СН'!$F$5-'СЕТ СН'!$F$24</f>
        <v>3223.1585998700002</v>
      </c>
      <c r="E20" s="36">
        <f>SUMIFS(СВЦЭМ!$D$33:$D$776,СВЦЭМ!$A$33:$A$776,$A20,СВЦЭМ!$B$33:$B$776,E$11)+'СЕТ СН'!$F$14+СВЦЭМ!$D$10+'СЕТ СН'!$F$5-'СЕТ СН'!$F$24</f>
        <v>3243.5784423200002</v>
      </c>
      <c r="F20" s="36">
        <f>SUMIFS(СВЦЭМ!$D$33:$D$776,СВЦЭМ!$A$33:$A$776,$A20,СВЦЭМ!$B$33:$B$776,F$11)+'СЕТ СН'!$F$14+СВЦЭМ!$D$10+'СЕТ СН'!$F$5-'СЕТ СН'!$F$24</f>
        <v>3245.84815725</v>
      </c>
      <c r="G20" s="36">
        <f>SUMIFS(СВЦЭМ!$D$33:$D$776,СВЦЭМ!$A$33:$A$776,$A20,СВЦЭМ!$B$33:$B$776,G$11)+'СЕТ СН'!$F$14+СВЦЭМ!$D$10+'СЕТ СН'!$F$5-'СЕТ СН'!$F$24</f>
        <v>3238.9723770300002</v>
      </c>
      <c r="H20" s="36">
        <f>SUMIFS(СВЦЭМ!$D$33:$D$776,СВЦЭМ!$A$33:$A$776,$A20,СВЦЭМ!$B$33:$B$776,H$11)+'СЕТ СН'!$F$14+СВЦЭМ!$D$10+'СЕТ СН'!$F$5-'СЕТ СН'!$F$24</f>
        <v>3178.9441754999998</v>
      </c>
      <c r="I20" s="36">
        <f>SUMIFS(СВЦЭМ!$D$33:$D$776,СВЦЭМ!$A$33:$A$776,$A20,СВЦЭМ!$B$33:$B$776,I$11)+'СЕТ СН'!$F$14+СВЦЭМ!$D$10+'СЕТ СН'!$F$5-'СЕТ СН'!$F$24</f>
        <v>3127.9168184499999</v>
      </c>
      <c r="J20" s="36">
        <f>SUMIFS(СВЦЭМ!$D$33:$D$776,СВЦЭМ!$A$33:$A$776,$A20,СВЦЭМ!$B$33:$B$776,J$11)+'СЕТ СН'!$F$14+СВЦЭМ!$D$10+'СЕТ СН'!$F$5-'СЕТ СН'!$F$24</f>
        <v>3080.1645889800002</v>
      </c>
      <c r="K20" s="36">
        <f>SUMIFS(СВЦЭМ!$D$33:$D$776,СВЦЭМ!$A$33:$A$776,$A20,СВЦЭМ!$B$33:$B$776,K$11)+'СЕТ СН'!$F$14+СВЦЭМ!$D$10+'СЕТ СН'!$F$5-'СЕТ СН'!$F$24</f>
        <v>3059.09165063</v>
      </c>
      <c r="L20" s="36">
        <f>SUMIFS(СВЦЭМ!$D$33:$D$776,СВЦЭМ!$A$33:$A$776,$A20,СВЦЭМ!$B$33:$B$776,L$11)+'СЕТ СН'!$F$14+СВЦЭМ!$D$10+'СЕТ СН'!$F$5-'СЕТ СН'!$F$24</f>
        <v>3056.6177613700002</v>
      </c>
      <c r="M20" s="36">
        <f>SUMIFS(СВЦЭМ!$D$33:$D$776,СВЦЭМ!$A$33:$A$776,$A20,СВЦЭМ!$B$33:$B$776,M$11)+'СЕТ СН'!$F$14+СВЦЭМ!$D$10+'СЕТ СН'!$F$5-'СЕТ СН'!$F$24</f>
        <v>3051.7930542100003</v>
      </c>
      <c r="N20" s="36">
        <f>SUMIFS(СВЦЭМ!$D$33:$D$776,СВЦЭМ!$A$33:$A$776,$A20,СВЦЭМ!$B$33:$B$776,N$11)+'СЕТ СН'!$F$14+СВЦЭМ!$D$10+'СЕТ СН'!$F$5-'СЕТ СН'!$F$24</f>
        <v>3056.2093061700002</v>
      </c>
      <c r="O20" s="36">
        <f>SUMIFS(СВЦЭМ!$D$33:$D$776,СВЦЭМ!$A$33:$A$776,$A20,СВЦЭМ!$B$33:$B$776,O$11)+'СЕТ СН'!$F$14+СВЦЭМ!$D$10+'СЕТ СН'!$F$5-'СЕТ СН'!$F$24</f>
        <v>3059.9887403500002</v>
      </c>
      <c r="P20" s="36">
        <f>SUMIFS(СВЦЭМ!$D$33:$D$776,СВЦЭМ!$A$33:$A$776,$A20,СВЦЭМ!$B$33:$B$776,P$11)+'СЕТ СН'!$F$14+СВЦЭМ!$D$10+'СЕТ СН'!$F$5-'СЕТ СН'!$F$24</f>
        <v>3064.2615787700001</v>
      </c>
      <c r="Q20" s="36">
        <f>SUMIFS(СВЦЭМ!$D$33:$D$776,СВЦЭМ!$A$33:$A$776,$A20,СВЦЭМ!$B$33:$B$776,Q$11)+'СЕТ СН'!$F$14+СВЦЭМ!$D$10+'СЕТ СН'!$F$5-'СЕТ СН'!$F$24</f>
        <v>3070.3242675400002</v>
      </c>
      <c r="R20" s="36">
        <f>SUMIFS(СВЦЭМ!$D$33:$D$776,СВЦЭМ!$A$33:$A$776,$A20,СВЦЭМ!$B$33:$B$776,R$11)+'СЕТ СН'!$F$14+СВЦЭМ!$D$10+'СЕТ СН'!$F$5-'СЕТ СН'!$F$24</f>
        <v>3065.9846942600002</v>
      </c>
      <c r="S20" s="36">
        <f>SUMIFS(СВЦЭМ!$D$33:$D$776,СВЦЭМ!$A$33:$A$776,$A20,СВЦЭМ!$B$33:$B$776,S$11)+'СЕТ СН'!$F$14+СВЦЭМ!$D$10+'СЕТ СН'!$F$5-'СЕТ СН'!$F$24</f>
        <v>3065.8177905800003</v>
      </c>
      <c r="T20" s="36">
        <f>SUMIFS(СВЦЭМ!$D$33:$D$776,СВЦЭМ!$A$33:$A$776,$A20,СВЦЭМ!$B$33:$B$776,T$11)+'СЕТ СН'!$F$14+СВЦЭМ!$D$10+'СЕТ СН'!$F$5-'СЕТ СН'!$F$24</f>
        <v>3054.8236309900003</v>
      </c>
      <c r="U20" s="36">
        <f>SUMIFS(СВЦЭМ!$D$33:$D$776,СВЦЭМ!$A$33:$A$776,$A20,СВЦЭМ!$B$33:$B$776,U$11)+'СЕТ СН'!$F$14+СВЦЭМ!$D$10+'СЕТ СН'!$F$5-'СЕТ СН'!$F$24</f>
        <v>3059.7237745100001</v>
      </c>
      <c r="V20" s="36">
        <f>SUMIFS(СВЦЭМ!$D$33:$D$776,СВЦЭМ!$A$33:$A$776,$A20,СВЦЭМ!$B$33:$B$776,V$11)+'СЕТ СН'!$F$14+СВЦЭМ!$D$10+'СЕТ СН'!$F$5-'СЕТ СН'!$F$24</f>
        <v>3077.7034402899999</v>
      </c>
      <c r="W20" s="36">
        <f>SUMIFS(СВЦЭМ!$D$33:$D$776,СВЦЭМ!$A$33:$A$776,$A20,СВЦЭМ!$B$33:$B$776,W$11)+'СЕТ СН'!$F$14+СВЦЭМ!$D$10+'СЕТ СН'!$F$5-'СЕТ СН'!$F$24</f>
        <v>3069.90814163</v>
      </c>
      <c r="X20" s="36">
        <f>SUMIFS(СВЦЭМ!$D$33:$D$776,СВЦЭМ!$A$33:$A$776,$A20,СВЦЭМ!$B$33:$B$776,X$11)+'СЕТ СН'!$F$14+СВЦЭМ!$D$10+'СЕТ СН'!$F$5-'СЕТ СН'!$F$24</f>
        <v>3059.4526242000002</v>
      </c>
      <c r="Y20" s="36">
        <f>SUMIFS(СВЦЭМ!$D$33:$D$776,СВЦЭМ!$A$33:$A$776,$A20,СВЦЭМ!$B$33:$B$776,Y$11)+'СЕТ СН'!$F$14+СВЦЭМ!$D$10+'СЕТ СН'!$F$5-'СЕТ СН'!$F$24</f>
        <v>3095.13259492</v>
      </c>
    </row>
    <row r="21" spans="1:25" ht="15.75" x14ac:dyDescent="0.2">
      <c r="A21" s="35">
        <f t="shared" si="0"/>
        <v>43718</v>
      </c>
      <c r="B21" s="36">
        <f>SUMIFS(СВЦЭМ!$D$33:$D$776,СВЦЭМ!$A$33:$A$776,$A21,СВЦЭМ!$B$33:$B$776,B$11)+'СЕТ СН'!$F$14+СВЦЭМ!$D$10+'СЕТ СН'!$F$5-'СЕТ СН'!$F$24</f>
        <v>3139.0002717699999</v>
      </c>
      <c r="C21" s="36">
        <f>SUMIFS(СВЦЭМ!$D$33:$D$776,СВЦЭМ!$A$33:$A$776,$A21,СВЦЭМ!$B$33:$B$776,C$11)+'СЕТ СН'!$F$14+СВЦЭМ!$D$10+'СЕТ СН'!$F$5-'СЕТ СН'!$F$24</f>
        <v>3160.7452026000001</v>
      </c>
      <c r="D21" s="36">
        <f>SUMIFS(СВЦЭМ!$D$33:$D$776,СВЦЭМ!$A$33:$A$776,$A21,СВЦЭМ!$B$33:$B$776,D$11)+'СЕТ СН'!$F$14+СВЦЭМ!$D$10+'СЕТ СН'!$F$5-'СЕТ СН'!$F$24</f>
        <v>3175.88232535</v>
      </c>
      <c r="E21" s="36">
        <f>SUMIFS(СВЦЭМ!$D$33:$D$776,СВЦЭМ!$A$33:$A$776,$A21,СВЦЭМ!$B$33:$B$776,E$11)+'СЕТ СН'!$F$14+СВЦЭМ!$D$10+'СЕТ СН'!$F$5-'СЕТ СН'!$F$24</f>
        <v>3178.9057194699999</v>
      </c>
      <c r="F21" s="36">
        <f>SUMIFS(СВЦЭМ!$D$33:$D$776,СВЦЭМ!$A$33:$A$776,$A21,СВЦЭМ!$B$33:$B$776,F$11)+'СЕТ СН'!$F$14+СВЦЭМ!$D$10+'СЕТ СН'!$F$5-'СЕТ СН'!$F$24</f>
        <v>3168.9797738699999</v>
      </c>
      <c r="G21" s="36">
        <f>SUMIFS(СВЦЭМ!$D$33:$D$776,СВЦЭМ!$A$33:$A$776,$A21,СВЦЭМ!$B$33:$B$776,G$11)+'СЕТ СН'!$F$14+СВЦЭМ!$D$10+'СЕТ СН'!$F$5-'СЕТ СН'!$F$24</f>
        <v>3165.7721182800001</v>
      </c>
      <c r="H21" s="36">
        <f>SUMIFS(СВЦЭМ!$D$33:$D$776,СВЦЭМ!$A$33:$A$776,$A21,СВЦЭМ!$B$33:$B$776,H$11)+'СЕТ СН'!$F$14+СВЦЭМ!$D$10+'СЕТ СН'!$F$5-'СЕТ СН'!$F$24</f>
        <v>3143.3591534400002</v>
      </c>
      <c r="I21" s="36">
        <f>SUMIFS(СВЦЭМ!$D$33:$D$776,СВЦЭМ!$A$33:$A$776,$A21,СВЦЭМ!$B$33:$B$776,I$11)+'СЕТ СН'!$F$14+СВЦЭМ!$D$10+'СЕТ СН'!$F$5-'СЕТ СН'!$F$24</f>
        <v>3133.60530806</v>
      </c>
      <c r="J21" s="36">
        <f>SUMIFS(СВЦЭМ!$D$33:$D$776,СВЦЭМ!$A$33:$A$776,$A21,СВЦЭМ!$B$33:$B$776,J$11)+'СЕТ СН'!$F$14+СВЦЭМ!$D$10+'СЕТ СН'!$F$5-'СЕТ СН'!$F$24</f>
        <v>3155.6643184600002</v>
      </c>
      <c r="K21" s="36">
        <f>SUMIFS(СВЦЭМ!$D$33:$D$776,СВЦЭМ!$A$33:$A$776,$A21,СВЦЭМ!$B$33:$B$776,K$11)+'СЕТ СН'!$F$14+СВЦЭМ!$D$10+'СЕТ СН'!$F$5-'СЕТ СН'!$F$24</f>
        <v>3156.7943816000002</v>
      </c>
      <c r="L21" s="36">
        <f>SUMIFS(СВЦЭМ!$D$33:$D$776,СВЦЭМ!$A$33:$A$776,$A21,СВЦЭМ!$B$33:$B$776,L$11)+'СЕТ СН'!$F$14+СВЦЭМ!$D$10+'СЕТ СН'!$F$5-'СЕТ СН'!$F$24</f>
        <v>3167.97463475</v>
      </c>
      <c r="M21" s="36">
        <f>SUMIFS(СВЦЭМ!$D$33:$D$776,СВЦЭМ!$A$33:$A$776,$A21,СВЦЭМ!$B$33:$B$776,M$11)+'СЕТ СН'!$F$14+СВЦЭМ!$D$10+'СЕТ СН'!$F$5-'СЕТ СН'!$F$24</f>
        <v>3160.9958994100002</v>
      </c>
      <c r="N21" s="36">
        <f>SUMIFS(СВЦЭМ!$D$33:$D$776,СВЦЭМ!$A$33:$A$776,$A21,СВЦЭМ!$B$33:$B$776,N$11)+'СЕТ СН'!$F$14+СВЦЭМ!$D$10+'СЕТ СН'!$F$5-'СЕТ СН'!$F$24</f>
        <v>3156.0581013300002</v>
      </c>
      <c r="O21" s="36">
        <f>SUMIFS(СВЦЭМ!$D$33:$D$776,СВЦЭМ!$A$33:$A$776,$A21,СВЦЭМ!$B$33:$B$776,O$11)+'СЕТ СН'!$F$14+СВЦЭМ!$D$10+'СЕТ СН'!$F$5-'СЕТ СН'!$F$24</f>
        <v>3156.1816868200003</v>
      </c>
      <c r="P21" s="36">
        <f>SUMIFS(СВЦЭМ!$D$33:$D$776,СВЦЭМ!$A$33:$A$776,$A21,СВЦЭМ!$B$33:$B$776,P$11)+'СЕТ СН'!$F$14+СВЦЭМ!$D$10+'СЕТ СН'!$F$5-'СЕТ СН'!$F$24</f>
        <v>3157.0591531999999</v>
      </c>
      <c r="Q21" s="36">
        <f>SUMIFS(СВЦЭМ!$D$33:$D$776,СВЦЭМ!$A$33:$A$776,$A21,СВЦЭМ!$B$33:$B$776,Q$11)+'СЕТ СН'!$F$14+СВЦЭМ!$D$10+'СЕТ СН'!$F$5-'СЕТ СН'!$F$24</f>
        <v>3152.9722607000003</v>
      </c>
      <c r="R21" s="36">
        <f>SUMIFS(СВЦЭМ!$D$33:$D$776,СВЦЭМ!$A$33:$A$776,$A21,СВЦЭМ!$B$33:$B$776,R$11)+'СЕТ СН'!$F$14+СВЦЭМ!$D$10+'СЕТ СН'!$F$5-'СЕТ СН'!$F$24</f>
        <v>3148.1961676199999</v>
      </c>
      <c r="S21" s="36">
        <f>SUMIFS(СВЦЭМ!$D$33:$D$776,СВЦЭМ!$A$33:$A$776,$A21,СВЦЭМ!$B$33:$B$776,S$11)+'СЕТ СН'!$F$14+СВЦЭМ!$D$10+'СЕТ СН'!$F$5-'СЕТ СН'!$F$24</f>
        <v>3142.99159061</v>
      </c>
      <c r="T21" s="36">
        <f>SUMIFS(СВЦЭМ!$D$33:$D$776,СВЦЭМ!$A$33:$A$776,$A21,СВЦЭМ!$B$33:$B$776,T$11)+'СЕТ СН'!$F$14+СВЦЭМ!$D$10+'СЕТ СН'!$F$5-'СЕТ СН'!$F$24</f>
        <v>3152.0411551699999</v>
      </c>
      <c r="U21" s="36">
        <f>SUMIFS(СВЦЭМ!$D$33:$D$776,СВЦЭМ!$A$33:$A$776,$A21,СВЦЭМ!$B$33:$B$776,U$11)+'СЕТ СН'!$F$14+СВЦЭМ!$D$10+'СЕТ СН'!$F$5-'СЕТ СН'!$F$24</f>
        <v>3163.0496231900001</v>
      </c>
      <c r="V21" s="36">
        <f>SUMIFS(СВЦЭМ!$D$33:$D$776,СВЦЭМ!$A$33:$A$776,$A21,СВЦЭМ!$B$33:$B$776,V$11)+'СЕТ СН'!$F$14+СВЦЭМ!$D$10+'СЕТ СН'!$F$5-'СЕТ СН'!$F$24</f>
        <v>3176.2568851800002</v>
      </c>
      <c r="W21" s="36">
        <f>SUMIFS(СВЦЭМ!$D$33:$D$776,СВЦЭМ!$A$33:$A$776,$A21,СВЦЭМ!$B$33:$B$776,W$11)+'СЕТ СН'!$F$14+СВЦЭМ!$D$10+'СЕТ СН'!$F$5-'СЕТ СН'!$F$24</f>
        <v>3159.6218261900003</v>
      </c>
      <c r="X21" s="36">
        <f>SUMIFS(СВЦЭМ!$D$33:$D$776,СВЦЭМ!$A$33:$A$776,$A21,СВЦЭМ!$B$33:$B$776,X$11)+'СЕТ СН'!$F$14+СВЦЭМ!$D$10+'СЕТ СН'!$F$5-'СЕТ СН'!$F$24</f>
        <v>3131.5961200900001</v>
      </c>
      <c r="Y21" s="36">
        <f>SUMIFS(СВЦЭМ!$D$33:$D$776,СВЦЭМ!$A$33:$A$776,$A21,СВЦЭМ!$B$33:$B$776,Y$11)+'СЕТ СН'!$F$14+СВЦЭМ!$D$10+'СЕТ СН'!$F$5-'СЕТ СН'!$F$24</f>
        <v>3146.3243218799998</v>
      </c>
    </row>
    <row r="22" spans="1:25" ht="15.75" x14ac:dyDescent="0.2">
      <c r="A22" s="35">
        <f t="shared" si="0"/>
        <v>43719</v>
      </c>
      <c r="B22" s="36">
        <f>SUMIFS(СВЦЭМ!$D$33:$D$776,СВЦЭМ!$A$33:$A$776,$A22,СВЦЭМ!$B$33:$B$776,B$11)+'СЕТ СН'!$F$14+СВЦЭМ!$D$10+'СЕТ СН'!$F$5-'СЕТ СН'!$F$24</f>
        <v>3232.8825761600001</v>
      </c>
      <c r="C22" s="36">
        <f>SUMIFS(СВЦЭМ!$D$33:$D$776,СВЦЭМ!$A$33:$A$776,$A22,СВЦЭМ!$B$33:$B$776,C$11)+'СЕТ СН'!$F$14+СВЦЭМ!$D$10+'СЕТ СН'!$F$5-'СЕТ СН'!$F$24</f>
        <v>3262.7523579399999</v>
      </c>
      <c r="D22" s="36">
        <f>SUMIFS(СВЦЭМ!$D$33:$D$776,СВЦЭМ!$A$33:$A$776,$A22,СВЦЭМ!$B$33:$B$776,D$11)+'СЕТ СН'!$F$14+СВЦЭМ!$D$10+'СЕТ СН'!$F$5-'СЕТ СН'!$F$24</f>
        <v>3293.2258946700003</v>
      </c>
      <c r="E22" s="36">
        <f>SUMIFS(СВЦЭМ!$D$33:$D$776,СВЦЭМ!$A$33:$A$776,$A22,СВЦЭМ!$B$33:$B$776,E$11)+'СЕТ СН'!$F$14+СВЦЭМ!$D$10+'СЕТ СН'!$F$5-'СЕТ СН'!$F$24</f>
        <v>3302.3621655500001</v>
      </c>
      <c r="F22" s="36">
        <f>SUMIFS(СВЦЭМ!$D$33:$D$776,СВЦЭМ!$A$33:$A$776,$A22,СВЦЭМ!$B$33:$B$776,F$11)+'СЕТ СН'!$F$14+СВЦЭМ!$D$10+'СЕТ СН'!$F$5-'СЕТ СН'!$F$24</f>
        <v>3309.4896218000004</v>
      </c>
      <c r="G22" s="36">
        <f>SUMIFS(СВЦЭМ!$D$33:$D$776,СВЦЭМ!$A$33:$A$776,$A22,СВЦЭМ!$B$33:$B$776,G$11)+'СЕТ СН'!$F$14+СВЦЭМ!$D$10+'СЕТ СН'!$F$5-'СЕТ СН'!$F$24</f>
        <v>3287.7882731600002</v>
      </c>
      <c r="H22" s="36">
        <f>SUMIFS(СВЦЭМ!$D$33:$D$776,СВЦЭМ!$A$33:$A$776,$A22,СВЦЭМ!$B$33:$B$776,H$11)+'СЕТ СН'!$F$14+СВЦЭМ!$D$10+'СЕТ СН'!$F$5-'СЕТ СН'!$F$24</f>
        <v>3237.3853463300002</v>
      </c>
      <c r="I22" s="36">
        <f>SUMIFS(СВЦЭМ!$D$33:$D$776,СВЦЭМ!$A$33:$A$776,$A22,СВЦЭМ!$B$33:$B$776,I$11)+'СЕТ СН'!$F$14+СВЦЭМ!$D$10+'СЕТ СН'!$F$5-'СЕТ СН'!$F$24</f>
        <v>3194.5485966800002</v>
      </c>
      <c r="J22" s="36">
        <f>SUMIFS(СВЦЭМ!$D$33:$D$776,СВЦЭМ!$A$33:$A$776,$A22,СВЦЭМ!$B$33:$B$776,J$11)+'СЕТ СН'!$F$14+СВЦЭМ!$D$10+'СЕТ СН'!$F$5-'СЕТ СН'!$F$24</f>
        <v>3150.9590045800001</v>
      </c>
      <c r="K22" s="36">
        <f>SUMIFS(СВЦЭМ!$D$33:$D$776,СВЦЭМ!$A$33:$A$776,$A22,СВЦЭМ!$B$33:$B$776,K$11)+'СЕТ СН'!$F$14+СВЦЭМ!$D$10+'СЕТ СН'!$F$5-'СЕТ СН'!$F$24</f>
        <v>3144.28427999</v>
      </c>
      <c r="L22" s="36">
        <f>SUMIFS(СВЦЭМ!$D$33:$D$776,СВЦЭМ!$A$33:$A$776,$A22,СВЦЭМ!$B$33:$B$776,L$11)+'СЕТ СН'!$F$14+СВЦЭМ!$D$10+'СЕТ СН'!$F$5-'СЕТ СН'!$F$24</f>
        <v>3147.1245035700003</v>
      </c>
      <c r="M22" s="36">
        <f>SUMIFS(СВЦЭМ!$D$33:$D$776,СВЦЭМ!$A$33:$A$776,$A22,СВЦЭМ!$B$33:$B$776,M$11)+'СЕТ СН'!$F$14+СВЦЭМ!$D$10+'СЕТ СН'!$F$5-'СЕТ СН'!$F$24</f>
        <v>3139.5414569700001</v>
      </c>
      <c r="N22" s="36">
        <f>SUMIFS(СВЦЭМ!$D$33:$D$776,СВЦЭМ!$A$33:$A$776,$A22,СВЦЭМ!$B$33:$B$776,N$11)+'СЕТ СН'!$F$14+СВЦЭМ!$D$10+'СЕТ СН'!$F$5-'СЕТ СН'!$F$24</f>
        <v>3146.58997559</v>
      </c>
      <c r="O22" s="36">
        <f>SUMIFS(СВЦЭМ!$D$33:$D$776,СВЦЭМ!$A$33:$A$776,$A22,СВЦЭМ!$B$33:$B$776,O$11)+'СЕТ СН'!$F$14+СВЦЭМ!$D$10+'СЕТ СН'!$F$5-'СЕТ СН'!$F$24</f>
        <v>3156.3175329700002</v>
      </c>
      <c r="P22" s="36">
        <f>SUMIFS(СВЦЭМ!$D$33:$D$776,СВЦЭМ!$A$33:$A$776,$A22,СВЦЭМ!$B$33:$B$776,P$11)+'СЕТ СН'!$F$14+СВЦЭМ!$D$10+'СЕТ СН'!$F$5-'СЕТ СН'!$F$24</f>
        <v>3161.5634053399999</v>
      </c>
      <c r="Q22" s="36">
        <f>SUMIFS(СВЦЭМ!$D$33:$D$776,СВЦЭМ!$A$33:$A$776,$A22,СВЦЭМ!$B$33:$B$776,Q$11)+'СЕТ СН'!$F$14+СВЦЭМ!$D$10+'СЕТ СН'!$F$5-'СЕТ СН'!$F$24</f>
        <v>3168.0296119700001</v>
      </c>
      <c r="R22" s="36">
        <f>SUMIFS(СВЦЭМ!$D$33:$D$776,СВЦЭМ!$A$33:$A$776,$A22,СВЦЭМ!$B$33:$B$776,R$11)+'СЕТ СН'!$F$14+СВЦЭМ!$D$10+'СЕТ СН'!$F$5-'СЕТ СН'!$F$24</f>
        <v>3155.28177448</v>
      </c>
      <c r="S22" s="36">
        <f>SUMIFS(СВЦЭМ!$D$33:$D$776,СВЦЭМ!$A$33:$A$776,$A22,СВЦЭМ!$B$33:$B$776,S$11)+'СЕТ СН'!$F$14+СВЦЭМ!$D$10+'СЕТ СН'!$F$5-'СЕТ СН'!$F$24</f>
        <v>3157.2609539800001</v>
      </c>
      <c r="T22" s="36">
        <f>SUMIFS(СВЦЭМ!$D$33:$D$776,СВЦЭМ!$A$33:$A$776,$A22,СВЦЭМ!$B$33:$B$776,T$11)+'СЕТ СН'!$F$14+СВЦЭМ!$D$10+'СЕТ СН'!$F$5-'СЕТ СН'!$F$24</f>
        <v>3154.7386996099999</v>
      </c>
      <c r="U22" s="36">
        <f>SUMIFS(СВЦЭМ!$D$33:$D$776,СВЦЭМ!$A$33:$A$776,$A22,СВЦЭМ!$B$33:$B$776,U$11)+'СЕТ СН'!$F$14+СВЦЭМ!$D$10+'СЕТ СН'!$F$5-'СЕТ СН'!$F$24</f>
        <v>3157.4789866300002</v>
      </c>
      <c r="V22" s="36">
        <f>SUMIFS(СВЦЭМ!$D$33:$D$776,СВЦЭМ!$A$33:$A$776,$A22,СВЦЭМ!$B$33:$B$776,V$11)+'СЕТ СН'!$F$14+СВЦЭМ!$D$10+'СЕТ СН'!$F$5-'СЕТ СН'!$F$24</f>
        <v>3167.7263091700001</v>
      </c>
      <c r="W22" s="36">
        <f>SUMIFS(СВЦЭМ!$D$33:$D$776,СВЦЭМ!$A$33:$A$776,$A22,СВЦЭМ!$B$33:$B$776,W$11)+'СЕТ СН'!$F$14+СВЦЭМ!$D$10+'СЕТ СН'!$F$5-'СЕТ СН'!$F$24</f>
        <v>3151.4605437099999</v>
      </c>
      <c r="X22" s="36">
        <f>SUMIFS(СВЦЭМ!$D$33:$D$776,СВЦЭМ!$A$33:$A$776,$A22,СВЦЭМ!$B$33:$B$776,X$11)+'СЕТ СН'!$F$14+СВЦЭМ!$D$10+'СЕТ СН'!$F$5-'СЕТ СН'!$F$24</f>
        <v>3133.5943617800003</v>
      </c>
      <c r="Y22" s="36">
        <f>SUMIFS(СВЦЭМ!$D$33:$D$776,СВЦЭМ!$A$33:$A$776,$A22,СВЦЭМ!$B$33:$B$776,Y$11)+'СЕТ СН'!$F$14+СВЦЭМ!$D$10+'СЕТ СН'!$F$5-'СЕТ СН'!$F$24</f>
        <v>3146.2535710800003</v>
      </c>
    </row>
    <row r="23" spans="1:25" ht="15.75" x14ac:dyDescent="0.2">
      <c r="A23" s="35">
        <f t="shared" si="0"/>
        <v>43720</v>
      </c>
      <c r="B23" s="36">
        <f>SUMIFS(СВЦЭМ!$D$33:$D$776,СВЦЭМ!$A$33:$A$776,$A23,СВЦЭМ!$B$33:$B$776,B$11)+'СЕТ СН'!$F$14+СВЦЭМ!$D$10+'СЕТ СН'!$F$5-'СЕТ СН'!$F$24</f>
        <v>3206.1411466300001</v>
      </c>
      <c r="C23" s="36">
        <f>SUMIFS(СВЦЭМ!$D$33:$D$776,СВЦЭМ!$A$33:$A$776,$A23,СВЦЭМ!$B$33:$B$776,C$11)+'СЕТ СН'!$F$14+СВЦЭМ!$D$10+'СЕТ СН'!$F$5-'СЕТ СН'!$F$24</f>
        <v>3230.1702429400002</v>
      </c>
      <c r="D23" s="36">
        <f>SUMIFS(СВЦЭМ!$D$33:$D$776,СВЦЭМ!$A$33:$A$776,$A23,СВЦЭМ!$B$33:$B$776,D$11)+'СЕТ СН'!$F$14+СВЦЭМ!$D$10+'СЕТ СН'!$F$5-'СЕТ СН'!$F$24</f>
        <v>3249.58394464</v>
      </c>
      <c r="E23" s="36">
        <f>SUMIFS(СВЦЭМ!$D$33:$D$776,СВЦЭМ!$A$33:$A$776,$A23,СВЦЭМ!$B$33:$B$776,E$11)+'СЕТ СН'!$F$14+СВЦЭМ!$D$10+'СЕТ СН'!$F$5-'СЕТ СН'!$F$24</f>
        <v>3261.7570163700002</v>
      </c>
      <c r="F23" s="36">
        <f>SUMIFS(СВЦЭМ!$D$33:$D$776,СВЦЭМ!$A$33:$A$776,$A23,СВЦЭМ!$B$33:$B$776,F$11)+'СЕТ СН'!$F$14+СВЦЭМ!$D$10+'СЕТ СН'!$F$5-'СЕТ СН'!$F$24</f>
        <v>3265.9911173400001</v>
      </c>
      <c r="G23" s="36">
        <f>SUMIFS(СВЦЭМ!$D$33:$D$776,СВЦЭМ!$A$33:$A$776,$A23,СВЦЭМ!$B$33:$B$776,G$11)+'СЕТ СН'!$F$14+СВЦЭМ!$D$10+'СЕТ СН'!$F$5-'СЕТ СН'!$F$24</f>
        <v>3243.2586115600002</v>
      </c>
      <c r="H23" s="36">
        <f>SUMIFS(СВЦЭМ!$D$33:$D$776,СВЦЭМ!$A$33:$A$776,$A23,СВЦЭМ!$B$33:$B$776,H$11)+'СЕТ СН'!$F$14+СВЦЭМ!$D$10+'СЕТ СН'!$F$5-'СЕТ СН'!$F$24</f>
        <v>3197.3994084699998</v>
      </c>
      <c r="I23" s="36">
        <f>SUMIFS(СВЦЭМ!$D$33:$D$776,СВЦЭМ!$A$33:$A$776,$A23,СВЦЭМ!$B$33:$B$776,I$11)+'СЕТ СН'!$F$14+СВЦЭМ!$D$10+'СЕТ СН'!$F$5-'СЕТ СН'!$F$24</f>
        <v>3145.0080242399999</v>
      </c>
      <c r="J23" s="36">
        <f>SUMIFS(СВЦЭМ!$D$33:$D$776,СВЦЭМ!$A$33:$A$776,$A23,СВЦЭМ!$B$33:$B$776,J$11)+'СЕТ СН'!$F$14+СВЦЭМ!$D$10+'СЕТ СН'!$F$5-'СЕТ СН'!$F$24</f>
        <v>3108.76818035</v>
      </c>
      <c r="K23" s="36">
        <f>SUMIFS(СВЦЭМ!$D$33:$D$776,СВЦЭМ!$A$33:$A$776,$A23,СВЦЭМ!$B$33:$B$776,K$11)+'СЕТ СН'!$F$14+СВЦЭМ!$D$10+'СЕТ СН'!$F$5-'СЕТ СН'!$F$24</f>
        <v>3111.6822714300001</v>
      </c>
      <c r="L23" s="36">
        <f>SUMIFS(СВЦЭМ!$D$33:$D$776,СВЦЭМ!$A$33:$A$776,$A23,СВЦЭМ!$B$33:$B$776,L$11)+'СЕТ СН'!$F$14+СВЦЭМ!$D$10+'СЕТ СН'!$F$5-'СЕТ СН'!$F$24</f>
        <v>3123.9928114900003</v>
      </c>
      <c r="M23" s="36">
        <f>SUMIFS(СВЦЭМ!$D$33:$D$776,СВЦЭМ!$A$33:$A$776,$A23,СВЦЭМ!$B$33:$B$776,M$11)+'СЕТ СН'!$F$14+СВЦЭМ!$D$10+'СЕТ СН'!$F$5-'СЕТ СН'!$F$24</f>
        <v>3117.0316158400001</v>
      </c>
      <c r="N23" s="36">
        <f>SUMIFS(СВЦЭМ!$D$33:$D$776,СВЦЭМ!$A$33:$A$776,$A23,СВЦЭМ!$B$33:$B$776,N$11)+'СЕТ СН'!$F$14+СВЦЭМ!$D$10+'СЕТ СН'!$F$5-'СЕТ СН'!$F$24</f>
        <v>3107.8005641300001</v>
      </c>
      <c r="O23" s="36">
        <f>SUMIFS(СВЦЭМ!$D$33:$D$776,СВЦЭМ!$A$33:$A$776,$A23,СВЦЭМ!$B$33:$B$776,O$11)+'СЕТ СН'!$F$14+СВЦЭМ!$D$10+'СЕТ СН'!$F$5-'СЕТ СН'!$F$24</f>
        <v>3110.03004483</v>
      </c>
      <c r="P23" s="36">
        <f>SUMIFS(СВЦЭМ!$D$33:$D$776,СВЦЭМ!$A$33:$A$776,$A23,СВЦЭМ!$B$33:$B$776,P$11)+'СЕТ СН'!$F$14+СВЦЭМ!$D$10+'СЕТ СН'!$F$5-'СЕТ СН'!$F$24</f>
        <v>3109.8360971700004</v>
      </c>
      <c r="Q23" s="36">
        <f>SUMIFS(СВЦЭМ!$D$33:$D$776,СВЦЭМ!$A$33:$A$776,$A23,СВЦЭМ!$B$33:$B$776,Q$11)+'СЕТ СН'!$F$14+СВЦЭМ!$D$10+'СЕТ СН'!$F$5-'СЕТ СН'!$F$24</f>
        <v>3100.3481370099998</v>
      </c>
      <c r="R23" s="36">
        <f>SUMIFS(СВЦЭМ!$D$33:$D$776,СВЦЭМ!$A$33:$A$776,$A23,СВЦЭМ!$B$33:$B$776,R$11)+'СЕТ СН'!$F$14+СВЦЭМ!$D$10+'СЕТ СН'!$F$5-'СЕТ СН'!$F$24</f>
        <v>3095.8307773300003</v>
      </c>
      <c r="S23" s="36">
        <f>SUMIFS(СВЦЭМ!$D$33:$D$776,СВЦЭМ!$A$33:$A$776,$A23,СВЦЭМ!$B$33:$B$776,S$11)+'СЕТ СН'!$F$14+СВЦЭМ!$D$10+'СЕТ СН'!$F$5-'СЕТ СН'!$F$24</f>
        <v>3098.1687040300003</v>
      </c>
      <c r="T23" s="36">
        <f>SUMIFS(СВЦЭМ!$D$33:$D$776,СВЦЭМ!$A$33:$A$776,$A23,СВЦЭМ!$B$33:$B$776,T$11)+'СЕТ СН'!$F$14+СВЦЭМ!$D$10+'СЕТ СН'!$F$5-'СЕТ СН'!$F$24</f>
        <v>3104.1372690100002</v>
      </c>
      <c r="U23" s="36">
        <f>SUMIFS(СВЦЭМ!$D$33:$D$776,СВЦЭМ!$A$33:$A$776,$A23,СВЦЭМ!$B$33:$B$776,U$11)+'СЕТ СН'!$F$14+СВЦЭМ!$D$10+'СЕТ СН'!$F$5-'СЕТ СН'!$F$24</f>
        <v>3123.6163105099999</v>
      </c>
      <c r="V23" s="36">
        <f>SUMIFS(СВЦЭМ!$D$33:$D$776,СВЦЭМ!$A$33:$A$776,$A23,СВЦЭМ!$B$33:$B$776,V$11)+'СЕТ СН'!$F$14+СВЦЭМ!$D$10+'СЕТ СН'!$F$5-'СЕТ СН'!$F$24</f>
        <v>3145.9922280400001</v>
      </c>
      <c r="W23" s="36">
        <f>SUMIFS(СВЦЭМ!$D$33:$D$776,СВЦЭМ!$A$33:$A$776,$A23,СВЦЭМ!$B$33:$B$776,W$11)+'СЕТ СН'!$F$14+СВЦЭМ!$D$10+'СЕТ СН'!$F$5-'СЕТ СН'!$F$24</f>
        <v>3125.23230655</v>
      </c>
      <c r="X23" s="36">
        <f>SUMIFS(СВЦЭМ!$D$33:$D$776,СВЦЭМ!$A$33:$A$776,$A23,СВЦЭМ!$B$33:$B$776,X$11)+'СЕТ СН'!$F$14+СВЦЭМ!$D$10+'СЕТ СН'!$F$5-'СЕТ СН'!$F$24</f>
        <v>3112.0744498700001</v>
      </c>
      <c r="Y23" s="36">
        <f>SUMIFS(СВЦЭМ!$D$33:$D$776,СВЦЭМ!$A$33:$A$776,$A23,СВЦЭМ!$B$33:$B$776,Y$11)+'СЕТ СН'!$F$14+СВЦЭМ!$D$10+'СЕТ СН'!$F$5-'СЕТ СН'!$F$24</f>
        <v>3155.8811502600001</v>
      </c>
    </row>
    <row r="24" spans="1:25" ht="15.75" x14ac:dyDescent="0.2">
      <c r="A24" s="35">
        <f t="shared" si="0"/>
        <v>43721</v>
      </c>
      <c r="B24" s="36">
        <f>SUMIFS(СВЦЭМ!$D$33:$D$776,СВЦЭМ!$A$33:$A$776,$A24,СВЦЭМ!$B$33:$B$776,B$11)+'СЕТ СН'!$F$14+СВЦЭМ!$D$10+'СЕТ СН'!$F$5-'СЕТ СН'!$F$24</f>
        <v>3162.29446259</v>
      </c>
      <c r="C24" s="36">
        <f>SUMIFS(СВЦЭМ!$D$33:$D$776,СВЦЭМ!$A$33:$A$776,$A24,СВЦЭМ!$B$33:$B$776,C$11)+'СЕТ СН'!$F$14+СВЦЭМ!$D$10+'СЕТ СН'!$F$5-'СЕТ СН'!$F$24</f>
        <v>3204.9771299700001</v>
      </c>
      <c r="D24" s="36">
        <f>SUMIFS(СВЦЭМ!$D$33:$D$776,СВЦЭМ!$A$33:$A$776,$A24,СВЦЭМ!$B$33:$B$776,D$11)+'СЕТ СН'!$F$14+СВЦЭМ!$D$10+'СЕТ СН'!$F$5-'СЕТ СН'!$F$24</f>
        <v>3221.5659443600002</v>
      </c>
      <c r="E24" s="36">
        <f>SUMIFS(СВЦЭМ!$D$33:$D$776,СВЦЭМ!$A$33:$A$776,$A24,СВЦЭМ!$B$33:$B$776,E$11)+'СЕТ СН'!$F$14+СВЦЭМ!$D$10+'СЕТ СН'!$F$5-'СЕТ СН'!$F$24</f>
        <v>3233.9098222100001</v>
      </c>
      <c r="F24" s="36">
        <f>SUMIFS(СВЦЭМ!$D$33:$D$776,СВЦЭМ!$A$33:$A$776,$A24,СВЦЭМ!$B$33:$B$776,F$11)+'СЕТ СН'!$F$14+СВЦЭМ!$D$10+'СЕТ СН'!$F$5-'СЕТ СН'!$F$24</f>
        <v>3238.7634965100001</v>
      </c>
      <c r="G24" s="36">
        <f>SUMIFS(СВЦЭМ!$D$33:$D$776,СВЦЭМ!$A$33:$A$776,$A24,СВЦЭМ!$B$33:$B$776,G$11)+'СЕТ СН'!$F$14+СВЦЭМ!$D$10+'СЕТ СН'!$F$5-'СЕТ СН'!$F$24</f>
        <v>3208.15735984</v>
      </c>
      <c r="H24" s="36">
        <f>SUMIFS(СВЦЭМ!$D$33:$D$776,СВЦЭМ!$A$33:$A$776,$A24,СВЦЭМ!$B$33:$B$776,H$11)+'СЕТ СН'!$F$14+СВЦЭМ!$D$10+'СЕТ СН'!$F$5-'СЕТ СН'!$F$24</f>
        <v>3167.2781426900001</v>
      </c>
      <c r="I24" s="36">
        <f>SUMIFS(СВЦЭМ!$D$33:$D$776,СВЦЭМ!$A$33:$A$776,$A24,СВЦЭМ!$B$33:$B$776,I$11)+'СЕТ СН'!$F$14+СВЦЭМ!$D$10+'СЕТ СН'!$F$5-'СЕТ СН'!$F$24</f>
        <v>3140.57973434</v>
      </c>
      <c r="J24" s="36">
        <f>SUMIFS(СВЦЭМ!$D$33:$D$776,СВЦЭМ!$A$33:$A$776,$A24,СВЦЭМ!$B$33:$B$776,J$11)+'СЕТ СН'!$F$14+СВЦЭМ!$D$10+'СЕТ СН'!$F$5-'СЕТ СН'!$F$24</f>
        <v>3126.8855985099999</v>
      </c>
      <c r="K24" s="36">
        <f>SUMIFS(СВЦЭМ!$D$33:$D$776,СВЦЭМ!$A$33:$A$776,$A24,СВЦЭМ!$B$33:$B$776,K$11)+'СЕТ СН'!$F$14+СВЦЭМ!$D$10+'СЕТ СН'!$F$5-'СЕТ СН'!$F$24</f>
        <v>3103.0553450900002</v>
      </c>
      <c r="L24" s="36">
        <f>SUMIFS(СВЦЭМ!$D$33:$D$776,СВЦЭМ!$A$33:$A$776,$A24,СВЦЭМ!$B$33:$B$776,L$11)+'СЕТ СН'!$F$14+СВЦЭМ!$D$10+'СЕТ СН'!$F$5-'СЕТ СН'!$F$24</f>
        <v>3096.50783735</v>
      </c>
      <c r="M24" s="36">
        <f>SUMIFS(СВЦЭМ!$D$33:$D$776,СВЦЭМ!$A$33:$A$776,$A24,СВЦЭМ!$B$33:$B$776,M$11)+'СЕТ СН'!$F$14+СВЦЭМ!$D$10+'СЕТ СН'!$F$5-'СЕТ СН'!$F$24</f>
        <v>3097.1880597899999</v>
      </c>
      <c r="N24" s="36">
        <f>SUMIFS(СВЦЭМ!$D$33:$D$776,СВЦЭМ!$A$33:$A$776,$A24,СВЦЭМ!$B$33:$B$776,N$11)+'СЕТ СН'!$F$14+СВЦЭМ!$D$10+'СЕТ СН'!$F$5-'СЕТ СН'!$F$24</f>
        <v>3110.7652860799999</v>
      </c>
      <c r="O24" s="36">
        <f>SUMIFS(СВЦЭМ!$D$33:$D$776,СВЦЭМ!$A$33:$A$776,$A24,СВЦЭМ!$B$33:$B$776,O$11)+'СЕТ СН'!$F$14+СВЦЭМ!$D$10+'СЕТ СН'!$F$5-'СЕТ СН'!$F$24</f>
        <v>3116.52125007</v>
      </c>
      <c r="P24" s="36">
        <f>SUMIFS(СВЦЭМ!$D$33:$D$776,СВЦЭМ!$A$33:$A$776,$A24,СВЦЭМ!$B$33:$B$776,P$11)+'СЕТ СН'!$F$14+СВЦЭМ!$D$10+'СЕТ СН'!$F$5-'СЕТ СН'!$F$24</f>
        <v>3116.5424454600002</v>
      </c>
      <c r="Q24" s="36">
        <f>SUMIFS(СВЦЭМ!$D$33:$D$776,СВЦЭМ!$A$33:$A$776,$A24,СВЦЭМ!$B$33:$B$776,Q$11)+'СЕТ СН'!$F$14+СВЦЭМ!$D$10+'СЕТ СН'!$F$5-'СЕТ СН'!$F$24</f>
        <v>3119.97004272</v>
      </c>
      <c r="R24" s="36">
        <f>SUMIFS(СВЦЭМ!$D$33:$D$776,СВЦЭМ!$A$33:$A$776,$A24,СВЦЭМ!$B$33:$B$776,R$11)+'СЕТ СН'!$F$14+СВЦЭМ!$D$10+'СЕТ СН'!$F$5-'СЕТ СН'!$F$24</f>
        <v>3088.6197593500001</v>
      </c>
      <c r="S24" s="36">
        <f>SUMIFS(СВЦЭМ!$D$33:$D$776,СВЦЭМ!$A$33:$A$776,$A24,СВЦЭМ!$B$33:$B$776,S$11)+'СЕТ СН'!$F$14+СВЦЭМ!$D$10+'СЕТ СН'!$F$5-'СЕТ СН'!$F$24</f>
        <v>3105.7706712600002</v>
      </c>
      <c r="T24" s="36">
        <f>SUMIFS(СВЦЭМ!$D$33:$D$776,СВЦЭМ!$A$33:$A$776,$A24,СВЦЭМ!$B$33:$B$776,T$11)+'СЕТ СН'!$F$14+СВЦЭМ!$D$10+'СЕТ СН'!$F$5-'СЕТ СН'!$F$24</f>
        <v>3120.7128966999999</v>
      </c>
      <c r="U24" s="36">
        <f>SUMIFS(СВЦЭМ!$D$33:$D$776,СВЦЭМ!$A$33:$A$776,$A24,СВЦЭМ!$B$33:$B$776,U$11)+'СЕТ СН'!$F$14+СВЦЭМ!$D$10+'СЕТ СН'!$F$5-'СЕТ СН'!$F$24</f>
        <v>3132.4743084199999</v>
      </c>
      <c r="V24" s="36">
        <f>SUMIFS(СВЦЭМ!$D$33:$D$776,СВЦЭМ!$A$33:$A$776,$A24,СВЦЭМ!$B$33:$B$776,V$11)+'СЕТ СН'!$F$14+СВЦЭМ!$D$10+'СЕТ СН'!$F$5-'СЕТ СН'!$F$24</f>
        <v>3089.87298242</v>
      </c>
      <c r="W24" s="36">
        <f>SUMIFS(СВЦЭМ!$D$33:$D$776,СВЦЭМ!$A$33:$A$776,$A24,СВЦЭМ!$B$33:$B$776,W$11)+'СЕТ СН'!$F$14+СВЦЭМ!$D$10+'СЕТ СН'!$F$5-'СЕТ СН'!$F$24</f>
        <v>3103.9761718</v>
      </c>
      <c r="X24" s="36">
        <f>SUMIFS(СВЦЭМ!$D$33:$D$776,СВЦЭМ!$A$33:$A$776,$A24,СВЦЭМ!$B$33:$B$776,X$11)+'СЕТ СН'!$F$14+СВЦЭМ!$D$10+'СЕТ СН'!$F$5-'СЕТ СН'!$F$24</f>
        <v>3077.3853128300002</v>
      </c>
      <c r="Y24" s="36">
        <f>SUMIFS(СВЦЭМ!$D$33:$D$776,СВЦЭМ!$A$33:$A$776,$A24,СВЦЭМ!$B$33:$B$776,Y$11)+'СЕТ СН'!$F$14+СВЦЭМ!$D$10+'СЕТ СН'!$F$5-'СЕТ СН'!$F$24</f>
        <v>3148.6766380399999</v>
      </c>
    </row>
    <row r="25" spans="1:25" ht="15.75" x14ac:dyDescent="0.2">
      <c r="A25" s="35">
        <f t="shared" si="0"/>
        <v>43722</v>
      </c>
      <c r="B25" s="36">
        <f>SUMIFS(СВЦЭМ!$D$33:$D$776,СВЦЭМ!$A$33:$A$776,$A25,СВЦЭМ!$B$33:$B$776,B$11)+'СЕТ СН'!$F$14+СВЦЭМ!$D$10+'СЕТ СН'!$F$5-'СЕТ СН'!$F$24</f>
        <v>3237.1960967200002</v>
      </c>
      <c r="C25" s="36">
        <f>SUMIFS(СВЦЭМ!$D$33:$D$776,СВЦЭМ!$A$33:$A$776,$A25,СВЦЭМ!$B$33:$B$776,C$11)+'СЕТ СН'!$F$14+СВЦЭМ!$D$10+'СЕТ СН'!$F$5-'СЕТ СН'!$F$24</f>
        <v>3235.8738368100003</v>
      </c>
      <c r="D25" s="36">
        <f>SUMIFS(СВЦЭМ!$D$33:$D$776,СВЦЭМ!$A$33:$A$776,$A25,СВЦЭМ!$B$33:$B$776,D$11)+'СЕТ СН'!$F$14+СВЦЭМ!$D$10+'СЕТ СН'!$F$5-'СЕТ СН'!$F$24</f>
        <v>3256.0891331500002</v>
      </c>
      <c r="E25" s="36">
        <f>SUMIFS(СВЦЭМ!$D$33:$D$776,СВЦЭМ!$A$33:$A$776,$A25,СВЦЭМ!$B$33:$B$776,E$11)+'СЕТ СН'!$F$14+СВЦЭМ!$D$10+'СЕТ СН'!$F$5-'СЕТ СН'!$F$24</f>
        <v>3265.3473605500003</v>
      </c>
      <c r="F25" s="36">
        <f>SUMIFS(СВЦЭМ!$D$33:$D$776,СВЦЭМ!$A$33:$A$776,$A25,СВЦЭМ!$B$33:$B$776,F$11)+'СЕТ СН'!$F$14+СВЦЭМ!$D$10+'СЕТ СН'!$F$5-'СЕТ СН'!$F$24</f>
        <v>3269.8500866600002</v>
      </c>
      <c r="G25" s="36">
        <f>SUMIFS(СВЦЭМ!$D$33:$D$776,СВЦЭМ!$A$33:$A$776,$A25,СВЦЭМ!$B$33:$B$776,G$11)+'СЕТ СН'!$F$14+СВЦЭМ!$D$10+'СЕТ СН'!$F$5-'СЕТ СН'!$F$24</f>
        <v>3268.2532475100002</v>
      </c>
      <c r="H25" s="36">
        <f>SUMIFS(СВЦЭМ!$D$33:$D$776,СВЦЭМ!$A$33:$A$776,$A25,СВЦЭМ!$B$33:$B$776,H$11)+'СЕТ СН'!$F$14+СВЦЭМ!$D$10+'СЕТ СН'!$F$5-'СЕТ СН'!$F$24</f>
        <v>3245.73389765</v>
      </c>
      <c r="I25" s="36">
        <f>SUMIFS(СВЦЭМ!$D$33:$D$776,СВЦЭМ!$A$33:$A$776,$A25,СВЦЭМ!$B$33:$B$776,I$11)+'СЕТ СН'!$F$14+СВЦЭМ!$D$10+'СЕТ СН'!$F$5-'СЕТ СН'!$F$24</f>
        <v>3203.7593895300001</v>
      </c>
      <c r="J25" s="36">
        <f>SUMIFS(СВЦЭМ!$D$33:$D$776,СВЦЭМ!$A$33:$A$776,$A25,СВЦЭМ!$B$33:$B$776,J$11)+'СЕТ СН'!$F$14+СВЦЭМ!$D$10+'СЕТ СН'!$F$5-'СЕТ СН'!$F$24</f>
        <v>3143.53035856</v>
      </c>
      <c r="K25" s="36">
        <f>SUMIFS(СВЦЭМ!$D$33:$D$776,СВЦЭМ!$A$33:$A$776,$A25,СВЦЭМ!$B$33:$B$776,K$11)+'СЕТ СН'!$F$14+СВЦЭМ!$D$10+'СЕТ СН'!$F$5-'СЕТ СН'!$F$24</f>
        <v>3105.2973022400001</v>
      </c>
      <c r="L25" s="36">
        <f>SUMIFS(СВЦЭМ!$D$33:$D$776,СВЦЭМ!$A$33:$A$776,$A25,СВЦЭМ!$B$33:$B$776,L$11)+'СЕТ СН'!$F$14+СВЦЭМ!$D$10+'СЕТ СН'!$F$5-'СЕТ СН'!$F$24</f>
        <v>3086.1786369700003</v>
      </c>
      <c r="M25" s="36">
        <f>SUMIFS(СВЦЭМ!$D$33:$D$776,СВЦЭМ!$A$33:$A$776,$A25,СВЦЭМ!$B$33:$B$776,M$11)+'СЕТ СН'!$F$14+СВЦЭМ!$D$10+'СЕТ СН'!$F$5-'СЕТ СН'!$F$24</f>
        <v>3079.2072100099999</v>
      </c>
      <c r="N25" s="36">
        <f>SUMIFS(СВЦЭМ!$D$33:$D$776,СВЦЭМ!$A$33:$A$776,$A25,СВЦЭМ!$B$33:$B$776,N$11)+'СЕТ СН'!$F$14+СВЦЭМ!$D$10+'СЕТ СН'!$F$5-'СЕТ СН'!$F$24</f>
        <v>3084.8891012499998</v>
      </c>
      <c r="O25" s="36">
        <f>SUMIFS(СВЦЭМ!$D$33:$D$776,СВЦЭМ!$A$33:$A$776,$A25,СВЦЭМ!$B$33:$B$776,O$11)+'СЕТ СН'!$F$14+СВЦЭМ!$D$10+'СЕТ СН'!$F$5-'СЕТ СН'!$F$24</f>
        <v>3092.2291801700003</v>
      </c>
      <c r="P25" s="36">
        <f>SUMIFS(СВЦЭМ!$D$33:$D$776,СВЦЭМ!$A$33:$A$776,$A25,СВЦЭМ!$B$33:$B$776,P$11)+'СЕТ СН'!$F$14+СВЦЭМ!$D$10+'СЕТ СН'!$F$5-'СЕТ СН'!$F$24</f>
        <v>3109.6869899399999</v>
      </c>
      <c r="Q25" s="36">
        <f>SUMIFS(СВЦЭМ!$D$33:$D$776,СВЦЭМ!$A$33:$A$776,$A25,СВЦЭМ!$B$33:$B$776,Q$11)+'СЕТ СН'!$F$14+СВЦЭМ!$D$10+'СЕТ СН'!$F$5-'СЕТ СН'!$F$24</f>
        <v>3111.4775076400001</v>
      </c>
      <c r="R25" s="36">
        <f>SUMIFS(СВЦЭМ!$D$33:$D$776,СВЦЭМ!$A$33:$A$776,$A25,СВЦЭМ!$B$33:$B$776,R$11)+'СЕТ СН'!$F$14+СВЦЭМ!$D$10+'СЕТ СН'!$F$5-'СЕТ СН'!$F$24</f>
        <v>3076.6399103900003</v>
      </c>
      <c r="S25" s="36">
        <f>SUMIFS(СВЦЭМ!$D$33:$D$776,СВЦЭМ!$A$33:$A$776,$A25,СВЦЭМ!$B$33:$B$776,S$11)+'СЕТ СН'!$F$14+СВЦЭМ!$D$10+'СЕТ СН'!$F$5-'СЕТ СН'!$F$24</f>
        <v>3044.0473208600001</v>
      </c>
      <c r="T25" s="36">
        <f>SUMIFS(СВЦЭМ!$D$33:$D$776,СВЦЭМ!$A$33:$A$776,$A25,СВЦЭМ!$B$33:$B$776,T$11)+'СЕТ СН'!$F$14+СВЦЭМ!$D$10+'СЕТ СН'!$F$5-'СЕТ СН'!$F$24</f>
        <v>3046.8442430200002</v>
      </c>
      <c r="U25" s="36">
        <f>SUMIFS(СВЦЭМ!$D$33:$D$776,СВЦЭМ!$A$33:$A$776,$A25,СВЦЭМ!$B$33:$B$776,U$11)+'СЕТ СН'!$F$14+СВЦЭМ!$D$10+'СЕТ СН'!$F$5-'СЕТ СН'!$F$24</f>
        <v>3050.3499733600001</v>
      </c>
      <c r="V25" s="36">
        <f>SUMIFS(СВЦЭМ!$D$33:$D$776,СВЦЭМ!$A$33:$A$776,$A25,СВЦЭМ!$B$33:$B$776,V$11)+'СЕТ СН'!$F$14+СВЦЭМ!$D$10+'СЕТ СН'!$F$5-'СЕТ СН'!$F$24</f>
        <v>3068.25710875</v>
      </c>
      <c r="W25" s="36">
        <f>SUMIFS(СВЦЭМ!$D$33:$D$776,СВЦЭМ!$A$33:$A$776,$A25,СВЦЭМ!$B$33:$B$776,W$11)+'СЕТ СН'!$F$14+СВЦЭМ!$D$10+'СЕТ СН'!$F$5-'СЕТ СН'!$F$24</f>
        <v>3061.0973510600002</v>
      </c>
      <c r="X25" s="36">
        <f>SUMIFS(СВЦЭМ!$D$33:$D$776,СВЦЭМ!$A$33:$A$776,$A25,СВЦЭМ!$B$33:$B$776,X$11)+'СЕТ СН'!$F$14+СВЦЭМ!$D$10+'СЕТ СН'!$F$5-'СЕТ СН'!$F$24</f>
        <v>3030.2562923800001</v>
      </c>
      <c r="Y25" s="36">
        <f>SUMIFS(СВЦЭМ!$D$33:$D$776,СВЦЭМ!$A$33:$A$776,$A25,СВЦЭМ!$B$33:$B$776,Y$11)+'СЕТ СН'!$F$14+СВЦЭМ!$D$10+'СЕТ СН'!$F$5-'СЕТ СН'!$F$24</f>
        <v>3056.83616863</v>
      </c>
    </row>
    <row r="26" spans="1:25" ht="15.75" x14ac:dyDescent="0.2">
      <c r="A26" s="35">
        <f t="shared" si="0"/>
        <v>43723</v>
      </c>
      <c r="B26" s="36">
        <f>SUMIFS(СВЦЭМ!$D$33:$D$776,СВЦЭМ!$A$33:$A$776,$A26,СВЦЭМ!$B$33:$B$776,B$11)+'СЕТ СН'!$F$14+СВЦЭМ!$D$10+'СЕТ СН'!$F$5-'СЕТ СН'!$F$24</f>
        <v>3134.1078858400001</v>
      </c>
      <c r="C26" s="36">
        <f>SUMIFS(СВЦЭМ!$D$33:$D$776,СВЦЭМ!$A$33:$A$776,$A26,СВЦЭМ!$B$33:$B$776,C$11)+'СЕТ СН'!$F$14+СВЦЭМ!$D$10+'СЕТ СН'!$F$5-'СЕТ СН'!$F$24</f>
        <v>3170.3371960499999</v>
      </c>
      <c r="D26" s="36">
        <f>SUMIFS(СВЦЭМ!$D$33:$D$776,СВЦЭМ!$A$33:$A$776,$A26,СВЦЭМ!$B$33:$B$776,D$11)+'СЕТ СН'!$F$14+СВЦЭМ!$D$10+'СЕТ СН'!$F$5-'СЕТ СН'!$F$24</f>
        <v>3193.5583525500001</v>
      </c>
      <c r="E26" s="36">
        <f>SUMIFS(СВЦЭМ!$D$33:$D$776,СВЦЭМ!$A$33:$A$776,$A26,СВЦЭМ!$B$33:$B$776,E$11)+'СЕТ СН'!$F$14+СВЦЭМ!$D$10+'СЕТ СН'!$F$5-'СЕТ СН'!$F$24</f>
        <v>3203.8700959100001</v>
      </c>
      <c r="F26" s="36">
        <f>SUMIFS(СВЦЭМ!$D$33:$D$776,СВЦЭМ!$A$33:$A$776,$A26,СВЦЭМ!$B$33:$B$776,F$11)+'СЕТ СН'!$F$14+СВЦЭМ!$D$10+'СЕТ СН'!$F$5-'СЕТ СН'!$F$24</f>
        <v>3206.08544674</v>
      </c>
      <c r="G26" s="36">
        <f>SUMIFS(СВЦЭМ!$D$33:$D$776,СВЦЭМ!$A$33:$A$776,$A26,СВЦЭМ!$B$33:$B$776,G$11)+'СЕТ СН'!$F$14+СВЦЭМ!$D$10+'СЕТ СН'!$F$5-'СЕТ СН'!$F$24</f>
        <v>3200.7072258100002</v>
      </c>
      <c r="H26" s="36">
        <f>SUMIFS(СВЦЭМ!$D$33:$D$776,СВЦЭМ!$A$33:$A$776,$A26,СВЦЭМ!$B$33:$B$776,H$11)+'СЕТ СН'!$F$14+СВЦЭМ!$D$10+'СЕТ СН'!$F$5-'СЕТ СН'!$F$24</f>
        <v>3181.4605834100003</v>
      </c>
      <c r="I26" s="36">
        <f>SUMIFS(СВЦЭМ!$D$33:$D$776,СВЦЭМ!$A$33:$A$776,$A26,СВЦЭМ!$B$33:$B$776,I$11)+'СЕТ СН'!$F$14+СВЦЭМ!$D$10+'СЕТ СН'!$F$5-'СЕТ СН'!$F$24</f>
        <v>3153.5962757000002</v>
      </c>
      <c r="J26" s="36">
        <f>SUMIFS(СВЦЭМ!$D$33:$D$776,СВЦЭМ!$A$33:$A$776,$A26,СВЦЭМ!$B$33:$B$776,J$11)+'СЕТ СН'!$F$14+СВЦЭМ!$D$10+'СЕТ СН'!$F$5-'СЕТ СН'!$F$24</f>
        <v>3104.5791308600001</v>
      </c>
      <c r="K26" s="36">
        <f>SUMIFS(СВЦЭМ!$D$33:$D$776,СВЦЭМ!$A$33:$A$776,$A26,СВЦЭМ!$B$33:$B$776,K$11)+'СЕТ СН'!$F$14+СВЦЭМ!$D$10+'СЕТ СН'!$F$5-'СЕТ СН'!$F$24</f>
        <v>3078.19919893</v>
      </c>
      <c r="L26" s="36">
        <f>SUMIFS(СВЦЭМ!$D$33:$D$776,СВЦЭМ!$A$33:$A$776,$A26,СВЦЭМ!$B$33:$B$776,L$11)+'СЕТ СН'!$F$14+СВЦЭМ!$D$10+'СЕТ СН'!$F$5-'СЕТ СН'!$F$24</f>
        <v>3095.60736739</v>
      </c>
      <c r="M26" s="36">
        <f>SUMIFS(СВЦЭМ!$D$33:$D$776,СВЦЭМ!$A$33:$A$776,$A26,СВЦЭМ!$B$33:$B$776,M$11)+'СЕТ СН'!$F$14+СВЦЭМ!$D$10+'СЕТ СН'!$F$5-'СЕТ СН'!$F$24</f>
        <v>3087.5935548900002</v>
      </c>
      <c r="N26" s="36">
        <f>SUMIFS(СВЦЭМ!$D$33:$D$776,СВЦЭМ!$A$33:$A$776,$A26,СВЦЭМ!$B$33:$B$776,N$11)+'СЕТ СН'!$F$14+СВЦЭМ!$D$10+'СЕТ СН'!$F$5-'СЕТ СН'!$F$24</f>
        <v>3081.4733295300002</v>
      </c>
      <c r="O26" s="36">
        <f>SUMIFS(СВЦЭМ!$D$33:$D$776,СВЦЭМ!$A$33:$A$776,$A26,СВЦЭМ!$B$33:$B$776,O$11)+'СЕТ СН'!$F$14+СВЦЭМ!$D$10+'СЕТ СН'!$F$5-'СЕТ СН'!$F$24</f>
        <v>3083.0724151200002</v>
      </c>
      <c r="P26" s="36">
        <f>SUMIFS(СВЦЭМ!$D$33:$D$776,СВЦЭМ!$A$33:$A$776,$A26,СВЦЭМ!$B$33:$B$776,P$11)+'СЕТ СН'!$F$14+СВЦЭМ!$D$10+'СЕТ СН'!$F$5-'СЕТ СН'!$F$24</f>
        <v>3086.7935857800003</v>
      </c>
      <c r="Q26" s="36">
        <f>SUMIFS(СВЦЭМ!$D$33:$D$776,СВЦЭМ!$A$33:$A$776,$A26,СВЦЭМ!$B$33:$B$776,Q$11)+'СЕТ СН'!$F$14+СВЦЭМ!$D$10+'СЕТ СН'!$F$5-'СЕТ СН'!$F$24</f>
        <v>3093.4912905000001</v>
      </c>
      <c r="R26" s="36">
        <f>SUMIFS(СВЦЭМ!$D$33:$D$776,СВЦЭМ!$A$33:$A$776,$A26,СВЦЭМ!$B$33:$B$776,R$11)+'СЕТ СН'!$F$14+СВЦЭМ!$D$10+'СЕТ СН'!$F$5-'СЕТ СН'!$F$24</f>
        <v>3049.3429790600003</v>
      </c>
      <c r="S26" s="36">
        <f>SUMIFS(СВЦЭМ!$D$33:$D$776,СВЦЭМ!$A$33:$A$776,$A26,СВЦЭМ!$B$33:$B$776,S$11)+'СЕТ СН'!$F$14+СВЦЭМ!$D$10+'СЕТ СН'!$F$5-'СЕТ СН'!$F$24</f>
        <v>3037.0022792099999</v>
      </c>
      <c r="T26" s="36">
        <f>SUMIFS(СВЦЭМ!$D$33:$D$776,СВЦЭМ!$A$33:$A$776,$A26,СВЦЭМ!$B$33:$B$776,T$11)+'СЕТ СН'!$F$14+СВЦЭМ!$D$10+'СЕТ СН'!$F$5-'СЕТ СН'!$F$24</f>
        <v>3045.3972598300002</v>
      </c>
      <c r="U26" s="36">
        <f>SUMIFS(СВЦЭМ!$D$33:$D$776,СВЦЭМ!$A$33:$A$776,$A26,СВЦЭМ!$B$33:$B$776,U$11)+'СЕТ СН'!$F$14+СВЦЭМ!$D$10+'СЕТ СН'!$F$5-'СЕТ СН'!$F$24</f>
        <v>3062.0504203700002</v>
      </c>
      <c r="V26" s="36">
        <f>SUMIFS(СВЦЭМ!$D$33:$D$776,СВЦЭМ!$A$33:$A$776,$A26,СВЦЭМ!$B$33:$B$776,V$11)+'СЕТ СН'!$F$14+СВЦЭМ!$D$10+'СЕТ СН'!$F$5-'СЕТ СН'!$F$24</f>
        <v>3087.3674535</v>
      </c>
      <c r="W26" s="36">
        <f>SUMIFS(СВЦЭМ!$D$33:$D$776,СВЦЭМ!$A$33:$A$776,$A26,СВЦЭМ!$B$33:$B$776,W$11)+'СЕТ СН'!$F$14+СВЦЭМ!$D$10+'СЕТ СН'!$F$5-'СЕТ СН'!$F$24</f>
        <v>3077.8082778900002</v>
      </c>
      <c r="X26" s="36">
        <f>SUMIFS(СВЦЭМ!$D$33:$D$776,СВЦЭМ!$A$33:$A$776,$A26,СВЦЭМ!$B$33:$B$776,X$11)+'СЕТ СН'!$F$14+СВЦЭМ!$D$10+'СЕТ СН'!$F$5-'СЕТ СН'!$F$24</f>
        <v>3041.4012908899999</v>
      </c>
      <c r="Y26" s="36">
        <f>SUMIFS(СВЦЭМ!$D$33:$D$776,СВЦЭМ!$A$33:$A$776,$A26,СВЦЭМ!$B$33:$B$776,Y$11)+'СЕТ СН'!$F$14+СВЦЭМ!$D$10+'СЕТ СН'!$F$5-'СЕТ СН'!$F$24</f>
        <v>3083.58642728</v>
      </c>
    </row>
    <row r="27" spans="1:25" ht="15.75" x14ac:dyDescent="0.2">
      <c r="A27" s="35">
        <f t="shared" si="0"/>
        <v>43724</v>
      </c>
      <c r="B27" s="36">
        <f>SUMIFS(СВЦЭМ!$D$33:$D$776,СВЦЭМ!$A$33:$A$776,$A27,СВЦЭМ!$B$33:$B$776,B$11)+'СЕТ СН'!$F$14+СВЦЭМ!$D$10+'СЕТ СН'!$F$5-'СЕТ СН'!$F$24</f>
        <v>3173.4145193499999</v>
      </c>
      <c r="C27" s="36">
        <f>SUMIFS(СВЦЭМ!$D$33:$D$776,СВЦЭМ!$A$33:$A$776,$A27,СВЦЭМ!$B$33:$B$776,C$11)+'СЕТ СН'!$F$14+СВЦЭМ!$D$10+'СЕТ СН'!$F$5-'СЕТ СН'!$F$24</f>
        <v>3206.0934142599999</v>
      </c>
      <c r="D27" s="36">
        <f>SUMIFS(СВЦЭМ!$D$33:$D$776,СВЦЭМ!$A$33:$A$776,$A27,СВЦЭМ!$B$33:$B$776,D$11)+'СЕТ СН'!$F$14+СВЦЭМ!$D$10+'СЕТ СН'!$F$5-'СЕТ СН'!$F$24</f>
        <v>3225.4724591499998</v>
      </c>
      <c r="E27" s="36">
        <f>SUMIFS(СВЦЭМ!$D$33:$D$776,СВЦЭМ!$A$33:$A$776,$A27,СВЦЭМ!$B$33:$B$776,E$11)+'СЕТ СН'!$F$14+СВЦЭМ!$D$10+'СЕТ СН'!$F$5-'СЕТ СН'!$F$24</f>
        <v>3228.6438370800001</v>
      </c>
      <c r="F27" s="36">
        <f>SUMIFS(СВЦЭМ!$D$33:$D$776,СВЦЭМ!$A$33:$A$776,$A27,СВЦЭМ!$B$33:$B$776,F$11)+'СЕТ СН'!$F$14+СВЦЭМ!$D$10+'СЕТ СН'!$F$5-'СЕТ СН'!$F$24</f>
        <v>3234.3572755099999</v>
      </c>
      <c r="G27" s="36">
        <f>SUMIFS(СВЦЭМ!$D$33:$D$776,СВЦЭМ!$A$33:$A$776,$A27,СВЦЭМ!$B$33:$B$776,G$11)+'СЕТ СН'!$F$14+СВЦЭМ!$D$10+'СЕТ СН'!$F$5-'СЕТ СН'!$F$24</f>
        <v>3231.4494281699999</v>
      </c>
      <c r="H27" s="36">
        <f>SUMIFS(СВЦЭМ!$D$33:$D$776,СВЦЭМ!$A$33:$A$776,$A27,СВЦЭМ!$B$33:$B$776,H$11)+'СЕТ СН'!$F$14+СВЦЭМ!$D$10+'СЕТ СН'!$F$5-'СЕТ СН'!$F$24</f>
        <v>3189.0290272400002</v>
      </c>
      <c r="I27" s="36">
        <f>SUMIFS(СВЦЭМ!$D$33:$D$776,СВЦЭМ!$A$33:$A$776,$A27,СВЦЭМ!$B$33:$B$776,I$11)+'СЕТ СН'!$F$14+СВЦЭМ!$D$10+'СЕТ СН'!$F$5-'СЕТ СН'!$F$24</f>
        <v>3147.47762302</v>
      </c>
      <c r="J27" s="36">
        <f>SUMIFS(СВЦЭМ!$D$33:$D$776,СВЦЭМ!$A$33:$A$776,$A27,СВЦЭМ!$B$33:$B$776,J$11)+'СЕТ СН'!$F$14+СВЦЭМ!$D$10+'СЕТ СН'!$F$5-'СЕТ СН'!$F$24</f>
        <v>3127.7836815800001</v>
      </c>
      <c r="K27" s="36">
        <f>SUMIFS(СВЦЭМ!$D$33:$D$776,СВЦЭМ!$A$33:$A$776,$A27,СВЦЭМ!$B$33:$B$776,K$11)+'СЕТ СН'!$F$14+СВЦЭМ!$D$10+'СЕТ СН'!$F$5-'СЕТ СН'!$F$24</f>
        <v>3138.3504352300001</v>
      </c>
      <c r="L27" s="36">
        <f>SUMIFS(СВЦЭМ!$D$33:$D$776,СВЦЭМ!$A$33:$A$776,$A27,СВЦЭМ!$B$33:$B$776,L$11)+'СЕТ СН'!$F$14+СВЦЭМ!$D$10+'СЕТ СН'!$F$5-'СЕТ СН'!$F$24</f>
        <v>3135.2037179099998</v>
      </c>
      <c r="M27" s="36">
        <f>SUMIFS(СВЦЭМ!$D$33:$D$776,СВЦЭМ!$A$33:$A$776,$A27,СВЦЭМ!$B$33:$B$776,M$11)+'СЕТ СН'!$F$14+СВЦЭМ!$D$10+'СЕТ СН'!$F$5-'СЕТ СН'!$F$24</f>
        <v>3121.84747909</v>
      </c>
      <c r="N27" s="36">
        <f>SUMIFS(СВЦЭМ!$D$33:$D$776,СВЦЭМ!$A$33:$A$776,$A27,СВЦЭМ!$B$33:$B$776,N$11)+'СЕТ СН'!$F$14+СВЦЭМ!$D$10+'СЕТ СН'!$F$5-'СЕТ СН'!$F$24</f>
        <v>3114.8701068300002</v>
      </c>
      <c r="O27" s="36">
        <f>SUMIFS(СВЦЭМ!$D$33:$D$776,СВЦЭМ!$A$33:$A$776,$A27,СВЦЭМ!$B$33:$B$776,O$11)+'СЕТ СН'!$F$14+СВЦЭМ!$D$10+'СЕТ СН'!$F$5-'СЕТ СН'!$F$24</f>
        <v>3116.7216496700003</v>
      </c>
      <c r="P27" s="36">
        <f>SUMIFS(СВЦЭМ!$D$33:$D$776,СВЦЭМ!$A$33:$A$776,$A27,СВЦЭМ!$B$33:$B$776,P$11)+'СЕТ СН'!$F$14+СВЦЭМ!$D$10+'СЕТ СН'!$F$5-'СЕТ СН'!$F$24</f>
        <v>3123.1766329700004</v>
      </c>
      <c r="Q27" s="36">
        <f>SUMIFS(СВЦЭМ!$D$33:$D$776,СВЦЭМ!$A$33:$A$776,$A27,СВЦЭМ!$B$33:$B$776,Q$11)+'СЕТ СН'!$F$14+СВЦЭМ!$D$10+'СЕТ СН'!$F$5-'СЕТ СН'!$F$24</f>
        <v>3126.5366704200001</v>
      </c>
      <c r="R27" s="36">
        <f>SUMIFS(СВЦЭМ!$D$33:$D$776,СВЦЭМ!$A$33:$A$776,$A27,СВЦЭМ!$B$33:$B$776,R$11)+'СЕТ СН'!$F$14+СВЦЭМ!$D$10+'СЕТ СН'!$F$5-'СЕТ СН'!$F$24</f>
        <v>3094.3923767200004</v>
      </c>
      <c r="S27" s="36">
        <f>SUMIFS(СВЦЭМ!$D$33:$D$776,СВЦЭМ!$A$33:$A$776,$A27,СВЦЭМ!$B$33:$B$776,S$11)+'СЕТ СН'!$F$14+СВЦЭМ!$D$10+'СЕТ СН'!$F$5-'СЕТ СН'!$F$24</f>
        <v>3093.74314353</v>
      </c>
      <c r="T27" s="36">
        <f>SUMIFS(СВЦЭМ!$D$33:$D$776,СВЦЭМ!$A$33:$A$776,$A27,СВЦЭМ!$B$33:$B$776,T$11)+'СЕТ СН'!$F$14+СВЦЭМ!$D$10+'СЕТ СН'!$F$5-'СЕТ СН'!$F$24</f>
        <v>3099.9143740899999</v>
      </c>
      <c r="U27" s="36">
        <f>SUMIFS(СВЦЭМ!$D$33:$D$776,СВЦЭМ!$A$33:$A$776,$A27,СВЦЭМ!$B$33:$B$776,U$11)+'СЕТ СН'!$F$14+СВЦЭМ!$D$10+'СЕТ СН'!$F$5-'СЕТ СН'!$F$24</f>
        <v>3120.87916193</v>
      </c>
      <c r="V27" s="36">
        <f>SUMIFS(СВЦЭМ!$D$33:$D$776,СВЦЭМ!$A$33:$A$776,$A27,СВЦЭМ!$B$33:$B$776,V$11)+'СЕТ СН'!$F$14+СВЦЭМ!$D$10+'СЕТ СН'!$F$5-'СЕТ СН'!$F$24</f>
        <v>3139.9518289400003</v>
      </c>
      <c r="W27" s="36">
        <f>SUMIFS(СВЦЭМ!$D$33:$D$776,СВЦЭМ!$A$33:$A$776,$A27,СВЦЭМ!$B$33:$B$776,W$11)+'СЕТ СН'!$F$14+СВЦЭМ!$D$10+'СЕТ СН'!$F$5-'СЕТ СН'!$F$24</f>
        <v>3133.4721844400001</v>
      </c>
      <c r="X27" s="36">
        <f>SUMIFS(СВЦЭМ!$D$33:$D$776,СВЦЭМ!$A$33:$A$776,$A27,СВЦЭМ!$B$33:$B$776,X$11)+'СЕТ СН'!$F$14+СВЦЭМ!$D$10+'СЕТ СН'!$F$5-'СЕТ СН'!$F$24</f>
        <v>3098.4512566100002</v>
      </c>
      <c r="Y27" s="36">
        <f>SUMIFS(СВЦЭМ!$D$33:$D$776,СВЦЭМ!$A$33:$A$776,$A27,СВЦЭМ!$B$33:$B$776,Y$11)+'СЕТ СН'!$F$14+СВЦЭМ!$D$10+'СЕТ СН'!$F$5-'СЕТ СН'!$F$24</f>
        <v>3053.5552597200003</v>
      </c>
    </row>
    <row r="28" spans="1:25" ht="15.75" x14ac:dyDescent="0.2">
      <c r="A28" s="35">
        <f t="shared" si="0"/>
        <v>43725</v>
      </c>
      <c r="B28" s="36">
        <f>SUMIFS(СВЦЭМ!$D$33:$D$776,СВЦЭМ!$A$33:$A$776,$A28,СВЦЭМ!$B$33:$B$776,B$11)+'СЕТ СН'!$F$14+СВЦЭМ!$D$10+'СЕТ СН'!$F$5-'СЕТ СН'!$F$24</f>
        <v>3097.1704908400002</v>
      </c>
      <c r="C28" s="36">
        <f>SUMIFS(СВЦЭМ!$D$33:$D$776,СВЦЭМ!$A$33:$A$776,$A28,СВЦЭМ!$B$33:$B$776,C$11)+'СЕТ СН'!$F$14+СВЦЭМ!$D$10+'СЕТ СН'!$F$5-'СЕТ СН'!$F$24</f>
        <v>3121.43036106</v>
      </c>
      <c r="D28" s="36">
        <f>SUMIFS(СВЦЭМ!$D$33:$D$776,СВЦЭМ!$A$33:$A$776,$A28,СВЦЭМ!$B$33:$B$776,D$11)+'СЕТ СН'!$F$14+СВЦЭМ!$D$10+'СЕТ СН'!$F$5-'СЕТ СН'!$F$24</f>
        <v>3130.0480348800002</v>
      </c>
      <c r="E28" s="36">
        <f>SUMIFS(СВЦЭМ!$D$33:$D$776,СВЦЭМ!$A$33:$A$776,$A28,СВЦЭМ!$B$33:$B$776,E$11)+'СЕТ СН'!$F$14+СВЦЭМ!$D$10+'СЕТ СН'!$F$5-'СЕТ СН'!$F$24</f>
        <v>3136.8876675800002</v>
      </c>
      <c r="F28" s="36">
        <f>SUMIFS(СВЦЭМ!$D$33:$D$776,СВЦЭМ!$A$33:$A$776,$A28,СВЦЭМ!$B$33:$B$776,F$11)+'СЕТ СН'!$F$14+СВЦЭМ!$D$10+'СЕТ СН'!$F$5-'СЕТ СН'!$F$24</f>
        <v>3144.4846770300001</v>
      </c>
      <c r="G28" s="36">
        <f>SUMIFS(СВЦЭМ!$D$33:$D$776,СВЦЭМ!$A$33:$A$776,$A28,СВЦЭМ!$B$33:$B$776,G$11)+'СЕТ СН'!$F$14+СВЦЭМ!$D$10+'СЕТ СН'!$F$5-'СЕТ СН'!$F$24</f>
        <v>3130.7497635</v>
      </c>
      <c r="H28" s="36">
        <f>SUMIFS(СВЦЭМ!$D$33:$D$776,СВЦЭМ!$A$33:$A$776,$A28,СВЦЭМ!$B$33:$B$776,H$11)+'СЕТ СН'!$F$14+СВЦЭМ!$D$10+'СЕТ СН'!$F$5-'СЕТ СН'!$F$24</f>
        <v>3093.5004239999998</v>
      </c>
      <c r="I28" s="36">
        <f>SUMIFS(СВЦЭМ!$D$33:$D$776,СВЦЭМ!$A$33:$A$776,$A28,СВЦЭМ!$B$33:$B$776,I$11)+'СЕТ СН'!$F$14+СВЦЭМ!$D$10+'СЕТ СН'!$F$5-'СЕТ СН'!$F$24</f>
        <v>3109.6168162399999</v>
      </c>
      <c r="J28" s="36">
        <f>SUMIFS(СВЦЭМ!$D$33:$D$776,СВЦЭМ!$A$33:$A$776,$A28,СВЦЭМ!$B$33:$B$776,J$11)+'СЕТ СН'!$F$14+СВЦЭМ!$D$10+'СЕТ СН'!$F$5-'СЕТ СН'!$F$24</f>
        <v>3126.4462289600001</v>
      </c>
      <c r="K28" s="36">
        <f>SUMIFS(СВЦЭМ!$D$33:$D$776,СВЦЭМ!$A$33:$A$776,$A28,СВЦЭМ!$B$33:$B$776,K$11)+'СЕТ СН'!$F$14+СВЦЭМ!$D$10+'СЕТ СН'!$F$5-'СЕТ СН'!$F$24</f>
        <v>3132.1747123599998</v>
      </c>
      <c r="L28" s="36">
        <f>SUMIFS(СВЦЭМ!$D$33:$D$776,СВЦЭМ!$A$33:$A$776,$A28,СВЦЭМ!$B$33:$B$776,L$11)+'СЕТ СН'!$F$14+СВЦЭМ!$D$10+'СЕТ СН'!$F$5-'СЕТ СН'!$F$24</f>
        <v>3121.8707884800001</v>
      </c>
      <c r="M28" s="36">
        <f>SUMIFS(СВЦЭМ!$D$33:$D$776,СВЦЭМ!$A$33:$A$776,$A28,СВЦЭМ!$B$33:$B$776,M$11)+'СЕТ СН'!$F$14+СВЦЭМ!$D$10+'СЕТ СН'!$F$5-'СЕТ СН'!$F$24</f>
        <v>3124.1663940600001</v>
      </c>
      <c r="N28" s="36">
        <f>SUMIFS(СВЦЭМ!$D$33:$D$776,СВЦЭМ!$A$33:$A$776,$A28,СВЦЭМ!$B$33:$B$776,N$11)+'СЕТ СН'!$F$14+СВЦЭМ!$D$10+'СЕТ СН'!$F$5-'СЕТ СН'!$F$24</f>
        <v>3130.2168897500001</v>
      </c>
      <c r="O28" s="36">
        <f>SUMIFS(СВЦЭМ!$D$33:$D$776,СВЦЭМ!$A$33:$A$776,$A28,СВЦЭМ!$B$33:$B$776,O$11)+'СЕТ СН'!$F$14+СВЦЭМ!$D$10+'СЕТ СН'!$F$5-'СЕТ СН'!$F$24</f>
        <v>3138.0987968200002</v>
      </c>
      <c r="P28" s="36">
        <f>SUMIFS(СВЦЭМ!$D$33:$D$776,СВЦЭМ!$A$33:$A$776,$A28,СВЦЭМ!$B$33:$B$776,P$11)+'СЕТ СН'!$F$14+СВЦЭМ!$D$10+'СЕТ СН'!$F$5-'СЕТ СН'!$F$24</f>
        <v>3143.3001150800001</v>
      </c>
      <c r="Q28" s="36">
        <f>SUMIFS(СВЦЭМ!$D$33:$D$776,СВЦЭМ!$A$33:$A$776,$A28,СВЦЭМ!$B$33:$B$776,Q$11)+'СЕТ СН'!$F$14+СВЦЭМ!$D$10+'СЕТ СН'!$F$5-'СЕТ СН'!$F$24</f>
        <v>3142.4656901600001</v>
      </c>
      <c r="R28" s="36">
        <f>SUMIFS(СВЦЭМ!$D$33:$D$776,СВЦЭМ!$A$33:$A$776,$A28,СВЦЭМ!$B$33:$B$776,R$11)+'СЕТ СН'!$F$14+СВЦЭМ!$D$10+'СЕТ СН'!$F$5-'СЕТ СН'!$F$24</f>
        <v>3097.2423892300003</v>
      </c>
      <c r="S28" s="36">
        <f>SUMIFS(СВЦЭМ!$D$33:$D$776,СВЦЭМ!$A$33:$A$776,$A28,СВЦЭМ!$B$33:$B$776,S$11)+'СЕТ СН'!$F$14+СВЦЭМ!$D$10+'СЕТ СН'!$F$5-'СЕТ СН'!$F$24</f>
        <v>3058.9343838499999</v>
      </c>
      <c r="T28" s="36">
        <f>SUMIFS(СВЦЭМ!$D$33:$D$776,СВЦЭМ!$A$33:$A$776,$A28,СВЦЭМ!$B$33:$B$776,T$11)+'СЕТ СН'!$F$14+СВЦЭМ!$D$10+'СЕТ СН'!$F$5-'СЕТ СН'!$F$24</f>
        <v>3050.3402744599998</v>
      </c>
      <c r="U28" s="36">
        <f>SUMIFS(СВЦЭМ!$D$33:$D$776,СВЦЭМ!$A$33:$A$776,$A28,СВЦЭМ!$B$33:$B$776,U$11)+'СЕТ СН'!$F$14+СВЦЭМ!$D$10+'СЕТ СН'!$F$5-'СЕТ СН'!$F$24</f>
        <v>3059.2566820100001</v>
      </c>
      <c r="V28" s="36">
        <f>SUMIFS(СВЦЭМ!$D$33:$D$776,СВЦЭМ!$A$33:$A$776,$A28,СВЦЭМ!$B$33:$B$776,V$11)+'СЕТ СН'!$F$14+СВЦЭМ!$D$10+'СЕТ СН'!$F$5-'СЕТ СН'!$F$24</f>
        <v>3061.4208202899999</v>
      </c>
      <c r="W28" s="36">
        <f>SUMIFS(СВЦЭМ!$D$33:$D$776,СВЦЭМ!$A$33:$A$776,$A28,СВЦЭМ!$B$33:$B$776,W$11)+'СЕТ СН'!$F$14+СВЦЭМ!$D$10+'СЕТ СН'!$F$5-'СЕТ СН'!$F$24</f>
        <v>3044.9057634400001</v>
      </c>
      <c r="X28" s="36">
        <f>SUMIFS(СВЦЭМ!$D$33:$D$776,СВЦЭМ!$A$33:$A$776,$A28,СВЦЭМ!$B$33:$B$776,X$11)+'СЕТ СН'!$F$14+СВЦЭМ!$D$10+'СЕТ СН'!$F$5-'СЕТ СН'!$F$24</f>
        <v>3063.0072895799999</v>
      </c>
      <c r="Y28" s="36">
        <f>SUMIFS(СВЦЭМ!$D$33:$D$776,СВЦЭМ!$A$33:$A$776,$A28,СВЦЭМ!$B$33:$B$776,Y$11)+'СЕТ СН'!$F$14+СВЦЭМ!$D$10+'СЕТ СН'!$F$5-'СЕТ СН'!$F$24</f>
        <v>3139.2452159300001</v>
      </c>
    </row>
    <row r="29" spans="1:25" ht="15.75" x14ac:dyDescent="0.2">
      <c r="A29" s="35">
        <f t="shared" si="0"/>
        <v>43726</v>
      </c>
      <c r="B29" s="36">
        <f>SUMIFS(СВЦЭМ!$D$33:$D$776,СВЦЭМ!$A$33:$A$776,$A29,СВЦЭМ!$B$33:$B$776,B$11)+'СЕТ СН'!$F$14+СВЦЭМ!$D$10+'СЕТ СН'!$F$5-'СЕТ СН'!$F$24</f>
        <v>3182.1432227700002</v>
      </c>
      <c r="C29" s="36">
        <f>SUMIFS(СВЦЭМ!$D$33:$D$776,СВЦЭМ!$A$33:$A$776,$A29,СВЦЭМ!$B$33:$B$776,C$11)+'СЕТ СН'!$F$14+СВЦЭМ!$D$10+'СЕТ СН'!$F$5-'СЕТ СН'!$F$24</f>
        <v>3184.8968896800002</v>
      </c>
      <c r="D29" s="36">
        <f>SUMIFS(СВЦЭМ!$D$33:$D$776,СВЦЭМ!$A$33:$A$776,$A29,СВЦЭМ!$B$33:$B$776,D$11)+'СЕТ СН'!$F$14+СВЦЭМ!$D$10+'СЕТ СН'!$F$5-'СЕТ СН'!$F$24</f>
        <v>3191.9458186100001</v>
      </c>
      <c r="E29" s="36">
        <f>SUMIFS(СВЦЭМ!$D$33:$D$776,СВЦЭМ!$A$33:$A$776,$A29,СВЦЭМ!$B$33:$B$776,E$11)+'СЕТ СН'!$F$14+СВЦЭМ!$D$10+'СЕТ СН'!$F$5-'СЕТ СН'!$F$24</f>
        <v>3198.11013245</v>
      </c>
      <c r="F29" s="36">
        <f>SUMIFS(СВЦЭМ!$D$33:$D$776,СВЦЭМ!$A$33:$A$776,$A29,СВЦЭМ!$B$33:$B$776,F$11)+'СЕТ СН'!$F$14+СВЦЭМ!$D$10+'СЕТ СН'!$F$5-'СЕТ СН'!$F$24</f>
        <v>3198.81940639</v>
      </c>
      <c r="G29" s="36">
        <f>SUMIFS(СВЦЭМ!$D$33:$D$776,СВЦЭМ!$A$33:$A$776,$A29,СВЦЭМ!$B$33:$B$776,G$11)+'СЕТ СН'!$F$14+СВЦЭМ!$D$10+'СЕТ СН'!$F$5-'СЕТ СН'!$F$24</f>
        <v>3179.4185620899998</v>
      </c>
      <c r="H29" s="36">
        <f>SUMIFS(СВЦЭМ!$D$33:$D$776,СВЦЭМ!$A$33:$A$776,$A29,СВЦЭМ!$B$33:$B$776,H$11)+'СЕТ СН'!$F$14+СВЦЭМ!$D$10+'СЕТ СН'!$F$5-'СЕТ СН'!$F$24</f>
        <v>3140.77553829</v>
      </c>
      <c r="I29" s="36">
        <f>SUMIFS(СВЦЭМ!$D$33:$D$776,СВЦЭМ!$A$33:$A$776,$A29,СВЦЭМ!$B$33:$B$776,I$11)+'СЕТ СН'!$F$14+СВЦЭМ!$D$10+'СЕТ СН'!$F$5-'СЕТ СН'!$F$24</f>
        <v>3099.01763587</v>
      </c>
      <c r="J29" s="36">
        <f>SUMIFS(СВЦЭМ!$D$33:$D$776,СВЦЭМ!$A$33:$A$776,$A29,СВЦЭМ!$B$33:$B$776,J$11)+'СЕТ СН'!$F$14+СВЦЭМ!$D$10+'СЕТ СН'!$F$5-'СЕТ СН'!$F$24</f>
        <v>3063.48730424</v>
      </c>
      <c r="K29" s="36">
        <f>SUMIFS(СВЦЭМ!$D$33:$D$776,СВЦЭМ!$A$33:$A$776,$A29,СВЦЭМ!$B$33:$B$776,K$11)+'СЕТ СН'!$F$14+СВЦЭМ!$D$10+'СЕТ СН'!$F$5-'СЕТ СН'!$F$24</f>
        <v>3056.6859719300001</v>
      </c>
      <c r="L29" s="36">
        <f>SUMIFS(СВЦЭМ!$D$33:$D$776,СВЦЭМ!$A$33:$A$776,$A29,СВЦЭМ!$B$33:$B$776,L$11)+'СЕТ СН'!$F$14+СВЦЭМ!$D$10+'СЕТ СН'!$F$5-'СЕТ СН'!$F$24</f>
        <v>3051.6544856099999</v>
      </c>
      <c r="M29" s="36">
        <f>SUMIFS(СВЦЭМ!$D$33:$D$776,СВЦЭМ!$A$33:$A$776,$A29,СВЦЭМ!$B$33:$B$776,M$11)+'СЕТ СН'!$F$14+СВЦЭМ!$D$10+'СЕТ СН'!$F$5-'СЕТ СН'!$F$24</f>
        <v>3048.0892957999999</v>
      </c>
      <c r="N29" s="36">
        <f>SUMIFS(СВЦЭМ!$D$33:$D$776,СВЦЭМ!$A$33:$A$776,$A29,СВЦЭМ!$B$33:$B$776,N$11)+'СЕТ СН'!$F$14+СВЦЭМ!$D$10+'СЕТ СН'!$F$5-'СЕТ СН'!$F$24</f>
        <v>3052.9045396199999</v>
      </c>
      <c r="O29" s="36">
        <f>SUMIFS(СВЦЭМ!$D$33:$D$776,СВЦЭМ!$A$33:$A$776,$A29,СВЦЭМ!$B$33:$B$776,O$11)+'СЕТ СН'!$F$14+СВЦЭМ!$D$10+'СЕТ СН'!$F$5-'СЕТ СН'!$F$24</f>
        <v>3061.9375263700003</v>
      </c>
      <c r="P29" s="36">
        <f>SUMIFS(СВЦЭМ!$D$33:$D$776,СВЦЭМ!$A$33:$A$776,$A29,СВЦЭМ!$B$33:$B$776,P$11)+'СЕТ СН'!$F$14+СВЦЭМ!$D$10+'СЕТ СН'!$F$5-'СЕТ СН'!$F$24</f>
        <v>3064.3815119600004</v>
      </c>
      <c r="Q29" s="36">
        <f>SUMIFS(СВЦЭМ!$D$33:$D$776,СВЦЭМ!$A$33:$A$776,$A29,СВЦЭМ!$B$33:$B$776,Q$11)+'СЕТ СН'!$F$14+СВЦЭМ!$D$10+'СЕТ СН'!$F$5-'СЕТ СН'!$F$24</f>
        <v>3074.1256801700001</v>
      </c>
      <c r="R29" s="36">
        <f>SUMIFS(СВЦЭМ!$D$33:$D$776,СВЦЭМ!$A$33:$A$776,$A29,СВЦЭМ!$B$33:$B$776,R$11)+'СЕТ СН'!$F$14+СВЦЭМ!$D$10+'СЕТ СН'!$F$5-'СЕТ СН'!$F$24</f>
        <v>3049.8396845900002</v>
      </c>
      <c r="S29" s="36">
        <f>SUMIFS(СВЦЭМ!$D$33:$D$776,СВЦЭМ!$A$33:$A$776,$A29,СВЦЭМ!$B$33:$B$776,S$11)+'СЕТ СН'!$F$14+СВЦЭМ!$D$10+'СЕТ СН'!$F$5-'СЕТ СН'!$F$24</f>
        <v>3036.46428006</v>
      </c>
      <c r="T29" s="36">
        <f>SUMIFS(СВЦЭМ!$D$33:$D$776,СВЦЭМ!$A$33:$A$776,$A29,СВЦЭМ!$B$33:$B$776,T$11)+'СЕТ СН'!$F$14+СВЦЭМ!$D$10+'СЕТ СН'!$F$5-'СЕТ СН'!$F$24</f>
        <v>3064.5172018900003</v>
      </c>
      <c r="U29" s="36">
        <f>SUMIFS(СВЦЭМ!$D$33:$D$776,СВЦЭМ!$A$33:$A$776,$A29,СВЦЭМ!$B$33:$B$776,U$11)+'СЕТ СН'!$F$14+СВЦЭМ!$D$10+'СЕТ СН'!$F$5-'СЕТ СН'!$F$24</f>
        <v>3096.0906826099999</v>
      </c>
      <c r="V29" s="36">
        <f>SUMIFS(СВЦЭМ!$D$33:$D$776,СВЦЭМ!$A$33:$A$776,$A29,СВЦЭМ!$B$33:$B$776,V$11)+'СЕТ СН'!$F$14+СВЦЭМ!$D$10+'СЕТ СН'!$F$5-'СЕТ СН'!$F$24</f>
        <v>3113.6250564400002</v>
      </c>
      <c r="W29" s="36">
        <f>SUMIFS(СВЦЭМ!$D$33:$D$776,СВЦЭМ!$A$33:$A$776,$A29,СВЦЭМ!$B$33:$B$776,W$11)+'СЕТ СН'!$F$14+СВЦЭМ!$D$10+'СЕТ СН'!$F$5-'СЕТ СН'!$F$24</f>
        <v>3098.97179203</v>
      </c>
      <c r="X29" s="36">
        <f>SUMIFS(СВЦЭМ!$D$33:$D$776,СВЦЭМ!$A$33:$A$776,$A29,СВЦЭМ!$B$33:$B$776,X$11)+'СЕТ СН'!$F$14+СВЦЭМ!$D$10+'СЕТ СН'!$F$5-'СЕТ СН'!$F$24</f>
        <v>3065.16561903</v>
      </c>
      <c r="Y29" s="36">
        <f>SUMIFS(СВЦЭМ!$D$33:$D$776,СВЦЭМ!$A$33:$A$776,$A29,СВЦЭМ!$B$33:$B$776,Y$11)+'СЕТ СН'!$F$14+СВЦЭМ!$D$10+'СЕТ СН'!$F$5-'СЕТ СН'!$F$24</f>
        <v>3086.9827083099999</v>
      </c>
    </row>
    <row r="30" spans="1:25" ht="15.75" x14ac:dyDescent="0.2">
      <c r="A30" s="35">
        <f t="shared" si="0"/>
        <v>43727</v>
      </c>
      <c r="B30" s="36">
        <f>SUMIFS(СВЦЭМ!$D$33:$D$776,СВЦЭМ!$A$33:$A$776,$A30,СВЦЭМ!$B$33:$B$776,B$11)+'СЕТ СН'!$F$14+СВЦЭМ!$D$10+'СЕТ СН'!$F$5-'СЕТ СН'!$F$24</f>
        <v>3076.2160710200001</v>
      </c>
      <c r="C30" s="36">
        <f>SUMIFS(СВЦЭМ!$D$33:$D$776,СВЦЭМ!$A$33:$A$776,$A30,СВЦЭМ!$B$33:$B$776,C$11)+'СЕТ СН'!$F$14+СВЦЭМ!$D$10+'СЕТ СН'!$F$5-'СЕТ СН'!$F$24</f>
        <v>3099.64654814</v>
      </c>
      <c r="D30" s="36">
        <f>SUMIFS(СВЦЭМ!$D$33:$D$776,СВЦЭМ!$A$33:$A$776,$A30,СВЦЭМ!$B$33:$B$776,D$11)+'СЕТ СН'!$F$14+СВЦЭМ!$D$10+'СЕТ СН'!$F$5-'СЕТ СН'!$F$24</f>
        <v>3124.9971672800002</v>
      </c>
      <c r="E30" s="36">
        <f>SUMIFS(СВЦЭМ!$D$33:$D$776,СВЦЭМ!$A$33:$A$776,$A30,СВЦЭМ!$B$33:$B$776,E$11)+'СЕТ СН'!$F$14+СВЦЭМ!$D$10+'СЕТ СН'!$F$5-'СЕТ СН'!$F$24</f>
        <v>3132.7090661299999</v>
      </c>
      <c r="F30" s="36">
        <f>SUMIFS(СВЦЭМ!$D$33:$D$776,СВЦЭМ!$A$33:$A$776,$A30,СВЦЭМ!$B$33:$B$776,F$11)+'СЕТ СН'!$F$14+СВЦЭМ!$D$10+'СЕТ СН'!$F$5-'СЕТ СН'!$F$24</f>
        <v>3134.9216859400003</v>
      </c>
      <c r="G30" s="36">
        <f>SUMIFS(СВЦЭМ!$D$33:$D$776,СВЦЭМ!$A$33:$A$776,$A30,СВЦЭМ!$B$33:$B$776,G$11)+'СЕТ СН'!$F$14+СВЦЭМ!$D$10+'СЕТ СН'!$F$5-'СЕТ СН'!$F$24</f>
        <v>3116.36088634</v>
      </c>
      <c r="H30" s="36">
        <f>SUMIFS(СВЦЭМ!$D$33:$D$776,СВЦЭМ!$A$33:$A$776,$A30,СВЦЭМ!$B$33:$B$776,H$11)+'СЕТ СН'!$F$14+СВЦЭМ!$D$10+'СЕТ СН'!$F$5-'СЕТ СН'!$F$24</f>
        <v>3077.6779647399999</v>
      </c>
      <c r="I30" s="36">
        <f>SUMIFS(СВЦЭМ!$D$33:$D$776,СВЦЭМ!$A$33:$A$776,$A30,СВЦЭМ!$B$33:$B$776,I$11)+'СЕТ СН'!$F$14+СВЦЭМ!$D$10+'СЕТ СН'!$F$5-'СЕТ СН'!$F$24</f>
        <v>3036.6020315999999</v>
      </c>
      <c r="J30" s="36">
        <f>SUMIFS(СВЦЭМ!$D$33:$D$776,СВЦЭМ!$A$33:$A$776,$A30,СВЦЭМ!$B$33:$B$776,J$11)+'СЕТ СН'!$F$14+СВЦЭМ!$D$10+'СЕТ СН'!$F$5-'СЕТ СН'!$F$24</f>
        <v>3051.03545665</v>
      </c>
      <c r="K30" s="36">
        <f>SUMIFS(СВЦЭМ!$D$33:$D$776,СВЦЭМ!$A$33:$A$776,$A30,СВЦЭМ!$B$33:$B$776,K$11)+'СЕТ СН'!$F$14+СВЦЭМ!$D$10+'СЕТ СН'!$F$5-'СЕТ СН'!$F$24</f>
        <v>3120.8029746400002</v>
      </c>
      <c r="L30" s="36">
        <f>SUMIFS(СВЦЭМ!$D$33:$D$776,СВЦЭМ!$A$33:$A$776,$A30,СВЦЭМ!$B$33:$B$776,L$11)+'СЕТ СН'!$F$14+СВЦЭМ!$D$10+'СЕТ СН'!$F$5-'СЕТ СН'!$F$24</f>
        <v>3171.9275614799999</v>
      </c>
      <c r="M30" s="36">
        <f>SUMIFS(СВЦЭМ!$D$33:$D$776,СВЦЭМ!$A$33:$A$776,$A30,СВЦЭМ!$B$33:$B$776,M$11)+'СЕТ СН'!$F$14+СВЦЭМ!$D$10+'СЕТ СН'!$F$5-'СЕТ СН'!$F$24</f>
        <v>3160.7882663199998</v>
      </c>
      <c r="N30" s="36">
        <f>SUMIFS(СВЦЭМ!$D$33:$D$776,СВЦЭМ!$A$33:$A$776,$A30,СВЦЭМ!$B$33:$B$776,N$11)+'СЕТ СН'!$F$14+СВЦЭМ!$D$10+'СЕТ СН'!$F$5-'СЕТ СН'!$F$24</f>
        <v>3169.6927076500001</v>
      </c>
      <c r="O30" s="36">
        <f>SUMIFS(СВЦЭМ!$D$33:$D$776,СВЦЭМ!$A$33:$A$776,$A30,СВЦЭМ!$B$33:$B$776,O$11)+'СЕТ СН'!$F$14+СВЦЭМ!$D$10+'СЕТ СН'!$F$5-'СЕТ СН'!$F$24</f>
        <v>3174.0788169400003</v>
      </c>
      <c r="P30" s="36">
        <f>SUMIFS(СВЦЭМ!$D$33:$D$776,СВЦЭМ!$A$33:$A$776,$A30,СВЦЭМ!$B$33:$B$776,P$11)+'СЕТ СН'!$F$14+СВЦЭМ!$D$10+'СЕТ СН'!$F$5-'СЕТ СН'!$F$24</f>
        <v>3056.6288390600002</v>
      </c>
      <c r="Q30" s="36">
        <f>SUMIFS(СВЦЭМ!$D$33:$D$776,СВЦЭМ!$A$33:$A$776,$A30,СВЦЭМ!$B$33:$B$776,Q$11)+'СЕТ СН'!$F$14+СВЦЭМ!$D$10+'СЕТ СН'!$F$5-'СЕТ СН'!$F$24</f>
        <v>3054.0633641200002</v>
      </c>
      <c r="R30" s="36">
        <f>SUMIFS(СВЦЭМ!$D$33:$D$776,СВЦЭМ!$A$33:$A$776,$A30,СВЦЭМ!$B$33:$B$776,R$11)+'СЕТ СН'!$F$14+СВЦЭМ!$D$10+'СЕТ СН'!$F$5-'СЕТ СН'!$F$24</f>
        <v>3055.0524854099999</v>
      </c>
      <c r="S30" s="36">
        <f>SUMIFS(СВЦЭМ!$D$33:$D$776,СВЦЭМ!$A$33:$A$776,$A30,СВЦЭМ!$B$33:$B$776,S$11)+'СЕТ СН'!$F$14+СВЦЭМ!$D$10+'СЕТ СН'!$F$5-'СЕТ СН'!$F$24</f>
        <v>3054.3921564400002</v>
      </c>
      <c r="T30" s="36">
        <f>SUMIFS(СВЦЭМ!$D$33:$D$776,СВЦЭМ!$A$33:$A$776,$A30,СВЦЭМ!$B$33:$B$776,T$11)+'СЕТ СН'!$F$14+СВЦЭМ!$D$10+'СЕТ СН'!$F$5-'СЕТ СН'!$F$24</f>
        <v>3058.79541169</v>
      </c>
      <c r="U30" s="36">
        <f>SUMIFS(СВЦЭМ!$D$33:$D$776,СВЦЭМ!$A$33:$A$776,$A30,СВЦЭМ!$B$33:$B$776,U$11)+'СЕТ СН'!$F$14+СВЦЭМ!$D$10+'СЕТ СН'!$F$5-'СЕТ СН'!$F$24</f>
        <v>3074.8885510700002</v>
      </c>
      <c r="V30" s="36">
        <f>SUMIFS(СВЦЭМ!$D$33:$D$776,СВЦЭМ!$A$33:$A$776,$A30,СВЦЭМ!$B$33:$B$776,V$11)+'СЕТ СН'!$F$14+СВЦЭМ!$D$10+'СЕТ СН'!$F$5-'СЕТ СН'!$F$24</f>
        <v>3083.0216171500001</v>
      </c>
      <c r="W30" s="36">
        <f>SUMIFS(СВЦЭМ!$D$33:$D$776,СВЦЭМ!$A$33:$A$776,$A30,СВЦЭМ!$B$33:$B$776,W$11)+'СЕТ СН'!$F$14+СВЦЭМ!$D$10+'СЕТ СН'!$F$5-'СЕТ СН'!$F$24</f>
        <v>3069.74628936</v>
      </c>
      <c r="X30" s="36">
        <f>SUMIFS(СВЦЭМ!$D$33:$D$776,СВЦЭМ!$A$33:$A$776,$A30,СВЦЭМ!$B$33:$B$776,X$11)+'СЕТ СН'!$F$14+СВЦЭМ!$D$10+'СЕТ СН'!$F$5-'СЕТ СН'!$F$24</f>
        <v>3038.4569919599999</v>
      </c>
      <c r="Y30" s="36">
        <f>SUMIFS(СВЦЭМ!$D$33:$D$776,СВЦЭМ!$A$33:$A$776,$A30,СВЦЭМ!$B$33:$B$776,Y$11)+'СЕТ СН'!$F$14+СВЦЭМ!$D$10+'СЕТ СН'!$F$5-'СЕТ СН'!$F$24</f>
        <v>3082.8836525800002</v>
      </c>
    </row>
    <row r="31" spans="1:25" ht="15.75" x14ac:dyDescent="0.2">
      <c r="A31" s="35">
        <f t="shared" si="0"/>
        <v>43728</v>
      </c>
      <c r="B31" s="36">
        <f>SUMIFS(СВЦЭМ!$D$33:$D$776,СВЦЭМ!$A$33:$A$776,$A31,СВЦЭМ!$B$33:$B$776,B$11)+'СЕТ СН'!$F$14+СВЦЭМ!$D$10+'СЕТ СН'!$F$5-'СЕТ СН'!$F$24</f>
        <v>3190.0498980100001</v>
      </c>
      <c r="C31" s="36">
        <f>SUMIFS(СВЦЭМ!$D$33:$D$776,СВЦЭМ!$A$33:$A$776,$A31,СВЦЭМ!$B$33:$B$776,C$11)+'СЕТ СН'!$F$14+СВЦЭМ!$D$10+'СЕТ СН'!$F$5-'СЕТ СН'!$F$24</f>
        <v>3227.8877117000002</v>
      </c>
      <c r="D31" s="36">
        <f>SUMIFS(СВЦЭМ!$D$33:$D$776,СВЦЭМ!$A$33:$A$776,$A31,СВЦЭМ!$B$33:$B$776,D$11)+'СЕТ СН'!$F$14+СВЦЭМ!$D$10+'СЕТ СН'!$F$5-'СЕТ СН'!$F$24</f>
        <v>3231.6595386700001</v>
      </c>
      <c r="E31" s="36">
        <f>SUMIFS(СВЦЭМ!$D$33:$D$776,СВЦЭМ!$A$33:$A$776,$A31,СВЦЭМ!$B$33:$B$776,E$11)+'СЕТ СН'!$F$14+СВЦЭМ!$D$10+'СЕТ СН'!$F$5-'СЕТ СН'!$F$24</f>
        <v>3237.0123168600003</v>
      </c>
      <c r="F31" s="36">
        <f>SUMIFS(СВЦЭМ!$D$33:$D$776,СВЦЭМ!$A$33:$A$776,$A31,СВЦЭМ!$B$33:$B$776,F$11)+'СЕТ СН'!$F$14+СВЦЭМ!$D$10+'СЕТ СН'!$F$5-'СЕТ СН'!$F$24</f>
        <v>3241.0907877</v>
      </c>
      <c r="G31" s="36">
        <f>SUMIFS(СВЦЭМ!$D$33:$D$776,СВЦЭМ!$A$33:$A$776,$A31,СВЦЭМ!$B$33:$B$776,G$11)+'СЕТ СН'!$F$14+СВЦЭМ!$D$10+'СЕТ СН'!$F$5-'СЕТ СН'!$F$24</f>
        <v>3235.2292322100002</v>
      </c>
      <c r="H31" s="36">
        <f>SUMIFS(СВЦЭМ!$D$33:$D$776,СВЦЭМ!$A$33:$A$776,$A31,СВЦЭМ!$B$33:$B$776,H$11)+'СЕТ СН'!$F$14+СВЦЭМ!$D$10+'СЕТ СН'!$F$5-'СЕТ СН'!$F$24</f>
        <v>3181.7250630500002</v>
      </c>
      <c r="I31" s="36">
        <f>SUMIFS(СВЦЭМ!$D$33:$D$776,СВЦЭМ!$A$33:$A$776,$A31,СВЦЭМ!$B$33:$B$776,I$11)+'СЕТ СН'!$F$14+СВЦЭМ!$D$10+'СЕТ СН'!$F$5-'СЕТ СН'!$F$24</f>
        <v>3141.5099695500003</v>
      </c>
      <c r="J31" s="36">
        <f>SUMIFS(СВЦЭМ!$D$33:$D$776,СВЦЭМ!$A$33:$A$776,$A31,СВЦЭМ!$B$33:$B$776,J$11)+'СЕТ СН'!$F$14+СВЦЭМ!$D$10+'СЕТ СН'!$F$5-'СЕТ СН'!$F$24</f>
        <v>3141.1533223900001</v>
      </c>
      <c r="K31" s="36">
        <f>SUMIFS(СВЦЭМ!$D$33:$D$776,СВЦЭМ!$A$33:$A$776,$A31,СВЦЭМ!$B$33:$B$776,K$11)+'СЕТ СН'!$F$14+СВЦЭМ!$D$10+'СЕТ СН'!$F$5-'СЕТ СН'!$F$24</f>
        <v>3128.8771996300002</v>
      </c>
      <c r="L31" s="36">
        <f>SUMIFS(СВЦЭМ!$D$33:$D$776,СВЦЭМ!$A$33:$A$776,$A31,СВЦЭМ!$B$33:$B$776,L$11)+'СЕТ СН'!$F$14+СВЦЭМ!$D$10+'СЕТ СН'!$F$5-'СЕТ СН'!$F$24</f>
        <v>3130.0892763500001</v>
      </c>
      <c r="M31" s="36">
        <f>SUMIFS(СВЦЭМ!$D$33:$D$776,СВЦЭМ!$A$33:$A$776,$A31,СВЦЭМ!$B$33:$B$776,M$11)+'СЕТ СН'!$F$14+СВЦЭМ!$D$10+'СЕТ СН'!$F$5-'СЕТ СН'!$F$24</f>
        <v>3133.0563834100003</v>
      </c>
      <c r="N31" s="36">
        <f>SUMIFS(СВЦЭМ!$D$33:$D$776,СВЦЭМ!$A$33:$A$776,$A31,СВЦЭМ!$B$33:$B$776,N$11)+'СЕТ СН'!$F$14+СВЦЭМ!$D$10+'СЕТ СН'!$F$5-'СЕТ СН'!$F$24</f>
        <v>3114.9534011300002</v>
      </c>
      <c r="O31" s="36">
        <f>SUMIFS(СВЦЭМ!$D$33:$D$776,СВЦЭМ!$A$33:$A$776,$A31,СВЦЭМ!$B$33:$B$776,O$11)+'СЕТ СН'!$F$14+СВЦЭМ!$D$10+'СЕТ СН'!$F$5-'СЕТ СН'!$F$24</f>
        <v>3116.58766096</v>
      </c>
      <c r="P31" s="36">
        <f>SUMIFS(СВЦЭМ!$D$33:$D$776,СВЦЭМ!$A$33:$A$776,$A31,СВЦЭМ!$B$33:$B$776,P$11)+'СЕТ СН'!$F$14+СВЦЭМ!$D$10+'СЕТ СН'!$F$5-'СЕТ СН'!$F$24</f>
        <v>3134.79882903</v>
      </c>
      <c r="Q31" s="36">
        <f>SUMIFS(СВЦЭМ!$D$33:$D$776,СВЦЭМ!$A$33:$A$776,$A31,СВЦЭМ!$B$33:$B$776,Q$11)+'СЕТ СН'!$F$14+СВЦЭМ!$D$10+'СЕТ СН'!$F$5-'СЕТ СН'!$F$24</f>
        <v>3166.27747417</v>
      </c>
      <c r="R31" s="36">
        <f>SUMIFS(СВЦЭМ!$D$33:$D$776,СВЦЭМ!$A$33:$A$776,$A31,СВЦЭМ!$B$33:$B$776,R$11)+'СЕТ СН'!$F$14+СВЦЭМ!$D$10+'СЕТ СН'!$F$5-'СЕТ СН'!$F$24</f>
        <v>3127.63226897</v>
      </c>
      <c r="S31" s="36">
        <f>SUMIFS(СВЦЭМ!$D$33:$D$776,СВЦЭМ!$A$33:$A$776,$A31,СВЦЭМ!$B$33:$B$776,S$11)+'СЕТ СН'!$F$14+СВЦЭМ!$D$10+'СЕТ СН'!$F$5-'СЕТ СН'!$F$24</f>
        <v>3093.6912100300001</v>
      </c>
      <c r="T31" s="36">
        <f>SUMIFS(СВЦЭМ!$D$33:$D$776,СВЦЭМ!$A$33:$A$776,$A31,СВЦЭМ!$B$33:$B$776,T$11)+'СЕТ СН'!$F$14+СВЦЭМ!$D$10+'СЕТ СН'!$F$5-'СЕТ СН'!$F$24</f>
        <v>3063.7610464200002</v>
      </c>
      <c r="U31" s="36">
        <f>SUMIFS(СВЦЭМ!$D$33:$D$776,СВЦЭМ!$A$33:$A$776,$A31,СВЦЭМ!$B$33:$B$776,U$11)+'СЕТ СН'!$F$14+СВЦЭМ!$D$10+'СЕТ СН'!$F$5-'СЕТ СН'!$F$24</f>
        <v>3027.5195900399999</v>
      </c>
      <c r="V31" s="36">
        <f>SUMIFS(СВЦЭМ!$D$33:$D$776,СВЦЭМ!$A$33:$A$776,$A31,СВЦЭМ!$B$33:$B$776,V$11)+'СЕТ СН'!$F$14+СВЦЭМ!$D$10+'СЕТ СН'!$F$5-'СЕТ СН'!$F$24</f>
        <v>3026.72991224</v>
      </c>
      <c r="W31" s="36">
        <f>SUMIFS(СВЦЭМ!$D$33:$D$776,СВЦЭМ!$A$33:$A$776,$A31,СВЦЭМ!$B$33:$B$776,W$11)+'СЕТ СН'!$F$14+СВЦЭМ!$D$10+'СЕТ СН'!$F$5-'СЕТ СН'!$F$24</f>
        <v>3021.2780464900002</v>
      </c>
      <c r="X31" s="36">
        <f>SUMIFS(СВЦЭМ!$D$33:$D$776,СВЦЭМ!$A$33:$A$776,$A31,СВЦЭМ!$B$33:$B$776,X$11)+'СЕТ СН'!$F$14+СВЦЭМ!$D$10+'СЕТ СН'!$F$5-'СЕТ СН'!$F$24</f>
        <v>3048.44525234</v>
      </c>
      <c r="Y31" s="36">
        <f>SUMIFS(СВЦЭМ!$D$33:$D$776,СВЦЭМ!$A$33:$A$776,$A31,СВЦЭМ!$B$33:$B$776,Y$11)+'СЕТ СН'!$F$14+СВЦЭМ!$D$10+'СЕТ СН'!$F$5-'СЕТ СН'!$F$24</f>
        <v>3100.4744035399999</v>
      </c>
    </row>
    <row r="32" spans="1:25" ht="15.75" x14ac:dyDescent="0.2">
      <c r="A32" s="35">
        <f t="shared" si="0"/>
        <v>43729</v>
      </c>
      <c r="B32" s="36">
        <f>SUMIFS(СВЦЭМ!$D$33:$D$776,СВЦЭМ!$A$33:$A$776,$A32,СВЦЭМ!$B$33:$B$776,B$11)+'СЕТ СН'!$F$14+СВЦЭМ!$D$10+'СЕТ СН'!$F$5-'СЕТ СН'!$F$24</f>
        <v>3159.1850868900001</v>
      </c>
      <c r="C32" s="36">
        <f>SUMIFS(СВЦЭМ!$D$33:$D$776,СВЦЭМ!$A$33:$A$776,$A32,СВЦЭМ!$B$33:$B$776,C$11)+'СЕТ СН'!$F$14+СВЦЭМ!$D$10+'СЕТ СН'!$F$5-'СЕТ СН'!$F$24</f>
        <v>3154.0517687500001</v>
      </c>
      <c r="D32" s="36">
        <f>SUMIFS(СВЦЭМ!$D$33:$D$776,СВЦЭМ!$A$33:$A$776,$A32,СВЦЭМ!$B$33:$B$776,D$11)+'СЕТ СН'!$F$14+СВЦЭМ!$D$10+'СЕТ СН'!$F$5-'СЕТ СН'!$F$24</f>
        <v>3153.6190297200001</v>
      </c>
      <c r="E32" s="36">
        <f>SUMIFS(СВЦЭМ!$D$33:$D$776,СВЦЭМ!$A$33:$A$776,$A32,СВЦЭМ!$B$33:$B$776,E$11)+'СЕТ СН'!$F$14+СВЦЭМ!$D$10+'СЕТ СН'!$F$5-'СЕТ СН'!$F$24</f>
        <v>3165.7198462400002</v>
      </c>
      <c r="F32" s="36">
        <f>SUMIFS(СВЦЭМ!$D$33:$D$776,СВЦЭМ!$A$33:$A$776,$A32,СВЦЭМ!$B$33:$B$776,F$11)+'СЕТ СН'!$F$14+СВЦЭМ!$D$10+'СЕТ СН'!$F$5-'СЕТ СН'!$F$24</f>
        <v>3173.8178281700002</v>
      </c>
      <c r="G32" s="36">
        <f>SUMIFS(СВЦЭМ!$D$33:$D$776,СВЦЭМ!$A$33:$A$776,$A32,СВЦЭМ!$B$33:$B$776,G$11)+'СЕТ СН'!$F$14+СВЦЭМ!$D$10+'СЕТ СН'!$F$5-'СЕТ СН'!$F$24</f>
        <v>3160.4972626100002</v>
      </c>
      <c r="H32" s="36">
        <f>SUMIFS(СВЦЭМ!$D$33:$D$776,СВЦЭМ!$A$33:$A$776,$A32,СВЦЭМ!$B$33:$B$776,H$11)+'СЕТ СН'!$F$14+СВЦЭМ!$D$10+'СЕТ СН'!$F$5-'СЕТ СН'!$F$24</f>
        <v>3135.2178362300001</v>
      </c>
      <c r="I32" s="36">
        <f>SUMIFS(СВЦЭМ!$D$33:$D$776,СВЦЭМ!$A$33:$A$776,$A32,СВЦЭМ!$B$33:$B$776,I$11)+'СЕТ СН'!$F$14+СВЦЭМ!$D$10+'СЕТ СН'!$F$5-'СЕТ СН'!$F$24</f>
        <v>3104.8953127599998</v>
      </c>
      <c r="J32" s="36">
        <f>SUMIFS(СВЦЭМ!$D$33:$D$776,СВЦЭМ!$A$33:$A$776,$A32,СВЦЭМ!$B$33:$B$776,J$11)+'СЕТ СН'!$F$14+СВЦЭМ!$D$10+'СЕТ СН'!$F$5-'СЕТ СН'!$F$24</f>
        <v>3112.8502369400003</v>
      </c>
      <c r="K32" s="36">
        <f>SUMIFS(СВЦЭМ!$D$33:$D$776,СВЦЭМ!$A$33:$A$776,$A32,СВЦЭМ!$B$33:$B$776,K$11)+'СЕТ СН'!$F$14+СВЦЭМ!$D$10+'СЕТ СН'!$F$5-'СЕТ СН'!$F$24</f>
        <v>3162.09880905</v>
      </c>
      <c r="L32" s="36">
        <f>SUMIFS(СВЦЭМ!$D$33:$D$776,СВЦЭМ!$A$33:$A$776,$A32,СВЦЭМ!$B$33:$B$776,L$11)+'СЕТ СН'!$F$14+СВЦЭМ!$D$10+'СЕТ СН'!$F$5-'СЕТ СН'!$F$24</f>
        <v>3172.26772957</v>
      </c>
      <c r="M32" s="36">
        <f>SUMIFS(СВЦЭМ!$D$33:$D$776,СВЦЭМ!$A$33:$A$776,$A32,СВЦЭМ!$B$33:$B$776,M$11)+'СЕТ СН'!$F$14+СВЦЭМ!$D$10+'СЕТ СН'!$F$5-'СЕТ СН'!$F$24</f>
        <v>3174.7449161700001</v>
      </c>
      <c r="N32" s="36">
        <f>SUMIFS(СВЦЭМ!$D$33:$D$776,СВЦЭМ!$A$33:$A$776,$A32,СВЦЭМ!$B$33:$B$776,N$11)+'СЕТ СН'!$F$14+СВЦЭМ!$D$10+'СЕТ СН'!$F$5-'СЕТ СН'!$F$24</f>
        <v>3164.7220405200001</v>
      </c>
      <c r="O32" s="36">
        <f>SUMIFS(СВЦЭМ!$D$33:$D$776,СВЦЭМ!$A$33:$A$776,$A32,СВЦЭМ!$B$33:$B$776,O$11)+'СЕТ СН'!$F$14+СВЦЭМ!$D$10+'СЕТ СН'!$F$5-'СЕТ СН'!$F$24</f>
        <v>3158.8807218400002</v>
      </c>
      <c r="P32" s="36">
        <f>SUMIFS(СВЦЭМ!$D$33:$D$776,СВЦЭМ!$A$33:$A$776,$A32,СВЦЭМ!$B$33:$B$776,P$11)+'СЕТ СН'!$F$14+СВЦЭМ!$D$10+'СЕТ СН'!$F$5-'СЕТ СН'!$F$24</f>
        <v>3160.7230200499998</v>
      </c>
      <c r="Q32" s="36">
        <f>SUMIFS(СВЦЭМ!$D$33:$D$776,СВЦЭМ!$A$33:$A$776,$A32,СВЦЭМ!$B$33:$B$776,Q$11)+'СЕТ СН'!$F$14+СВЦЭМ!$D$10+'СЕТ СН'!$F$5-'СЕТ СН'!$F$24</f>
        <v>3160.18236445</v>
      </c>
      <c r="R32" s="36">
        <f>SUMIFS(СВЦЭМ!$D$33:$D$776,СВЦЭМ!$A$33:$A$776,$A32,СВЦЭМ!$B$33:$B$776,R$11)+'СЕТ СН'!$F$14+СВЦЭМ!$D$10+'СЕТ СН'!$F$5-'СЕТ СН'!$F$24</f>
        <v>3170.3483827600003</v>
      </c>
      <c r="S32" s="36">
        <f>SUMIFS(СВЦЭМ!$D$33:$D$776,СВЦЭМ!$A$33:$A$776,$A32,СВЦЭМ!$B$33:$B$776,S$11)+'СЕТ СН'!$F$14+СВЦЭМ!$D$10+'СЕТ СН'!$F$5-'СЕТ СН'!$F$24</f>
        <v>3186.6361467300003</v>
      </c>
      <c r="T32" s="36">
        <f>SUMIFS(СВЦЭМ!$D$33:$D$776,СВЦЭМ!$A$33:$A$776,$A32,СВЦЭМ!$B$33:$B$776,T$11)+'СЕТ СН'!$F$14+СВЦЭМ!$D$10+'СЕТ СН'!$F$5-'СЕТ СН'!$F$24</f>
        <v>3210.6658657400003</v>
      </c>
      <c r="U32" s="36">
        <f>SUMIFS(СВЦЭМ!$D$33:$D$776,СВЦЭМ!$A$33:$A$776,$A32,СВЦЭМ!$B$33:$B$776,U$11)+'СЕТ СН'!$F$14+СВЦЭМ!$D$10+'СЕТ СН'!$F$5-'СЕТ СН'!$F$24</f>
        <v>3219.14376154</v>
      </c>
      <c r="V32" s="36">
        <f>SUMIFS(СВЦЭМ!$D$33:$D$776,СВЦЭМ!$A$33:$A$776,$A32,СВЦЭМ!$B$33:$B$776,V$11)+'СЕТ СН'!$F$14+СВЦЭМ!$D$10+'СЕТ СН'!$F$5-'СЕТ СН'!$F$24</f>
        <v>3227.31530213</v>
      </c>
      <c r="W32" s="36">
        <f>SUMIFS(СВЦЭМ!$D$33:$D$776,СВЦЭМ!$A$33:$A$776,$A32,СВЦЭМ!$B$33:$B$776,W$11)+'СЕТ СН'!$F$14+СВЦЭМ!$D$10+'СЕТ СН'!$F$5-'СЕТ СН'!$F$24</f>
        <v>3223.2806708799999</v>
      </c>
      <c r="X32" s="36">
        <f>SUMIFS(СВЦЭМ!$D$33:$D$776,СВЦЭМ!$A$33:$A$776,$A32,СВЦЭМ!$B$33:$B$776,X$11)+'СЕТ СН'!$F$14+СВЦЭМ!$D$10+'СЕТ СН'!$F$5-'СЕТ СН'!$F$24</f>
        <v>3183.6626184100001</v>
      </c>
      <c r="Y32" s="36">
        <f>SUMIFS(СВЦЭМ!$D$33:$D$776,СВЦЭМ!$A$33:$A$776,$A32,СВЦЭМ!$B$33:$B$776,Y$11)+'СЕТ СН'!$F$14+СВЦЭМ!$D$10+'СЕТ СН'!$F$5-'СЕТ СН'!$F$24</f>
        <v>3152.2732889200001</v>
      </c>
    </row>
    <row r="33" spans="1:27" ht="15.75" x14ac:dyDescent="0.2">
      <c r="A33" s="35">
        <f t="shared" si="0"/>
        <v>43730</v>
      </c>
      <c r="B33" s="36">
        <f>SUMIFS(СВЦЭМ!$D$33:$D$776,СВЦЭМ!$A$33:$A$776,$A33,СВЦЭМ!$B$33:$B$776,B$11)+'СЕТ СН'!$F$14+СВЦЭМ!$D$10+'СЕТ СН'!$F$5-'СЕТ СН'!$F$24</f>
        <v>3203.3838374300003</v>
      </c>
      <c r="C33" s="36">
        <f>SUMIFS(СВЦЭМ!$D$33:$D$776,СВЦЭМ!$A$33:$A$776,$A33,СВЦЭМ!$B$33:$B$776,C$11)+'СЕТ СН'!$F$14+СВЦЭМ!$D$10+'СЕТ СН'!$F$5-'СЕТ СН'!$F$24</f>
        <v>3234.9398924500001</v>
      </c>
      <c r="D33" s="36">
        <f>SUMIFS(СВЦЭМ!$D$33:$D$776,СВЦЭМ!$A$33:$A$776,$A33,СВЦЭМ!$B$33:$B$776,D$11)+'СЕТ СН'!$F$14+СВЦЭМ!$D$10+'СЕТ СН'!$F$5-'СЕТ СН'!$F$24</f>
        <v>3249.1289158</v>
      </c>
      <c r="E33" s="36">
        <f>SUMIFS(СВЦЭМ!$D$33:$D$776,СВЦЭМ!$A$33:$A$776,$A33,СВЦЭМ!$B$33:$B$776,E$11)+'СЕТ СН'!$F$14+СВЦЭМ!$D$10+'СЕТ СН'!$F$5-'СЕТ СН'!$F$24</f>
        <v>3258.1913554299999</v>
      </c>
      <c r="F33" s="36">
        <f>SUMIFS(СВЦЭМ!$D$33:$D$776,СВЦЭМ!$A$33:$A$776,$A33,СВЦЭМ!$B$33:$B$776,F$11)+'СЕТ СН'!$F$14+СВЦЭМ!$D$10+'СЕТ СН'!$F$5-'СЕТ СН'!$F$24</f>
        <v>3265.2415533500002</v>
      </c>
      <c r="G33" s="36">
        <f>SUMIFS(СВЦЭМ!$D$33:$D$776,СВЦЭМ!$A$33:$A$776,$A33,СВЦЭМ!$B$33:$B$776,G$11)+'СЕТ СН'!$F$14+СВЦЭМ!$D$10+'СЕТ СН'!$F$5-'СЕТ СН'!$F$24</f>
        <v>3268.40085533</v>
      </c>
      <c r="H33" s="36">
        <f>SUMIFS(СВЦЭМ!$D$33:$D$776,СВЦЭМ!$A$33:$A$776,$A33,СВЦЭМ!$B$33:$B$776,H$11)+'СЕТ СН'!$F$14+СВЦЭМ!$D$10+'СЕТ СН'!$F$5-'СЕТ СН'!$F$24</f>
        <v>3236.4469347100003</v>
      </c>
      <c r="I33" s="36">
        <f>SUMIFS(СВЦЭМ!$D$33:$D$776,СВЦЭМ!$A$33:$A$776,$A33,СВЦЭМ!$B$33:$B$776,I$11)+'СЕТ СН'!$F$14+СВЦЭМ!$D$10+'СЕТ СН'!$F$5-'СЕТ СН'!$F$24</f>
        <v>3214.4537892600001</v>
      </c>
      <c r="J33" s="36">
        <f>SUMIFS(СВЦЭМ!$D$33:$D$776,СВЦЭМ!$A$33:$A$776,$A33,СВЦЭМ!$B$33:$B$776,J$11)+'СЕТ СН'!$F$14+СВЦЭМ!$D$10+'СЕТ СН'!$F$5-'СЕТ СН'!$F$24</f>
        <v>3183.02458441</v>
      </c>
      <c r="K33" s="36">
        <f>SUMIFS(СВЦЭМ!$D$33:$D$776,СВЦЭМ!$A$33:$A$776,$A33,СВЦЭМ!$B$33:$B$776,K$11)+'СЕТ СН'!$F$14+СВЦЭМ!$D$10+'СЕТ СН'!$F$5-'СЕТ СН'!$F$24</f>
        <v>3161.28505378</v>
      </c>
      <c r="L33" s="36">
        <f>SUMIFS(СВЦЭМ!$D$33:$D$776,СВЦЭМ!$A$33:$A$776,$A33,СВЦЭМ!$B$33:$B$776,L$11)+'СЕТ СН'!$F$14+СВЦЭМ!$D$10+'СЕТ СН'!$F$5-'СЕТ СН'!$F$24</f>
        <v>3162.0170613</v>
      </c>
      <c r="M33" s="36">
        <f>SUMIFS(СВЦЭМ!$D$33:$D$776,СВЦЭМ!$A$33:$A$776,$A33,СВЦЭМ!$B$33:$B$776,M$11)+'СЕТ СН'!$F$14+СВЦЭМ!$D$10+'СЕТ СН'!$F$5-'СЕТ СН'!$F$24</f>
        <v>3156.7827447099999</v>
      </c>
      <c r="N33" s="36">
        <f>SUMIFS(СВЦЭМ!$D$33:$D$776,СВЦЭМ!$A$33:$A$776,$A33,СВЦЭМ!$B$33:$B$776,N$11)+'СЕТ СН'!$F$14+СВЦЭМ!$D$10+'СЕТ СН'!$F$5-'СЕТ СН'!$F$24</f>
        <v>3149.7983869700001</v>
      </c>
      <c r="O33" s="36">
        <f>SUMIFS(СВЦЭМ!$D$33:$D$776,СВЦЭМ!$A$33:$A$776,$A33,СВЦЭМ!$B$33:$B$776,O$11)+'СЕТ СН'!$F$14+СВЦЭМ!$D$10+'СЕТ СН'!$F$5-'СЕТ СН'!$F$24</f>
        <v>3143.8141324400003</v>
      </c>
      <c r="P33" s="36">
        <f>SUMIFS(СВЦЭМ!$D$33:$D$776,СВЦЭМ!$A$33:$A$776,$A33,СВЦЭМ!$B$33:$B$776,P$11)+'СЕТ СН'!$F$14+СВЦЭМ!$D$10+'СЕТ СН'!$F$5-'СЕТ СН'!$F$24</f>
        <v>3142.0738661099999</v>
      </c>
      <c r="Q33" s="36">
        <f>SUMIFS(СВЦЭМ!$D$33:$D$776,СВЦЭМ!$A$33:$A$776,$A33,СВЦЭМ!$B$33:$B$776,Q$11)+'СЕТ СН'!$F$14+СВЦЭМ!$D$10+'СЕТ СН'!$F$5-'СЕТ СН'!$F$24</f>
        <v>3136.5766377300001</v>
      </c>
      <c r="R33" s="36">
        <f>SUMIFS(СВЦЭМ!$D$33:$D$776,СВЦЭМ!$A$33:$A$776,$A33,СВЦЭМ!$B$33:$B$776,R$11)+'СЕТ СН'!$F$14+СВЦЭМ!$D$10+'СЕТ СН'!$F$5-'СЕТ СН'!$F$24</f>
        <v>3146.5691792500002</v>
      </c>
      <c r="S33" s="36">
        <f>SUMIFS(СВЦЭМ!$D$33:$D$776,СВЦЭМ!$A$33:$A$776,$A33,СВЦЭМ!$B$33:$B$776,S$11)+'СЕТ СН'!$F$14+СВЦЭМ!$D$10+'СЕТ СН'!$F$5-'СЕТ СН'!$F$24</f>
        <v>3169.21491212</v>
      </c>
      <c r="T33" s="36">
        <f>SUMIFS(СВЦЭМ!$D$33:$D$776,СВЦЭМ!$A$33:$A$776,$A33,СВЦЭМ!$B$33:$B$776,T$11)+'СЕТ СН'!$F$14+СВЦЭМ!$D$10+'СЕТ СН'!$F$5-'СЕТ СН'!$F$24</f>
        <v>3188.2482080999998</v>
      </c>
      <c r="U33" s="36">
        <f>SUMIFS(СВЦЭМ!$D$33:$D$776,СВЦЭМ!$A$33:$A$776,$A33,СВЦЭМ!$B$33:$B$776,U$11)+'СЕТ СН'!$F$14+СВЦЭМ!$D$10+'СЕТ СН'!$F$5-'СЕТ СН'!$F$24</f>
        <v>3226.4181394000002</v>
      </c>
      <c r="V33" s="36">
        <f>SUMIFS(СВЦЭМ!$D$33:$D$776,СВЦЭМ!$A$33:$A$776,$A33,СВЦЭМ!$B$33:$B$776,V$11)+'СЕТ СН'!$F$14+СВЦЭМ!$D$10+'СЕТ СН'!$F$5-'СЕТ СН'!$F$24</f>
        <v>3238.5175312199999</v>
      </c>
      <c r="W33" s="36">
        <f>SUMIFS(СВЦЭМ!$D$33:$D$776,СВЦЭМ!$A$33:$A$776,$A33,СВЦЭМ!$B$33:$B$776,W$11)+'СЕТ СН'!$F$14+СВЦЭМ!$D$10+'СЕТ СН'!$F$5-'СЕТ СН'!$F$24</f>
        <v>3234.1927962200002</v>
      </c>
      <c r="X33" s="36">
        <f>SUMIFS(СВЦЭМ!$D$33:$D$776,СВЦЭМ!$A$33:$A$776,$A33,СВЦЭМ!$B$33:$B$776,X$11)+'СЕТ СН'!$F$14+СВЦЭМ!$D$10+'СЕТ СН'!$F$5-'СЕТ СН'!$F$24</f>
        <v>3205.5071946400003</v>
      </c>
      <c r="Y33" s="36">
        <f>SUMIFS(СВЦЭМ!$D$33:$D$776,СВЦЭМ!$A$33:$A$776,$A33,СВЦЭМ!$B$33:$B$776,Y$11)+'СЕТ СН'!$F$14+СВЦЭМ!$D$10+'СЕТ СН'!$F$5-'СЕТ СН'!$F$24</f>
        <v>3175.4929215400002</v>
      </c>
    </row>
    <row r="34" spans="1:27" ht="15.75" x14ac:dyDescent="0.2">
      <c r="A34" s="35">
        <f t="shared" si="0"/>
        <v>43731</v>
      </c>
      <c r="B34" s="36">
        <f>SUMIFS(СВЦЭМ!$D$33:$D$776,СВЦЭМ!$A$33:$A$776,$A34,СВЦЭМ!$B$33:$B$776,B$11)+'СЕТ СН'!$F$14+СВЦЭМ!$D$10+'СЕТ СН'!$F$5-'СЕТ СН'!$F$24</f>
        <v>3238.0651241800001</v>
      </c>
      <c r="C34" s="36">
        <f>SUMIFS(СВЦЭМ!$D$33:$D$776,СВЦЭМ!$A$33:$A$776,$A34,СВЦЭМ!$B$33:$B$776,C$11)+'СЕТ СН'!$F$14+СВЦЭМ!$D$10+'СЕТ СН'!$F$5-'СЕТ СН'!$F$24</f>
        <v>3268.0667956500001</v>
      </c>
      <c r="D34" s="36">
        <f>SUMIFS(СВЦЭМ!$D$33:$D$776,СВЦЭМ!$A$33:$A$776,$A34,СВЦЭМ!$B$33:$B$776,D$11)+'СЕТ СН'!$F$14+СВЦЭМ!$D$10+'СЕТ СН'!$F$5-'СЕТ СН'!$F$24</f>
        <v>3298.9563877000001</v>
      </c>
      <c r="E34" s="36">
        <f>SUMIFS(СВЦЭМ!$D$33:$D$776,СВЦЭМ!$A$33:$A$776,$A34,СВЦЭМ!$B$33:$B$776,E$11)+'СЕТ СН'!$F$14+СВЦЭМ!$D$10+'СЕТ СН'!$F$5-'СЕТ СН'!$F$24</f>
        <v>3315.4490015800002</v>
      </c>
      <c r="F34" s="36">
        <f>SUMIFS(СВЦЭМ!$D$33:$D$776,СВЦЭМ!$A$33:$A$776,$A34,СВЦЭМ!$B$33:$B$776,F$11)+'СЕТ СН'!$F$14+СВЦЭМ!$D$10+'СЕТ СН'!$F$5-'СЕТ СН'!$F$24</f>
        <v>3321.79388849</v>
      </c>
      <c r="G34" s="36">
        <f>SUMIFS(СВЦЭМ!$D$33:$D$776,СВЦЭМ!$A$33:$A$776,$A34,СВЦЭМ!$B$33:$B$776,G$11)+'СЕТ СН'!$F$14+СВЦЭМ!$D$10+'СЕТ СН'!$F$5-'СЕТ СН'!$F$24</f>
        <v>3307.5909103499998</v>
      </c>
      <c r="H34" s="36">
        <f>SUMIFS(СВЦЭМ!$D$33:$D$776,СВЦЭМ!$A$33:$A$776,$A34,СВЦЭМ!$B$33:$B$776,H$11)+'СЕТ СН'!$F$14+СВЦЭМ!$D$10+'СЕТ СН'!$F$5-'СЕТ СН'!$F$24</f>
        <v>3258.8270085900003</v>
      </c>
      <c r="I34" s="36">
        <f>SUMIFS(СВЦЭМ!$D$33:$D$776,СВЦЭМ!$A$33:$A$776,$A34,СВЦЭМ!$B$33:$B$776,I$11)+'СЕТ СН'!$F$14+СВЦЭМ!$D$10+'СЕТ СН'!$F$5-'СЕТ СН'!$F$24</f>
        <v>3186.2637521300003</v>
      </c>
      <c r="J34" s="36">
        <f>SUMIFS(СВЦЭМ!$D$33:$D$776,СВЦЭМ!$A$33:$A$776,$A34,СВЦЭМ!$B$33:$B$776,J$11)+'СЕТ СН'!$F$14+СВЦЭМ!$D$10+'СЕТ СН'!$F$5-'СЕТ СН'!$F$24</f>
        <v>3168.1524381500003</v>
      </c>
      <c r="K34" s="36">
        <f>SUMIFS(СВЦЭМ!$D$33:$D$776,СВЦЭМ!$A$33:$A$776,$A34,СВЦЭМ!$B$33:$B$776,K$11)+'СЕТ СН'!$F$14+СВЦЭМ!$D$10+'СЕТ СН'!$F$5-'СЕТ СН'!$F$24</f>
        <v>3148.3487722999998</v>
      </c>
      <c r="L34" s="36">
        <f>SUMIFS(СВЦЭМ!$D$33:$D$776,СВЦЭМ!$A$33:$A$776,$A34,СВЦЭМ!$B$33:$B$776,L$11)+'СЕТ СН'!$F$14+СВЦЭМ!$D$10+'СЕТ СН'!$F$5-'СЕТ СН'!$F$24</f>
        <v>3140.40217179</v>
      </c>
      <c r="M34" s="36">
        <f>SUMIFS(СВЦЭМ!$D$33:$D$776,СВЦЭМ!$A$33:$A$776,$A34,СВЦЭМ!$B$33:$B$776,M$11)+'СЕТ СН'!$F$14+СВЦЭМ!$D$10+'СЕТ СН'!$F$5-'СЕТ СН'!$F$24</f>
        <v>3145.08835636</v>
      </c>
      <c r="N34" s="36">
        <f>SUMIFS(СВЦЭМ!$D$33:$D$776,СВЦЭМ!$A$33:$A$776,$A34,СВЦЭМ!$B$33:$B$776,N$11)+'СЕТ СН'!$F$14+СВЦЭМ!$D$10+'СЕТ СН'!$F$5-'СЕТ СН'!$F$24</f>
        <v>3148.6218540499999</v>
      </c>
      <c r="O34" s="36">
        <f>SUMIFS(СВЦЭМ!$D$33:$D$776,СВЦЭМ!$A$33:$A$776,$A34,СВЦЭМ!$B$33:$B$776,O$11)+'СЕТ СН'!$F$14+СВЦЭМ!$D$10+'СЕТ СН'!$F$5-'СЕТ СН'!$F$24</f>
        <v>3153.7118531800002</v>
      </c>
      <c r="P34" s="36">
        <f>SUMIFS(СВЦЭМ!$D$33:$D$776,СВЦЭМ!$A$33:$A$776,$A34,СВЦЭМ!$B$33:$B$776,P$11)+'СЕТ СН'!$F$14+СВЦЭМ!$D$10+'СЕТ СН'!$F$5-'СЕТ СН'!$F$24</f>
        <v>3153.3020056700002</v>
      </c>
      <c r="Q34" s="36">
        <f>SUMIFS(СВЦЭМ!$D$33:$D$776,СВЦЭМ!$A$33:$A$776,$A34,СВЦЭМ!$B$33:$B$776,Q$11)+'СЕТ СН'!$F$14+СВЦЭМ!$D$10+'СЕТ СН'!$F$5-'СЕТ СН'!$F$24</f>
        <v>3164.6816335200001</v>
      </c>
      <c r="R34" s="36">
        <f>SUMIFS(СВЦЭМ!$D$33:$D$776,СВЦЭМ!$A$33:$A$776,$A34,СВЦЭМ!$B$33:$B$776,R$11)+'СЕТ СН'!$F$14+СВЦЭМ!$D$10+'СЕТ СН'!$F$5-'СЕТ СН'!$F$24</f>
        <v>3130.0223667</v>
      </c>
      <c r="S34" s="36">
        <f>SUMIFS(СВЦЭМ!$D$33:$D$776,СВЦЭМ!$A$33:$A$776,$A34,СВЦЭМ!$B$33:$B$776,S$11)+'СЕТ СН'!$F$14+СВЦЭМ!$D$10+'СЕТ СН'!$F$5-'СЕТ СН'!$F$24</f>
        <v>3084.3613949400001</v>
      </c>
      <c r="T34" s="36">
        <f>SUMIFS(СВЦЭМ!$D$33:$D$776,СВЦЭМ!$A$33:$A$776,$A34,СВЦЭМ!$B$33:$B$776,T$11)+'СЕТ СН'!$F$14+СВЦЭМ!$D$10+'СЕТ СН'!$F$5-'СЕТ СН'!$F$24</f>
        <v>3094.5540591200001</v>
      </c>
      <c r="U34" s="36">
        <f>SUMIFS(СВЦЭМ!$D$33:$D$776,СВЦЭМ!$A$33:$A$776,$A34,СВЦЭМ!$B$33:$B$776,U$11)+'СЕТ СН'!$F$14+СВЦЭМ!$D$10+'СЕТ СН'!$F$5-'СЕТ СН'!$F$24</f>
        <v>3133.0650780800001</v>
      </c>
      <c r="V34" s="36">
        <f>SUMIFS(СВЦЭМ!$D$33:$D$776,СВЦЭМ!$A$33:$A$776,$A34,СВЦЭМ!$B$33:$B$776,V$11)+'СЕТ СН'!$F$14+СВЦЭМ!$D$10+'СЕТ СН'!$F$5-'СЕТ СН'!$F$24</f>
        <v>3138.9352711400002</v>
      </c>
      <c r="W34" s="36">
        <f>SUMIFS(СВЦЭМ!$D$33:$D$776,СВЦЭМ!$A$33:$A$776,$A34,СВЦЭМ!$B$33:$B$776,W$11)+'СЕТ СН'!$F$14+СВЦЭМ!$D$10+'СЕТ СН'!$F$5-'СЕТ СН'!$F$24</f>
        <v>3140.7959365800002</v>
      </c>
      <c r="X34" s="36">
        <f>SUMIFS(СВЦЭМ!$D$33:$D$776,СВЦЭМ!$A$33:$A$776,$A34,СВЦЭМ!$B$33:$B$776,X$11)+'СЕТ СН'!$F$14+СВЦЭМ!$D$10+'СЕТ СН'!$F$5-'СЕТ СН'!$F$24</f>
        <v>3108.7771341000002</v>
      </c>
      <c r="Y34" s="36">
        <f>SUMIFS(СВЦЭМ!$D$33:$D$776,СВЦЭМ!$A$33:$A$776,$A34,СВЦЭМ!$B$33:$B$776,Y$11)+'СЕТ СН'!$F$14+СВЦЭМ!$D$10+'СЕТ СН'!$F$5-'СЕТ СН'!$F$24</f>
        <v>3135.33552719</v>
      </c>
    </row>
    <row r="35" spans="1:27" ht="15.75" x14ac:dyDescent="0.2">
      <c r="A35" s="35">
        <f t="shared" si="0"/>
        <v>43732</v>
      </c>
      <c r="B35" s="36">
        <f>SUMIFS(СВЦЭМ!$D$33:$D$776,СВЦЭМ!$A$33:$A$776,$A35,СВЦЭМ!$B$33:$B$776,B$11)+'СЕТ СН'!$F$14+СВЦЭМ!$D$10+'СЕТ СН'!$F$5-'СЕТ СН'!$F$24</f>
        <v>3240.0802625300003</v>
      </c>
      <c r="C35" s="36">
        <f>SUMIFS(СВЦЭМ!$D$33:$D$776,СВЦЭМ!$A$33:$A$776,$A35,СВЦЭМ!$B$33:$B$776,C$11)+'СЕТ СН'!$F$14+СВЦЭМ!$D$10+'СЕТ СН'!$F$5-'СЕТ СН'!$F$24</f>
        <v>3267.33131439</v>
      </c>
      <c r="D35" s="36">
        <f>SUMIFS(СВЦЭМ!$D$33:$D$776,СВЦЭМ!$A$33:$A$776,$A35,СВЦЭМ!$B$33:$B$776,D$11)+'СЕТ СН'!$F$14+СВЦЭМ!$D$10+'СЕТ СН'!$F$5-'СЕТ СН'!$F$24</f>
        <v>3277.8868154199999</v>
      </c>
      <c r="E35" s="36">
        <f>SUMIFS(СВЦЭМ!$D$33:$D$776,СВЦЭМ!$A$33:$A$776,$A35,СВЦЭМ!$B$33:$B$776,E$11)+'СЕТ СН'!$F$14+СВЦЭМ!$D$10+'СЕТ СН'!$F$5-'СЕТ СН'!$F$24</f>
        <v>3285.3391581599999</v>
      </c>
      <c r="F35" s="36">
        <f>SUMIFS(СВЦЭМ!$D$33:$D$776,СВЦЭМ!$A$33:$A$776,$A35,СВЦЭМ!$B$33:$B$776,F$11)+'СЕТ СН'!$F$14+СВЦЭМ!$D$10+'СЕТ СН'!$F$5-'СЕТ СН'!$F$24</f>
        <v>3277.01279806</v>
      </c>
      <c r="G35" s="36">
        <f>SUMIFS(СВЦЭМ!$D$33:$D$776,СВЦЭМ!$A$33:$A$776,$A35,СВЦЭМ!$B$33:$B$776,G$11)+'СЕТ СН'!$F$14+СВЦЭМ!$D$10+'СЕТ СН'!$F$5-'СЕТ СН'!$F$24</f>
        <v>3263.6450357900003</v>
      </c>
      <c r="H35" s="36">
        <f>SUMIFS(СВЦЭМ!$D$33:$D$776,СВЦЭМ!$A$33:$A$776,$A35,СВЦЭМ!$B$33:$B$776,H$11)+'СЕТ СН'!$F$14+СВЦЭМ!$D$10+'СЕТ СН'!$F$5-'СЕТ СН'!$F$24</f>
        <v>3220.0196657800002</v>
      </c>
      <c r="I35" s="36">
        <f>SUMIFS(СВЦЭМ!$D$33:$D$776,СВЦЭМ!$A$33:$A$776,$A35,СВЦЭМ!$B$33:$B$776,I$11)+'СЕТ СН'!$F$14+СВЦЭМ!$D$10+'СЕТ СН'!$F$5-'СЕТ СН'!$F$24</f>
        <v>3173.6348678300001</v>
      </c>
      <c r="J35" s="36">
        <f>SUMIFS(СВЦЭМ!$D$33:$D$776,СВЦЭМ!$A$33:$A$776,$A35,СВЦЭМ!$B$33:$B$776,J$11)+'СЕТ СН'!$F$14+СВЦЭМ!$D$10+'СЕТ СН'!$F$5-'СЕТ СН'!$F$24</f>
        <v>3165.3085191600003</v>
      </c>
      <c r="K35" s="36">
        <f>SUMIFS(СВЦЭМ!$D$33:$D$776,СВЦЭМ!$A$33:$A$776,$A35,СВЦЭМ!$B$33:$B$776,K$11)+'СЕТ СН'!$F$14+СВЦЭМ!$D$10+'СЕТ СН'!$F$5-'СЕТ СН'!$F$24</f>
        <v>3169.8003616599999</v>
      </c>
      <c r="L35" s="36">
        <f>SUMIFS(СВЦЭМ!$D$33:$D$776,СВЦЭМ!$A$33:$A$776,$A35,СВЦЭМ!$B$33:$B$776,L$11)+'СЕТ СН'!$F$14+СВЦЭМ!$D$10+'СЕТ СН'!$F$5-'СЕТ СН'!$F$24</f>
        <v>3172.3706572000001</v>
      </c>
      <c r="M35" s="36">
        <f>SUMIFS(СВЦЭМ!$D$33:$D$776,СВЦЭМ!$A$33:$A$776,$A35,СВЦЭМ!$B$33:$B$776,M$11)+'СЕТ СН'!$F$14+СВЦЭМ!$D$10+'СЕТ СН'!$F$5-'СЕТ СН'!$F$24</f>
        <v>3164.2957022199998</v>
      </c>
      <c r="N35" s="36">
        <f>SUMIFS(СВЦЭМ!$D$33:$D$776,СВЦЭМ!$A$33:$A$776,$A35,СВЦЭМ!$B$33:$B$776,N$11)+'СЕТ СН'!$F$14+СВЦЭМ!$D$10+'СЕТ СН'!$F$5-'СЕТ СН'!$F$24</f>
        <v>3158.5138786799998</v>
      </c>
      <c r="O35" s="36">
        <f>SUMIFS(СВЦЭМ!$D$33:$D$776,СВЦЭМ!$A$33:$A$776,$A35,СВЦЭМ!$B$33:$B$776,O$11)+'СЕТ СН'!$F$14+СВЦЭМ!$D$10+'СЕТ СН'!$F$5-'СЕТ СН'!$F$24</f>
        <v>3161.53385936</v>
      </c>
      <c r="P35" s="36">
        <f>SUMIFS(СВЦЭМ!$D$33:$D$776,СВЦЭМ!$A$33:$A$776,$A35,СВЦЭМ!$B$33:$B$776,P$11)+'СЕТ СН'!$F$14+СВЦЭМ!$D$10+'СЕТ СН'!$F$5-'СЕТ СН'!$F$24</f>
        <v>3160.6619115399999</v>
      </c>
      <c r="Q35" s="36">
        <f>SUMIFS(СВЦЭМ!$D$33:$D$776,СВЦЭМ!$A$33:$A$776,$A35,СВЦЭМ!$B$33:$B$776,Q$11)+'СЕТ СН'!$F$14+СВЦЭМ!$D$10+'СЕТ СН'!$F$5-'СЕТ СН'!$F$24</f>
        <v>3160.32175306</v>
      </c>
      <c r="R35" s="36">
        <f>SUMIFS(СВЦЭМ!$D$33:$D$776,СВЦЭМ!$A$33:$A$776,$A35,СВЦЭМ!$B$33:$B$776,R$11)+'СЕТ СН'!$F$14+СВЦЭМ!$D$10+'СЕТ СН'!$F$5-'СЕТ СН'!$F$24</f>
        <v>3123.5636140900001</v>
      </c>
      <c r="S35" s="36">
        <f>SUMIFS(СВЦЭМ!$D$33:$D$776,СВЦЭМ!$A$33:$A$776,$A35,СВЦЭМ!$B$33:$B$776,S$11)+'СЕТ СН'!$F$14+СВЦЭМ!$D$10+'СЕТ СН'!$F$5-'СЕТ СН'!$F$24</f>
        <v>3083.1562315400001</v>
      </c>
      <c r="T35" s="36">
        <f>SUMIFS(СВЦЭМ!$D$33:$D$776,СВЦЭМ!$A$33:$A$776,$A35,СВЦЭМ!$B$33:$B$776,T$11)+'СЕТ СН'!$F$14+СВЦЭМ!$D$10+'СЕТ СН'!$F$5-'СЕТ СН'!$F$24</f>
        <v>3091.50729275</v>
      </c>
      <c r="U35" s="36">
        <f>SUMIFS(СВЦЭМ!$D$33:$D$776,СВЦЭМ!$A$33:$A$776,$A35,СВЦЭМ!$B$33:$B$776,U$11)+'СЕТ СН'!$F$14+СВЦЭМ!$D$10+'СЕТ СН'!$F$5-'СЕТ СН'!$F$24</f>
        <v>3116.3672435600001</v>
      </c>
      <c r="V35" s="36">
        <f>SUMIFS(СВЦЭМ!$D$33:$D$776,СВЦЭМ!$A$33:$A$776,$A35,СВЦЭМ!$B$33:$B$776,V$11)+'СЕТ СН'!$F$14+СВЦЭМ!$D$10+'СЕТ СН'!$F$5-'СЕТ СН'!$F$24</f>
        <v>3124.0209749300002</v>
      </c>
      <c r="W35" s="36">
        <f>SUMIFS(СВЦЭМ!$D$33:$D$776,СВЦЭМ!$A$33:$A$776,$A35,СВЦЭМ!$B$33:$B$776,W$11)+'СЕТ СН'!$F$14+СВЦЭМ!$D$10+'СЕТ СН'!$F$5-'СЕТ СН'!$F$24</f>
        <v>3112.8683198399999</v>
      </c>
      <c r="X35" s="36">
        <f>SUMIFS(СВЦЭМ!$D$33:$D$776,СВЦЭМ!$A$33:$A$776,$A35,СВЦЭМ!$B$33:$B$776,X$11)+'СЕТ СН'!$F$14+СВЦЭМ!$D$10+'СЕТ СН'!$F$5-'СЕТ СН'!$F$24</f>
        <v>3084.63012914</v>
      </c>
      <c r="Y35" s="36">
        <f>SUMIFS(СВЦЭМ!$D$33:$D$776,СВЦЭМ!$A$33:$A$776,$A35,СВЦЭМ!$B$33:$B$776,Y$11)+'СЕТ СН'!$F$14+СВЦЭМ!$D$10+'СЕТ СН'!$F$5-'СЕТ СН'!$F$24</f>
        <v>3127.0686047600002</v>
      </c>
    </row>
    <row r="36" spans="1:27" ht="15.75" x14ac:dyDescent="0.2">
      <c r="A36" s="35">
        <f t="shared" si="0"/>
        <v>43733</v>
      </c>
      <c r="B36" s="36">
        <f>SUMIFS(СВЦЭМ!$D$33:$D$776,СВЦЭМ!$A$33:$A$776,$A36,СВЦЭМ!$B$33:$B$776,B$11)+'СЕТ СН'!$F$14+СВЦЭМ!$D$10+'СЕТ СН'!$F$5-'СЕТ СН'!$F$24</f>
        <v>3183.0151788100002</v>
      </c>
      <c r="C36" s="36">
        <f>SUMIFS(СВЦЭМ!$D$33:$D$776,СВЦЭМ!$A$33:$A$776,$A36,СВЦЭМ!$B$33:$B$776,C$11)+'СЕТ СН'!$F$14+СВЦЭМ!$D$10+'СЕТ СН'!$F$5-'СЕТ СН'!$F$24</f>
        <v>3213.3616576200002</v>
      </c>
      <c r="D36" s="36">
        <f>SUMIFS(СВЦЭМ!$D$33:$D$776,СВЦЭМ!$A$33:$A$776,$A36,СВЦЭМ!$B$33:$B$776,D$11)+'СЕТ СН'!$F$14+СВЦЭМ!$D$10+'СЕТ СН'!$F$5-'СЕТ СН'!$F$24</f>
        <v>3231.9412863500002</v>
      </c>
      <c r="E36" s="36">
        <f>SUMIFS(СВЦЭМ!$D$33:$D$776,СВЦЭМ!$A$33:$A$776,$A36,СВЦЭМ!$B$33:$B$776,E$11)+'СЕТ СН'!$F$14+СВЦЭМ!$D$10+'СЕТ СН'!$F$5-'СЕТ СН'!$F$24</f>
        <v>3226.5737826200002</v>
      </c>
      <c r="F36" s="36">
        <f>SUMIFS(СВЦЭМ!$D$33:$D$776,СВЦЭМ!$A$33:$A$776,$A36,СВЦЭМ!$B$33:$B$776,F$11)+'СЕТ СН'!$F$14+СВЦЭМ!$D$10+'СЕТ СН'!$F$5-'СЕТ СН'!$F$24</f>
        <v>3227.4237878700001</v>
      </c>
      <c r="G36" s="36">
        <f>SUMIFS(СВЦЭМ!$D$33:$D$776,СВЦЭМ!$A$33:$A$776,$A36,СВЦЭМ!$B$33:$B$776,G$11)+'СЕТ СН'!$F$14+СВЦЭМ!$D$10+'СЕТ СН'!$F$5-'СЕТ СН'!$F$24</f>
        <v>3213.7297372100002</v>
      </c>
      <c r="H36" s="36">
        <f>SUMIFS(СВЦЭМ!$D$33:$D$776,СВЦЭМ!$A$33:$A$776,$A36,СВЦЭМ!$B$33:$B$776,H$11)+'СЕТ СН'!$F$14+СВЦЭМ!$D$10+'СЕТ СН'!$F$5-'СЕТ СН'!$F$24</f>
        <v>3168.0617423600002</v>
      </c>
      <c r="I36" s="36">
        <f>SUMIFS(СВЦЭМ!$D$33:$D$776,СВЦЭМ!$A$33:$A$776,$A36,СВЦЭМ!$B$33:$B$776,I$11)+'СЕТ СН'!$F$14+СВЦЭМ!$D$10+'СЕТ СН'!$F$5-'СЕТ СН'!$F$24</f>
        <v>3121.7146580899998</v>
      </c>
      <c r="J36" s="36">
        <f>SUMIFS(СВЦЭМ!$D$33:$D$776,СВЦЭМ!$A$33:$A$776,$A36,СВЦЭМ!$B$33:$B$776,J$11)+'СЕТ СН'!$F$14+СВЦЭМ!$D$10+'СЕТ СН'!$F$5-'СЕТ СН'!$F$24</f>
        <v>3095.1052545399998</v>
      </c>
      <c r="K36" s="36">
        <f>SUMIFS(СВЦЭМ!$D$33:$D$776,СВЦЭМ!$A$33:$A$776,$A36,СВЦЭМ!$B$33:$B$776,K$11)+'СЕТ СН'!$F$14+СВЦЭМ!$D$10+'СЕТ СН'!$F$5-'СЕТ СН'!$F$24</f>
        <v>3083.2976234400003</v>
      </c>
      <c r="L36" s="36">
        <f>SUMIFS(СВЦЭМ!$D$33:$D$776,СВЦЭМ!$A$33:$A$776,$A36,СВЦЭМ!$B$33:$B$776,L$11)+'СЕТ СН'!$F$14+СВЦЭМ!$D$10+'СЕТ СН'!$F$5-'СЕТ СН'!$F$24</f>
        <v>3086.5918983299998</v>
      </c>
      <c r="M36" s="36">
        <f>SUMIFS(СВЦЭМ!$D$33:$D$776,СВЦЭМ!$A$33:$A$776,$A36,СВЦЭМ!$B$33:$B$776,M$11)+'СЕТ СН'!$F$14+СВЦЭМ!$D$10+'СЕТ СН'!$F$5-'СЕТ СН'!$F$24</f>
        <v>3096.69616068</v>
      </c>
      <c r="N36" s="36">
        <f>SUMIFS(СВЦЭМ!$D$33:$D$776,СВЦЭМ!$A$33:$A$776,$A36,СВЦЭМ!$B$33:$B$776,N$11)+'СЕТ СН'!$F$14+СВЦЭМ!$D$10+'СЕТ СН'!$F$5-'СЕТ СН'!$F$24</f>
        <v>3104.6806972700001</v>
      </c>
      <c r="O36" s="36">
        <f>SUMIFS(СВЦЭМ!$D$33:$D$776,СВЦЭМ!$A$33:$A$776,$A36,СВЦЭМ!$B$33:$B$776,O$11)+'СЕТ СН'!$F$14+СВЦЭМ!$D$10+'СЕТ СН'!$F$5-'СЕТ СН'!$F$24</f>
        <v>3107.8922919199999</v>
      </c>
      <c r="P36" s="36">
        <f>SUMIFS(СВЦЭМ!$D$33:$D$776,СВЦЭМ!$A$33:$A$776,$A36,СВЦЭМ!$B$33:$B$776,P$11)+'СЕТ СН'!$F$14+СВЦЭМ!$D$10+'СЕТ СН'!$F$5-'СЕТ СН'!$F$24</f>
        <v>3117.82562994</v>
      </c>
      <c r="Q36" s="36">
        <f>SUMIFS(СВЦЭМ!$D$33:$D$776,СВЦЭМ!$A$33:$A$776,$A36,СВЦЭМ!$B$33:$B$776,Q$11)+'СЕТ СН'!$F$14+СВЦЭМ!$D$10+'СЕТ СН'!$F$5-'СЕТ СН'!$F$24</f>
        <v>3121.7066056499998</v>
      </c>
      <c r="R36" s="36">
        <f>SUMIFS(СВЦЭМ!$D$33:$D$776,СВЦЭМ!$A$33:$A$776,$A36,СВЦЭМ!$B$33:$B$776,R$11)+'СЕТ СН'!$F$14+СВЦЭМ!$D$10+'СЕТ СН'!$F$5-'СЕТ СН'!$F$24</f>
        <v>3132.9969544099999</v>
      </c>
      <c r="S36" s="36">
        <f>SUMIFS(СВЦЭМ!$D$33:$D$776,СВЦЭМ!$A$33:$A$776,$A36,СВЦЭМ!$B$33:$B$776,S$11)+'СЕТ СН'!$F$14+СВЦЭМ!$D$10+'СЕТ СН'!$F$5-'СЕТ СН'!$F$24</f>
        <v>3135.8800079000002</v>
      </c>
      <c r="T36" s="36">
        <f>SUMIFS(СВЦЭМ!$D$33:$D$776,СВЦЭМ!$A$33:$A$776,$A36,СВЦЭМ!$B$33:$B$776,T$11)+'СЕТ СН'!$F$14+СВЦЭМ!$D$10+'СЕТ СН'!$F$5-'СЕТ СН'!$F$24</f>
        <v>3132.8148226200001</v>
      </c>
      <c r="U36" s="36">
        <f>SUMIFS(СВЦЭМ!$D$33:$D$776,СВЦЭМ!$A$33:$A$776,$A36,СВЦЭМ!$B$33:$B$776,U$11)+'СЕТ СН'!$F$14+СВЦЭМ!$D$10+'СЕТ СН'!$F$5-'СЕТ СН'!$F$24</f>
        <v>3149.2104805899999</v>
      </c>
      <c r="V36" s="36">
        <f>SUMIFS(СВЦЭМ!$D$33:$D$776,СВЦЭМ!$A$33:$A$776,$A36,СВЦЭМ!$B$33:$B$776,V$11)+'СЕТ СН'!$F$14+СВЦЭМ!$D$10+'СЕТ СН'!$F$5-'СЕТ СН'!$F$24</f>
        <v>3156.16536309</v>
      </c>
      <c r="W36" s="36">
        <f>SUMIFS(СВЦЭМ!$D$33:$D$776,СВЦЭМ!$A$33:$A$776,$A36,СВЦЭМ!$B$33:$B$776,W$11)+'СЕТ СН'!$F$14+СВЦЭМ!$D$10+'СЕТ СН'!$F$5-'СЕТ СН'!$F$24</f>
        <v>3138.3085544099999</v>
      </c>
      <c r="X36" s="36">
        <f>SUMIFS(СВЦЭМ!$D$33:$D$776,СВЦЭМ!$A$33:$A$776,$A36,СВЦЭМ!$B$33:$B$776,X$11)+'СЕТ СН'!$F$14+СВЦЭМ!$D$10+'СЕТ СН'!$F$5-'СЕТ СН'!$F$24</f>
        <v>3121.0563511700002</v>
      </c>
      <c r="Y36" s="36">
        <f>SUMIFS(СВЦЭМ!$D$33:$D$776,СВЦЭМ!$A$33:$A$776,$A36,СВЦЭМ!$B$33:$B$776,Y$11)+'СЕТ СН'!$F$14+СВЦЭМ!$D$10+'СЕТ СН'!$F$5-'СЕТ СН'!$F$24</f>
        <v>3104.9503498499998</v>
      </c>
    </row>
    <row r="37" spans="1:27" ht="15.75" x14ac:dyDescent="0.2">
      <c r="A37" s="35">
        <f t="shared" si="0"/>
        <v>43734</v>
      </c>
      <c r="B37" s="36">
        <f>SUMIFS(СВЦЭМ!$D$33:$D$776,СВЦЭМ!$A$33:$A$776,$A37,СВЦЭМ!$B$33:$B$776,B$11)+'СЕТ СН'!$F$14+СВЦЭМ!$D$10+'СЕТ СН'!$F$5-'СЕТ СН'!$F$24</f>
        <v>3158.51100017</v>
      </c>
      <c r="C37" s="36">
        <f>SUMIFS(СВЦЭМ!$D$33:$D$776,СВЦЭМ!$A$33:$A$776,$A37,СВЦЭМ!$B$33:$B$776,C$11)+'СЕТ СН'!$F$14+СВЦЭМ!$D$10+'СЕТ СН'!$F$5-'СЕТ СН'!$F$24</f>
        <v>3201.0123329799999</v>
      </c>
      <c r="D37" s="36">
        <f>SUMIFS(СВЦЭМ!$D$33:$D$776,СВЦЭМ!$A$33:$A$776,$A37,СВЦЭМ!$B$33:$B$776,D$11)+'СЕТ СН'!$F$14+СВЦЭМ!$D$10+'СЕТ СН'!$F$5-'СЕТ СН'!$F$24</f>
        <v>3231.0838996100001</v>
      </c>
      <c r="E37" s="36">
        <f>SUMIFS(СВЦЭМ!$D$33:$D$776,СВЦЭМ!$A$33:$A$776,$A37,СВЦЭМ!$B$33:$B$776,E$11)+'СЕТ СН'!$F$14+СВЦЭМ!$D$10+'СЕТ СН'!$F$5-'СЕТ СН'!$F$24</f>
        <v>3242.8345756399999</v>
      </c>
      <c r="F37" s="36">
        <f>SUMIFS(СВЦЭМ!$D$33:$D$776,СВЦЭМ!$A$33:$A$776,$A37,СВЦЭМ!$B$33:$B$776,F$11)+'СЕТ СН'!$F$14+СВЦЭМ!$D$10+'СЕТ СН'!$F$5-'СЕТ СН'!$F$24</f>
        <v>3232.8363608500003</v>
      </c>
      <c r="G37" s="36">
        <f>SUMIFS(СВЦЭМ!$D$33:$D$776,СВЦЭМ!$A$33:$A$776,$A37,СВЦЭМ!$B$33:$B$776,G$11)+'СЕТ СН'!$F$14+СВЦЭМ!$D$10+'СЕТ СН'!$F$5-'СЕТ СН'!$F$24</f>
        <v>3222.4382031099999</v>
      </c>
      <c r="H37" s="36">
        <f>SUMIFS(СВЦЭМ!$D$33:$D$776,СВЦЭМ!$A$33:$A$776,$A37,СВЦЭМ!$B$33:$B$776,H$11)+'СЕТ СН'!$F$14+СВЦЭМ!$D$10+'СЕТ СН'!$F$5-'СЕТ СН'!$F$24</f>
        <v>3175.8683641900002</v>
      </c>
      <c r="I37" s="36">
        <f>SUMIFS(СВЦЭМ!$D$33:$D$776,СВЦЭМ!$A$33:$A$776,$A37,СВЦЭМ!$B$33:$B$776,I$11)+'СЕТ СН'!$F$14+СВЦЭМ!$D$10+'СЕТ СН'!$F$5-'СЕТ СН'!$F$24</f>
        <v>3145.5848056100003</v>
      </c>
      <c r="J37" s="36">
        <f>SUMIFS(СВЦЭМ!$D$33:$D$776,СВЦЭМ!$A$33:$A$776,$A37,СВЦЭМ!$B$33:$B$776,J$11)+'СЕТ СН'!$F$14+СВЦЭМ!$D$10+'СЕТ СН'!$F$5-'СЕТ СН'!$F$24</f>
        <v>3152.61911181</v>
      </c>
      <c r="K37" s="36">
        <f>SUMIFS(СВЦЭМ!$D$33:$D$776,СВЦЭМ!$A$33:$A$776,$A37,СВЦЭМ!$B$33:$B$776,K$11)+'СЕТ СН'!$F$14+СВЦЭМ!$D$10+'СЕТ СН'!$F$5-'СЕТ СН'!$F$24</f>
        <v>3151.5828546500002</v>
      </c>
      <c r="L37" s="36">
        <f>SUMIFS(СВЦЭМ!$D$33:$D$776,СВЦЭМ!$A$33:$A$776,$A37,СВЦЭМ!$B$33:$B$776,L$11)+'СЕТ СН'!$F$14+СВЦЭМ!$D$10+'СЕТ СН'!$F$5-'СЕТ СН'!$F$24</f>
        <v>3161.5067537800001</v>
      </c>
      <c r="M37" s="36">
        <f>SUMIFS(СВЦЭМ!$D$33:$D$776,СВЦЭМ!$A$33:$A$776,$A37,СВЦЭМ!$B$33:$B$776,M$11)+'СЕТ СН'!$F$14+СВЦЭМ!$D$10+'СЕТ СН'!$F$5-'СЕТ СН'!$F$24</f>
        <v>3152.2773671800001</v>
      </c>
      <c r="N37" s="36">
        <f>SUMIFS(СВЦЭМ!$D$33:$D$776,СВЦЭМ!$A$33:$A$776,$A37,СВЦЭМ!$B$33:$B$776,N$11)+'СЕТ СН'!$F$14+СВЦЭМ!$D$10+'СЕТ СН'!$F$5-'СЕТ СН'!$F$24</f>
        <v>3145.2022595799999</v>
      </c>
      <c r="O37" s="36">
        <f>SUMIFS(СВЦЭМ!$D$33:$D$776,СВЦЭМ!$A$33:$A$776,$A37,СВЦЭМ!$B$33:$B$776,O$11)+'СЕТ СН'!$F$14+СВЦЭМ!$D$10+'СЕТ СН'!$F$5-'СЕТ СН'!$F$24</f>
        <v>3136.8036737800003</v>
      </c>
      <c r="P37" s="36">
        <f>SUMIFS(СВЦЭМ!$D$33:$D$776,СВЦЭМ!$A$33:$A$776,$A37,СВЦЭМ!$B$33:$B$776,P$11)+'СЕТ СН'!$F$14+СВЦЭМ!$D$10+'СЕТ СН'!$F$5-'СЕТ СН'!$F$24</f>
        <v>3143.5096963200003</v>
      </c>
      <c r="Q37" s="36">
        <f>SUMIFS(СВЦЭМ!$D$33:$D$776,СВЦЭМ!$A$33:$A$776,$A37,СВЦЭМ!$B$33:$B$776,Q$11)+'СЕТ СН'!$F$14+СВЦЭМ!$D$10+'СЕТ СН'!$F$5-'СЕТ СН'!$F$24</f>
        <v>3142.48490631</v>
      </c>
      <c r="R37" s="36">
        <f>SUMIFS(СВЦЭМ!$D$33:$D$776,СВЦЭМ!$A$33:$A$776,$A37,СВЦЭМ!$B$33:$B$776,R$11)+'СЕТ СН'!$F$14+СВЦЭМ!$D$10+'СЕТ СН'!$F$5-'СЕТ СН'!$F$24</f>
        <v>3131.2048022899999</v>
      </c>
      <c r="S37" s="36">
        <f>SUMIFS(СВЦЭМ!$D$33:$D$776,СВЦЭМ!$A$33:$A$776,$A37,СВЦЭМ!$B$33:$B$776,S$11)+'СЕТ СН'!$F$14+СВЦЭМ!$D$10+'СЕТ СН'!$F$5-'СЕТ СН'!$F$24</f>
        <v>3073.8469127500002</v>
      </c>
      <c r="T37" s="36">
        <f>SUMIFS(СВЦЭМ!$D$33:$D$776,СВЦЭМ!$A$33:$A$776,$A37,СВЦЭМ!$B$33:$B$776,T$11)+'СЕТ СН'!$F$14+СВЦЭМ!$D$10+'СЕТ СН'!$F$5-'СЕТ СН'!$F$24</f>
        <v>3073.9884822600002</v>
      </c>
      <c r="U37" s="36">
        <f>SUMIFS(СВЦЭМ!$D$33:$D$776,СВЦЭМ!$A$33:$A$776,$A37,СВЦЭМ!$B$33:$B$776,U$11)+'СЕТ СН'!$F$14+СВЦЭМ!$D$10+'СЕТ СН'!$F$5-'СЕТ СН'!$F$24</f>
        <v>3106.4030160699999</v>
      </c>
      <c r="V37" s="36">
        <f>SUMIFS(СВЦЭМ!$D$33:$D$776,СВЦЭМ!$A$33:$A$776,$A37,СВЦЭМ!$B$33:$B$776,V$11)+'СЕТ СН'!$F$14+СВЦЭМ!$D$10+'СЕТ СН'!$F$5-'СЕТ СН'!$F$24</f>
        <v>3122.0106455300001</v>
      </c>
      <c r="W37" s="36">
        <f>SUMIFS(СВЦЭМ!$D$33:$D$776,СВЦЭМ!$A$33:$A$776,$A37,СВЦЭМ!$B$33:$B$776,W$11)+'СЕТ СН'!$F$14+СВЦЭМ!$D$10+'СЕТ СН'!$F$5-'СЕТ СН'!$F$24</f>
        <v>3111.8937288900001</v>
      </c>
      <c r="X37" s="36">
        <f>SUMIFS(СВЦЭМ!$D$33:$D$776,СВЦЭМ!$A$33:$A$776,$A37,СВЦЭМ!$B$33:$B$776,X$11)+'СЕТ СН'!$F$14+СВЦЭМ!$D$10+'СЕТ СН'!$F$5-'СЕТ СН'!$F$24</f>
        <v>3075.4426003200001</v>
      </c>
      <c r="Y37" s="36">
        <f>SUMIFS(СВЦЭМ!$D$33:$D$776,СВЦЭМ!$A$33:$A$776,$A37,СВЦЭМ!$B$33:$B$776,Y$11)+'СЕТ СН'!$F$14+СВЦЭМ!$D$10+'СЕТ СН'!$F$5-'СЕТ СН'!$F$24</f>
        <v>3101.4021444999998</v>
      </c>
    </row>
    <row r="38" spans="1:27" ht="15.75" x14ac:dyDescent="0.2">
      <c r="A38" s="35">
        <f t="shared" si="0"/>
        <v>43735</v>
      </c>
      <c r="B38" s="36">
        <f>SUMIFS(СВЦЭМ!$D$33:$D$776,СВЦЭМ!$A$33:$A$776,$A38,СВЦЭМ!$B$33:$B$776,B$11)+'СЕТ СН'!$F$14+СВЦЭМ!$D$10+'СЕТ СН'!$F$5-'СЕТ СН'!$F$24</f>
        <v>3192.9121787499998</v>
      </c>
      <c r="C38" s="36">
        <f>SUMIFS(СВЦЭМ!$D$33:$D$776,СВЦЭМ!$A$33:$A$776,$A38,СВЦЭМ!$B$33:$B$776,C$11)+'СЕТ СН'!$F$14+СВЦЭМ!$D$10+'СЕТ СН'!$F$5-'СЕТ СН'!$F$24</f>
        <v>3226.0635423499998</v>
      </c>
      <c r="D38" s="36">
        <f>SUMIFS(СВЦЭМ!$D$33:$D$776,СВЦЭМ!$A$33:$A$776,$A38,СВЦЭМ!$B$33:$B$776,D$11)+'СЕТ СН'!$F$14+СВЦЭМ!$D$10+'СЕТ СН'!$F$5-'СЕТ СН'!$F$24</f>
        <v>3252.91286193</v>
      </c>
      <c r="E38" s="36">
        <f>SUMIFS(СВЦЭМ!$D$33:$D$776,СВЦЭМ!$A$33:$A$776,$A38,СВЦЭМ!$B$33:$B$776,E$11)+'СЕТ СН'!$F$14+СВЦЭМ!$D$10+'СЕТ СН'!$F$5-'СЕТ СН'!$F$24</f>
        <v>3258.60026337</v>
      </c>
      <c r="F38" s="36">
        <f>SUMIFS(СВЦЭМ!$D$33:$D$776,СВЦЭМ!$A$33:$A$776,$A38,СВЦЭМ!$B$33:$B$776,F$11)+'СЕТ СН'!$F$14+СВЦЭМ!$D$10+'СЕТ СН'!$F$5-'СЕТ СН'!$F$24</f>
        <v>3267.0450472500002</v>
      </c>
      <c r="G38" s="36">
        <f>SUMIFS(СВЦЭМ!$D$33:$D$776,СВЦЭМ!$A$33:$A$776,$A38,СВЦЭМ!$B$33:$B$776,G$11)+'СЕТ СН'!$F$14+СВЦЭМ!$D$10+'СЕТ СН'!$F$5-'СЕТ СН'!$F$24</f>
        <v>3243.0379257899999</v>
      </c>
      <c r="H38" s="36">
        <f>SUMIFS(СВЦЭМ!$D$33:$D$776,СВЦЭМ!$A$33:$A$776,$A38,СВЦЭМ!$B$33:$B$776,H$11)+'СЕТ СН'!$F$14+СВЦЭМ!$D$10+'СЕТ СН'!$F$5-'СЕТ СН'!$F$24</f>
        <v>3200.1160759900004</v>
      </c>
      <c r="I38" s="36">
        <f>SUMIFS(СВЦЭМ!$D$33:$D$776,СВЦЭМ!$A$33:$A$776,$A38,СВЦЭМ!$B$33:$B$776,I$11)+'СЕТ СН'!$F$14+СВЦЭМ!$D$10+'СЕТ СН'!$F$5-'СЕТ СН'!$F$24</f>
        <v>3144.3731297200002</v>
      </c>
      <c r="J38" s="36">
        <f>SUMIFS(СВЦЭМ!$D$33:$D$776,СВЦЭМ!$A$33:$A$776,$A38,СВЦЭМ!$B$33:$B$776,J$11)+'СЕТ СН'!$F$14+СВЦЭМ!$D$10+'СЕТ СН'!$F$5-'СЕТ СН'!$F$24</f>
        <v>3169.2554132200003</v>
      </c>
      <c r="K38" s="36">
        <f>SUMIFS(СВЦЭМ!$D$33:$D$776,СВЦЭМ!$A$33:$A$776,$A38,СВЦЭМ!$B$33:$B$776,K$11)+'СЕТ СН'!$F$14+СВЦЭМ!$D$10+'СЕТ СН'!$F$5-'СЕТ СН'!$F$24</f>
        <v>3178.6693408199999</v>
      </c>
      <c r="L38" s="36">
        <f>SUMIFS(СВЦЭМ!$D$33:$D$776,СВЦЭМ!$A$33:$A$776,$A38,СВЦЭМ!$B$33:$B$776,L$11)+'СЕТ СН'!$F$14+СВЦЭМ!$D$10+'СЕТ СН'!$F$5-'СЕТ СН'!$F$24</f>
        <v>3173.8025126299999</v>
      </c>
      <c r="M38" s="36">
        <f>SUMIFS(СВЦЭМ!$D$33:$D$776,СВЦЭМ!$A$33:$A$776,$A38,СВЦЭМ!$B$33:$B$776,M$11)+'СЕТ СН'!$F$14+СВЦЭМ!$D$10+'СЕТ СН'!$F$5-'СЕТ СН'!$F$24</f>
        <v>3170.44941604</v>
      </c>
      <c r="N38" s="36">
        <f>SUMIFS(СВЦЭМ!$D$33:$D$776,СВЦЭМ!$A$33:$A$776,$A38,СВЦЭМ!$B$33:$B$776,N$11)+'СЕТ СН'!$F$14+СВЦЭМ!$D$10+'СЕТ СН'!$F$5-'СЕТ СН'!$F$24</f>
        <v>3156.10194056</v>
      </c>
      <c r="O38" s="36">
        <f>SUMIFS(СВЦЭМ!$D$33:$D$776,СВЦЭМ!$A$33:$A$776,$A38,СВЦЭМ!$B$33:$B$776,O$11)+'СЕТ СН'!$F$14+СВЦЭМ!$D$10+'СЕТ СН'!$F$5-'СЕТ СН'!$F$24</f>
        <v>3153.7431975500003</v>
      </c>
      <c r="P38" s="36">
        <f>SUMIFS(СВЦЭМ!$D$33:$D$776,СВЦЭМ!$A$33:$A$776,$A38,СВЦЭМ!$B$33:$B$776,P$11)+'СЕТ СН'!$F$14+СВЦЭМ!$D$10+'СЕТ СН'!$F$5-'СЕТ СН'!$F$24</f>
        <v>3147.4393706199999</v>
      </c>
      <c r="Q38" s="36">
        <f>SUMIFS(СВЦЭМ!$D$33:$D$776,СВЦЭМ!$A$33:$A$776,$A38,СВЦЭМ!$B$33:$B$776,Q$11)+'СЕТ СН'!$F$14+СВЦЭМ!$D$10+'СЕТ СН'!$F$5-'СЕТ СН'!$F$24</f>
        <v>3150.7191627100001</v>
      </c>
      <c r="R38" s="36">
        <f>SUMIFS(СВЦЭМ!$D$33:$D$776,СВЦЭМ!$A$33:$A$776,$A38,СВЦЭМ!$B$33:$B$776,R$11)+'СЕТ СН'!$F$14+СВЦЭМ!$D$10+'СЕТ СН'!$F$5-'СЕТ СН'!$F$24</f>
        <v>3164.04366579</v>
      </c>
      <c r="S38" s="36">
        <f>SUMIFS(СВЦЭМ!$D$33:$D$776,СВЦЭМ!$A$33:$A$776,$A38,СВЦЭМ!$B$33:$B$776,S$11)+'СЕТ СН'!$F$14+СВЦЭМ!$D$10+'СЕТ СН'!$F$5-'СЕТ СН'!$F$24</f>
        <v>3165.6826578700002</v>
      </c>
      <c r="T38" s="36">
        <f>SUMIFS(СВЦЭМ!$D$33:$D$776,СВЦЭМ!$A$33:$A$776,$A38,СВЦЭМ!$B$33:$B$776,T$11)+'СЕТ СН'!$F$14+СВЦЭМ!$D$10+'СЕТ СН'!$F$5-'СЕТ СН'!$F$24</f>
        <v>3179.52100217</v>
      </c>
      <c r="U38" s="36">
        <f>SUMIFS(СВЦЭМ!$D$33:$D$776,СВЦЭМ!$A$33:$A$776,$A38,СВЦЭМ!$B$33:$B$776,U$11)+'СЕТ СН'!$F$14+СВЦЭМ!$D$10+'СЕТ СН'!$F$5-'СЕТ СН'!$F$24</f>
        <v>3154.1504965700001</v>
      </c>
      <c r="V38" s="36">
        <f>SUMIFS(СВЦЭМ!$D$33:$D$776,СВЦЭМ!$A$33:$A$776,$A38,СВЦЭМ!$B$33:$B$776,V$11)+'СЕТ СН'!$F$14+СВЦЭМ!$D$10+'СЕТ СН'!$F$5-'СЕТ СН'!$F$24</f>
        <v>3116.3507536699999</v>
      </c>
      <c r="W38" s="36">
        <f>SUMIFS(СВЦЭМ!$D$33:$D$776,СВЦЭМ!$A$33:$A$776,$A38,СВЦЭМ!$B$33:$B$776,W$11)+'СЕТ СН'!$F$14+СВЦЭМ!$D$10+'СЕТ СН'!$F$5-'СЕТ СН'!$F$24</f>
        <v>3102.3133987900001</v>
      </c>
      <c r="X38" s="36">
        <f>SUMIFS(СВЦЭМ!$D$33:$D$776,СВЦЭМ!$A$33:$A$776,$A38,СВЦЭМ!$B$33:$B$776,X$11)+'СЕТ СН'!$F$14+СВЦЭМ!$D$10+'СЕТ СН'!$F$5-'СЕТ СН'!$F$24</f>
        <v>3071.9963040299999</v>
      </c>
      <c r="Y38" s="36">
        <f>SUMIFS(СВЦЭМ!$D$33:$D$776,СВЦЭМ!$A$33:$A$776,$A38,СВЦЭМ!$B$33:$B$776,Y$11)+'СЕТ СН'!$F$14+СВЦЭМ!$D$10+'СЕТ СН'!$F$5-'СЕТ СН'!$F$24</f>
        <v>3082.9797790299999</v>
      </c>
    </row>
    <row r="39" spans="1:27" ht="15.75" x14ac:dyDescent="0.2">
      <c r="A39" s="35">
        <f t="shared" si="0"/>
        <v>43736</v>
      </c>
      <c r="B39" s="36">
        <f>SUMIFS(СВЦЭМ!$D$33:$D$776,СВЦЭМ!$A$33:$A$776,$A39,СВЦЭМ!$B$33:$B$776,B$11)+'СЕТ СН'!$F$14+СВЦЭМ!$D$10+'СЕТ СН'!$F$5-'СЕТ СН'!$F$24</f>
        <v>3210.76651541</v>
      </c>
      <c r="C39" s="36">
        <f>SUMIFS(СВЦЭМ!$D$33:$D$776,СВЦЭМ!$A$33:$A$776,$A39,СВЦЭМ!$B$33:$B$776,C$11)+'СЕТ СН'!$F$14+СВЦЭМ!$D$10+'СЕТ СН'!$F$5-'СЕТ СН'!$F$24</f>
        <v>3232.98143906</v>
      </c>
      <c r="D39" s="36">
        <f>SUMIFS(СВЦЭМ!$D$33:$D$776,СВЦЭМ!$A$33:$A$776,$A39,СВЦЭМ!$B$33:$B$776,D$11)+'СЕТ СН'!$F$14+СВЦЭМ!$D$10+'СЕТ СН'!$F$5-'СЕТ СН'!$F$24</f>
        <v>3249.3272081700002</v>
      </c>
      <c r="E39" s="36">
        <f>SUMIFS(СВЦЭМ!$D$33:$D$776,СВЦЭМ!$A$33:$A$776,$A39,СВЦЭМ!$B$33:$B$776,E$11)+'СЕТ СН'!$F$14+СВЦЭМ!$D$10+'СЕТ СН'!$F$5-'СЕТ СН'!$F$24</f>
        <v>3252.05865619</v>
      </c>
      <c r="F39" s="36">
        <f>SUMIFS(СВЦЭМ!$D$33:$D$776,СВЦЭМ!$A$33:$A$776,$A39,СВЦЭМ!$B$33:$B$776,F$11)+'СЕТ СН'!$F$14+СВЦЭМ!$D$10+'СЕТ СН'!$F$5-'СЕТ СН'!$F$24</f>
        <v>3245.6040778900001</v>
      </c>
      <c r="G39" s="36">
        <f>SUMIFS(СВЦЭМ!$D$33:$D$776,СВЦЭМ!$A$33:$A$776,$A39,СВЦЭМ!$B$33:$B$776,G$11)+'СЕТ СН'!$F$14+СВЦЭМ!$D$10+'СЕТ СН'!$F$5-'СЕТ СН'!$F$24</f>
        <v>3243.7243632999998</v>
      </c>
      <c r="H39" s="36">
        <f>SUMIFS(СВЦЭМ!$D$33:$D$776,СВЦЭМ!$A$33:$A$776,$A39,СВЦЭМ!$B$33:$B$776,H$11)+'СЕТ СН'!$F$14+СВЦЭМ!$D$10+'СЕТ СН'!$F$5-'СЕТ СН'!$F$24</f>
        <v>3224.29627936</v>
      </c>
      <c r="I39" s="36">
        <f>SUMIFS(СВЦЭМ!$D$33:$D$776,СВЦЭМ!$A$33:$A$776,$A39,СВЦЭМ!$B$33:$B$776,I$11)+'СЕТ СН'!$F$14+СВЦЭМ!$D$10+'СЕТ СН'!$F$5-'СЕТ СН'!$F$24</f>
        <v>3193.10364071</v>
      </c>
      <c r="J39" s="36">
        <f>SUMIFS(СВЦЭМ!$D$33:$D$776,СВЦЭМ!$A$33:$A$776,$A39,СВЦЭМ!$B$33:$B$776,J$11)+'СЕТ СН'!$F$14+СВЦЭМ!$D$10+'СЕТ СН'!$F$5-'СЕТ СН'!$F$24</f>
        <v>3141.9776895499999</v>
      </c>
      <c r="K39" s="36">
        <f>SUMIFS(СВЦЭМ!$D$33:$D$776,СВЦЭМ!$A$33:$A$776,$A39,СВЦЭМ!$B$33:$B$776,K$11)+'СЕТ СН'!$F$14+СВЦЭМ!$D$10+'СЕТ СН'!$F$5-'СЕТ СН'!$F$24</f>
        <v>3151.0853853899998</v>
      </c>
      <c r="L39" s="36">
        <f>SUMIFS(СВЦЭМ!$D$33:$D$776,СВЦЭМ!$A$33:$A$776,$A39,СВЦЭМ!$B$33:$B$776,L$11)+'СЕТ СН'!$F$14+СВЦЭМ!$D$10+'СЕТ СН'!$F$5-'СЕТ СН'!$F$24</f>
        <v>3154.0627747799999</v>
      </c>
      <c r="M39" s="36">
        <f>SUMIFS(СВЦЭМ!$D$33:$D$776,СВЦЭМ!$A$33:$A$776,$A39,СВЦЭМ!$B$33:$B$776,M$11)+'СЕТ СН'!$F$14+СВЦЭМ!$D$10+'СЕТ СН'!$F$5-'СЕТ СН'!$F$24</f>
        <v>3134.2827394000001</v>
      </c>
      <c r="N39" s="36">
        <f>SUMIFS(СВЦЭМ!$D$33:$D$776,СВЦЭМ!$A$33:$A$776,$A39,СВЦЭМ!$B$33:$B$776,N$11)+'СЕТ СН'!$F$14+СВЦЭМ!$D$10+'СЕТ СН'!$F$5-'СЕТ СН'!$F$24</f>
        <v>3124.9320884600002</v>
      </c>
      <c r="O39" s="36">
        <f>SUMIFS(СВЦЭМ!$D$33:$D$776,СВЦЭМ!$A$33:$A$776,$A39,СВЦЭМ!$B$33:$B$776,O$11)+'СЕТ СН'!$F$14+СВЦЭМ!$D$10+'СЕТ СН'!$F$5-'СЕТ СН'!$F$24</f>
        <v>3124.3756016100001</v>
      </c>
      <c r="P39" s="36">
        <f>SUMIFS(СВЦЭМ!$D$33:$D$776,СВЦЭМ!$A$33:$A$776,$A39,СВЦЭМ!$B$33:$B$776,P$11)+'СЕТ СН'!$F$14+СВЦЭМ!$D$10+'СЕТ СН'!$F$5-'СЕТ СН'!$F$24</f>
        <v>3127.0561134999998</v>
      </c>
      <c r="Q39" s="36">
        <f>SUMIFS(СВЦЭМ!$D$33:$D$776,СВЦЭМ!$A$33:$A$776,$A39,СВЦЭМ!$B$33:$B$776,Q$11)+'СЕТ СН'!$F$14+СВЦЭМ!$D$10+'СЕТ СН'!$F$5-'СЕТ СН'!$F$24</f>
        <v>3131.6597357400001</v>
      </c>
      <c r="R39" s="36">
        <f>SUMIFS(СВЦЭМ!$D$33:$D$776,СВЦЭМ!$A$33:$A$776,$A39,СВЦЭМ!$B$33:$B$776,R$11)+'СЕТ СН'!$F$14+СВЦЭМ!$D$10+'СЕТ СН'!$F$5-'СЕТ СН'!$F$24</f>
        <v>3089.1822167199998</v>
      </c>
      <c r="S39" s="36">
        <f>SUMIFS(СВЦЭМ!$D$33:$D$776,СВЦЭМ!$A$33:$A$776,$A39,СВЦЭМ!$B$33:$B$776,S$11)+'СЕТ СН'!$F$14+СВЦЭМ!$D$10+'СЕТ СН'!$F$5-'СЕТ СН'!$F$24</f>
        <v>3059.2737413899999</v>
      </c>
      <c r="T39" s="36">
        <f>SUMIFS(СВЦЭМ!$D$33:$D$776,СВЦЭМ!$A$33:$A$776,$A39,СВЦЭМ!$B$33:$B$776,T$11)+'СЕТ СН'!$F$14+СВЦЭМ!$D$10+'СЕТ СН'!$F$5-'СЕТ СН'!$F$24</f>
        <v>3071.0081709800002</v>
      </c>
      <c r="U39" s="36">
        <f>SUMIFS(СВЦЭМ!$D$33:$D$776,СВЦЭМ!$A$33:$A$776,$A39,СВЦЭМ!$B$33:$B$776,U$11)+'СЕТ СН'!$F$14+СВЦЭМ!$D$10+'СЕТ СН'!$F$5-'СЕТ СН'!$F$24</f>
        <v>3101.1141910900001</v>
      </c>
      <c r="V39" s="36">
        <f>SUMIFS(СВЦЭМ!$D$33:$D$776,СВЦЭМ!$A$33:$A$776,$A39,СВЦЭМ!$B$33:$B$776,V$11)+'СЕТ СН'!$F$14+СВЦЭМ!$D$10+'СЕТ СН'!$F$5-'СЕТ СН'!$F$24</f>
        <v>3113.9026075500001</v>
      </c>
      <c r="W39" s="36">
        <f>SUMIFS(СВЦЭМ!$D$33:$D$776,СВЦЭМ!$A$33:$A$776,$A39,СВЦЭМ!$B$33:$B$776,W$11)+'СЕТ СН'!$F$14+СВЦЭМ!$D$10+'СЕТ СН'!$F$5-'СЕТ СН'!$F$24</f>
        <v>3104.1628418</v>
      </c>
      <c r="X39" s="36">
        <f>SUMIFS(СВЦЭМ!$D$33:$D$776,СВЦЭМ!$A$33:$A$776,$A39,СВЦЭМ!$B$33:$B$776,X$11)+'СЕТ СН'!$F$14+СВЦЭМ!$D$10+'СЕТ СН'!$F$5-'СЕТ СН'!$F$24</f>
        <v>3080.6769113099999</v>
      </c>
      <c r="Y39" s="36">
        <f>SUMIFS(СВЦЭМ!$D$33:$D$776,СВЦЭМ!$A$33:$A$776,$A39,СВЦЭМ!$B$33:$B$776,Y$11)+'СЕТ СН'!$F$14+СВЦЭМ!$D$10+'СЕТ СН'!$F$5-'СЕТ СН'!$F$24</f>
        <v>3126.0238125599999</v>
      </c>
    </row>
    <row r="40" spans="1:27" ht="15.75" x14ac:dyDescent="0.2">
      <c r="A40" s="35">
        <f t="shared" si="0"/>
        <v>43737</v>
      </c>
      <c r="B40" s="36">
        <f>SUMIFS(СВЦЭМ!$D$33:$D$776,СВЦЭМ!$A$33:$A$776,$A40,СВЦЭМ!$B$33:$B$776,B$11)+'СЕТ СН'!$F$14+СВЦЭМ!$D$10+'СЕТ СН'!$F$5-'СЕТ СН'!$F$24</f>
        <v>3195.56467694</v>
      </c>
      <c r="C40" s="36">
        <f>SUMIFS(СВЦЭМ!$D$33:$D$776,СВЦЭМ!$A$33:$A$776,$A40,СВЦЭМ!$B$33:$B$776,C$11)+'СЕТ СН'!$F$14+СВЦЭМ!$D$10+'СЕТ СН'!$F$5-'СЕТ СН'!$F$24</f>
        <v>3220.3558676100001</v>
      </c>
      <c r="D40" s="36">
        <f>SUMIFS(СВЦЭМ!$D$33:$D$776,СВЦЭМ!$A$33:$A$776,$A40,СВЦЭМ!$B$33:$B$776,D$11)+'СЕТ СН'!$F$14+СВЦЭМ!$D$10+'СЕТ СН'!$F$5-'СЕТ СН'!$F$24</f>
        <v>3233.5076553500003</v>
      </c>
      <c r="E40" s="36">
        <f>SUMIFS(СВЦЭМ!$D$33:$D$776,СВЦЭМ!$A$33:$A$776,$A40,СВЦЭМ!$B$33:$B$776,E$11)+'СЕТ СН'!$F$14+СВЦЭМ!$D$10+'СЕТ СН'!$F$5-'СЕТ СН'!$F$24</f>
        <v>3240.7592043700001</v>
      </c>
      <c r="F40" s="36">
        <f>SUMIFS(СВЦЭМ!$D$33:$D$776,СВЦЭМ!$A$33:$A$776,$A40,СВЦЭМ!$B$33:$B$776,F$11)+'СЕТ СН'!$F$14+СВЦЭМ!$D$10+'СЕТ СН'!$F$5-'СЕТ СН'!$F$24</f>
        <v>3242.6055036400003</v>
      </c>
      <c r="G40" s="36">
        <f>SUMIFS(СВЦЭМ!$D$33:$D$776,СВЦЭМ!$A$33:$A$776,$A40,СВЦЭМ!$B$33:$B$776,G$11)+'СЕТ СН'!$F$14+СВЦЭМ!$D$10+'СЕТ СН'!$F$5-'СЕТ СН'!$F$24</f>
        <v>3234.9330484900001</v>
      </c>
      <c r="H40" s="36">
        <f>SUMIFS(СВЦЭМ!$D$33:$D$776,СВЦЭМ!$A$33:$A$776,$A40,СВЦЭМ!$B$33:$B$776,H$11)+'СЕТ СН'!$F$14+СВЦЭМ!$D$10+'СЕТ СН'!$F$5-'СЕТ СН'!$F$24</f>
        <v>3217.6137245</v>
      </c>
      <c r="I40" s="36">
        <f>SUMIFS(СВЦЭМ!$D$33:$D$776,СВЦЭМ!$A$33:$A$776,$A40,СВЦЭМ!$B$33:$B$776,I$11)+'СЕТ СН'!$F$14+СВЦЭМ!$D$10+'СЕТ СН'!$F$5-'СЕТ СН'!$F$24</f>
        <v>3204.4811889800003</v>
      </c>
      <c r="J40" s="36">
        <f>SUMIFS(СВЦЭМ!$D$33:$D$776,СВЦЭМ!$A$33:$A$776,$A40,СВЦЭМ!$B$33:$B$776,J$11)+'СЕТ СН'!$F$14+СВЦЭМ!$D$10+'СЕТ СН'!$F$5-'СЕТ СН'!$F$24</f>
        <v>3165.0606735900001</v>
      </c>
      <c r="K40" s="36">
        <f>SUMIFS(СВЦЭМ!$D$33:$D$776,СВЦЭМ!$A$33:$A$776,$A40,СВЦЭМ!$B$33:$B$776,K$11)+'СЕТ СН'!$F$14+СВЦЭМ!$D$10+'СЕТ СН'!$F$5-'СЕТ СН'!$F$24</f>
        <v>3141.5994104199999</v>
      </c>
      <c r="L40" s="36">
        <f>SUMIFS(СВЦЭМ!$D$33:$D$776,СВЦЭМ!$A$33:$A$776,$A40,СВЦЭМ!$B$33:$B$776,L$11)+'СЕТ СН'!$F$14+СВЦЭМ!$D$10+'СЕТ СН'!$F$5-'СЕТ СН'!$F$24</f>
        <v>3148.3796813600002</v>
      </c>
      <c r="M40" s="36">
        <f>SUMIFS(СВЦЭМ!$D$33:$D$776,СВЦЭМ!$A$33:$A$776,$A40,СВЦЭМ!$B$33:$B$776,M$11)+'СЕТ СН'!$F$14+СВЦЭМ!$D$10+'СЕТ СН'!$F$5-'СЕТ СН'!$F$24</f>
        <v>3132.8680316499999</v>
      </c>
      <c r="N40" s="36">
        <f>SUMIFS(СВЦЭМ!$D$33:$D$776,СВЦЭМ!$A$33:$A$776,$A40,СВЦЭМ!$B$33:$B$776,N$11)+'СЕТ СН'!$F$14+СВЦЭМ!$D$10+'СЕТ СН'!$F$5-'СЕТ СН'!$F$24</f>
        <v>3130.1444773200001</v>
      </c>
      <c r="O40" s="36">
        <f>SUMIFS(СВЦЭМ!$D$33:$D$776,СВЦЭМ!$A$33:$A$776,$A40,СВЦЭМ!$B$33:$B$776,O$11)+'СЕТ СН'!$F$14+СВЦЭМ!$D$10+'СЕТ СН'!$F$5-'СЕТ СН'!$F$24</f>
        <v>3132.70465818</v>
      </c>
      <c r="P40" s="36">
        <f>SUMIFS(СВЦЭМ!$D$33:$D$776,СВЦЭМ!$A$33:$A$776,$A40,СВЦЭМ!$B$33:$B$776,P$11)+'СЕТ СН'!$F$14+СВЦЭМ!$D$10+'СЕТ СН'!$F$5-'СЕТ СН'!$F$24</f>
        <v>3144.5715177299999</v>
      </c>
      <c r="Q40" s="36">
        <f>SUMIFS(СВЦЭМ!$D$33:$D$776,СВЦЭМ!$A$33:$A$776,$A40,СВЦЭМ!$B$33:$B$776,Q$11)+'СЕТ СН'!$F$14+СВЦЭМ!$D$10+'СЕТ СН'!$F$5-'СЕТ СН'!$F$24</f>
        <v>3151.4680679399999</v>
      </c>
      <c r="R40" s="36">
        <f>SUMIFS(СВЦЭМ!$D$33:$D$776,СВЦЭМ!$A$33:$A$776,$A40,СВЦЭМ!$B$33:$B$776,R$11)+'СЕТ СН'!$F$14+СВЦЭМ!$D$10+'СЕТ СН'!$F$5-'СЕТ СН'!$F$24</f>
        <v>3108.20307426</v>
      </c>
      <c r="S40" s="36">
        <f>SUMIFS(СВЦЭМ!$D$33:$D$776,СВЦЭМ!$A$33:$A$776,$A40,СВЦЭМ!$B$33:$B$776,S$11)+'СЕТ СН'!$F$14+СВЦЭМ!$D$10+'СЕТ СН'!$F$5-'СЕТ СН'!$F$24</f>
        <v>3072.3798392600002</v>
      </c>
      <c r="T40" s="36">
        <f>SUMIFS(СВЦЭМ!$D$33:$D$776,СВЦЭМ!$A$33:$A$776,$A40,СВЦЭМ!$B$33:$B$776,T$11)+'СЕТ СН'!$F$14+СВЦЭМ!$D$10+'СЕТ СН'!$F$5-'СЕТ СН'!$F$24</f>
        <v>3089.7385967700002</v>
      </c>
      <c r="U40" s="36">
        <f>SUMIFS(СВЦЭМ!$D$33:$D$776,СВЦЭМ!$A$33:$A$776,$A40,СВЦЭМ!$B$33:$B$776,U$11)+'СЕТ СН'!$F$14+СВЦЭМ!$D$10+'СЕТ СН'!$F$5-'СЕТ СН'!$F$24</f>
        <v>3123.4138653700002</v>
      </c>
      <c r="V40" s="36">
        <f>SUMIFS(СВЦЭМ!$D$33:$D$776,СВЦЭМ!$A$33:$A$776,$A40,СВЦЭМ!$B$33:$B$776,V$11)+'СЕТ СН'!$F$14+СВЦЭМ!$D$10+'СЕТ СН'!$F$5-'СЕТ СН'!$F$24</f>
        <v>3135.44002765</v>
      </c>
      <c r="W40" s="36">
        <f>SUMIFS(СВЦЭМ!$D$33:$D$776,СВЦЭМ!$A$33:$A$776,$A40,СВЦЭМ!$B$33:$B$776,W$11)+'СЕТ СН'!$F$14+СВЦЭМ!$D$10+'СЕТ СН'!$F$5-'СЕТ СН'!$F$24</f>
        <v>3126.8000150600001</v>
      </c>
      <c r="X40" s="36">
        <f>SUMIFS(СВЦЭМ!$D$33:$D$776,СВЦЭМ!$A$33:$A$776,$A40,СВЦЭМ!$B$33:$B$776,X$11)+'СЕТ СН'!$F$14+СВЦЭМ!$D$10+'СЕТ СН'!$F$5-'СЕТ СН'!$F$24</f>
        <v>3090.6932332800002</v>
      </c>
      <c r="Y40" s="36">
        <f>SUMIFS(СВЦЭМ!$D$33:$D$776,СВЦЭМ!$A$33:$A$776,$A40,СВЦЭМ!$B$33:$B$776,Y$11)+'СЕТ СН'!$F$14+СВЦЭМ!$D$10+'СЕТ СН'!$F$5-'СЕТ СН'!$F$24</f>
        <v>3085.1577233100002</v>
      </c>
    </row>
    <row r="41" spans="1:27" ht="15.75" x14ac:dyDescent="0.2">
      <c r="A41" s="35">
        <f t="shared" si="0"/>
        <v>43738</v>
      </c>
      <c r="B41" s="36">
        <f>SUMIFS(СВЦЭМ!$D$33:$D$776,СВЦЭМ!$A$33:$A$776,$A41,СВЦЭМ!$B$33:$B$776,B$11)+'СЕТ СН'!$F$14+СВЦЭМ!$D$10+'СЕТ СН'!$F$5-'СЕТ СН'!$F$24</f>
        <v>3139.9896829099998</v>
      </c>
      <c r="C41" s="36">
        <f>SUMIFS(СВЦЭМ!$D$33:$D$776,СВЦЭМ!$A$33:$A$776,$A41,СВЦЭМ!$B$33:$B$776,C$11)+'СЕТ СН'!$F$14+СВЦЭМ!$D$10+'СЕТ СН'!$F$5-'СЕТ СН'!$F$24</f>
        <v>3174.56569519</v>
      </c>
      <c r="D41" s="36">
        <f>SUMIFS(СВЦЭМ!$D$33:$D$776,СВЦЭМ!$A$33:$A$776,$A41,СВЦЭМ!$B$33:$B$776,D$11)+'СЕТ СН'!$F$14+СВЦЭМ!$D$10+'СЕТ СН'!$F$5-'СЕТ СН'!$F$24</f>
        <v>3190.6096068800002</v>
      </c>
      <c r="E41" s="36">
        <f>SUMIFS(СВЦЭМ!$D$33:$D$776,СВЦЭМ!$A$33:$A$776,$A41,СВЦЭМ!$B$33:$B$776,E$11)+'СЕТ СН'!$F$14+СВЦЭМ!$D$10+'СЕТ СН'!$F$5-'СЕТ СН'!$F$24</f>
        <v>3205.0649283399998</v>
      </c>
      <c r="F41" s="36">
        <f>SUMIFS(СВЦЭМ!$D$33:$D$776,СВЦЭМ!$A$33:$A$776,$A41,СВЦЭМ!$B$33:$B$776,F$11)+'СЕТ СН'!$F$14+СВЦЭМ!$D$10+'СЕТ СН'!$F$5-'СЕТ СН'!$F$24</f>
        <v>3197.6307218100001</v>
      </c>
      <c r="G41" s="36">
        <f>SUMIFS(СВЦЭМ!$D$33:$D$776,СВЦЭМ!$A$33:$A$776,$A41,СВЦЭМ!$B$33:$B$776,G$11)+'СЕТ СН'!$F$14+СВЦЭМ!$D$10+'СЕТ СН'!$F$5-'СЕТ СН'!$F$24</f>
        <v>3181.8832829200001</v>
      </c>
      <c r="H41" s="36">
        <f>SUMIFS(СВЦЭМ!$D$33:$D$776,СВЦЭМ!$A$33:$A$776,$A41,СВЦЭМ!$B$33:$B$776,H$11)+'СЕТ СН'!$F$14+СВЦЭМ!$D$10+'СЕТ СН'!$F$5-'СЕТ СН'!$F$24</f>
        <v>3126.9322850799999</v>
      </c>
      <c r="I41" s="36">
        <f>SUMIFS(СВЦЭМ!$D$33:$D$776,СВЦЭМ!$A$33:$A$776,$A41,СВЦЭМ!$B$33:$B$776,I$11)+'СЕТ СН'!$F$14+СВЦЭМ!$D$10+'СЕТ СН'!$F$5-'СЕТ СН'!$F$24</f>
        <v>3114.1490535399998</v>
      </c>
      <c r="J41" s="36">
        <f>SUMIFS(СВЦЭМ!$D$33:$D$776,СВЦЭМ!$A$33:$A$776,$A41,СВЦЭМ!$B$33:$B$776,J$11)+'СЕТ СН'!$F$14+СВЦЭМ!$D$10+'СЕТ СН'!$F$5-'СЕТ СН'!$F$24</f>
        <v>3130.5001707800002</v>
      </c>
      <c r="K41" s="36">
        <f>SUMIFS(СВЦЭМ!$D$33:$D$776,СВЦЭМ!$A$33:$A$776,$A41,СВЦЭМ!$B$33:$B$776,K$11)+'СЕТ СН'!$F$14+СВЦЭМ!$D$10+'СЕТ СН'!$F$5-'СЕТ СН'!$F$24</f>
        <v>3134.6199399900001</v>
      </c>
      <c r="L41" s="36">
        <f>SUMIFS(СВЦЭМ!$D$33:$D$776,СВЦЭМ!$A$33:$A$776,$A41,СВЦЭМ!$B$33:$B$776,L$11)+'СЕТ СН'!$F$14+СВЦЭМ!$D$10+'СЕТ СН'!$F$5-'СЕТ СН'!$F$24</f>
        <v>3129.2706642800003</v>
      </c>
      <c r="M41" s="36">
        <f>SUMIFS(СВЦЭМ!$D$33:$D$776,СВЦЭМ!$A$33:$A$776,$A41,СВЦЭМ!$B$33:$B$776,M$11)+'СЕТ СН'!$F$14+СВЦЭМ!$D$10+'СЕТ СН'!$F$5-'СЕТ СН'!$F$24</f>
        <v>3103.1383066200001</v>
      </c>
      <c r="N41" s="36">
        <f>SUMIFS(СВЦЭМ!$D$33:$D$776,СВЦЭМ!$A$33:$A$776,$A41,СВЦЭМ!$B$33:$B$776,N$11)+'СЕТ СН'!$F$14+СВЦЭМ!$D$10+'СЕТ СН'!$F$5-'СЕТ СН'!$F$24</f>
        <v>3093.3679725700003</v>
      </c>
      <c r="O41" s="36">
        <f>SUMIFS(СВЦЭМ!$D$33:$D$776,СВЦЭМ!$A$33:$A$776,$A41,СВЦЭМ!$B$33:$B$776,O$11)+'СЕТ СН'!$F$14+СВЦЭМ!$D$10+'СЕТ СН'!$F$5-'СЕТ СН'!$F$24</f>
        <v>3073.6578329200001</v>
      </c>
      <c r="P41" s="36">
        <f>SUMIFS(СВЦЭМ!$D$33:$D$776,СВЦЭМ!$A$33:$A$776,$A41,СВЦЭМ!$B$33:$B$776,P$11)+'СЕТ СН'!$F$14+СВЦЭМ!$D$10+'СЕТ СН'!$F$5-'СЕТ СН'!$F$24</f>
        <v>3080.8169280100001</v>
      </c>
      <c r="Q41" s="36">
        <f>SUMIFS(СВЦЭМ!$D$33:$D$776,СВЦЭМ!$A$33:$A$776,$A41,СВЦЭМ!$B$33:$B$776,Q$11)+'СЕТ СН'!$F$14+СВЦЭМ!$D$10+'СЕТ СН'!$F$5-'СЕТ СН'!$F$24</f>
        <v>3086.6209950800003</v>
      </c>
      <c r="R41" s="36">
        <f>SUMIFS(СВЦЭМ!$D$33:$D$776,СВЦЭМ!$A$33:$A$776,$A41,СВЦЭМ!$B$33:$B$776,R$11)+'СЕТ СН'!$F$14+СВЦЭМ!$D$10+'СЕТ СН'!$F$5-'СЕТ СН'!$F$24</f>
        <v>3051.7920216299999</v>
      </c>
      <c r="S41" s="36">
        <f>SUMIFS(СВЦЭМ!$D$33:$D$776,СВЦЭМ!$A$33:$A$776,$A41,СВЦЭМ!$B$33:$B$776,S$11)+'СЕТ СН'!$F$14+СВЦЭМ!$D$10+'СЕТ СН'!$F$5-'СЕТ СН'!$F$24</f>
        <v>3058.2947468699999</v>
      </c>
      <c r="T41" s="36">
        <f>SUMIFS(СВЦЭМ!$D$33:$D$776,СВЦЭМ!$A$33:$A$776,$A41,СВЦЭМ!$B$33:$B$776,T$11)+'СЕТ СН'!$F$14+СВЦЭМ!$D$10+'СЕТ СН'!$F$5-'СЕТ СН'!$F$24</f>
        <v>3072.7698217799998</v>
      </c>
      <c r="U41" s="36">
        <f>SUMIFS(СВЦЭМ!$D$33:$D$776,СВЦЭМ!$A$33:$A$776,$A41,СВЦЭМ!$B$33:$B$776,U$11)+'СЕТ СН'!$F$14+СВЦЭМ!$D$10+'СЕТ СН'!$F$5-'СЕТ СН'!$F$24</f>
        <v>3102.4309748400001</v>
      </c>
      <c r="V41" s="36">
        <f>SUMIFS(СВЦЭМ!$D$33:$D$776,СВЦЭМ!$A$33:$A$776,$A41,СВЦЭМ!$B$33:$B$776,V$11)+'СЕТ СН'!$F$14+СВЦЭМ!$D$10+'СЕТ СН'!$F$5-'СЕТ СН'!$F$24</f>
        <v>3107.7606691599999</v>
      </c>
      <c r="W41" s="36">
        <f>SUMIFS(СВЦЭМ!$D$33:$D$776,СВЦЭМ!$A$33:$A$776,$A41,СВЦЭМ!$B$33:$B$776,W$11)+'СЕТ СН'!$F$14+СВЦЭМ!$D$10+'СЕТ СН'!$F$5-'СЕТ СН'!$F$24</f>
        <v>3100.46866267</v>
      </c>
      <c r="X41" s="36">
        <f>SUMIFS(СВЦЭМ!$D$33:$D$776,СВЦЭМ!$A$33:$A$776,$A41,СВЦЭМ!$B$33:$B$776,X$11)+'СЕТ СН'!$F$14+СВЦЭМ!$D$10+'СЕТ СН'!$F$5-'СЕТ СН'!$F$24</f>
        <v>3069.5905785100003</v>
      </c>
      <c r="Y41" s="36">
        <f>SUMIFS(СВЦЭМ!$D$33:$D$776,СВЦЭМ!$A$33:$A$776,$A41,СВЦЭМ!$B$33:$B$776,Y$11)+'СЕТ СН'!$F$14+СВЦЭМ!$D$10+'СЕТ СН'!$F$5-'СЕТ СН'!$F$24</f>
        <v>3046.19639912</v>
      </c>
    </row>
    <row r="42" spans="1:27" ht="15.75" hidden="1" x14ac:dyDescent="0.2">
      <c r="A42" s="35">
        <f t="shared" si="0"/>
        <v>43739</v>
      </c>
      <c r="B42" s="36">
        <f>SUMIFS(СВЦЭМ!$D$33:$D$776,СВЦЭМ!$A$33:$A$776,$A42,СВЦЭМ!$B$33:$B$776,B$11)+'СЕТ СН'!$F$14+СВЦЭМ!$D$10+'СЕТ СН'!$F$5-'СЕТ СН'!$F$24</f>
        <v>2526.6274639100002</v>
      </c>
      <c r="C42" s="36">
        <f>SUMIFS(СВЦЭМ!$D$33:$D$776,СВЦЭМ!$A$33:$A$776,$A42,СВЦЭМ!$B$33:$B$776,C$11)+'СЕТ СН'!$F$14+СВЦЭМ!$D$10+'СЕТ СН'!$F$5-'СЕТ СН'!$F$24</f>
        <v>2526.6274639100002</v>
      </c>
      <c r="D42" s="36">
        <f>SUMIFS(СВЦЭМ!$D$33:$D$776,СВЦЭМ!$A$33:$A$776,$A42,СВЦЭМ!$B$33:$B$776,D$11)+'СЕТ СН'!$F$14+СВЦЭМ!$D$10+'СЕТ СН'!$F$5-'СЕТ СН'!$F$24</f>
        <v>2526.6274639100002</v>
      </c>
      <c r="E42" s="36">
        <f>SUMIFS(СВЦЭМ!$D$33:$D$776,СВЦЭМ!$A$33:$A$776,$A42,СВЦЭМ!$B$33:$B$776,E$11)+'СЕТ СН'!$F$14+СВЦЭМ!$D$10+'СЕТ СН'!$F$5-'СЕТ СН'!$F$24</f>
        <v>2526.6274639100002</v>
      </c>
      <c r="F42" s="36">
        <f>SUMIFS(СВЦЭМ!$D$33:$D$776,СВЦЭМ!$A$33:$A$776,$A42,СВЦЭМ!$B$33:$B$776,F$11)+'СЕТ СН'!$F$14+СВЦЭМ!$D$10+'СЕТ СН'!$F$5-'СЕТ СН'!$F$24</f>
        <v>2526.6274639100002</v>
      </c>
      <c r="G42" s="36">
        <f>SUMIFS(СВЦЭМ!$D$33:$D$776,СВЦЭМ!$A$33:$A$776,$A42,СВЦЭМ!$B$33:$B$776,G$11)+'СЕТ СН'!$F$14+СВЦЭМ!$D$10+'СЕТ СН'!$F$5-'СЕТ СН'!$F$24</f>
        <v>2526.6274639100002</v>
      </c>
      <c r="H42" s="36">
        <f>SUMIFS(СВЦЭМ!$D$33:$D$776,СВЦЭМ!$A$33:$A$776,$A42,СВЦЭМ!$B$33:$B$776,H$11)+'СЕТ СН'!$F$14+СВЦЭМ!$D$10+'СЕТ СН'!$F$5-'СЕТ СН'!$F$24</f>
        <v>2526.6274639100002</v>
      </c>
      <c r="I42" s="36">
        <f>SUMIFS(СВЦЭМ!$D$33:$D$776,СВЦЭМ!$A$33:$A$776,$A42,СВЦЭМ!$B$33:$B$776,I$11)+'СЕТ СН'!$F$14+СВЦЭМ!$D$10+'СЕТ СН'!$F$5-'СЕТ СН'!$F$24</f>
        <v>2526.6274639100002</v>
      </c>
      <c r="J42" s="36">
        <f>SUMIFS(СВЦЭМ!$D$33:$D$776,СВЦЭМ!$A$33:$A$776,$A42,СВЦЭМ!$B$33:$B$776,J$11)+'СЕТ СН'!$F$14+СВЦЭМ!$D$10+'СЕТ СН'!$F$5-'СЕТ СН'!$F$24</f>
        <v>2526.6274639100002</v>
      </c>
      <c r="K42" s="36">
        <f>SUMIFS(СВЦЭМ!$D$33:$D$776,СВЦЭМ!$A$33:$A$776,$A42,СВЦЭМ!$B$33:$B$776,K$11)+'СЕТ СН'!$F$14+СВЦЭМ!$D$10+'СЕТ СН'!$F$5-'СЕТ СН'!$F$24</f>
        <v>2526.6274639100002</v>
      </c>
      <c r="L42" s="36">
        <f>SUMIFS(СВЦЭМ!$D$33:$D$776,СВЦЭМ!$A$33:$A$776,$A42,СВЦЭМ!$B$33:$B$776,L$11)+'СЕТ СН'!$F$14+СВЦЭМ!$D$10+'СЕТ СН'!$F$5-'СЕТ СН'!$F$24</f>
        <v>2526.6274639100002</v>
      </c>
      <c r="M42" s="36">
        <f>SUMIFS(СВЦЭМ!$D$33:$D$776,СВЦЭМ!$A$33:$A$776,$A42,СВЦЭМ!$B$33:$B$776,M$11)+'СЕТ СН'!$F$14+СВЦЭМ!$D$10+'СЕТ СН'!$F$5-'СЕТ СН'!$F$24</f>
        <v>2526.6274639100002</v>
      </c>
      <c r="N42" s="36">
        <f>SUMIFS(СВЦЭМ!$D$33:$D$776,СВЦЭМ!$A$33:$A$776,$A42,СВЦЭМ!$B$33:$B$776,N$11)+'СЕТ СН'!$F$14+СВЦЭМ!$D$10+'СЕТ СН'!$F$5-'СЕТ СН'!$F$24</f>
        <v>2526.6274639100002</v>
      </c>
      <c r="O42" s="36">
        <f>SUMIFS(СВЦЭМ!$D$33:$D$776,СВЦЭМ!$A$33:$A$776,$A42,СВЦЭМ!$B$33:$B$776,O$11)+'СЕТ СН'!$F$14+СВЦЭМ!$D$10+'СЕТ СН'!$F$5-'СЕТ СН'!$F$24</f>
        <v>2526.6274639100002</v>
      </c>
      <c r="P42" s="36">
        <f>SUMIFS(СВЦЭМ!$D$33:$D$776,СВЦЭМ!$A$33:$A$776,$A42,СВЦЭМ!$B$33:$B$776,P$11)+'СЕТ СН'!$F$14+СВЦЭМ!$D$10+'СЕТ СН'!$F$5-'СЕТ СН'!$F$24</f>
        <v>2526.6274639100002</v>
      </c>
      <c r="Q42" s="36">
        <f>SUMIFS(СВЦЭМ!$D$33:$D$776,СВЦЭМ!$A$33:$A$776,$A42,СВЦЭМ!$B$33:$B$776,Q$11)+'СЕТ СН'!$F$14+СВЦЭМ!$D$10+'СЕТ СН'!$F$5-'СЕТ СН'!$F$24</f>
        <v>2526.6274639100002</v>
      </c>
      <c r="R42" s="36">
        <f>SUMIFS(СВЦЭМ!$D$33:$D$776,СВЦЭМ!$A$33:$A$776,$A42,СВЦЭМ!$B$33:$B$776,R$11)+'СЕТ СН'!$F$14+СВЦЭМ!$D$10+'СЕТ СН'!$F$5-'СЕТ СН'!$F$24</f>
        <v>2526.6274639100002</v>
      </c>
      <c r="S42" s="36">
        <f>SUMIFS(СВЦЭМ!$D$33:$D$776,СВЦЭМ!$A$33:$A$776,$A42,СВЦЭМ!$B$33:$B$776,S$11)+'СЕТ СН'!$F$14+СВЦЭМ!$D$10+'СЕТ СН'!$F$5-'СЕТ СН'!$F$24</f>
        <v>2526.6274639100002</v>
      </c>
      <c r="T42" s="36">
        <f>SUMIFS(СВЦЭМ!$D$33:$D$776,СВЦЭМ!$A$33:$A$776,$A42,СВЦЭМ!$B$33:$B$776,T$11)+'СЕТ СН'!$F$14+СВЦЭМ!$D$10+'СЕТ СН'!$F$5-'СЕТ СН'!$F$24</f>
        <v>2526.6274639100002</v>
      </c>
      <c r="U42" s="36">
        <f>SUMIFS(СВЦЭМ!$D$33:$D$776,СВЦЭМ!$A$33:$A$776,$A42,СВЦЭМ!$B$33:$B$776,U$11)+'СЕТ СН'!$F$14+СВЦЭМ!$D$10+'СЕТ СН'!$F$5-'СЕТ СН'!$F$24</f>
        <v>2526.6274639100002</v>
      </c>
      <c r="V42" s="36">
        <f>SUMIFS(СВЦЭМ!$D$33:$D$776,СВЦЭМ!$A$33:$A$776,$A42,СВЦЭМ!$B$33:$B$776,V$11)+'СЕТ СН'!$F$14+СВЦЭМ!$D$10+'СЕТ СН'!$F$5-'СЕТ СН'!$F$24</f>
        <v>2526.6274639100002</v>
      </c>
      <c r="W42" s="36">
        <f>SUMIFS(СВЦЭМ!$D$33:$D$776,СВЦЭМ!$A$33:$A$776,$A42,СВЦЭМ!$B$33:$B$776,W$11)+'СЕТ СН'!$F$14+СВЦЭМ!$D$10+'СЕТ СН'!$F$5-'СЕТ СН'!$F$24</f>
        <v>2526.6274639100002</v>
      </c>
      <c r="X42" s="36">
        <f>SUMIFS(СВЦЭМ!$D$33:$D$776,СВЦЭМ!$A$33:$A$776,$A42,СВЦЭМ!$B$33:$B$776,X$11)+'СЕТ СН'!$F$14+СВЦЭМ!$D$10+'СЕТ СН'!$F$5-'СЕТ СН'!$F$24</f>
        <v>2526.6274639100002</v>
      </c>
      <c r="Y42" s="36">
        <f>SUMIFS(СВЦЭМ!$D$33:$D$776,СВЦЭМ!$A$33:$A$776,$A42,СВЦЭМ!$B$33:$B$776,Y$11)+'СЕТ СН'!$F$14+СВЦЭМ!$D$10+'СЕТ СН'!$F$5-'СЕТ СН'!$F$24</f>
        <v>2526.6274639100002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СН'!$G$14+СВЦЭМ!$D$10+'СЕТ СН'!$G$5-'СЕТ СН'!$G$24</f>
        <v>3170.75611445</v>
      </c>
      <c r="C48" s="36">
        <f>SUMIFS(СВЦЭМ!$D$33:$D$776,СВЦЭМ!$A$33:$A$776,$A48,СВЦЭМ!$B$33:$B$776,C$47)+'СЕТ СН'!$G$14+СВЦЭМ!$D$10+'СЕТ СН'!$G$5-'СЕТ СН'!$G$24</f>
        <v>3201.4569218200004</v>
      </c>
      <c r="D48" s="36">
        <f>SUMIFS(СВЦЭМ!$D$33:$D$776,СВЦЭМ!$A$33:$A$776,$A48,СВЦЭМ!$B$33:$B$776,D$47)+'СЕТ СН'!$G$14+СВЦЭМ!$D$10+'СЕТ СН'!$G$5-'СЕТ СН'!$G$24</f>
        <v>3224.0712454300001</v>
      </c>
      <c r="E48" s="36">
        <f>SUMIFS(СВЦЭМ!$D$33:$D$776,СВЦЭМ!$A$33:$A$776,$A48,СВЦЭМ!$B$33:$B$776,E$47)+'СЕТ СН'!$G$14+СВЦЭМ!$D$10+'СЕТ СН'!$G$5-'СЕТ СН'!$G$24</f>
        <v>3247.6366946400003</v>
      </c>
      <c r="F48" s="36">
        <f>SUMIFS(СВЦЭМ!$D$33:$D$776,СВЦЭМ!$A$33:$A$776,$A48,СВЦЭМ!$B$33:$B$776,F$47)+'СЕТ СН'!$G$14+СВЦЭМ!$D$10+'СЕТ СН'!$G$5-'СЕТ СН'!$G$24</f>
        <v>3253.2730017700001</v>
      </c>
      <c r="G48" s="36">
        <f>SUMIFS(СВЦЭМ!$D$33:$D$776,СВЦЭМ!$A$33:$A$776,$A48,СВЦЭМ!$B$33:$B$776,G$47)+'СЕТ СН'!$G$14+СВЦЭМ!$D$10+'СЕТ СН'!$G$5-'СЕТ СН'!$G$24</f>
        <v>3244.6858548500004</v>
      </c>
      <c r="H48" s="36">
        <f>SUMIFS(СВЦЭМ!$D$33:$D$776,СВЦЭМ!$A$33:$A$776,$A48,СВЦЭМ!$B$33:$B$776,H$47)+'СЕТ СН'!$G$14+СВЦЭМ!$D$10+'СЕТ СН'!$G$5-'СЕТ СН'!$G$24</f>
        <v>3225.53680059</v>
      </c>
      <c r="I48" s="36">
        <f>SUMIFS(СВЦЭМ!$D$33:$D$776,СВЦЭМ!$A$33:$A$776,$A48,СВЦЭМ!$B$33:$B$776,I$47)+'СЕТ СН'!$G$14+СВЦЭМ!$D$10+'СЕТ СН'!$G$5-'СЕТ СН'!$G$24</f>
        <v>3193.1526979400001</v>
      </c>
      <c r="J48" s="36">
        <f>SUMIFS(СВЦЭМ!$D$33:$D$776,СВЦЭМ!$A$33:$A$776,$A48,СВЦЭМ!$B$33:$B$776,J$47)+'СЕТ СН'!$G$14+СВЦЭМ!$D$10+'СЕТ СН'!$G$5-'СЕТ СН'!$G$24</f>
        <v>3152.8448246500002</v>
      </c>
      <c r="K48" s="36">
        <f>SUMIFS(СВЦЭМ!$D$33:$D$776,СВЦЭМ!$A$33:$A$776,$A48,СВЦЭМ!$B$33:$B$776,K$47)+'СЕТ СН'!$G$14+СВЦЭМ!$D$10+'СЕТ СН'!$G$5-'СЕТ СН'!$G$24</f>
        <v>3118.4172490000001</v>
      </c>
      <c r="L48" s="36">
        <f>SUMIFS(СВЦЭМ!$D$33:$D$776,СВЦЭМ!$A$33:$A$776,$A48,СВЦЭМ!$B$33:$B$776,L$47)+'СЕТ СН'!$G$14+СВЦЭМ!$D$10+'СЕТ СН'!$G$5-'СЕТ СН'!$G$24</f>
        <v>3116.4935909200003</v>
      </c>
      <c r="M48" s="36">
        <f>SUMIFS(СВЦЭМ!$D$33:$D$776,СВЦЭМ!$A$33:$A$776,$A48,СВЦЭМ!$B$33:$B$776,M$47)+'СЕТ СН'!$G$14+СВЦЭМ!$D$10+'СЕТ СН'!$G$5-'СЕТ СН'!$G$24</f>
        <v>3117.74702806</v>
      </c>
      <c r="N48" s="36">
        <f>SUMIFS(СВЦЭМ!$D$33:$D$776,СВЦЭМ!$A$33:$A$776,$A48,СВЦЭМ!$B$33:$B$776,N$47)+'СЕТ СН'!$G$14+СВЦЭМ!$D$10+'СЕТ СН'!$G$5-'СЕТ СН'!$G$24</f>
        <v>3129.9345133400002</v>
      </c>
      <c r="O48" s="36">
        <f>SUMIFS(СВЦЭМ!$D$33:$D$776,СВЦЭМ!$A$33:$A$776,$A48,СВЦЭМ!$B$33:$B$776,O$47)+'СЕТ СН'!$G$14+СВЦЭМ!$D$10+'СЕТ СН'!$G$5-'СЕТ СН'!$G$24</f>
        <v>3133.2131365300002</v>
      </c>
      <c r="P48" s="36">
        <f>SUMIFS(СВЦЭМ!$D$33:$D$776,СВЦЭМ!$A$33:$A$776,$A48,СВЦЭМ!$B$33:$B$776,P$47)+'СЕТ СН'!$G$14+СВЦЭМ!$D$10+'СЕТ СН'!$G$5-'СЕТ СН'!$G$24</f>
        <v>3140.0438431400003</v>
      </c>
      <c r="Q48" s="36">
        <f>SUMIFS(СВЦЭМ!$D$33:$D$776,СВЦЭМ!$A$33:$A$776,$A48,СВЦЭМ!$B$33:$B$776,Q$47)+'СЕТ СН'!$G$14+СВЦЭМ!$D$10+'СЕТ СН'!$G$5-'СЕТ СН'!$G$24</f>
        <v>3145.34166916</v>
      </c>
      <c r="R48" s="36">
        <f>SUMIFS(СВЦЭМ!$D$33:$D$776,СВЦЭМ!$A$33:$A$776,$A48,СВЦЭМ!$B$33:$B$776,R$47)+'СЕТ СН'!$G$14+СВЦЭМ!$D$10+'СЕТ СН'!$G$5-'СЕТ СН'!$G$24</f>
        <v>3106.3429473300002</v>
      </c>
      <c r="S48" s="36">
        <f>SUMIFS(СВЦЭМ!$D$33:$D$776,СВЦЭМ!$A$33:$A$776,$A48,СВЦЭМ!$B$33:$B$776,S$47)+'СЕТ СН'!$G$14+СВЦЭМ!$D$10+'СЕТ СН'!$G$5-'СЕТ СН'!$G$24</f>
        <v>3073.8217939000001</v>
      </c>
      <c r="T48" s="36">
        <f>SUMIFS(СВЦЭМ!$D$33:$D$776,СВЦЭМ!$A$33:$A$776,$A48,СВЦЭМ!$B$33:$B$776,T$47)+'СЕТ СН'!$G$14+СВЦЭМ!$D$10+'СЕТ СН'!$G$5-'СЕТ СН'!$G$24</f>
        <v>3078.6024262600004</v>
      </c>
      <c r="U48" s="36">
        <f>SUMIFS(СВЦЭМ!$D$33:$D$776,СВЦЭМ!$A$33:$A$776,$A48,СВЦЭМ!$B$33:$B$776,U$47)+'СЕТ СН'!$G$14+СВЦЭМ!$D$10+'СЕТ СН'!$G$5-'СЕТ СН'!$G$24</f>
        <v>3082.7307819000002</v>
      </c>
      <c r="V48" s="36">
        <f>SUMIFS(СВЦЭМ!$D$33:$D$776,СВЦЭМ!$A$33:$A$776,$A48,СВЦЭМ!$B$33:$B$776,V$47)+'СЕТ СН'!$G$14+СВЦЭМ!$D$10+'СЕТ СН'!$G$5-'СЕТ СН'!$G$24</f>
        <v>3112.5708397900003</v>
      </c>
      <c r="W48" s="36">
        <f>SUMIFS(СВЦЭМ!$D$33:$D$776,СВЦЭМ!$A$33:$A$776,$A48,СВЦЭМ!$B$33:$B$776,W$47)+'СЕТ СН'!$G$14+СВЦЭМ!$D$10+'СЕТ СН'!$G$5-'СЕТ СН'!$G$24</f>
        <v>3099.5028063300001</v>
      </c>
      <c r="X48" s="36">
        <f>SUMIFS(СВЦЭМ!$D$33:$D$776,СВЦЭМ!$A$33:$A$776,$A48,СВЦЭМ!$B$33:$B$776,X$47)+'СЕТ СН'!$G$14+СВЦЭМ!$D$10+'СЕТ СН'!$G$5-'СЕТ СН'!$G$24</f>
        <v>3069.9094582900002</v>
      </c>
      <c r="Y48" s="36">
        <f>SUMIFS(СВЦЭМ!$D$33:$D$776,СВЦЭМ!$A$33:$A$776,$A48,СВЦЭМ!$B$33:$B$776,Y$47)+'СЕТ СН'!$G$14+СВЦЭМ!$D$10+'СЕТ СН'!$G$5-'СЕТ СН'!$G$24</f>
        <v>3111.43830643</v>
      </c>
      <c r="AA48" s="45"/>
    </row>
    <row r="49" spans="1:25" ht="15.75" x14ac:dyDescent="0.2">
      <c r="A49" s="35">
        <f>A48+1</f>
        <v>43710</v>
      </c>
      <c r="B49" s="36">
        <f>SUMIFS(СВЦЭМ!$D$33:$D$776,СВЦЭМ!$A$33:$A$776,$A49,СВЦЭМ!$B$33:$B$776,B$47)+'СЕТ СН'!$G$14+СВЦЭМ!$D$10+'СЕТ СН'!$G$5-'СЕТ СН'!$G$24</f>
        <v>3226.33853125</v>
      </c>
      <c r="C49" s="36">
        <f>SUMIFS(СВЦЭМ!$D$33:$D$776,СВЦЭМ!$A$33:$A$776,$A49,СВЦЭМ!$B$33:$B$776,C$47)+'СЕТ СН'!$G$14+СВЦЭМ!$D$10+'СЕТ СН'!$G$5-'СЕТ СН'!$G$24</f>
        <v>3236.0164397400004</v>
      </c>
      <c r="D49" s="36">
        <f>SUMIFS(СВЦЭМ!$D$33:$D$776,СВЦЭМ!$A$33:$A$776,$A49,СВЦЭМ!$B$33:$B$776,D$47)+'СЕТ СН'!$G$14+СВЦЭМ!$D$10+'СЕТ СН'!$G$5-'СЕТ СН'!$G$24</f>
        <v>3250.3807234400001</v>
      </c>
      <c r="E49" s="36">
        <f>SUMIFS(СВЦЭМ!$D$33:$D$776,СВЦЭМ!$A$33:$A$776,$A49,СВЦЭМ!$B$33:$B$776,E$47)+'СЕТ СН'!$G$14+СВЦЭМ!$D$10+'СЕТ СН'!$G$5-'СЕТ СН'!$G$24</f>
        <v>3253.9580804900002</v>
      </c>
      <c r="F49" s="36">
        <f>SUMIFS(СВЦЭМ!$D$33:$D$776,СВЦЭМ!$A$33:$A$776,$A49,СВЦЭМ!$B$33:$B$776,F$47)+'СЕТ СН'!$G$14+СВЦЭМ!$D$10+'СЕТ СН'!$G$5-'СЕТ СН'!$G$24</f>
        <v>3281.4637575800002</v>
      </c>
      <c r="G49" s="36">
        <f>SUMIFS(СВЦЭМ!$D$33:$D$776,СВЦЭМ!$A$33:$A$776,$A49,СВЦЭМ!$B$33:$B$776,G$47)+'СЕТ СН'!$G$14+СВЦЭМ!$D$10+'СЕТ СН'!$G$5-'СЕТ СН'!$G$24</f>
        <v>3252.5043214900002</v>
      </c>
      <c r="H49" s="36">
        <f>SUMIFS(СВЦЭМ!$D$33:$D$776,СВЦЭМ!$A$33:$A$776,$A49,СВЦЭМ!$B$33:$B$776,H$47)+'СЕТ СН'!$G$14+СВЦЭМ!$D$10+'СЕТ СН'!$G$5-'СЕТ СН'!$G$24</f>
        <v>3248.0135728499999</v>
      </c>
      <c r="I49" s="36">
        <f>SUMIFS(СВЦЭМ!$D$33:$D$776,СВЦЭМ!$A$33:$A$776,$A49,СВЦЭМ!$B$33:$B$776,I$47)+'СЕТ СН'!$G$14+СВЦЭМ!$D$10+'СЕТ СН'!$G$5-'СЕТ СН'!$G$24</f>
        <v>3252.0033248200002</v>
      </c>
      <c r="J49" s="36">
        <f>SUMIFS(СВЦЭМ!$D$33:$D$776,СВЦЭМ!$A$33:$A$776,$A49,СВЦЭМ!$B$33:$B$776,J$47)+'СЕТ СН'!$G$14+СВЦЭМ!$D$10+'СЕТ СН'!$G$5-'СЕТ СН'!$G$24</f>
        <v>3233.5268689900004</v>
      </c>
      <c r="K49" s="36">
        <f>SUMIFS(СВЦЭМ!$D$33:$D$776,СВЦЭМ!$A$33:$A$776,$A49,СВЦЭМ!$B$33:$B$776,K$47)+'СЕТ СН'!$G$14+СВЦЭМ!$D$10+'СЕТ СН'!$G$5-'СЕТ СН'!$G$24</f>
        <v>3195.1036976400001</v>
      </c>
      <c r="L49" s="36">
        <f>SUMIFS(СВЦЭМ!$D$33:$D$776,СВЦЭМ!$A$33:$A$776,$A49,СВЦЭМ!$B$33:$B$776,L$47)+'СЕТ СН'!$G$14+СВЦЭМ!$D$10+'СЕТ СН'!$G$5-'СЕТ СН'!$G$24</f>
        <v>3194.4644045</v>
      </c>
      <c r="M49" s="36">
        <f>SUMIFS(СВЦЭМ!$D$33:$D$776,СВЦЭМ!$A$33:$A$776,$A49,СВЦЭМ!$B$33:$B$776,M$47)+'СЕТ СН'!$G$14+СВЦЭМ!$D$10+'СЕТ СН'!$G$5-'СЕТ СН'!$G$24</f>
        <v>3198.5656920300003</v>
      </c>
      <c r="N49" s="36">
        <f>SUMIFS(СВЦЭМ!$D$33:$D$776,СВЦЭМ!$A$33:$A$776,$A49,СВЦЭМ!$B$33:$B$776,N$47)+'СЕТ СН'!$G$14+СВЦЭМ!$D$10+'СЕТ СН'!$G$5-'СЕТ СН'!$G$24</f>
        <v>3207.227746</v>
      </c>
      <c r="O49" s="36">
        <f>SUMIFS(СВЦЭМ!$D$33:$D$776,СВЦЭМ!$A$33:$A$776,$A49,СВЦЭМ!$B$33:$B$776,O$47)+'СЕТ СН'!$G$14+СВЦЭМ!$D$10+'СЕТ СН'!$G$5-'СЕТ СН'!$G$24</f>
        <v>3199.5779770200002</v>
      </c>
      <c r="P49" s="36">
        <f>SUMIFS(СВЦЭМ!$D$33:$D$776,СВЦЭМ!$A$33:$A$776,$A49,СВЦЭМ!$B$33:$B$776,P$47)+'СЕТ СН'!$G$14+СВЦЭМ!$D$10+'СЕТ СН'!$G$5-'СЕТ СН'!$G$24</f>
        <v>3199.5369288000002</v>
      </c>
      <c r="Q49" s="36">
        <f>SUMIFS(СВЦЭМ!$D$33:$D$776,СВЦЭМ!$A$33:$A$776,$A49,СВЦЭМ!$B$33:$B$776,Q$47)+'СЕТ СН'!$G$14+СВЦЭМ!$D$10+'СЕТ СН'!$G$5-'СЕТ СН'!$G$24</f>
        <v>3203.8999587100002</v>
      </c>
      <c r="R49" s="36">
        <f>SUMIFS(СВЦЭМ!$D$33:$D$776,СВЦЭМ!$A$33:$A$776,$A49,СВЦЭМ!$B$33:$B$776,R$47)+'СЕТ СН'!$G$14+СВЦЭМ!$D$10+'СЕТ СН'!$G$5-'СЕТ СН'!$G$24</f>
        <v>3169.0500510800002</v>
      </c>
      <c r="S49" s="36">
        <f>SUMIFS(СВЦЭМ!$D$33:$D$776,СВЦЭМ!$A$33:$A$776,$A49,СВЦЭМ!$B$33:$B$776,S$47)+'СЕТ СН'!$G$14+СВЦЭМ!$D$10+'СЕТ СН'!$G$5-'СЕТ СН'!$G$24</f>
        <v>3130.44128288</v>
      </c>
      <c r="T49" s="36">
        <f>SUMIFS(СВЦЭМ!$D$33:$D$776,СВЦЭМ!$A$33:$A$776,$A49,СВЦЭМ!$B$33:$B$776,T$47)+'СЕТ СН'!$G$14+СВЦЭМ!$D$10+'СЕТ СН'!$G$5-'СЕТ СН'!$G$24</f>
        <v>3130.6694278300001</v>
      </c>
      <c r="U49" s="36">
        <f>SUMIFS(СВЦЭМ!$D$33:$D$776,СВЦЭМ!$A$33:$A$776,$A49,СВЦЭМ!$B$33:$B$776,U$47)+'СЕТ СН'!$G$14+СВЦЭМ!$D$10+'СЕТ СН'!$G$5-'СЕТ СН'!$G$24</f>
        <v>3130.2757689999999</v>
      </c>
      <c r="V49" s="36">
        <f>SUMIFS(СВЦЭМ!$D$33:$D$776,СВЦЭМ!$A$33:$A$776,$A49,СВЦЭМ!$B$33:$B$776,V$47)+'СЕТ СН'!$G$14+СВЦЭМ!$D$10+'СЕТ СН'!$G$5-'СЕТ СН'!$G$24</f>
        <v>3147.1393378500002</v>
      </c>
      <c r="W49" s="36">
        <f>SUMIFS(СВЦЭМ!$D$33:$D$776,СВЦЭМ!$A$33:$A$776,$A49,СВЦЭМ!$B$33:$B$776,W$47)+'СЕТ СН'!$G$14+СВЦЭМ!$D$10+'СЕТ СН'!$G$5-'СЕТ СН'!$G$24</f>
        <v>3133.15586321</v>
      </c>
      <c r="X49" s="36">
        <f>SUMIFS(СВЦЭМ!$D$33:$D$776,СВЦЭМ!$A$33:$A$776,$A49,СВЦЭМ!$B$33:$B$776,X$47)+'СЕТ СН'!$G$14+СВЦЭМ!$D$10+'СЕТ СН'!$G$5-'СЕТ СН'!$G$24</f>
        <v>3155.3659068000002</v>
      </c>
      <c r="Y49" s="36">
        <f>SUMIFS(СВЦЭМ!$D$33:$D$776,СВЦЭМ!$A$33:$A$776,$A49,СВЦЭМ!$B$33:$B$776,Y$47)+'СЕТ СН'!$G$14+СВЦЭМ!$D$10+'СЕТ СН'!$G$5-'СЕТ СН'!$G$24</f>
        <v>3208.0145660000003</v>
      </c>
    </row>
    <row r="50" spans="1:25" ht="15.75" x14ac:dyDescent="0.2">
      <c r="A50" s="35">
        <f t="shared" ref="A50:A78" si="1">A49+1</f>
        <v>43711</v>
      </c>
      <c r="B50" s="36">
        <f>SUMIFS(СВЦЭМ!$D$33:$D$776,СВЦЭМ!$A$33:$A$776,$A50,СВЦЭМ!$B$33:$B$776,B$47)+'СЕТ СН'!$G$14+СВЦЭМ!$D$10+'СЕТ СН'!$G$5-'СЕТ СН'!$G$24</f>
        <v>3273.2090231100001</v>
      </c>
      <c r="C50" s="36">
        <f>SUMIFS(СВЦЭМ!$D$33:$D$776,СВЦЭМ!$A$33:$A$776,$A50,СВЦЭМ!$B$33:$B$776,C$47)+'СЕТ СН'!$G$14+СВЦЭМ!$D$10+'СЕТ СН'!$G$5-'СЕТ СН'!$G$24</f>
        <v>3287.6646173200002</v>
      </c>
      <c r="D50" s="36">
        <f>SUMIFS(СВЦЭМ!$D$33:$D$776,СВЦЭМ!$A$33:$A$776,$A50,СВЦЭМ!$B$33:$B$776,D$47)+'СЕТ СН'!$G$14+СВЦЭМ!$D$10+'СЕТ СН'!$G$5-'СЕТ СН'!$G$24</f>
        <v>3279.0544417800002</v>
      </c>
      <c r="E50" s="36">
        <f>SUMIFS(СВЦЭМ!$D$33:$D$776,СВЦЭМ!$A$33:$A$776,$A50,СВЦЭМ!$B$33:$B$776,E$47)+'СЕТ СН'!$G$14+СВЦЭМ!$D$10+'СЕТ СН'!$G$5-'СЕТ СН'!$G$24</f>
        <v>3269.5203177000003</v>
      </c>
      <c r="F50" s="36">
        <f>SUMIFS(СВЦЭМ!$D$33:$D$776,СВЦЭМ!$A$33:$A$776,$A50,СВЦЭМ!$B$33:$B$776,F$47)+'СЕТ СН'!$G$14+СВЦЭМ!$D$10+'СЕТ СН'!$G$5-'СЕТ СН'!$G$24</f>
        <v>3270.8713918100002</v>
      </c>
      <c r="G50" s="36">
        <f>SUMIFS(СВЦЭМ!$D$33:$D$776,СВЦЭМ!$A$33:$A$776,$A50,СВЦЭМ!$B$33:$B$776,G$47)+'СЕТ СН'!$G$14+СВЦЭМ!$D$10+'СЕТ СН'!$G$5-'СЕТ СН'!$G$24</f>
        <v>3272.7417987200001</v>
      </c>
      <c r="H50" s="36">
        <f>SUMIFS(СВЦЭМ!$D$33:$D$776,СВЦЭМ!$A$33:$A$776,$A50,СВЦЭМ!$B$33:$B$776,H$47)+'СЕТ СН'!$G$14+СВЦЭМ!$D$10+'СЕТ СН'!$G$5-'СЕТ СН'!$G$24</f>
        <v>3269.6806396500001</v>
      </c>
      <c r="I50" s="36">
        <f>SUMIFS(СВЦЭМ!$D$33:$D$776,СВЦЭМ!$A$33:$A$776,$A50,СВЦЭМ!$B$33:$B$776,I$47)+'СЕТ СН'!$G$14+СВЦЭМ!$D$10+'СЕТ СН'!$G$5-'СЕТ СН'!$G$24</f>
        <v>3256.50525763</v>
      </c>
      <c r="J50" s="36">
        <f>SUMIFS(СВЦЭМ!$D$33:$D$776,СВЦЭМ!$A$33:$A$776,$A50,СВЦЭМ!$B$33:$B$776,J$47)+'СЕТ СН'!$G$14+СВЦЭМ!$D$10+'СЕТ СН'!$G$5-'СЕТ СН'!$G$24</f>
        <v>3209.5341130699999</v>
      </c>
      <c r="K50" s="36">
        <f>SUMIFS(СВЦЭМ!$D$33:$D$776,СВЦЭМ!$A$33:$A$776,$A50,СВЦЭМ!$B$33:$B$776,K$47)+'СЕТ СН'!$G$14+СВЦЭМ!$D$10+'СЕТ СН'!$G$5-'СЕТ СН'!$G$24</f>
        <v>3212.7318618600002</v>
      </c>
      <c r="L50" s="36">
        <f>SUMIFS(СВЦЭМ!$D$33:$D$776,СВЦЭМ!$A$33:$A$776,$A50,СВЦЭМ!$B$33:$B$776,L$47)+'СЕТ СН'!$G$14+СВЦЭМ!$D$10+'СЕТ СН'!$G$5-'СЕТ СН'!$G$24</f>
        <v>3214.9400391600002</v>
      </c>
      <c r="M50" s="36">
        <f>SUMIFS(СВЦЭМ!$D$33:$D$776,СВЦЭМ!$A$33:$A$776,$A50,СВЦЭМ!$B$33:$B$776,M$47)+'СЕТ СН'!$G$14+СВЦЭМ!$D$10+'СЕТ СН'!$G$5-'СЕТ СН'!$G$24</f>
        <v>3209.28739021</v>
      </c>
      <c r="N50" s="36">
        <f>SUMIFS(СВЦЭМ!$D$33:$D$776,СВЦЭМ!$A$33:$A$776,$A50,СВЦЭМ!$B$33:$B$776,N$47)+'СЕТ СН'!$G$14+СВЦЭМ!$D$10+'СЕТ СН'!$G$5-'СЕТ СН'!$G$24</f>
        <v>3207.70728676</v>
      </c>
      <c r="O50" s="36">
        <f>SUMIFS(СВЦЭМ!$D$33:$D$776,СВЦЭМ!$A$33:$A$776,$A50,СВЦЭМ!$B$33:$B$776,O$47)+'СЕТ СН'!$G$14+СВЦЭМ!$D$10+'СЕТ СН'!$G$5-'СЕТ СН'!$G$24</f>
        <v>3207.7319294200001</v>
      </c>
      <c r="P50" s="36">
        <f>SUMIFS(СВЦЭМ!$D$33:$D$776,СВЦЭМ!$A$33:$A$776,$A50,СВЦЭМ!$B$33:$B$776,P$47)+'СЕТ СН'!$G$14+СВЦЭМ!$D$10+'СЕТ СН'!$G$5-'СЕТ СН'!$G$24</f>
        <v>3212.4229223000002</v>
      </c>
      <c r="Q50" s="36">
        <f>SUMIFS(СВЦЭМ!$D$33:$D$776,СВЦЭМ!$A$33:$A$776,$A50,СВЦЭМ!$B$33:$B$776,Q$47)+'СЕТ СН'!$G$14+СВЦЭМ!$D$10+'СЕТ СН'!$G$5-'СЕТ СН'!$G$24</f>
        <v>3211.9638312699999</v>
      </c>
      <c r="R50" s="36">
        <f>SUMIFS(СВЦЭМ!$D$33:$D$776,СВЦЭМ!$A$33:$A$776,$A50,СВЦЭМ!$B$33:$B$776,R$47)+'СЕТ СН'!$G$14+СВЦЭМ!$D$10+'СЕТ СН'!$G$5-'СЕТ СН'!$G$24</f>
        <v>3167.6698062599999</v>
      </c>
      <c r="S50" s="36">
        <f>SUMIFS(СВЦЭМ!$D$33:$D$776,СВЦЭМ!$A$33:$A$776,$A50,СВЦЭМ!$B$33:$B$776,S$47)+'СЕТ СН'!$G$14+СВЦЭМ!$D$10+'СЕТ СН'!$G$5-'СЕТ СН'!$G$24</f>
        <v>3131.4333218100001</v>
      </c>
      <c r="T50" s="36">
        <f>SUMIFS(СВЦЭМ!$D$33:$D$776,СВЦЭМ!$A$33:$A$776,$A50,СВЦЭМ!$B$33:$B$776,T$47)+'СЕТ СН'!$G$14+СВЦЭМ!$D$10+'СЕТ СН'!$G$5-'СЕТ СН'!$G$24</f>
        <v>3143.4667502400002</v>
      </c>
      <c r="U50" s="36">
        <f>SUMIFS(СВЦЭМ!$D$33:$D$776,СВЦЭМ!$A$33:$A$776,$A50,СВЦЭМ!$B$33:$B$776,U$47)+'СЕТ СН'!$G$14+СВЦЭМ!$D$10+'СЕТ СН'!$G$5-'СЕТ СН'!$G$24</f>
        <v>3147.6381501200003</v>
      </c>
      <c r="V50" s="36">
        <f>SUMIFS(СВЦЭМ!$D$33:$D$776,СВЦЭМ!$A$33:$A$776,$A50,СВЦЭМ!$B$33:$B$776,V$47)+'СЕТ СН'!$G$14+СВЦЭМ!$D$10+'СЕТ СН'!$G$5-'СЕТ СН'!$G$24</f>
        <v>3166.5968093000001</v>
      </c>
      <c r="W50" s="36">
        <f>SUMIFS(СВЦЭМ!$D$33:$D$776,СВЦЭМ!$A$33:$A$776,$A50,СВЦЭМ!$B$33:$B$776,W$47)+'СЕТ СН'!$G$14+СВЦЭМ!$D$10+'СЕТ СН'!$G$5-'СЕТ СН'!$G$24</f>
        <v>3152.0974182</v>
      </c>
      <c r="X50" s="36">
        <f>SUMIFS(СВЦЭМ!$D$33:$D$776,СВЦЭМ!$A$33:$A$776,$A50,СВЦЭМ!$B$33:$B$776,X$47)+'СЕТ СН'!$G$14+СВЦЭМ!$D$10+'СЕТ СН'!$G$5-'СЕТ СН'!$G$24</f>
        <v>3126.1858271600004</v>
      </c>
      <c r="Y50" s="36">
        <f>SUMIFS(СВЦЭМ!$D$33:$D$776,СВЦЭМ!$A$33:$A$776,$A50,СВЦЭМ!$B$33:$B$776,Y$47)+'СЕТ СН'!$G$14+СВЦЭМ!$D$10+'СЕТ СН'!$G$5-'СЕТ СН'!$G$24</f>
        <v>3203.1570656200001</v>
      </c>
    </row>
    <row r="51" spans="1:25" ht="15.75" x14ac:dyDescent="0.2">
      <c r="A51" s="35">
        <f t="shared" si="1"/>
        <v>43712</v>
      </c>
      <c r="B51" s="36">
        <f>SUMIFS(СВЦЭМ!$D$33:$D$776,СВЦЭМ!$A$33:$A$776,$A51,СВЦЭМ!$B$33:$B$776,B$47)+'СЕТ СН'!$G$14+СВЦЭМ!$D$10+'СЕТ СН'!$G$5-'СЕТ СН'!$G$24</f>
        <v>3270.7644435100001</v>
      </c>
      <c r="C51" s="36">
        <f>SUMIFS(СВЦЭМ!$D$33:$D$776,СВЦЭМ!$A$33:$A$776,$A51,СВЦЭМ!$B$33:$B$776,C$47)+'СЕТ СН'!$G$14+СВЦЭМ!$D$10+'СЕТ СН'!$G$5-'СЕТ СН'!$G$24</f>
        <v>3276.2675594900002</v>
      </c>
      <c r="D51" s="36">
        <f>SUMIFS(СВЦЭМ!$D$33:$D$776,СВЦЭМ!$A$33:$A$776,$A51,СВЦЭМ!$B$33:$B$776,D$47)+'СЕТ СН'!$G$14+СВЦЭМ!$D$10+'СЕТ СН'!$G$5-'СЕТ СН'!$G$24</f>
        <v>3271.2067197300003</v>
      </c>
      <c r="E51" s="36">
        <f>SUMIFS(СВЦЭМ!$D$33:$D$776,СВЦЭМ!$A$33:$A$776,$A51,СВЦЭМ!$B$33:$B$776,E$47)+'СЕТ СН'!$G$14+СВЦЭМ!$D$10+'СЕТ СН'!$G$5-'СЕТ СН'!$G$24</f>
        <v>3265.9657805400002</v>
      </c>
      <c r="F51" s="36">
        <f>SUMIFS(СВЦЭМ!$D$33:$D$776,СВЦЭМ!$A$33:$A$776,$A51,СВЦЭМ!$B$33:$B$776,F$47)+'СЕТ СН'!$G$14+СВЦЭМ!$D$10+'СЕТ СН'!$G$5-'СЕТ СН'!$G$24</f>
        <v>3253.3310847900002</v>
      </c>
      <c r="G51" s="36">
        <f>SUMIFS(СВЦЭМ!$D$33:$D$776,СВЦЭМ!$A$33:$A$776,$A51,СВЦЭМ!$B$33:$B$776,G$47)+'СЕТ СН'!$G$14+СВЦЭМ!$D$10+'СЕТ СН'!$G$5-'СЕТ СН'!$G$24</f>
        <v>3265.9030926</v>
      </c>
      <c r="H51" s="36">
        <f>SUMIFS(СВЦЭМ!$D$33:$D$776,СВЦЭМ!$A$33:$A$776,$A51,СВЦЭМ!$B$33:$B$776,H$47)+'СЕТ СН'!$G$14+СВЦЭМ!$D$10+'СЕТ СН'!$G$5-'СЕТ СН'!$G$24</f>
        <v>3236.0253592500003</v>
      </c>
      <c r="I51" s="36">
        <f>SUMIFS(СВЦЭМ!$D$33:$D$776,СВЦЭМ!$A$33:$A$776,$A51,СВЦЭМ!$B$33:$B$776,I$47)+'СЕТ СН'!$G$14+СВЦЭМ!$D$10+'СЕТ СН'!$G$5-'СЕТ СН'!$G$24</f>
        <v>3223.6873212200003</v>
      </c>
      <c r="J51" s="36">
        <f>SUMIFS(СВЦЭМ!$D$33:$D$776,СВЦЭМ!$A$33:$A$776,$A51,СВЦЭМ!$B$33:$B$776,J$47)+'СЕТ СН'!$G$14+СВЦЭМ!$D$10+'СЕТ СН'!$G$5-'СЕТ СН'!$G$24</f>
        <v>3213.09367883</v>
      </c>
      <c r="K51" s="36">
        <f>SUMIFS(СВЦЭМ!$D$33:$D$776,СВЦЭМ!$A$33:$A$776,$A51,СВЦЭМ!$B$33:$B$776,K$47)+'СЕТ СН'!$G$14+СВЦЭМ!$D$10+'СЕТ СН'!$G$5-'СЕТ СН'!$G$24</f>
        <v>3220.9130893900001</v>
      </c>
      <c r="L51" s="36">
        <f>SUMIFS(СВЦЭМ!$D$33:$D$776,СВЦЭМ!$A$33:$A$776,$A51,СВЦЭМ!$B$33:$B$776,L$47)+'СЕТ СН'!$G$14+СВЦЭМ!$D$10+'СЕТ СН'!$G$5-'СЕТ СН'!$G$24</f>
        <v>3226.5866356900001</v>
      </c>
      <c r="M51" s="36">
        <f>SUMIFS(СВЦЭМ!$D$33:$D$776,СВЦЭМ!$A$33:$A$776,$A51,СВЦЭМ!$B$33:$B$776,M$47)+'СЕТ СН'!$G$14+СВЦЭМ!$D$10+'СЕТ СН'!$G$5-'СЕТ СН'!$G$24</f>
        <v>3227.0276439200002</v>
      </c>
      <c r="N51" s="36">
        <f>SUMIFS(СВЦЭМ!$D$33:$D$776,СВЦЭМ!$A$33:$A$776,$A51,СВЦЭМ!$B$33:$B$776,N$47)+'СЕТ СН'!$G$14+СВЦЭМ!$D$10+'СЕТ СН'!$G$5-'СЕТ СН'!$G$24</f>
        <v>3224.0120094500003</v>
      </c>
      <c r="O51" s="36">
        <f>SUMIFS(СВЦЭМ!$D$33:$D$776,СВЦЭМ!$A$33:$A$776,$A51,СВЦЭМ!$B$33:$B$776,O$47)+'СЕТ СН'!$G$14+СВЦЭМ!$D$10+'СЕТ СН'!$G$5-'СЕТ СН'!$G$24</f>
        <v>3224.56142555</v>
      </c>
      <c r="P51" s="36">
        <f>SUMIFS(СВЦЭМ!$D$33:$D$776,СВЦЭМ!$A$33:$A$776,$A51,СВЦЭМ!$B$33:$B$776,P$47)+'СЕТ СН'!$G$14+СВЦЭМ!$D$10+'СЕТ СН'!$G$5-'СЕТ СН'!$G$24</f>
        <v>3229.2665573499999</v>
      </c>
      <c r="Q51" s="36">
        <f>SUMIFS(СВЦЭМ!$D$33:$D$776,СВЦЭМ!$A$33:$A$776,$A51,СВЦЭМ!$B$33:$B$776,Q$47)+'СЕТ СН'!$G$14+СВЦЭМ!$D$10+'СЕТ СН'!$G$5-'СЕТ СН'!$G$24</f>
        <v>3224.2605466499999</v>
      </c>
      <c r="R51" s="36">
        <f>SUMIFS(СВЦЭМ!$D$33:$D$776,СВЦЭМ!$A$33:$A$776,$A51,СВЦЭМ!$B$33:$B$776,R$47)+'СЕТ СН'!$G$14+СВЦЭМ!$D$10+'СЕТ СН'!$G$5-'СЕТ СН'!$G$24</f>
        <v>3176.5470969200001</v>
      </c>
      <c r="S51" s="36">
        <f>SUMIFS(СВЦЭМ!$D$33:$D$776,СВЦЭМ!$A$33:$A$776,$A51,СВЦЭМ!$B$33:$B$776,S$47)+'СЕТ СН'!$G$14+СВЦЭМ!$D$10+'СЕТ СН'!$G$5-'СЕТ СН'!$G$24</f>
        <v>3142.4556143500004</v>
      </c>
      <c r="T51" s="36">
        <f>SUMIFS(СВЦЭМ!$D$33:$D$776,СВЦЭМ!$A$33:$A$776,$A51,СВЦЭМ!$B$33:$B$776,T$47)+'СЕТ СН'!$G$14+СВЦЭМ!$D$10+'СЕТ СН'!$G$5-'СЕТ СН'!$G$24</f>
        <v>3142.68711695</v>
      </c>
      <c r="U51" s="36">
        <f>SUMIFS(СВЦЭМ!$D$33:$D$776,СВЦЭМ!$A$33:$A$776,$A51,СВЦЭМ!$B$33:$B$776,U$47)+'СЕТ СН'!$G$14+СВЦЭМ!$D$10+'СЕТ СН'!$G$5-'СЕТ СН'!$G$24</f>
        <v>3144.0115043800001</v>
      </c>
      <c r="V51" s="36">
        <f>SUMIFS(СВЦЭМ!$D$33:$D$776,СВЦЭМ!$A$33:$A$776,$A51,СВЦЭМ!$B$33:$B$776,V$47)+'СЕТ СН'!$G$14+СВЦЭМ!$D$10+'СЕТ СН'!$G$5-'СЕТ СН'!$G$24</f>
        <v>3155.9634513300002</v>
      </c>
      <c r="W51" s="36">
        <f>SUMIFS(СВЦЭМ!$D$33:$D$776,СВЦЭМ!$A$33:$A$776,$A51,СВЦЭМ!$B$33:$B$776,W$47)+'СЕТ СН'!$G$14+СВЦЭМ!$D$10+'СЕТ СН'!$G$5-'СЕТ СН'!$G$24</f>
        <v>3150.3646737400004</v>
      </c>
      <c r="X51" s="36">
        <f>SUMIFS(СВЦЭМ!$D$33:$D$776,СВЦЭМ!$A$33:$A$776,$A51,СВЦЭМ!$B$33:$B$776,X$47)+'СЕТ СН'!$G$14+СВЦЭМ!$D$10+'СЕТ СН'!$G$5-'СЕТ СН'!$G$24</f>
        <v>3131.8889374400001</v>
      </c>
      <c r="Y51" s="36">
        <f>SUMIFS(СВЦЭМ!$D$33:$D$776,СВЦЭМ!$A$33:$A$776,$A51,СВЦЭМ!$B$33:$B$776,Y$47)+'СЕТ СН'!$G$14+СВЦЭМ!$D$10+'СЕТ СН'!$G$5-'СЕТ СН'!$G$24</f>
        <v>3193.4416887400002</v>
      </c>
    </row>
    <row r="52" spans="1:25" ht="15.75" x14ac:dyDescent="0.2">
      <c r="A52" s="35">
        <f t="shared" si="1"/>
        <v>43713</v>
      </c>
      <c r="B52" s="36">
        <f>SUMIFS(СВЦЭМ!$D$33:$D$776,СВЦЭМ!$A$33:$A$776,$A52,СВЦЭМ!$B$33:$B$776,B$47)+'СЕТ СН'!$G$14+СВЦЭМ!$D$10+'СЕТ СН'!$G$5-'СЕТ СН'!$G$24</f>
        <v>3280.61583823</v>
      </c>
      <c r="C52" s="36">
        <f>SUMIFS(СВЦЭМ!$D$33:$D$776,СВЦЭМ!$A$33:$A$776,$A52,СВЦЭМ!$B$33:$B$776,C$47)+'СЕТ СН'!$G$14+СВЦЭМ!$D$10+'СЕТ СН'!$G$5-'СЕТ СН'!$G$24</f>
        <v>3273.55427831</v>
      </c>
      <c r="D52" s="36">
        <f>SUMIFS(СВЦЭМ!$D$33:$D$776,СВЦЭМ!$A$33:$A$776,$A52,СВЦЭМ!$B$33:$B$776,D$47)+'СЕТ СН'!$G$14+СВЦЭМ!$D$10+'СЕТ СН'!$G$5-'СЕТ СН'!$G$24</f>
        <v>3269.70625685</v>
      </c>
      <c r="E52" s="36">
        <f>SUMIFS(СВЦЭМ!$D$33:$D$776,СВЦЭМ!$A$33:$A$776,$A52,СВЦЭМ!$B$33:$B$776,E$47)+'СЕТ СН'!$G$14+СВЦЭМ!$D$10+'СЕТ СН'!$G$5-'СЕТ СН'!$G$24</f>
        <v>3279.2262972100002</v>
      </c>
      <c r="F52" s="36">
        <f>SUMIFS(СВЦЭМ!$D$33:$D$776,СВЦЭМ!$A$33:$A$776,$A52,СВЦЭМ!$B$33:$B$776,F$47)+'СЕТ СН'!$G$14+СВЦЭМ!$D$10+'СЕТ СН'!$G$5-'СЕТ СН'!$G$24</f>
        <v>3269.3695109</v>
      </c>
      <c r="G52" s="36">
        <f>SUMIFS(СВЦЭМ!$D$33:$D$776,СВЦЭМ!$A$33:$A$776,$A52,СВЦЭМ!$B$33:$B$776,G$47)+'СЕТ СН'!$G$14+СВЦЭМ!$D$10+'СЕТ СН'!$G$5-'СЕТ СН'!$G$24</f>
        <v>3276.4493089600001</v>
      </c>
      <c r="H52" s="36">
        <f>SUMIFS(СВЦЭМ!$D$33:$D$776,СВЦЭМ!$A$33:$A$776,$A52,СВЦЭМ!$B$33:$B$776,H$47)+'СЕТ СН'!$G$14+СВЦЭМ!$D$10+'СЕТ СН'!$G$5-'СЕТ СН'!$G$24</f>
        <v>3268.9218182600002</v>
      </c>
      <c r="I52" s="36">
        <f>SUMIFS(СВЦЭМ!$D$33:$D$776,СВЦЭМ!$A$33:$A$776,$A52,СВЦЭМ!$B$33:$B$776,I$47)+'СЕТ СН'!$G$14+СВЦЭМ!$D$10+'СЕТ СН'!$G$5-'СЕТ СН'!$G$24</f>
        <v>3213.0309397000001</v>
      </c>
      <c r="J52" s="36">
        <f>SUMIFS(СВЦЭМ!$D$33:$D$776,СВЦЭМ!$A$33:$A$776,$A52,СВЦЭМ!$B$33:$B$776,J$47)+'СЕТ СН'!$G$14+СВЦЭМ!$D$10+'СЕТ СН'!$G$5-'СЕТ СН'!$G$24</f>
        <v>3218.6363227700003</v>
      </c>
      <c r="K52" s="36">
        <f>SUMIFS(СВЦЭМ!$D$33:$D$776,СВЦЭМ!$A$33:$A$776,$A52,СВЦЭМ!$B$33:$B$776,K$47)+'СЕТ СН'!$G$14+СВЦЭМ!$D$10+'СЕТ СН'!$G$5-'СЕТ СН'!$G$24</f>
        <v>3232.9139842200002</v>
      </c>
      <c r="L52" s="36">
        <f>SUMIFS(СВЦЭМ!$D$33:$D$776,СВЦЭМ!$A$33:$A$776,$A52,СВЦЭМ!$B$33:$B$776,L$47)+'СЕТ СН'!$G$14+СВЦЭМ!$D$10+'СЕТ СН'!$G$5-'СЕТ СН'!$G$24</f>
        <v>3239.8584706900001</v>
      </c>
      <c r="M52" s="36">
        <f>SUMIFS(СВЦЭМ!$D$33:$D$776,СВЦЭМ!$A$33:$A$776,$A52,СВЦЭМ!$B$33:$B$776,M$47)+'СЕТ СН'!$G$14+СВЦЭМ!$D$10+'СЕТ СН'!$G$5-'СЕТ СН'!$G$24</f>
        <v>3233.9222917400002</v>
      </c>
      <c r="N52" s="36">
        <f>SUMIFS(СВЦЭМ!$D$33:$D$776,СВЦЭМ!$A$33:$A$776,$A52,СВЦЭМ!$B$33:$B$776,N$47)+'СЕТ СН'!$G$14+СВЦЭМ!$D$10+'СЕТ СН'!$G$5-'СЕТ СН'!$G$24</f>
        <v>3223.9067085500001</v>
      </c>
      <c r="O52" s="36">
        <f>SUMIFS(СВЦЭМ!$D$33:$D$776,СВЦЭМ!$A$33:$A$776,$A52,СВЦЭМ!$B$33:$B$776,O$47)+'СЕТ СН'!$G$14+СВЦЭМ!$D$10+'СЕТ СН'!$G$5-'СЕТ СН'!$G$24</f>
        <v>3227.0646882600004</v>
      </c>
      <c r="P52" s="36">
        <f>SUMIFS(СВЦЭМ!$D$33:$D$776,СВЦЭМ!$A$33:$A$776,$A52,СВЦЭМ!$B$33:$B$776,P$47)+'СЕТ СН'!$G$14+СВЦЭМ!$D$10+'СЕТ СН'!$G$5-'СЕТ СН'!$G$24</f>
        <v>3228.52384837</v>
      </c>
      <c r="Q52" s="36">
        <f>SUMIFS(СВЦЭМ!$D$33:$D$776,СВЦЭМ!$A$33:$A$776,$A52,СВЦЭМ!$B$33:$B$776,Q$47)+'СЕТ СН'!$G$14+СВЦЭМ!$D$10+'СЕТ СН'!$G$5-'СЕТ СН'!$G$24</f>
        <v>3212.0048786400002</v>
      </c>
      <c r="R52" s="36">
        <f>SUMIFS(СВЦЭМ!$D$33:$D$776,СВЦЭМ!$A$33:$A$776,$A52,СВЦЭМ!$B$33:$B$776,R$47)+'СЕТ СН'!$G$14+СВЦЭМ!$D$10+'СЕТ СН'!$G$5-'СЕТ СН'!$G$24</f>
        <v>3170.4172439100003</v>
      </c>
      <c r="S52" s="36">
        <f>SUMIFS(СВЦЭМ!$D$33:$D$776,СВЦЭМ!$A$33:$A$776,$A52,СВЦЭМ!$B$33:$B$776,S$47)+'СЕТ СН'!$G$14+СВЦЭМ!$D$10+'СЕТ СН'!$G$5-'СЕТ СН'!$G$24</f>
        <v>3149.9505895700004</v>
      </c>
      <c r="T52" s="36">
        <f>SUMIFS(СВЦЭМ!$D$33:$D$776,СВЦЭМ!$A$33:$A$776,$A52,СВЦЭМ!$B$33:$B$776,T$47)+'СЕТ СН'!$G$14+СВЦЭМ!$D$10+'СЕТ СН'!$G$5-'СЕТ СН'!$G$24</f>
        <v>3179.2786513400001</v>
      </c>
      <c r="U52" s="36">
        <f>SUMIFS(СВЦЭМ!$D$33:$D$776,СВЦЭМ!$A$33:$A$776,$A52,СВЦЭМ!$B$33:$B$776,U$47)+'СЕТ СН'!$G$14+СВЦЭМ!$D$10+'СЕТ СН'!$G$5-'СЕТ СН'!$G$24</f>
        <v>3155.6149145899999</v>
      </c>
      <c r="V52" s="36">
        <f>SUMIFS(СВЦЭМ!$D$33:$D$776,СВЦЭМ!$A$33:$A$776,$A52,СВЦЭМ!$B$33:$B$776,V$47)+'СЕТ СН'!$G$14+СВЦЭМ!$D$10+'СЕТ СН'!$G$5-'СЕТ СН'!$G$24</f>
        <v>3161.0429606100001</v>
      </c>
      <c r="W52" s="36">
        <f>SUMIFS(СВЦЭМ!$D$33:$D$776,СВЦЭМ!$A$33:$A$776,$A52,СВЦЭМ!$B$33:$B$776,W$47)+'СЕТ СН'!$G$14+СВЦЭМ!$D$10+'СЕТ СН'!$G$5-'СЕТ СН'!$G$24</f>
        <v>3149.3444033300002</v>
      </c>
      <c r="X52" s="36">
        <f>SUMIFS(СВЦЭМ!$D$33:$D$776,СВЦЭМ!$A$33:$A$776,$A52,СВЦЭМ!$B$33:$B$776,X$47)+'СЕТ СН'!$G$14+СВЦЭМ!$D$10+'СЕТ СН'!$G$5-'СЕТ СН'!$G$24</f>
        <v>3121.4677728900001</v>
      </c>
      <c r="Y52" s="36">
        <f>SUMIFS(СВЦЭМ!$D$33:$D$776,СВЦЭМ!$A$33:$A$776,$A52,СВЦЭМ!$B$33:$B$776,Y$47)+'СЕТ СН'!$G$14+СВЦЭМ!$D$10+'СЕТ СН'!$G$5-'СЕТ СН'!$G$24</f>
        <v>3156.1822239000003</v>
      </c>
    </row>
    <row r="53" spans="1:25" ht="15.75" x14ac:dyDescent="0.2">
      <c r="A53" s="35">
        <f t="shared" si="1"/>
        <v>43714</v>
      </c>
      <c r="B53" s="36">
        <f>SUMIFS(СВЦЭМ!$D$33:$D$776,СВЦЭМ!$A$33:$A$776,$A53,СВЦЭМ!$B$33:$B$776,B$47)+'СЕТ СН'!$G$14+СВЦЭМ!$D$10+'СЕТ СН'!$G$5-'СЕТ СН'!$G$24</f>
        <v>3170.1857011900001</v>
      </c>
      <c r="C53" s="36">
        <f>SUMIFS(СВЦЭМ!$D$33:$D$776,СВЦЭМ!$A$33:$A$776,$A53,СВЦЭМ!$B$33:$B$776,C$47)+'СЕТ СН'!$G$14+СВЦЭМ!$D$10+'СЕТ СН'!$G$5-'СЕТ СН'!$G$24</f>
        <v>3240.1635033500002</v>
      </c>
      <c r="D53" s="36">
        <f>SUMIFS(СВЦЭМ!$D$33:$D$776,СВЦЭМ!$A$33:$A$776,$A53,СВЦЭМ!$B$33:$B$776,D$47)+'СЕТ СН'!$G$14+СВЦЭМ!$D$10+'СЕТ СН'!$G$5-'СЕТ СН'!$G$24</f>
        <v>3290.8043577100002</v>
      </c>
      <c r="E53" s="36">
        <f>SUMIFS(СВЦЭМ!$D$33:$D$776,СВЦЭМ!$A$33:$A$776,$A53,СВЦЭМ!$B$33:$B$776,E$47)+'СЕТ СН'!$G$14+СВЦЭМ!$D$10+'СЕТ СН'!$G$5-'СЕТ СН'!$G$24</f>
        <v>3328.3169112400001</v>
      </c>
      <c r="F53" s="36">
        <f>SUMIFS(СВЦЭМ!$D$33:$D$776,СВЦЭМ!$A$33:$A$776,$A53,СВЦЭМ!$B$33:$B$776,F$47)+'СЕТ СН'!$G$14+СВЦЭМ!$D$10+'СЕТ СН'!$G$5-'СЕТ СН'!$G$24</f>
        <v>3324.8569423899999</v>
      </c>
      <c r="G53" s="36">
        <f>SUMIFS(СВЦЭМ!$D$33:$D$776,СВЦЭМ!$A$33:$A$776,$A53,СВЦЭМ!$B$33:$B$776,G$47)+'СЕТ СН'!$G$14+СВЦЭМ!$D$10+'СЕТ СН'!$G$5-'СЕТ СН'!$G$24</f>
        <v>3309.6297592199999</v>
      </c>
      <c r="H53" s="36">
        <f>SUMIFS(СВЦЭМ!$D$33:$D$776,СВЦЭМ!$A$33:$A$776,$A53,СВЦЭМ!$B$33:$B$776,H$47)+'СЕТ СН'!$G$14+СВЦЭМ!$D$10+'СЕТ СН'!$G$5-'СЕТ СН'!$G$24</f>
        <v>3266.2095943000004</v>
      </c>
      <c r="I53" s="36">
        <f>SUMIFS(СВЦЭМ!$D$33:$D$776,СВЦЭМ!$A$33:$A$776,$A53,СВЦЭМ!$B$33:$B$776,I$47)+'СЕТ СН'!$G$14+СВЦЭМ!$D$10+'СЕТ СН'!$G$5-'СЕТ СН'!$G$24</f>
        <v>3232.4181142300004</v>
      </c>
      <c r="J53" s="36">
        <f>SUMIFS(СВЦЭМ!$D$33:$D$776,СВЦЭМ!$A$33:$A$776,$A53,СВЦЭМ!$B$33:$B$776,J$47)+'СЕТ СН'!$G$14+СВЦЭМ!$D$10+'СЕТ СН'!$G$5-'СЕТ СН'!$G$24</f>
        <v>3197.2260320800001</v>
      </c>
      <c r="K53" s="36">
        <f>SUMIFS(СВЦЭМ!$D$33:$D$776,СВЦЭМ!$A$33:$A$776,$A53,СВЦЭМ!$B$33:$B$776,K$47)+'СЕТ СН'!$G$14+СВЦЭМ!$D$10+'СЕТ СН'!$G$5-'СЕТ СН'!$G$24</f>
        <v>3175.2356624500003</v>
      </c>
      <c r="L53" s="36">
        <f>SUMIFS(СВЦЭМ!$D$33:$D$776,СВЦЭМ!$A$33:$A$776,$A53,СВЦЭМ!$B$33:$B$776,L$47)+'СЕТ СН'!$G$14+СВЦЭМ!$D$10+'СЕТ СН'!$G$5-'СЕТ СН'!$G$24</f>
        <v>3187.6397053400001</v>
      </c>
      <c r="M53" s="36">
        <f>SUMIFS(СВЦЭМ!$D$33:$D$776,СВЦЭМ!$A$33:$A$776,$A53,СВЦЭМ!$B$33:$B$776,M$47)+'СЕТ СН'!$G$14+СВЦЭМ!$D$10+'СЕТ СН'!$G$5-'СЕТ СН'!$G$24</f>
        <v>3161.3076389000003</v>
      </c>
      <c r="N53" s="36">
        <f>SUMIFS(СВЦЭМ!$D$33:$D$776,СВЦЭМ!$A$33:$A$776,$A53,СВЦЭМ!$B$33:$B$776,N$47)+'СЕТ СН'!$G$14+СВЦЭМ!$D$10+'СЕТ СН'!$G$5-'СЕТ СН'!$G$24</f>
        <v>3159.1317492799999</v>
      </c>
      <c r="O53" s="36">
        <f>SUMIFS(СВЦЭМ!$D$33:$D$776,СВЦЭМ!$A$33:$A$776,$A53,СВЦЭМ!$B$33:$B$776,O$47)+'СЕТ СН'!$G$14+СВЦЭМ!$D$10+'СЕТ СН'!$G$5-'СЕТ СН'!$G$24</f>
        <v>3161.4498452300004</v>
      </c>
      <c r="P53" s="36">
        <f>SUMIFS(СВЦЭМ!$D$33:$D$776,СВЦЭМ!$A$33:$A$776,$A53,СВЦЭМ!$B$33:$B$776,P$47)+'СЕТ СН'!$G$14+СВЦЭМ!$D$10+'СЕТ СН'!$G$5-'СЕТ СН'!$G$24</f>
        <v>3186.2171291499999</v>
      </c>
      <c r="Q53" s="36">
        <f>SUMIFS(СВЦЭМ!$D$33:$D$776,СВЦЭМ!$A$33:$A$776,$A53,СВЦЭМ!$B$33:$B$776,Q$47)+'СЕТ СН'!$G$14+СВЦЭМ!$D$10+'СЕТ СН'!$G$5-'СЕТ СН'!$G$24</f>
        <v>3178.6623698600001</v>
      </c>
      <c r="R53" s="36">
        <f>SUMIFS(СВЦЭМ!$D$33:$D$776,СВЦЭМ!$A$33:$A$776,$A53,СВЦЭМ!$B$33:$B$776,R$47)+'СЕТ СН'!$G$14+СВЦЭМ!$D$10+'СЕТ СН'!$G$5-'СЕТ СН'!$G$24</f>
        <v>3143.83867977</v>
      </c>
      <c r="S53" s="36">
        <f>SUMIFS(СВЦЭМ!$D$33:$D$776,СВЦЭМ!$A$33:$A$776,$A53,СВЦЭМ!$B$33:$B$776,S$47)+'СЕТ СН'!$G$14+СВЦЭМ!$D$10+'СЕТ СН'!$G$5-'СЕТ СН'!$G$24</f>
        <v>3114.4797837300002</v>
      </c>
      <c r="T53" s="36">
        <f>SUMIFS(СВЦЭМ!$D$33:$D$776,СВЦЭМ!$A$33:$A$776,$A53,СВЦЭМ!$B$33:$B$776,T$47)+'СЕТ СН'!$G$14+СВЦЭМ!$D$10+'СЕТ СН'!$G$5-'СЕТ СН'!$G$24</f>
        <v>3114.7988168500001</v>
      </c>
      <c r="U53" s="36">
        <f>SUMIFS(СВЦЭМ!$D$33:$D$776,СВЦЭМ!$A$33:$A$776,$A53,СВЦЭМ!$B$33:$B$776,U$47)+'СЕТ СН'!$G$14+СВЦЭМ!$D$10+'СЕТ СН'!$G$5-'СЕТ СН'!$G$24</f>
        <v>3116.9998695000004</v>
      </c>
      <c r="V53" s="36">
        <f>SUMIFS(СВЦЭМ!$D$33:$D$776,СВЦЭМ!$A$33:$A$776,$A53,СВЦЭМ!$B$33:$B$776,V$47)+'СЕТ СН'!$G$14+СВЦЭМ!$D$10+'СЕТ СН'!$G$5-'СЕТ СН'!$G$24</f>
        <v>3133.89398411</v>
      </c>
      <c r="W53" s="36">
        <f>SUMIFS(СВЦЭМ!$D$33:$D$776,СВЦЭМ!$A$33:$A$776,$A53,СВЦЭМ!$B$33:$B$776,W$47)+'СЕТ СН'!$G$14+СВЦЭМ!$D$10+'СЕТ СН'!$G$5-'СЕТ СН'!$G$24</f>
        <v>3125.1441909</v>
      </c>
      <c r="X53" s="36">
        <f>SUMIFS(СВЦЭМ!$D$33:$D$776,СВЦЭМ!$A$33:$A$776,$A53,СВЦЭМ!$B$33:$B$776,X$47)+'СЕТ СН'!$G$14+СВЦЭМ!$D$10+'СЕТ СН'!$G$5-'СЕТ СН'!$G$24</f>
        <v>3118.1796252100003</v>
      </c>
      <c r="Y53" s="36">
        <f>SUMIFS(СВЦЭМ!$D$33:$D$776,СВЦЭМ!$A$33:$A$776,$A53,СВЦЭМ!$B$33:$B$776,Y$47)+'СЕТ СН'!$G$14+СВЦЭМ!$D$10+'СЕТ СН'!$G$5-'СЕТ СН'!$G$24</f>
        <v>3183.4629782900001</v>
      </c>
    </row>
    <row r="54" spans="1:25" ht="15.75" x14ac:dyDescent="0.2">
      <c r="A54" s="35">
        <f t="shared" si="1"/>
        <v>43715</v>
      </c>
      <c r="B54" s="36">
        <f>SUMIFS(СВЦЭМ!$D$33:$D$776,СВЦЭМ!$A$33:$A$776,$A54,СВЦЭМ!$B$33:$B$776,B$47)+'СЕТ СН'!$G$14+СВЦЭМ!$D$10+'СЕТ СН'!$G$5-'СЕТ СН'!$G$24</f>
        <v>3214.46649157</v>
      </c>
      <c r="C54" s="36">
        <f>SUMIFS(СВЦЭМ!$D$33:$D$776,СВЦЭМ!$A$33:$A$776,$A54,СВЦЭМ!$B$33:$B$776,C$47)+'СЕТ СН'!$G$14+СВЦЭМ!$D$10+'СЕТ СН'!$G$5-'СЕТ СН'!$G$24</f>
        <v>3253.9381426899999</v>
      </c>
      <c r="D54" s="36">
        <f>SUMIFS(СВЦЭМ!$D$33:$D$776,СВЦЭМ!$A$33:$A$776,$A54,СВЦЭМ!$B$33:$B$776,D$47)+'СЕТ СН'!$G$14+СВЦЭМ!$D$10+'СЕТ СН'!$G$5-'СЕТ СН'!$G$24</f>
        <v>3275.7639507700001</v>
      </c>
      <c r="E54" s="36">
        <f>SUMIFS(СВЦЭМ!$D$33:$D$776,СВЦЭМ!$A$33:$A$776,$A54,СВЦЭМ!$B$33:$B$776,E$47)+'СЕТ СН'!$G$14+СВЦЭМ!$D$10+'СЕТ СН'!$G$5-'СЕТ СН'!$G$24</f>
        <v>3286.3065170600003</v>
      </c>
      <c r="F54" s="36">
        <f>SUMIFS(СВЦЭМ!$D$33:$D$776,СВЦЭМ!$A$33:$A$776,$A54,СВЦЭМ!$B$33:$B$776,F$47)+'СЕТ СН'!$G$14+СВЦЭМ!$D$10+'СЕТ СН'!$G$5-'СЕТ СН'!$G$24</f>
        <v>3290.97035134</v>
      </c>
      <c r="G54" s="36">
        <f>SUMIFS(СВЦЭМ!$D$33:$D$776,СВЦЭМ!$A$33:$A$776,$A54,СВЦЭМ!$B$33:$B$776,G$47)+'СЕТ СН'!$G$14+СВЦЭМ!$D$10+'СЕТ СН'!$G$5-'СЕТ СН'!$G$24</f>
        <v>3293.9975445999999</v>
      </c>
      <c r="H54" s="36">
        <f>SUMIFS(СВЦЭМ!$D$33:$D$776,СВЦЭМ!$A$33:$A$776,$A54,СВЦЭМ!$B$33:$B$776,H$47)+'СЕТ СН'!$G$14+СВЦЭМ!$D$10+'СЕТ СН'!$G$5-'СЕТ СН'!$G$24</f>
        <v>3256.4038381</v>
      </c>
      <c r="I54" s="36">
        <f>SUMIFS(СВЦЭМ!$D$33:$D$776,СВЦЭМ!$A$33:$A$776,$A54,СВЦЭМ!$B$33:$B$776,I$47)+'СЕТ СН'!$G$14+СВЦЭМ!$D$10+'СЕТ СН'!$G$5-'СЕТ СН'!$G$24</f>
        <v>3207.6605018700002</v>
      </c>
      <c r="J54" s="36">
        <f>SUMIFS(СВЦЭМ!$D$33:$D$776,СВЦЭМ!$A$33:$A$776,$A54,СВЦЭМ!$B$33:$B$776,J$47)+'СЕТ СН'!$G$14+СВЦЭМ!$D$10+'СЕТ СН'!$G$5-'СЕТ СН'!$G$24</f>
        <v>3170.3832183200002</v>
      </c>
      <c r="K54" s="36">
        <f>SUMIFS(СВЦЭМ!$D$33:$D$776,СВЦЭМ!$A$33:$A$776,$A54,СВЦЭМ!$B$33:$B$776,K$47)+'СЕТ СН'!$G$14+СВЦЭМ!$D$10+'СЕТ СН'!$G$5-'СЕТ СН'!$G$24</f>
        <v>3170.4840052200002</v>
      </c>
      <c r="L54" s="36">
        <f>SUMIFS(СВЦЭМ!$D$33:$D$776,СВЦЭМ!$A$33:$A$776,$A54,СВЦЭМ!$B$33:$B$776,L$47)+'СЕТ СН'!$G$14+СВЦЭМ!$D$10+'СЕТ СН'!$G$5-'СЕТ СН'!$G$24</f>
        <v>3196.4896600800002</v>
      </c>
      <c r="M54" s="36">
        <f>SUMIFS(СВЦЭМ!$D$33:$D$776,СВЦЭМ!$A$33:$A$776,$A54,СВЦЭМ!$B$33:$B$776,M$47)+'СЕТ СН'!$G$14+СВЦЭМ!$D$10+'СЕТ СН'!$G$5-'СЕТ СН'!$G$24</f>
        <v>3157.7592236200003</v>
      </c>
      <c r="N54" s="36">
        <f>SUMIFS(СВЦЭМ!$D$33:$D$776,СВЦЭМ!$A$33:$A$776,$A54,СВЦЭМ!$B$33:$B$776,N$47)+'СЕТ СН'!$G$14+СВЦЭМ!$D$10+'СЕТ СН'!$G$5-'СЕТ СН'!$G$24</f>
        <v>3202.4302198300002</v>
      </c>
      <c r="O54" s="36">
        <f>SUMIFS(СВЦЭМ!$D$33:$D$776,СВЦЭМ!$A$33:$A$776,$A54,СВЦЭМ!$B$33:$B$776,O$47)+'СЕТ СН'!$G$14+СВЦЭМ!$D$10+'СЕТ СН'!$G$5-'СЕТ СН'!$G$24</f>
        <v>3174.9996520900004</v>
      </c>
      <c r="P54" s="36">
        <f>SUMIFS(СВЦЭМ!$D$33:$D$776,СВЦЭМ!$A$33:$A$776,$A54,СВЦЭМ!$B$33:$B$776,P$47)+'СЕТ СН'!$G$14+СВЦЭМ!$D$10+'СЕТ СН'!$G$5-'СЕТ СН'!$G$24</f>
        <v>3175.0237914899999</v>
      </c>
      <c r="Q54" s="36">
        <f>SUMIFS(СВЦЭМ!$D$33:$D$776,СВЦЭМ!$A$33:$A$776,$A54,СВЦЭМ!$B$33:$B$776,Q$47)+'СЕТ СН'!$G$14+СВЦЭМ!$D$10+'СЕТ СН'!$G$5-'СЕТ СН'!$G$24</f>
        <v>3173.0080259900001</v>
      </c>
      <c r="R54" s="36">
        <f>SUMIFS(СВЦЭМ!$D$33:$D$776,СВЦЭМ!$A$33:$A$776,$A54,СВЦЭМ!$B$33:$B$776,R$47)+'СЕТ СН'!$G$14+СВЦЭМ!$D$10+'СЕТ СН'!$G$5-'СЕТ СН'!$G$24</f>
        <v>3135.5318230900002</v>
      </c>
      <c r="S54" s="36">
        <f>SUMIFS(СВЦЭМ!$D$33:$D$776,СВЦЭМ!$A$33:$A$776,$A54,СВЦЭМ!$B$33:$B$776,S$47)+'СЕТ СН'!$G$14+СВЦЭМ!$D$10+'СЕТ СН'!$G$5-'СЕТ СН'!$G$24</f>
        <v>3110.9503146400002</v>
      </c>
      <c r="T54" s="36">
        <f>SUMIFS(СВЦЭМ!$D$33:$D$776,СВЦЭМ!$A$33:$A$776,$A54,СВЦЭМ!$B$33:$B$776,T$47)+'СЕТ СН'!$G$14+СВЦЭМ!$D$10+'СЕТ СН'!$G$5-'СЕТ СН'!$G$24</f>
        <v>3112.22953719</v>
      </c>
      <c r="U54" s="36">
        <f>SUMIFS(СВЦЭМ!$D$33:$D$776,СВЦЭМ!$A$33:$A$776,$A54,СВЦЭМ!$B$33:$B$776,U$47)+'СЕТ СН'!$G$14+СВЦЭМ!$D$10+'СЕТ СН'!$G$5-'СЕТ СН'!$G$24</f>
        <v>3114.9288501199999</v>
      </c>
      <c r="V54" s="36">
        <f>SUMIFS(СВЦЭМ!$D$33:$D$776,СВЦЭМ!$A$33:$A$776,$A54,СВЦЭМ!$B$33:$B$776,V$47)+'СЕТ СН'!$G$14+СВЦЭМ!$D$10+'СЕТ СН'!$G$5-'СЕТ СН'!$G$24</f>
        <v>3128.9525091599999</v>
      </c>
      <c r="W54" s="36">
        <f>SUMIFS(СВЦЭМ!$D$33:$D$776,СВЦЭМ!$A$33:$A$776,$A54,СВЦЭМ!$B$33:$B$776,W$47)+'СЕТ СН'!$G$14+СВЦЭМ!$D$10+'СЕТ СН'!$G$5-'СЕТ СН'!$G$24</f>
        <v>3124.8348659399999</v>
      </c>
      <c r="X54" s="36">
        <f>SUMIFS(СВЦЭМ!$D$33:$D$776,СВЦЭМ!$A$33:$A$776,$A54,СВЦЭМ!$B$33:$B$776,X$47)+'СЕТ СН'!$G$14+СВЦЭМ!$D$10+'СЕТ СН'!$G$5-'СЕТ СН'!$G$24</f>
        <v>3106.0837275700001</v>
      </c>
      <c r="Y54" s="36">
        <f>SUMIFS(СВЦЭМ!$D$33:$D$776,СВЦЭМ!$A$33:$A$776,$A54,СВЦЭМ!$B$33:$B$776,Y$47)+'СЕТ СН'!$G$14+СВЦЭМ!$D$10+'СЕТ СН'!$G$5-'СЕТ СН'!$G$24</f>
        <v>3171.5007384200003</v>
      </c>
    </row>
    <row r="55" spans="1:25" ht="15.75" x14ac:dyDescent="0.2">
      <c r="A55" s="35">
        <f t="shared" si="1"/>
        <v>43716</v>
      </c>
      <c r="B55" s="36">
        <f>SUMIFS(СВЦЭМ!$D$33:$D$776,СВЦЭМ!$A$33:$A$776,$A55,СВЦЭМ!$B$33:$B$776,B$47)+'СЕТ СН'!$G$14+СВЦЭМ!$D$10+'СЕТ СН'!$G$5-'СЕТ СН'!$G$24</f>
        <v>3216.1741650500003</v>
      </c>
      <c r="C55" s="36">
        <f>SUMIFS(СВЦЭМ!$D$33:$D$776,СВЦЭМ!$A$33:$A$776,$A55,СВЦЭМ!$B$33:$B$776,C$47)+'СЕТ СН'!$G$14+СВЦЭМ!$D$10+'СЕТ СН'!$G$5-'СЕТ СН'!$G$24</f>
        <v>3247.3341859500001</v>
      </c>
      <c r="D55" s="36">
        <f>SUMIFS(СВЦЭМ!$D$33:$D$776,СВЦЭМ!$A$33:$A$776,$A55,СВЦЭМ!$B$33:$B$776,D$47)+'СЕТ СН'!$G$14+СВЦЭМ!$D$10+'СЕТ СН'!$G$5-'СЕТ СН'!$G$24</f>
        <v>3262.9789592400002</v>
      </c>
      <c r="E55" s="36">
        <f>SUMIFS(СВЦЭМ!$D$33:$D$776,СВЦЭМ!$A$33:$A$776,$A55,СВЦЭМ!$B$33:$B$776,E$47)+'СЕТ СН'!$G$14+СВЦЭМ!$D$10+'СЕТ СН'!$G$5-'СЕТ СН'!$G$24</f>
        <v>3274.3100184600003</v>
      </c>
      <c r="F55" s="36">
        <f>SUMIFS(СВЦЭМ!$D$33:$D$776,СВЦЭМ!$A$33:$A$776,$A55,СВЦЭМ!$B$33:$B$776,F$47)+'СЕТ СН'!$G$14+СВЦЭМ!$D$10+'СЕТ СН'!$G$5-'СЕТ СН'!$G$24</f>
        <v>3276.57366529</v>
      </c>
      <c r="G55" s="36">
        <f>SUMIFS(СВЦЭМ!$D$33:$D$776,СВЦЭМ!$A$33:$A$776,$A55,СВЦЭМ!$B$33:$B$776,G$47)+'СЕТ СН'!$G$14+СВЦЭМ!$D$10+'СЕТ СН'!$G$5-'СЕТ СН'!$G$24</f>
        <v>3273.6338051400003</v>
      </c>
      <c r="H55" s="36">
        <f>SUMIFS(СВЦЭМ!$D$33:$D$776,СВЦЭМ!$A$33:$A$776,$A55,СВЦЭМ!$B$33:$B$776,H$47)+'СЕТ СН'!$G$14+СВЦЭМ!$D$10+'СЕТ СН'!$G$5-'СЕТ СН'!$G$24</f>
        <v>3252.1120116900001</v>
      </c>
      <c r="I55" s="36">
        <f>SUMIFS(СВЦЭМ!$D$33:$D$776,СВЦЭМ!$A$33:$A$776,$A55,СВЦЭМ!$B$33:$B$776,I$47)+'СЕТ СН'!$G$14+СВЦЭМ!$D$10+'СЕТ СН'!$G$5-'СЕТ СН'!$G$24</f>
        <v>3232.1164748900001</v>
      </c>
      <c r="J55" s="36">
        <f>SUMIFS(СВЦЭМ!$D$33:$D$776,СВЦЭМ!$A$33:$A$776,$A55,СВЦЭМ!$B$33:$B$776,J$47)+'СЕТ СН'!$G$14+СВЦЭМ!$D$10+'СЕТ СН'!$G$5-'СЕТ СН'!$G$24</f>
        <v>3213.3911986000003</v>
      </c>
      <c r="K55" s="36">
        <f>SUMIFS(СВЦЭМ!$D$33:$D$776,СВЦЭМ!$A$33:$A$776,$A55,СВЦЭМ!$B$33:$B$776,K$47)+'СЕТ СН'!$G$14+СВЦЭМ!$D$10+'СЕТ СН'!$G$5-'СЕТ СН'!$G$24</f>
        <v>3187.9601007900001</v>
      </c>
      <c r="L55" s="36">
        <f>SUMIFS(СВЦЭМ!$D$33:$D$776,СВЦЭМ!$A$33:$A$776,$A55,СВЦЭМ!$B$33:$B$776,L$47)+'СЕТ СН'!$G$14+СВЦЭМ!$D$10+'СЕТ СН'!$G$5-'СЕТ СН'!$G$24</f>
        <v>3189.0518564600002</v>
      </c>
      <c r="M55" s="36">
        <f>SUMIFS(СВЦЭМ!$D$33:$D$776,СВЦЭМ!$A$33:$A$776,$A55,СВЦЭМ!$B$33:$B$776,M$47)+'СЕТ СН'!$G$14+СВЦЭМ!$D$10+'СЕТ СН'!$G$5-'СЕТ СН'!$G$24</f>
        <v>3165.1273019400001</v>
      </c>
      <c r="N55" s="36">
        <f>SUMIFS(СВЦЭМ!$D$33:$D$776,СВЦЭМ!$A$33:$A$776,$A55,СВЦЭМ!$B$33:$B$776,N$47)+'СЕТ СН'!$G$14+СВЦЭМ!$D$10+'СЕТ СН'!$G$5-'СЕТ СН'!$G$24</f>
        <v>3172.6686132</v>
      </c>
      <c r="O55" s="36">
        <f>SUMIFS(СВЦЭМ!$D$33:$D$776,СВЦЭМ!$A$33:$A$776,$A55,СВЦЭМ!$B$33:$B$776,O$47)+'СЕТ СН'!$G$14+СВЦЭМ!$D$10+'СЕТ СН'!$G$5-'СЕТ СН'!$G$24</f>
        <v>3176.8606141</v>
      </c>
      <c r="P55" s="36">
        <f>SUMIFS(СВЦЭМ!$D$33:$D$776,СВЦЭМ!$A$33:$A$776,$A55,СВЦЭМ!$B$33:$B$776,P$47)+'СЕТ СН'!$G$14+СВЦЭМ!$D$10+'СЕТ СН'!$G$5-'СЕТ СН'!$G$24</f>
        <v>3174.1947998800001</v>
      </c>
      <c r="Q55" s="36">
        <f>SUMIFS(СВЦЭМ!$D$33:$D$776,СВЦЭМ!$A$33:$A$776,$A55,СВЦЭМ!$B$33:$B$776,Q$47)+'СЕТ СН'!$G$14+СВЦЭМ!$D$10+'СЕТ СН'!$G$5-'СЕТ СН'!$G$24</f>
        <v>3182.1519041900001</v>
      </c>
      <c r="R55" s="36">
        <f>SUMIFS(СВЦЭМ!$D$33:$D$776,СВЦЭМ!$A$33:$A$776,$A55,СВЦЭМ!$B$33:$B$776,R$47)+'СЕТ СН'!$G$14+СВЦЭМ!$D$10+'СЕТ СН'!$G$5-'СЕТ СН'!$G$24</f>
        <v>3142.2140819800002</v>
      </c>
      <c r="S55" s="36">
        <f>SUMIFS(СВЦЭМ!$D$33:$D$776,СВЦЭМ!$A$33:$A$776,$A55,СВЦЭМ!$B$33:$B$776,S$47)+'СЕТ СН'!$G$14+СВЦЭМ!$D$10+'СЕТ СН'!$G$5-'СЕТ СН'!$G$24</f>
        <v>3108.5476528300001</v>
      </c>
      <c r="T55" s="36">
        <f>SUMIFS(СВЦЭМ!$D$33:$D$776,СВЦЭМ!$A$33:$A$776,$A55,СВЦЭМ!$B$33:$B$776,T$47)+'СЕТ СН'!$G$14+СВЦЭМ!$D$10+'СЕТ СН'!$G$5-'СЕТ СН'!$G$24</f>
        <v>3114.8001829300001</v>
      </c>
      <c r="U55" s="36">
        <f>SUMIFS(СВЦЭМ!$D$33:$D$776,СВЦЭМ!$A$33:$A$776,$A55,СВЦЭМ!$B$33:$B$776,U$47)+'СЕТ СН'!$G$14+СВЦЭМ!$D$10+'СЕТ СН'!$G$5-'СЕТ СН'!$G$24</f>
        <v>3125.5994894</v>
      </c>
      <c r="V55" s="36">
        <f>SUMIFS(СВЦЭМ!$D$33:$D$776,СВЦЭМ!$A$33:$A$776,$A55,СВЦЭМ!$B$33:$B$776,V$47)+'СЕТ СН'!$G$14+СВЦЭМ!$D$10+'СЕТ СН'!$G$5-'СЕТ СН'!$G$24</f>
        <v>3147.0674498100002</v>
      </c>
      <c r="W55" s="36">
        <f>SUMIFS(СВЦЭМ!$D$33:$D$776,СВЦЭМ!$A$33:$A$776,$A55,СВЦЭМ!$B$33:$B$776,W$47)+'СЕТ СН'!$G$14+СВЦЭМ!$D$10+'СЕТ СН'!$G$5-'СЕТ СН'!$G$24</f>
        <v>3140.64231961</v>
      </c>
      <c r="X55" s="36">
        <f>SUMIFS(СВЦЭМ!$D$33:$D$776,СВЦЭМ!$A$33:$A$776,$A55,СВЦЭМ!$B$33:$B$776,X$47)+'СЕТ СН'!$G$14+СВЦЭМ!$D$10+'СЕТ СН'!$G$5-'СЕТ СН'!$G$24</f>
        <v>3100.09589155</v>
      </c>
      <c r="Y55" s="36">
        <f>SUMIFS(СВЦЭМ!$D$33:$D$776,СВЦЭМ!$A$33:$A$776,$A55,СВЦЭМ!$B$33:$B$776,Y$47)+'СЕТ СН'!$G$14+СВЦЭМ!$D$10+'СЕТ СН'!$G$5-'СЕТ СН'!$G$24</f>
        <v>3122.4042014200004</v>
      </c>
    </row>
    <row r="56" spans="1:25" ht="15.75" x14ac:dyDescent="0.2">
      <c r="A56" s="35">
        <f t="shared" si="1"/>
        <v>43717</v>
      </c>
      <c r="B56" s="36">
        <f>SUMIFS(СВЦЭМ!$D$33:$D$776,СВЦЭМ!$A$33:$A$776,$A56,СВЦЭМ!$B$33:$B$776,B$47)+'СЕТ СН'!$G$14+СВЦЭМ!$D$10+'СЕТ СН'!$G$5-'СЕТ СН'!$G$24</f>
        <v>3184.0618430300001</v>
      </c>
      <c r="C56" s="36">
        <f>SUMIFS(СВЦЭМ!$D$33:$D$776,СВЦЭМ!$A$33:$A$776,$A56,СВЦЭМ!$B$33:$B$776,C$47)+'СЕТ СН'!$G$14+СВЦЭМ!$D$10+'СЕТ СН'!$G$5-'СЕТ СН'!$G$24</f>
        <v>3268.1170641400004</v>
      </c>
      <c r="D56" s="36">
        <f>SUMIFS(СВЦЭМ!$D$33:$D$776,СВЦЭМ!$A$33:$A$776,$A56,СВЦЭМ!$B$33:$B$776,D$47)+'СЕТ СН'!$G$14+СВЦЭМ!$D$10+'СЕТ СН'!$G$5-'СЕТ СН'!$G$24</f>
        <v>3285.8485998700003</v>
      </c>
      <c r="E56" s="36">
        <f>SUMIFS(СВЦЭМ!$D$33:$D$776,СВЦЭМ!$A$33:$A$776,$A56,СВЦЭМ!$B$33:$B$776,E$47)+'СЕТ СН'!$G$14+СВЦЭМ!$D$10+'СЕТ СН'!$G$5-'СЕТ СН'!$G$24</f>
        <v>3306.2684423199998</v>
      </c>
      <c r="F56" s="36">
        <f>SUMIFS(СВЦЭМ!$D$33:$D$776,СВЦЭМ!$A$33:$A$776,$A56,СВЦЭМ!$B$33:$B$776,F$47)+'СЕТ СН'!$G$14+СВЦЭМ!$D$10+'СЕТ СН'!$G$5-'СЕТ СН'!$G$24</f>
        <v>3308.53815725</v>
      </c>
      <c r="G56" s="36">
        <f>SUMIFS(СВЦЭМ!$D$33:$D$776,СВЦЭМ!$A$33:$A$776,$A56,СВЦЭМ!$B$33:$B$776,G$47)+'СЕТ СН'!$G$14+СВЦЭМ!$D$10+'СЕТ СН'!$G$5-'СЕТ СН'!$G$24</f>
        <v>3301.6623770300002</v>
      </c>
      <c r="H56" s="36">
        <f>SUMIFS(СВЦЭМ!$D$33:$D$776,СВЦЭМ!$A$33:$A$776,$A56,СВЦЭМ!$B$33:$B$776,H$47)+'СЕТ СН'!$G$14+СВЦЭМ!$D$10+'СЕТ СН'!$G$5-'СЕТ СН'!$G$24</f>
        <v>3241.6341755000003</v>
      </c>
      <c r="I56" s="36">
        <f>SUMIFS(СВЦЭМ!$D$33:$D$776,СВЦЭМ!$A$33:$A$776,$A56,СВЦЭМ!$B$33:$B$776,I$47)+'СЕТ СН'!$G$14+СВЦЭМ!$D$10+'СЕТ СН'!$G$5-'СЕТ СН'!$G$24</f>
        <v>3190.60681845</v>
      </c>
      <c r="J56" s="36">
        <f>SUMIFS(СВЦЭМ!$D$33:$D$776,СВЦЭМ!$A$33:$A$776,$A56,СВЦЭМ!$B$33:$B$776,J$47)+'СЕТ СН'!$G$14+СВЦЭМ!$D$10+'СЕТ СН'!$G$5-'СЕТ СН'!$G$24</f>
        <v>3142.8545889800002</v>
      </c>
      <c r="K56" s="36">
        <f>SUMIFS(СВЦЭМ!$D$33:$D$776,СВЦЭМ!$A$33:$A$776,$A56,СВЦЭМ!$B$33:$B$776,K$47)+'СЕТ СН'!$G$14+СВЦЭМ!$D$10+'СЕТ СН'!$G$5-'СЕТ СН'!$G$24</f>
        <v>3121.7816506300001</v>
      </c>
      <c r="L56" s="36">
        <f>SUMIFS(СВЦЭМ!$D$33:$D$776,СВЦЭМ!$A$33:$A$776,$A56,СВЦЭМ!$B$33:$B$776,L$47)+'СЕТ СН'!$G$14+СВЦЭМ!$D$10+'СЕТ СН'!$G$5-'СЕТ СН'!$G$24</f>
        <v>3119.3077613700002</v>
      </c>
      <c r="M56" s="36">
        <f>SUMIFS(СВЦЭМ!$D$33:$D$776,СВЦЭМ!$A$33:$A$776,$A56,СВЦЭМ!$B$33:$B$776,M$47)+'СЕТ СН'!$G$14+СВЦЭМ!$D$10+'СЕТ СН'!$G$5-'СЕТ СН'!$G$24</f>
        <v>3114.4830542099999</v>
      </c>
      <c r="N56" s="36">
        <f>SUMIFS(СВЦЭМ!$D$33:$D$776,СВЦЭМ!$A$33:$A$776,$A56,СВЦЭМ!$B$33:$B$776,N$47)+'СЕТ СН'!$G$14+СВЦЭМ!$D$10+'СЕТ СН'!$G$5-'СЕТ СН'!$G$24</f>
        <v>3118.8993061700003</v>
      </c>
      <c r="O56" s="36">
        <f>SUMIFS(СВЦЭМ!$D$33:$D$776,СВЦЭМ!$A$33:$A$776,$A56,СВЦЭМ!$B$33:$B$776,O$47)+'СЕТ СН'!$G$14+СВЦЭМ!$D$10+'СЕТ СН'!$G$5-'СЕТ СН'!$G$24</f>
        <v>3122.6787403500002</v>
      </c>
      <c r="P56" s="36">
        <f>SUMIFS(СВЦЭМ!$D$33:$D$776,СВЦЭМ!$A$33:$A$776,$A56,СВЦЭМ!$B$33:$B$776,P$47)+'СЕТ СН'!$G$14+СВЦЭМ!$D$10+'СЕТ СН'!$G$5-'СЕТ СН'!$G$24</f>
        <v>3126.9515787700002</v>
      </c>
      <c r="Q56" s="36">
        <f>SUMIFS(СВЦЭМ!$D$33:$D$776,СВЦЭМ!$A$33:$A$776,$A56,СВЦЭМ!$B$33:$B$776,Q$47)+'СЕТ СН'!$G$14+СВЦЭМ!$D$10+'СЕТ СН'!$G$5-'СЕТ СН'!$G$24</f>
        <v>3133.0142675400002</v>
      </c>
      <c r="R56" s="36">
        <f>SUMIFS(СВЦЭМ!$D$33:$D$776,СВЦЭМ!$A$33:$A$776,$A56,СВЦЭМ!$B$33:$B$776,R$47)+'СЕТ СН'!$G$14+СВЦЭМ!$D$10+'СЕТ СН'!$G$5-'СЕТ СН'!$G$24</f>
        <v>3128.6746942600003</v>
      </c>
      <c r="S56" s="36">
        <f>SUMIFS(СВЦЭМ!$D$33:$D$776,СВЦЭМ!$A$33:$A$776,$A56,СВЦЭМ!$B$33:$B$776,S$47)+'СЕТ СН'!$G$14+СВЦЭМ!$D$10+'СЕТ СН'!$G$5-'СЕТ СН'!$G$24</f>
        <v>3128.5077905799999</v>
      </c>
      <c r="T56" s="36">
        <f>SUMIFS(СВЦЭМ!$D$33:$D$776,СВЦЭМ!$A$33:$A$776,$A56,СВЦЭМ!$B$33:$B$776,T$47)+'СЕТ СН'!$G$14+СВЦЭМ!$D$10+'СЕТ СН'!$G$5-'СЕТ СН'!$G$24</f>
        <v>3117.5136309899999</v>
      </c>
      <c r="U56" s="36">
        <f>SUMIFS(СВЦЭМ!$D$33:$D$776,СВЦЭМ!$A$33:$A$776,$A56,СВЦЭМ!$B$33:$B$776,U$47)+'СЕТ СН'!$G$14+СВЦЭМ!$D$10+'СЕТ СН'!$G$5-'СЕТ СН'!$G$24</f>
        <v>3122.4137745100002</v>
      </c>
      <c r="V56" s="36">
        <f>SUMIFS(СВЦЭМ!$D$33:$D$776,СВЦЭМ!$A$33:$A$776,$A56,СВЦЭМ!$B$33:$B$776,V$47)+'СЕТ СН'!$G$14+СВЦЭМ!$D$10+'СЕТ СН'!$G$5-'СЕТ СН'!$G$24</f>
        <v>3140.3934402900004</v>
      </c>
      <c r="W56" s="36">
        <f>SUMIFS(СВЦЭМ!$D$33:$D$776,СВЦЭМ!$A$33:$A$776,$A56,СВЦЭМ!$B$33:$B$776,W$47)+'СЕТ СН'!$G$14+СВЦЭМ!$D$10+'СЕТ СН'!$G$5-'СЕТ СН'!$G$24</f>
        <v>3132.5981416300001</v>
      </c>
      <c r="X56" s="36">
        <f>SUMIFS(СВЦЭМ!$D$33:$D$776,СВЦЭМ!$A$33:$A$776,$A56,СВЦЭМ!$B$33:$B$776,X$47)+'СЕТ СН'!$G$14+СВЦЭМ!$D$10+'СЕТ СН'!$G$5-'СЕТ СН'!$G$24</f>
        <v>3122.1426242000002</v>
      </c>
      <c r="Y56" s="36">
        <f>SUMIFS(СВЦЭМ!$D$33:$D$776,СВЦЭМ!$A$33:$A$776,$A56,СВЦЭМ!$B$33:$B$776,Y$47)+'СЕТ СН'!$G$14+СВЦЭМ!$D$10+'СЕТ СН'!$G$5-'СЕТ СН'!$G$24</f>
        <v>3157.82259492</v>
      </c>
    </row>
    <row r="57" spans="1:25" ht="15.75" x14ac:dyDescent="0.2">
      <c r="A57" s="35">
        <f t="shared" si="1"/>
        <v>43718</v>
      </c>
      <c r="B57" s="36">
        <f>SUMIFS(СВЦЭМ!$D$33:$D$776,СВЦЭМ!$A$33:$A$776,$A57,СВЦЭМ!$B$33:$B$776,B$47)+'СЕТ СН'!$G$14+СВЦЭМ!$D$10+'СЕТ СН'!$G$5-'СЕТ СН'!$G$24</f>
        <v>3201.69027177</v>
      </c>
      <c r="C57" s="36">
        <f>SUMIFS(СВЦЭМ!$D$33:$D$776,СВЦЭМ!$A$33:$A$776,$A57,СВЦЭМ!$B$33:$B$776,C$47)+'СЕТ СН'!$G$14+СВЦЭМ!$D$10+'СЕТ СН'!$G$5-'СЕТ СН'!$G$24</f>
        <v>3223.4352026000001</v>
      </c>
      <c r="D57" s="36">
        <f>SUMIFS(СВЦЭМ!$D$33:$D$776,СВЦЭМ!$A$33:$A$776,$A57,СВЦЭМ!$B$33:$B$776,D$47)+'СЕТ СН'!$G$14+СВЦЭМ!$D$10+'СЕТ СН'!$G$5-'СЕТ СН'!$G$24</f>
        <v>3238.57232535</v>
      </c>
      <c r="E57" s="36">
        <f>SUMIFS(СВЦЭМ!$D$33:$D$776,СВЦЭМ!$A$33:$A$776,$A57,СВЦЭМ!$B$33:$B$776,E$47)+'СЕТ СН'!$G$14+СВЦЭМ!$D$10+'СЕТ СН'!$G$5-'СЕТ СН'!$G$24</f>
        <v>3241.5957194700004</v>
      </c>
      <c r="F57" s="36">
        <f>SUMIFS(СВЦЭМ!$D$33:$D$776,СВЦЭМ!$A$33:$A$776,$A57,СВЦЭМ!$B$33:$B$776,F$47)+'СЕТ СН'!$G$14+СВЦЭМ!$D$10+'СЕТ СН'!$G$5-'СЕТ СН'!$G$24</f>
        <v>3231.66977387</v>
      </c>
      <c r="G57" s="36">
        <f>SUMIFS(СВЦЭМ!$D$33:$D$776,СВЦЭМ!$A$33:$A$776,$A57,СВЦЭМ!$B$33:$B$776,G$47)+'СЕТ СН'!$G$14+СВЦЭМ!$D$10+'СЕТ СН'!$G$5-'СЕТ СН'!$G$24</f>
        <v>3228.4621182800001</v>
      </c>
      <c r="H57" s="36">
        <f>SUMIFS(СВЦЭМ!$D$33:$D$776,СВЦЭМ!$A$33:$A$776,$A57,СВЦЭМ!$B$33:$B$776,H$47)+'СЕТ СН'!$G$14+СВЦЭМ!$D$10+'СЕТ СН'!$G$5-'СЕТ СН'!$G$24</f>
        <v>3206.0491534400003</v>
      </c>
      <c r="I57" s="36">
        <f>SUMIFS(СВЦЭМ!$D$33:$D$776,СВЦЭМ!$A$33:$A$776,$A57,СВЦЭМ!$B$33:$B$776,I$47)+'СЕТ СН'!$G$14+СВЦЭМ!$D$10+'СЕТ СН'!$G$5-'СЕТ СН'!$G$24</f>
        <v>3196.29530806</v>
      </c>
      <c r="J57" s="36">
        <f>SUMIFS(СВЦЭМ!$D$33:$D$776,СВЦЭМ!$A$33:$A$776,$A57,СВЦЭМ!$B$33:$B$776,J$47)+'СЕТ СН'!$G$14+СВЦЭМ!$D$10+'СЕТ СН'!$G$5-'СЕТ СН'!$G$24</f>
        <v>3218.3543184600003</v>
      </c>
      <c r="K57" s="36">
        <f>SUMIFS(СВЦЭМ!$D$33:$D$776,СВЦЭМ!$A$33:$A$776,$A57,СВЦЭМ!$B$33:$B$776,K$47)+'СЕТ СН'!$G$14+СВЦЭМ!$D$10+'СЕТ СН'!$G$5-'СЕТ СН'!$G$24</f>
        <v>3219.4843816000002</v>
      </c>
      <c r="L57" s="36">
        <f>SUMIFS(СВЦЭМ!$D$33:$D$776,СВЦЭМ!$A$33:$A$776,$A57,СВЦЭМ!$B$33:$B$776,L$47)+'СЕТ СН'!$G$14+СВЦЭМ!$D$10+'СЕТ СН'!$G$5-'СЕТ СН'!$G$24</f>
        <v>3230.66463475</v>
      </c>
      <c r="M57" s="36">
        <f>SUMIFS(СВЦЭМ!$D$33:$D$776,СВЦЭМ!$A$33:$A$776,$A57,СВЦЭМ!$B$33:$B$776,M$47)+'СЕТ СН'!$G$14+СВЦЭМ!$D$10+'СЕТ СН'!$G$5-'СЕТ СН'!$G$24</f>
        <v>3223.6858994100003</v>
      </c>
      <c r="N57" s="36">
        <f>SUMIFS(СВЦЭМ!$D$33:$D$776,СВЦЭМ!$A$33:$A$776,$A57,СВЦЭМ!$B$33:$B$776,N$47)+'СЕТ СН'!$G$14+СВЦЭМ!$D$10+'СЕТ СН'!$G$5-'СЕТ СН'!$G$24</f>
        <v>3218.7481013300003</v>
      </c>
      <c r="O57" s="36">
        <f>SUMIFS(СВЦЭМ!$D$33:$D$776,СВЦЭМ!$A$33:$A$776,$A57,СВЦЭМ!$B$33:$B$776,O$47)+'СЕТ СН'!$G$14+СВЦЭМ!$D$10+'СЕТ СН'!$G$5-'СЕТ СН'!$G$24</f>
        <v>3218.8716868199999</v>
      </c>
      <c r="P57" s="36">
        <f>SUMIFS(СВЦЭМ!$D$33:$D$776,СВЦЭМ!$A$33:$A$776,$A57,СВЦЭМ!$B$33:$B$776,P$47)+'СЕТ СН'!$G$14+СВЦЭМ!$D$10+'СЕТ СН'!$G$5-'СЕТ СН'!$G$24</f>
        <v>3219.7491532000004</v>
      </c>
      <c r="Q57" s="36">
        <f>SUMIFS(СВЦЭМ!$D$33:$D$776,СВЦЭМ!$A$33:$A$776,$A57,СВЦЭМ!$B$33:$B$776,Q$47)+'СЕТ СН'!$G$14+СВЦЭМ!$D$10+'СЕТ СН'!$G$5-'СЕТ СН'!$G$24</f>
        <v>3215.6622606999999</v>
      </c>
      <c r="R57" s="36">
        <f>SUMIFS(СВЦЭМ!$D$33:$D$776,СВЦЭМ!$A$33:$A$776,$A57,СВЦЭМ!$B$33:$B$776,R$47)+'СЕТ СН'!$G$14+СВЦЭМ!$D$10+'СЕТ СН'!$G$5-'СЕТ СН'!$G$24</f>
        <v>3210.8861676200004</v>
      </c>
      <c r="S57" s="36">
        <f>SUMIFS(СВЦЭМ!$D$33:$D$776,СВЦЭМ!$A$33:$A$776,$A57,СВЦЭМ!$B$33:$B$776,S$47)+'СЕТ СН'!$G$14+СВЦЭМ!$D$10+'СЕТ СН'!$G$5-'СЕТ СН'!$G$24</f>
        <v>3205.6815906100001</v>
      </c>
      <c r="T57" s="36">
        <f>SUMIFS(СВЦЭМ!$D$33:$D$776,СВЦЭМ!$A$33:$A$776,$A57,СВЦЭМ!$B$33:$B$776,T$47)+'СЕТ СН'!$G$14+СВЦЭМ!$D$10+'СЕТ СН'!$G$5-'СЕТ СН'!$G$24</f>
        <v>3214.73115517</v>
      </c>
      <c r="U57" s="36">
        <f>SUMIFS(СВЦЭМ!$D$33:$D$776,СВЦЭМ!$A$33:$A$776,$A57,СВЦЭМ!$B$33:$B$776,U$47)+'СЕТ СН'!$G$14+СВЦЭМ!$D$10+'СЕТ СН'!$G$5-'СЕТ СН'!$G$24</f>
        <v>3225.7396231900002</v>
      </c>
      <c r="V57" s="36">
        <f>SUMIFS(СВЦЭМ!$D$33:$D$776,СВЦЭМ!$A$33:$A$776,$A57,СВЦЭМ!$B$33:$B$776,V$47)+'СЕТ СН'!$G$14+СВЦЭМ!$D$10+'СЕТ СН'!$G$5-'СЕТ СН'!$G$24</f>
        <v>3238.9468851800002</v>
      </c>
      <c r="W57" s="36">
        <f>SUMIFS(СВЦЭМ!$D$33:$D$776,СВЦЭМ!$A$33:$A$776,$A57,СВЦЭМ!$B$33:$B$776,W$47)+'СЕТ СН'!$G$14+СВЦЭМ!$D$10+'СЕТ СН'!$G$5-'СЕТ СН'!$G$24</f>
        <v>3222.3118261899999</v>
      </c>
      <c r="X57" s="36">
        <f>SUMIFS(СВЦЭМ!$D$33:$D$776,СВЦЭМ!$A$33:$A$776,$A57,СВЦЭМ!$B$33:$B$776,X$47)+'СЕТ СН'!$G$14+СВЦЭМ!$D$10+'СЕТ СН'!$G$5-'СЕТ СН'!$G$24</f>
        <v>3194.2861200900002</v>
      </c>
      <c r="Y57" s="36">
        <f>SUMIFS(СВЦЭМ!$D$33:$D$776,СВЦЭМ!$A$33:$A$776,$A57,СВЦЭМ!$B$33:$B$776,Y$47)+'СЕТ СН'!$G$14+СВЦЭМ!$D$10+'СЕТ СН'!$G$5-'СЕТ СН'!$G$24</f>
        <v>3209.0143218800004</v>
      </c>
    </row>
    <row r="58" spans="1:25" ht="15.75" x14ac:dyDescent="0.2">
      <c r="A58" s="35">
        <f t="shared" si="1"/>
        <v>43719</v>
      </c>
      <c r="B58" s="36">
        <f>SUMIFS(СВЦЭМ!$D$33:$D$776,СВЦЭМ!$A$33:$A$776,$A58,СВЦЭМ!$B$33:$B$776,B$47)+'СЕТ СН'!$G$14+СВЦЭМ!$D$10+'СЕТ СН'!$G$5-'СЕТ СН'!$G$24</f>
        <v>3295.5725761600002</v>
      </c>
      <c r="C58" s="36">
        <f>SUMIFS(СВЦЭМ!$D$33:$D$776,СВЦЭМ!$A$33:$A$776,$A58,СВЦЭМ!$B$33:$B$776,C$47)+'СЕТ СН'!$G$14+СВЦЭМ!$D$10+'СЕТ СН'!$G$5-'СЕТ СН'!$G$24</f>
        <v>3325.44235794</v>
      </c>
      <c r="D58" s="36">
        <f>SUMIFS(СВЦЭМ!$D$33:$D$776,СВЦЭМ!$A$33:$A$776,$A58,СВЦЭМ!$B$33:$B$776,D$47)+'СЕТ СН'!$G$14+СВЦЭМ!$D$10+'СЕТ СН'!$G$5-'СЕТ СН'!$G$24</f>
        <v>3355.9158946699999</v>
      </c>
      <c r="E58" s="36">
        <f>SUMIFS(СВЦЭМ!$D$33:$D$776,СВЦЭМ!$A$33:$A$776,$A58,СВЦЭМ!$B$33:$B$776,E$47)+'СЕТ СН'!$G$14+СВЦЭМ!$D$10+'СЕТ СН'!$G$5-'СЕТ СН'!$G$24</f>
        <v>3365.0521655500002</v>
      </c>
      <c r="F58" s="36">
        <f>SUMIFS(СВЦЭМ!$D$33:$D$776,СВЦЭМ!$A$33:$A$776,$A58,СВЦЭМ!$B$33:$B$776,F$47)+'СЕТ СН'!$G$14+СВЦЭМ!$D$10+'СЕТ СН'!$G$5-'СЕТ СН'!$G$24</f>
        <v>3372.1796217999999</v>
      </c>
      <c r="G58" s="36">
        <f>SUMIFS(СВЦЭМ!$D$33:$D$776,СВЦЭМ!$A$33:$A$776,$A58,СВЦЭМ!$B$33:$B$776,G$47)+'СЕТ СН'!$G$14+СВЦЭМ!$D$10+'СЕТ СН'!$G$5-'СЕТ СН'!$G$24</f>
        <v>3350.4782731600003</v>
      </c>
      <c r="H58" s="36">
        <f>SUMIFS(СВЦЭМ!$D$33:$D$776,СВЦЭМ!$A$33:$A$776,$A58,СВЦЭМ!$B$33:$B$776,H$47)+'СЕТ СН'!$G$14+СВЦЭМ!$D$10+'СЕТ СН'!$G$5-'СЕТ СН'!$G$24</f>
        <v>3300.0753463300002</v>
      </c>
      <c r="I58" s="36">
        <f>SUMIFS(СВЦЭМ!$D$33:$D$776,СВЦЭМ!$A$33:$A$776,$A58,СВЦЭМ!$B$33:$B$776,I$47)+'СЕТ СН'!$G$14+СВЦЭМ!$D$10+'СЕТ СН'!$G$5-'СЕТ СН'!$G$24</f>
        <v>3257.2385966800002</v>
      </c>
      <c r="J58" s="36">
        <f>SUMIFS(СВЦЭМ!$D$33:$D$776,СВЦЭМ!$A$33:$A$776,$A58,СВЦЭМ!$B$33:$B$776,J$47)+'СЕТ СН'!$G$14+СВЦЭМ!$D$10+'СЕТ СН'!$G$5-'СЕТ СН'!$G$24</f>
        <v>3213.6490045800001</v>
      </c>
      <c r="K58" s="36">
        <f>SUMIFS(СВЦЭМ!$D$33:$D$776,СВЦЭМ!$A$33:$A$776,$A58,СВЦЭМ!$B$33:$B$776,K$47)+'СЕТ СН'!$G$14+СВЦЭМ!$D$10+'СЕТ СН'!$G$5-'СЕТ СН'!$G$24</f>
        <v>3206.97427999</v>
      </c>
      <c r="L58" s="36">
        <f>SUMIFS(СВЦЭМ!$D$33:$D$776,СВЦЭМ!$A$33:$A$776,$A58,СВЦЭМ!$B$33:$B$776,L$47)+'СЕТ СН'!$G$14+СВЦЭМ!$D$10+'СЕТ СН'!$G$5-'СЕТ СН'!$G$24</f>
        <v>3209.8145035699999</v>
      </c>
      <c r="M58" s="36">
        <f>SUMIFS(СВЦЭМ!$D$33:$D$776,СВЦЭМ!$A$33:$A$776,$A58,СВЦЭМ!$B$33:$B$776,M$47)+'СЕТ СН'!$G$14+СВЦЭМ!$D$10+'СЕТ СН'!$G$5-'СЕТ СН'!$G$24</f>
        <v>3202.2314569700002</v>
      </c>
      <c r="N58" s="36">
        <f>SUMIFS(СВЦЭМ!$D$33:$D$776,СВЦЭМ!$A$33:$A$776,$A58,СВЦЭМ!$B$33:$B$776,N$47)+'СЕТ СН'!$G$14+СВЦЭМ!$D$10+'СЕТ СН'!$G$5-'СЕТ СН'!$G$24</f>
        <v>3209.27997559</v>
      </c>
      <c r="O58" s="36">
        <f>SUMIFS(СВЦЭМ!$D$33:$D$776,СВЦЭМ!$A$33:$A$776,$A58,СВЦЭМ!$B$33:$B$776,O$47)+'СЕТ СН'!$G$14+СВЦЭМ!$D$10+'СЕТ СН'!$G$5-'СЕТ СН'!$G$24</f>
        <v>3219.0075329700003</v>
      </c>
      <c r="P58" s="36">
        <f>SUMIFS(СВЦЭМ!$D$33:$D$776,СВЦЭМ!$A$33:$A$776,$A58,СВЦЭМ!$B$33:$B$776,P$47)+'СЕТ СН'!$G$14+СВЦЭМ!$D$10+'СЕТ СН'!$G$5-'СЕТ СН'!$G$24</f>
        <v>3224.25340534</v>
      </c>
      <c r="Q58" s="36">
        <f>SUMIFS(СВЦЭМ!$D$33:$D$776,СВЦЭМ!$A$33:$A$776,$A58,СВЦЭМ!$B$33:$B$776,Q$47)+'СЕТ СН'!$G$14+СВЦЭМ!$D$10+'СЕТ СН'!$G$5-'СЕТ СН'!$G$24</f>
        <v>3230.7196119700002</v>
      </c>
      <c r="R58" s="36">
        <f>SUMIFS(СВЦЭМ!$D$33:$D$776,СВЦЭМ!$A$33:$A$776,$A58,СВЦЭМ!$B$33:$B$776,R$47)+'СЕТ СН'!$G$14+СВЦЭМ!$D$10+'СЕТ СН'!$G$5-'СЕТ СН'!$G$24</f>
        <v>3217.97177448</v>
      </c>
      <c r="S58" s="36">
        <f>SUMIFS(СВЦЭМ!$D$33:$D$776,СВЦЭМ!$A$33:$A$776,$A58,СВЦЭМ!$B$33:$B$776,S$47)+'СЕТ СН'!$G$14+СВЦЭМ!$D$10+'СЕТ СН'!$G$5-'СЕТ СН'!$G$24</f>
        <v>3219.9509539800001</v>
      </c>
      <c r="T58" s="36">
        <f>SUMIFS(СВЦЭМ!$D$33:$D$776,СВЦЭМ!$A$33:$A$776,$A58,СВЦЭМ!$B$33:$B$776,T$47)+'СЕТ СН'!$G$14+СВЦЭМ!$D$10+'СЕТ СН'!$G$5-'СЕТ СН'!$G$24</f>
        <v>3217.42869961</v>
      </c>
      <c r="U58" s="36">
        <f>SUMIFS(СВЦЭМ!$D$33:$D$776,СВЦЭМ!$A$33:$A$776,$A58,СВЦЭМ!$B$33:$B$776,U$47)+'СЕТ СН'!$G$14+СВЦЭМ!$D$10+'СЕТ СН'!$G$5-'СЕТ СН'!$G$24</f>
        <v>3220.1689866300003</v>
      </c>
      <c r="V58" s="36">
        <f>SUMIFS(СВЦЭМ!$D$33:$D$776,СВЦЭМ!$A$33:$A$776,$A58,СВЦЭМ!$B$33:$B$776,V$47)+'СЕТ СН'!$G$14+СВЦЭМ!$D$10+'СЕТ СН'!$G$5-'СЕТ СН'!$G$24</f>
        <v>3230.4163091700002</v>
      </c>
      <c r="W58" s="36">
        <f>SUMIFS(СВЦЭМ!$D$33:$D$776,СВЦЭМ!$A$33:$A$776,$A58,СВЦЭМ!$B$33:$B$776,W$47)+'СЕТ СН'!$G$14+СВЦЭМ!$D$10+'СЕТ СН'!$G$5-'СЕТ СН'!$G$24</f>
        <v>3214.15054371</v>
      </c>
      <c r="X58" s="36">
        <f>SUMIFS(СВЦЭМ!$D$33:$D$776,СВЦЭМ!$A$33:$A$776,$A58,СВЦЭМ!$B$33:$B$776,X$47)+'СЕТ СН'!$G$14+СВЦЭМ!$D$10+'СЕТ СН'!$G$5-'СЕТ СН'!$G$24</f>
        <v>3196.2843617799999</v>
      </c>
      <c r="Y58" s="36">
        <f>SUMIFS(СВЦЭМ!$D$33:$D$776,СВЦЭМ!$A$33:$A$776,$A58,СВЦЭМ!$B$33:$B$776,Y$47)+'СЕТ СН'!$G$14+СВЦЭМ!$D$10+'СЕТ СН'!$G$5-'СЕТ СН'!$G$24</f>
        <v>3208.9435710799999</v>
      </c>
    </row>
    <row r="59" spans="1:25" ht="15.75" x14ac:dyDescent="0.2">
      <c r="A59" s="35">
        <f t="shared" si="1"/>
        <v>43720</v>
      </c>
      <c r="B59" s="36">
        <f>SUMIFS(СВЦЭМ!$D$33:$D$776,СВЦЭМ!$A$33:$A$776,$A59,СВЦЭМ!$B$33:$B$776,B$47)+'СЕТ СН'!$G$14+СВЦЭМ!$D$10+'СЕТ СН'!$G$5-'СЕТ СН'!$G$24</f>
        <v>3268.8311466300001</v>
      </c>
      <c r="C59" s="36">
        <f>SUMIFS(СВЦЭМ!$D$33:$D$776,СВЦЭМ!$A$33:$A$776,$A59,СВЦЭМ!$B$33:$B$776,C$47)+'СЕТ СН'!$G$14+СВЦЭМ!$D$10+'СЕТ СН'!$G$5-'СЕТ СН'!$G$24</f>
        <v>3292.8602429400003</v>
      </c>
      <c r="D59" s="36">
        <f>SUMIFS(СВЦЭМ!$D$33:$D$776,СВЦЭМ!$A$33:$A$776,$A59,СВЦЭМ!$B$33:$B$776,D$47)+'СЕТ СН'!$G$14+СВЦЭМ!$D$10+'СЕТ СН'!$G$5-'СЕТ СН'!$G$24</f>
        <v>3312.2739446400001</v>
      </c>
      <c r="E59" s="36">
        <f>SUMIFS(СВЦЭМ!$D$33:$D$776,СВЦЭМ!$A$33:$A$776,$A59,СВЦЭМ!$B$33:$B$776,E$47)+'СЕТ СН'!$G$14+СВЦЭМ!$D$10+'СЕТ СН'!$G$5-'СЕТ СН'!$G$24</f>
        <v>3324.4470163700003</v>
      </c>
      <c r="F59" s="36">
        <f>SUMIFS(СВЦЭМ!$D$33:$D$776,СВЦЭМ!$A$33:$A$776,$A59,СВЦЭМ!$B$33:$B$776,F$47)+'СЕТ СН'!$G$14+СВЦЭМ!$D$10+'СЕТ СН'!$G$5-'СЕТ СН'!$G$24</f>
        <v>3328.6811173400001</v>
      </c>
      <c r="G59" s="36">
        <f>SUMIFS(СВЦЭМ!$D$33:$D$776,СВЦЭМ!$A$33:$A$776,$A59,СВЦЭМ!$B$33:$B$776,G$47)+'СЕТ СН'!$G$14+СВЦЭМ!$D$10+'СЕТ СН'!$G$5-'СЕТ СН'!$G$24</f>
        <v>3305.9486115600002</v>
      </c>
      <c r="H59" s="36">
        <f>SUMIFS(СВЦЭМ!$D$33:$D$776,СВЦЭМ!$A$33:$A$776,$A59,СВЦЭМ!$B$33:$B$776,H$47)+'СЕТ СН'!$G$14+СВЦЭМ!$D$10+'СЕТ СН'!$G$5-'СЕТ СН'!$G$24</f>
        <v>3260.0894084700003</v>
      </c>
      <c r="I59" s="36">
        <f>SUMIFS(СВЦЭМ!$D$33:$D$776,СВЦЭМ!$A$33:$A$776,$A59,СВЦЭМ!$B$33:$B$776,I$47)+'СЕТ СН'!$G$14+СВЦЭМ!$D$10+'СЕТ СН'!$G$5-'СЕТ СН'!$G$24</f>
        <v>3207.69802424</v>
      </c>
      <c r="J59" s="36">
        <f>SUMIFS(СВЦЭМ!$D$33:$D$776,СВЦЭМ!$A$33:$A$776,$A59,СВЦЭМ!$B$33:$B$776,J$47)+'СЕТ СН'!$G$14+СВЦЭМ!$D$10+'СЕТ СН'!$G$5-'СЕТ СН'!$G$24</f>
        <v>3171.45818035</v>
      </c>
      <c r="K59" s="36">
        <f>SUMIFS(СВЦЭМ!$D$33:$D$776,СВЦЭМ!$A$33:$A$776,$A59,СВЦЭМ!$B$33:$B$776,K$47)+'СЕТ СН'!$G$14+СВЦЭМ!$D$10+'СЕТ СН'!$G$5-'СЕТ СН'!$G$24</f>
        <v>3174.3722714300002</v>
      </c>
      <c r="L59" s="36">
        <f>SUMIFS(СВЦЭМ!$D$33:$D$776,СВЦЭМ!$A$33:$A$776,$A59,СВЦЭМ!$B$33:$B$776,L$47)+'СЕТ СН'!$G$14+СВЦЭМ!$D$10+'СЕТ СН'!$G$5-'СЕТ СН'!$G$24</f>
        <v>3186.6828114899999</v>
      </c>
      <c r="M59" s="36">
        <f>SUMIFS(СВЦЭМ!$D$33:$D$776,СВЦЭМ!$A$33:$A$776,$A59,СВЦЭМ!$B$33:$B$776,M$47)+'СЕТ СН'!$G$14+СВЦЭМ!$D$10+'СЕТ СН'!$G$5-'СЕТ СН'!$G$24</f>
        <v>3179.7216158400001</v>
      </c>
      <c r="N59" s="36">
        <f>SUMIFS(СВЦЭМ!$D$33:$D$776,СВЦЭМ!$A$33:$A$776,$A59,СВЦЭМ!$B$33:$B$776,N$47)+'СЕТ СН'!$G$14+СВЦЭМ!$D$10+'СЕТ СН'!$G$5-'СЕТ СН'!$G$24</f>
        <v>3170.4905641300002</v>
      </c>
      <c r="O59" s="36">
        <f>SUMIFS(СВЦЭМ!$D$33:$D$776,СВЦЭМ!$A$33:$A$776,$A59,СВЦЭМ!$B$33:$B$776,O$47)+'СЕТ СН'!$G$14+СВЦЭМ!$D$10+'СЕТ СН'!$G$5-'СЕТ СН'!$G$24</f>
        <v>3172.72004483</v>
      </c>
      <c r="P59" s="36">
        <f>SUMIFS(СВЦЭМ!$D$33:$D$776,СВЦЭМ!$A$33:$A$776,$A59,СВЦЭМ!$B$33:$B$776,P$47)+'СЕТ СН'!$G$14+СВЦЭМ!$D$10+'СЕТ СН'!$G$5-'СЕТ СН'!$G$24</f>
        <v>3172.52609717</v>
      </c>
      <c r="Q59" s="36">
        <f>SUMIFS(СВЦЭМ!$D$33:$D$776,СВЦЭМ!$A$33:$A$776,$A59,СВЦЭМ!$B$33:$B$776,Q$47)+'СЕТ СН'!$G$14+СВЦЭМ!$D$10+'СЕТ СН'!$G$5-'СЕТ СН'!$G$24</f>
        <v>3163.0381370100004</v>
      </c>
      <c r="R59" s="36">
        <f>SUMIFS(СВЦЭМ!$D$33:$D$776,СВЦЭМ!$A$33:$A$776,$A59,СВЦЭМ!$B$33:$B$776,R$47)+'СЕТ СН'!$G$14+СВЦЭМ!$D$10+'СЕТ СН'!$G$5-'СЕТ СН'!$G$24</f>
        <v>3158.5207773299999</v>
      </c>
      <c r="S59" s="36">
        <f>SUMIFS(СВЦЭМ!$D$33:$D$776,СВЦЭМ!$A$33:$A$776,$A59,СВЦЭМ!$B$33:$B$776,S$47)+'СЕТ СН'!$G$14+СВЦЭМ!$D$10+'СЕТ СН'!$G$5-'СЕТ СН'!$G$24</f>
        <v>3160.8587040299999</v>
      </c>
      <c r="T59" s="36">
        <f>SUMIFS(СВЦЭМ!$D$33:$D$776,СВЦЭМ!$A$33:$A$776,$A59,СВЦЭМ!$B$33:$B$776,T$47)+'СЕТ СН'!$G$14+СВЦЭМ!$D$10+'СЕТ СН'!$G$5-'СЕТ СН'!$G$24</f>
        <v>3166.8272690100002</v>
      </c>
      <c r="U59" s="36">
        <f>SUMIFS(СВЦЭМ!$D$33:$D$776,СВЦЭМ!$A$33:$A$776,$A59,СВЦЭМ!$B$33:$B$776,U$47)+'СЕТ СН'!$G$14+СВЦЭМ!$D$10+'СЕТ СН'!$G$5-'СЕТ СН'!$G$24</f>
        <v>3186.30631051</v>
      </c>
      <c r="V59" s="36">
        <f>SUMIFS(СВЦЭМ!$D$33:$D$776,СВЦЭМ!$A$33:$A$776,$A59,СВЦЭМ!$B$33:$B$776,V$47)+'СЕТ СН'!$G$14+СВЦЭМ!$D$10+'СЕТ СН'!$G$5-'СЕТ СН'!$G$24</f>
        <v>3208.6822280400002</v>
      </c>
      <c r="W59" s="36">
        <f>SUMIFS(СВЦЭМ!$D$33:$D$776,СВЦЭМ!$A$33:$A$776,$A59,СВЦЭМ!$B$33:$B$776,W$47)+'СЕТ СН'!$G$14+СВЦЭМ!$D$10+'СЕТ СН'!$G$5-'СЕТ СН'!$G$24</f>
        <v>3187.92230655</v>
      </c>
      <c r="X59" s="36">
        <f>SUMIFS(СВЦЭМ!$D$33:$D$776,СВЦЭМ!$A$33:$A$776,$A59,СВЦЭМ!$B$33:$B$776,X$47)+'СЕТ СН'!$G$14+СВЦЭМ!$D$10+'СЕТ СН'!$G$5-'СЕТ СН'!$G$24</f>
        <v>3174.7644498700001</v>
      </c>
      <c r="Y59" s="36">
        <f>SUMIFS(СВЦЭМ!$D$33:$D$776,СВЦЭМ!$A$33:$A$776,$A59,СВЦЭМ!$B$33:$B$776,Y$47)+'СЕТ СН'!$G$14+СВЦЭМ!$D$10+'СЕТ СН'!$G$5-'СЕТ СН'!$G$24</f>
        <v>3218.5711502600002</v>
      </c>
    </row>
    <row r="60" spans="1:25" ht="15.75" x14ac:dyDescent="0.2">
      <c r="A60" s="35">
        <f t="shared" si="1"/>
        <v>43721</v>
      </c>
      <c r="B60" s="36">
        <f>SUMIFS(СВЦЭМ!$D$33:$D$776,СВЦЭМ!$A$33:$A$776,$A60,СВЦЭМ!$B$33:$B$776,B$47)+'СЕТ СН'!$G$14+СВЦЭМ!$D$10+'СЕТ СН'!$G$5-'СЕТ СН'!$G$24</f>
        <v>3224.98446259</v>
      </c>
      <c r="C60" s="36">
        <f>SUMIFS(СВЦЭМ!$D$33:$D$776,СВЦЭМ!$A$33:$A$776,$A60,СВЦЭМ!$B$33:$B$776,C$47)+'СЕТ СН'!$G$14+СВЦЭМ!$D$10+'СЕТ СН'!$G$5-'СЕТ СН'!$G$24</f>
        <v>3267.6671299700001</v>
      </c>
      <c r="D60" s="36">
        <f>SUMIFS(СВЦЭМ!$D$33:$D$776,СВЦЭМ!$A$33:$A$776,$A60,СВЦЭМ!$B$33:$B$776,D$47)+'СЕТ СН'!$G$14+СВЦЭМ!$D$10+'СЕТ СН'!$G$5-'СЕТ СН'!$G$24</f>
        <v>3284.2559443600003</v>
      </c>
      <c r="E60" s="36">
        <f>SUMIFS(СВЦЭМ!$D$33:$D$776,СВЦЭМ!$A$33:$A$776,$A60,СВЦЭМ!$B$33:$B$776,E$47)+'СЕТ СН'!$G$14+СВЦЭМ!$D$10+'СЕТ СН'!$G$5-'СЕТ СН'!$G$24</f>
        <v>3296.5998222100002</v>
      </c>
      <c r="F60" s="36">
        <f>SUMIFS(СВЦЭМ!$D$33:$D$776,СВЦЭМ!$A$33:$A$776,$A60,СВЦЭМ!$B$33:$B$776,F$47)+'СЕТ СН'!$G$14+СВЦЭМ!$D$10+'СЕТ СН'!$G$5-'СЕТ СН'!$G$24</f>
        <v>3301.4534965100002</v>
      </c>
      <c r="G60" s="36">
        <f>SUMIFS(СВЦЭМ!$D$33:$D$776,СВЦЭМ!$A$33:$A$776,$A60,СВЦЭМ!$B$33:$B$776,G$47)+'СЕТ СН'!$G$14+СВЦЭМ!$D$10+'СЕТ СН'!$G$5-'СЕТ СН'!$G$24</f>
        <v>3270.8473598400001</v>
      </c>
      <c r="H60" s="36">
        <f>SUMIFS(СВЦЭМ!$D$33:$D$776,СВЦЭМ!$A$33:$A$776,$A60,СВЦЭМ!$B$33:$B$776,H$47)+'СЕТ СН'!$G$14+СВЦЭМ!$D$10+'СЕТ СН'!$G$5-'СЕТ СН'!$G$24</f>
        <v>3229.9681426900001</v>
      </c>
      <c r="I60" s="36">
        <f>SUMIFS(СВЦЭМ!$D$33:$D$776,СВЦЭМ!$A$33:$A$776,$A60,СВЦЭМ!$B$33:$B$776,I$47)+'СЕТ СН'!$G$14+СВЦЭМ!$D$10+'СЕТ СН'!$G$5-'СЕТ СН'!$G$24</f>
        <v>3203.26973434</v>
      </c>
      <c r="J60" s="36">
        <f>SUMIFS(СВЦЭМ!$D$33:$D$776,СВЦЭМ!$A$33:$A$776,$A60,СВЦЭМ!$B$33:$B$776,J$47)+'СЕТ СН'!$G$14+СВЦЭМ!$D$10+'СЕТ СН'!$G$5-'СЕТ СН'!$G$24</f>
        <v>3189.57559851</v>
      </c>
      <c r="K60" s="36">
        <f>SUMIFS(СВЦЭМ!$D$33:$D$776,СВЦЭМ!$A$33:$A$776,$A60,СВЦЭМ!$B$33:$B$776,K$47)+'СЕТ СН'!$G$14+СВЦЭМ!$D$10+'СЕТ СН'!$G$5-'СЕТ СН'!$G$24</f>
        <v>3165.7453450900002</v>
      </c>
      <c r="L60" s="36">
        <f>SUMIFS(СВЦЭМ!$D$33:$D$776,СВЦЭМ!$A$33:$A$776,$A60,СВЦЭМ!$B$33:$B$776,L$47)+'СЕТ СН'!$G$14+СВЦЭМ!$D$10+'СЕТ СН'!$G$5-'СЕТ СН'!$G$24</f>
        <v>3159.1978373500001</v>
      </c>
      <c r="M60" s="36">
        <f>SUMIFS(СВЦЭМ!$D$33:$D$776,СВЦЭМ!$A$33:$A$776,$A60,СВЦЭМ!$B$33:$B$776,M$47)+'СЕТ СН'!$G$14+СВЦЭМ!$D$10+'СЕТ СН'!$G$5-'СЕТ СН'!$G$24</f>
        <v>3159.8780597900004</v>
      </c>
      <c r="N60" s="36">
        <f>SUMIFS(СВЦЭМ!$D$33:$D$776,СВЦЭМ!$A$33:$A$776,$A60,СВЦЭМ!$B$33:$B$776,N$47)+'СЕТ СН'!$G$14+СВЦЭМ!$D$10+'СЕТ СН'!$G$5-'СЕТ СН'!$G$24</f>
        <v>3173.4552860800004</v>
      </c>
      <c r="O60" s="36">
        <f>SUMIFS(СВЦЭМ!$D$33:$D$776,СВЦЭМ!$A$33:$A$776,$A60,СВЦЭМ!$B$33:$B$776,O$47)+'СЕТ СН'!$G$14+СВЦЭМ!$D$10+'СЕТ СН'!$G$5-'СЕТ СН'!$G$24</f>
        <v>3179.21125007</v>
      </c>
      <c r="P60" s="36">
        <f>SUMIFS(СВЦЭМ!$D$33:$D$776,СВЦЭМ!$A$33:$A$776,$A60,СВЦЭМ!$B$33:$B$776,P$47)+'СЕТ СН'!$G$14+СВЦЭМ!$D$10+'СЕТ СН'!$G$5-'СЕТ СН'!$G$24</f>
        <v>3179.2324454600002</v>
      </c>
      <c r="Q60" s="36">
        <f>SUMIFS(СВЦЭМ!$D$33:$D$776,СВЦЭМ!$A$33:$A$776,$A60,СВЦЭМ!$B$33:$B$776,Q$47)+'СЕТ СН'!$G$14+СВЦЭМ!$D$10+'СЕТ СН'!$G$5-'СЕТ СН'!$G$24</f>
        <v>3182.6600427200001</v>
      </c>
      <c r="R60" s="36">
        <f>SUMIFS(СВЦЭМ!$D$33:$D$776,СВЦЭМ!$A$33:$A$776,$A60,СВЦЭМ!$B$33:$B$776,R$47)+'СЕТ СН'!$G$14+СВЦЭМ!$D$10+'СЕТ СН'!$G$5-'СЕТ СН'!$G$24</f>
        <v>3151.3097593500001</v>
      </c>
      <c r="S60" s="36">
        <f>SUMIFS(СВЦЭМ!$D$33:$D$776,СВЦЭМ!$A$33:$A$776,$A60,СВЦЭМ!$B$33:$B$776,S$47)+'СЕТ СН'!$G$14+СВЦЭМ!$D$10+'СЕТ СН'!$G$5-'СЕТ СН'!$G$24</f>
        <v>3168.4606712600003</v>
      </c>
      <c r="T60" s="36">
        <f>SUMIFS(СВЦЭМ!$D$33:$D$776,СВЦЭМ!$A$33:$A$776,$A60,СВЦЭМ!$B$33:$B$776,T$47)+'СЕТ СН'!$G$14+СВЦЭМ!$D$10+'СЕТ СН'!$G$5-'СЕТ СН'!$G$24</f>
        <v>3183.4028967000004</v>
      </c>
      <c r="U60" s="36">
        <f>SUMIFS(СВЦЭМ!$D$33:$D$776,СВЦЭМ!$A$33:$A$776,$A60,СВЦЭМ!$B$33:$B$776,U$47)+'СЕТ СН'!$G$14+СВЦЭМ!$D$10+'СЕТ СН'!$G$5-'СЕТ СН'!$G$24</f>
        <v>3195.16430842</v>
      </c>
      <c r="V60" s="36">
        <f>SUMIFS(СВЦЭМ!$D$33:$D$776,СВЦЭМ!$A$33:$A$776,$A60,СВЦЭМ!$B$33:$B$776,V$47)+'СЕТ СН'!$G$14+СВЦЭМ!$D$10+'СЕТ СН'!$G$5-'СЕТ СН'!$G$24</f>
        <v>3152.56298242</v>
      </c>
      <c r="W60" s="36">
        <f>SUMIFS(СВЦЭМ!$D$33:$D$776,СВЦЭМ!$A$33:$A$776,$A60,СВЦЭМ!$B$33:$B$776,W$47)+'СЕТ СН'!$G$14+СВЦЭМ!$D$10+'СЕТ СН'!$G$5-'СЕТ СН'!$G$24</f>
        <v>3166.6661718</v>
      </c>
      <c r="X60" s="36">
        <f>SUMIFS(СВЦЭМ!$D$33:$D$776,СВЦЭМ!$A$33:$A$776,$A60,СВЦЭМ!$B$33:$B$776,X$47)+'СЕТ СН'!$G$14+СВЦЭМ!$D$10+'СЕТ СН'!$G$5-'СЕТ СН'!$G$24</f>
        <v>3140.0753128300003</v>
      </c>
      <c r="Y60" s="36">
        <f>SUMIFS(СВЦЭМ!$D$33:$D$776,СВЦЭМ!$A$33:$A$776,$A60,СВЦЭМ!$B$33:$B$776,Y$47)+'СЕТ СН'!$G$14+СВЦЭМ!$D$10+'СЕТ СН'!$G$5-'СЕТ СН'!$G$24</f>
        <v>3211.36663804</v>
      </c>
    </row>
    <row r="61" spans="1:25" ht="15.75" x14ac:dyDescent="0.2">
      <c r="A61" s="35">
        <f t="shared" si="1"/>
        <v>43722</v>
      </c>
      <c r="B61" s="36">
        <f>SUMIFS(СВЦЭМ!$D$33:$D$776,СВЦЭМ!$A$33:$A$776,$A61,СВЦЭМ!$B$33:$B$776,B$47)+'СЕТ СН'!$G$14+СВЦЭМ!$D$10+'СЕТ СН'!$G$5-'СЕТ СН'!$G$24</f>
        <v>3299.8860967200003</v>
      </c>
      <c r="C61" s="36">
        <f>SUMIFS(СВЦЭМ!$D$33:$D$776,СВЦЭМ!$A$33:$A$776,$A61,СВЦЭМ!$B$33:$B$776,C$47)+'СЕТ СН'!$G$14+СВЦЭМ!$D$10+'СЕТ СН'!$G$5-'СЕТ СН'!$G$24</f>
        <v>3298.5638368099999</v>
      </c>
      <c r="D61" s="36">
        <f>SUMIFS(СВЦЭМ!$D$33:$D$776,СВЦЭМ!$A$33:$A$776,$A61,СВЦЭМ!$B$33:$B$776,D$47)+'СЕТ СН'!$G$14+СВЦЭМ!$D$10+'СЕТ СН'!$G$5-'СЕТ СН'!$G$24</f>
        <v>3318.7791331500002</v>
      </c>
      <c r="E61" s="36">
        <f>SUMIFS(СВЦЭМ!$D$33:$D$776,СВЦЭМ!$A$33:$A$776,$A61,СВЦЭМ!$B$33:$B$776,E$47)+'СЕТ СН'!$G$14+СВЦЭМ!$D$10+'СЕТ СН'!$G$5-'СЕТ СН'!$G$24</f>
        <v>3328.0373605499999</v>
      </c>
      <c r="F61" s="36">
        <f>SUMIFS(СВЦЭМ!$D$33:$D$776,СВЦЭМ!$A$33:$A$776,$A61,СВЦЭМ!$B$33:$B$776,F$47)+'СЕТ СН'!$G$14+СВЦЭМ!$D$10+'СЕТ СН'!$G$5-'СЕТ СН'!$G$24</f>
        <v>3332.5400866600003</v>
      </c>
      <c r="G61" s="36">
        <f>SUMIFS(СВЦЭМ!$D$33:$D$776,СВЦЭМ!$A$33:$A$776,$A61,СВЦЭМ!$B$33:$B$776,G$47)+'СЕТ СН'!$G$14+СВЦЭМ!$D$10+'СЕТ СН'!$G$5-'СЕТ СН'!$G$24</f>
        <v>3330.9432475100002</v>
      </c>
      <c r="H61" s="36">
        <f>SUMIFS(СВЦЭМ!$D$33:$D$776,СВЦЭМ!$A$33:$A$776,$A61,СВЦЭМ!$B$33:$B$776,H$47)+'СЕТ СН'!$G$14+СВЦЭМ!$D$10+'СЕТ СН'!$G$5-'СЕТ СН'!$G$24</f>
        <v>3308.4238976500001</v>
      </c>
      <c r="I61" s="36">
        <f>SUMIFS(СВЦЭМ!$D$33:$D$776,СВЦЭМ!$A$33:$A$776,$A61,СВЦЭМ!$B$33:$B$776,I$47)+'СЕТ СН'!$G$14+СВЦЭМ!$D$10+'СЕТ СН'!$G$5-'СЕТ СН'!$G$24</f>
        <v>3266.4493895300002</v>
      </c>
      <c r="J61" s="36">
        <f>SUMIFS(СВЦЭМ!$D$33:$D$776,СВЦЭМ!$A$33:$A$776,$A61,СВЦЭМ!$B$33:$B$776,J$47)+'СЕТ СН'!$G$14+СВЦЭМ!$D$10+'СЕТ СН'!$G$5-'СЕТ СН'!$G$24</f>
        <v>3206.22035856</v>
      </c>
      <c r="K61" s="36">
        <f>SUMIFS(СВЦЭМ!$D$33:$D$776,СВЦЭМ!$A$33:$A$776,$A61,СВЦЭМ!$B$33:$B$776,K$47)+'СЕТ СН'!$G$14+СВЦЭМ!$D$10+'СЕТ СН'!$G$5-'СЕТ СН'!$G$24</f>
        <v>3167.9873022400002</v>
      </c>
      <c r="L61" s="36">
        <f>SUMIFS(СВЦЭМ!$D$33:$D$776,СВЦЭМ!$A$33:$A$776,$A61,СВЦЭМ!$B$33:$B$776,L$47)+'СЕТ СН'!$G$14+СВЦЭМ!$D$10+'СЕТ СН'!$G$5-'СЕТ СН'!$G$24</f>
        <v>3148.8686369699999</v>
      </c>
      <c r="M61" s="36">
        <f>SUMIFS(СВЦЭМ!$D$33:$D$776,СВЦЭМ!$A$33:$A$776,$A61,СВЦЭМ!$B$33:$B$776,M$47)+'СЕТ СН'!$G$14+СВЦЭМ!$D$10+'СЕТ СН'!$G$5-'СЕТ СН'!$G$24</f>
        <v>3141.89721001</v>
      </c>
      <c r="N61" s="36">
        <f>SUMIFS(СВЦЭМ!$D$33:$D$776,СВЦЭМ!$A$33:$A$776,$A61,СВЦЭМ!$B$33:$B$776,N$47)+'СЕТ СН'!$G$14+СВЦЭМ!$D$10+'СЕТ СН'!$G$5-'СЕТ СН'!$G$24</f>
        <v>3147.5791012500003</v>
      </c>
      <c r="O61" s="36">
        <f>SUMIFS(СВЦЭМ!$D$33:$D$776,СВЦЭМ!$A$33:$A$776,$A61,СВЦЭМ!$B$33:$B$776,O$47)+'СЕТ СН'!$G$14+СВЦЭМ!$D$10+'СЕТ СН'!$G$5-'СЕТ СН'!$G$24</f>
        <v>3154.9191801699999</v>
      </c>
      <c r="P61" s="36">
        <f>SUMIFS(СВЦЭМ!$D$33:$D$776,СВЦЭМ!$A$33:$A$776,$A61,СВЦЭМ!$B$33:$B$776,P$47)+'СЕТ СН'!$G$14+СВЦЭМ!$D$10+'СЕТ СН'!$G$5-'СЕТ СН'!$G$24</f>
        <v>3172.3769899400004</v>
      </c>
      <c r="Q61" s="36">
        <f>SUMIFS(СВЦЭМ!$D$33:$D$776,СВЦЭМ!$A$33:$A$776,$A61,СВЦЭМ!$B$33:$B$776,Q$47)+'СЕТ СН'!$G$14+СВЦЭМ!$D$10+'СЕТ СН'!$G$5-'СЕТ СН'!$G$24</f>
        <v>3174.1675076400002</v>
      </c>
      <c r="R61" s="36">
        <f>SUMIFS(СВЦЭМ!$D$33:$D$776,СВЦЭМ!$A$33:$A$776,$A61,СВЦЭМ!$B$33:$B$776,R$47)+'СЕТ СН'!$G$14+СВЦЭМ!$D$10+'СЕТ СН'!$G$5-'СЕТ СН'!$G$24</f>
        <v>3139.3299103899999</v>
      </c>
      <c r="S61" s="36">
        <f>SUMIFS(СВЦЭМ!$D$33:$D$776,СВЦЭМ!$A$33:$A$776,$A61,СВЦЭМ!$B$33:$B$776,S$47)+'СЕТ СН'!$G$14+СВЦЭМ!$D$10+'СЕТ СН'!$G$5-'СЕТ СН'!$G$24</f>
        <v>3106.7373208600002</v>
      </c>
      <c r="T61" s="36">
        <f>SUMIFS(СВЦЭМ!$D$33:$D$776,СВЦЭМ!$A$33:$A$776,$A61,СВЦЭМ!$B$33:$B$776,T$47)+'СЕТ СН'!$G$14+СВЦЭМ!$D$10+'СЕТ СН'!$G$5-'СЕТ СН'!$G$24</f>
        <v>3109.5342430199998</v>
      </c>
      <c r="U61" s="36">
        <f>SUMIFS(СВЦЭМ!$D$33:$D$776,СВЦЭМ!$A$33:$A$776,$A61,СВЦЭМ!$B$33:$B$776,U$47)+'СЕТ СН'!$G$14+СВЦЭМ!$D$10+'СЕТ СН'!$G$5-'СЕТ СН'!$G$24</f>
        <v>3113.0399733600002</v>
      </c>
      <c r="V61" s="36">
        <f>SUMIFS(СВЦЭМ!$D$33:$D$776,СВЦЭМ!$A$33:$A$776,$A61,СВЦЭМ!$B$33:$B$776,V$47)+'СЕТ СН'!$G$14+СВЦЭМ!$D$10+'СЕТ СН'!$G$5-'СЕТ СН'!$G$24</f>
        <v>3130.9471087500001</v>
      </c>
      <c r="W61" s="36">
        <f>SUMIFS(СВЦЭМ!$D$33:$D$776,СВЦЭМ!$A$33:$A$776,$A61,СВЦЭМ!$B$33:$B$776,W$47)+'СЕТ СН'!$G$14+СВЦЭМ!$D$10+'СЕТ СН'!$G$5-'СЕТ СН'!$G$24</f>
        <v>3123.7873510600002</v>
      </c>
      <c r="X61" s="36">
        <f>SUMIFS(СВЦЭМ!$D$33:$D$776,СВЦЭМ!$A$33:$A$776,$A61,СВЦЭМ!$B$33:$B$776,X$47)+'СЕТ СН'!$G$14+СВЦЭМ!$D$10+'СЕТ СН'!$G$5-'СЕТ СН'!$G$24</f>
        <v>3092.9462923800002</v>
      </c>
      <c r="Y61" s="36">
        <f>SUMIFS(СВЦЭМ!$D$33:$D$776,СВЦЭМ!$A$33:$A$776,$A61,СВЦЭМ!$B$33:$B$776,Y$47)+'СЕТ СН'!$G$14+СВЦЭМ!$D$10+'СЕТ СН'!$G$5-'СЕТ СН'!$G$24</f>
        <v>3119.52616863</v>
      </c>
    </row>
    <row r="62" spans="1:25" ht="15.75" x14ac:dyDescent="0.2">
      <c r="A62" s="35">
        <f t="shared" si="1"/>
        <v>43723</v>
      </c>
      <c r="B62" s="36">
        <f>SUMIFS(СВЦЭМ!$D$33:$D$776,СВЦЭМ!$A$33:$A$776,$A62,СВЦЭМ!$B$33:$B$776,B$47)+'СЕТ СН'!$G$14+СВЦЭМ!$D$10+'СЕТ СН'!$G$5-'СЕТ СН'!$G$24</f>
        <v>3196.7978858400002</v>
      </c>
      <c r="C62" s="36">
        <f>SUMIFS(СВЦЭМ!$D$33:$D$776,СВЦЭМ!$A$33:$A$776,$A62,СВЦЭМ!$B$33:$B$776,C$47)+'СЕТ СН'!$G$14+СВЦЭМ!$D$10+'СЕТ СН'!$G$5-'СЕТ СН'!$G$24</f>
        <v>3233.0271960500004</v>
      </c>
      <c r="D62" s="36">
        <f>SUMIFS(СВЦЭМ!$D$33:$D$776,СВЦЭМ!$A$33:$A$776,$A62,СВЦЭМ!$B$33:$B$776,D$47)+'СЕТ СН'!$G$14+СВЦЭМ!$D$10+'СЕТ СН'!$G$5-'СЕТ СН'!$G$24</f>
        <v>3256.2483525500002</v>
      </c>
      <c r="E62" s="36">
        <f>SUMIFS(СВЦЭМ!$D$33:$D$776,СВЦЭМ!$A$33:$A$776,$A62,СВЦЭМ!$B$33:$B$776,E$47)+'СЕТ СН'!$G$14+СВЦЭМ!$D$10+'СЕТ СН'!$G$5-'СЕТ СН'!$G$24</f>
        <v>3266.5600959100002</v>
      </c>
      <c r="F62" s="36">
        <f>SUMIFS(СВЦЭМ!$D$33:$D$776,СВЦЭМ!$A$33:$A$776,$A62,СВЦЭМ!$B$33:$B$776,F$47)+'СЕТ СН'!$G$14+СВЦЭМ!$D$10+'СЕТ СН'!$G$5-'СЕТ СН'!$G$24</f>
        <v>3268.77544674</v>
      </c>
      <c r="G62" s="36">
        <f>SUMIFS(СВЦЭМ!$D$33:$D$776,СВЦЭМ!$A$33:$A$776,$A62,СВЦЭМ!$B$33:$B$776,G$47)+'СЕТ СН'!$G$14+СВЦЭМ!$D$10+'СЕТ СН'!$G$5-'СЕТ СН'!$G$24</f>
        <v>3263.3972258100002</v>
      </c>
      <c r="H62" s="36">
        <f>SUMIFS(СВЦЭМ!$D$33:$D$776,СВЦЭМ!$A$33:$A$776,$A62,СВЦЭМ!$B$33:$B$776,H$47)+'СЕТ СН'!$G$14+СВЦЭМ!$D$10+'СЕТ СН'!$G$5-'СЕТ СН'!$G$24</f>
        <v>3244.1505834099999</v>
      </c>
      <c r="I62" s="36">
        <f>SUMIFS(СВЦЭМ!$D$33:$D$776,СВЦЭМ!$A$33:$A$776,$A62,СВЦЭМ!$B$33:$B$776,I$47)+'СЕТ СН'!$G$14+СВЦЭМ!$D$10+'СЕТ СН'!$G$5-'СЕТ СН'!$G$24</f>
        <v>3216.2862757000003</v>
      </c>
      <c r="J62" s="36">
        <f>SUMIFS(СВЦЭМ!$D$33:$D$776,СВЦЭМ!$A$33:$A$776,$A62,СВЦЭМ!$B$33:$B$776,J$47)+'СЕТ СН'!$G$14+СВЦЭМ!$D$10+'СЕТ СН'!$G$5-'СЕТ СН'!$G$24</f>
        <v>3167.2691308600001</v>
      </c>
      <c r="K62" s="36">
        <f>SUMIFS(СВЦЭМ!$D$33:$D$776,СВЦЭМ!$A$33:$A$776,$A62,СВЦЭМ!$B$33:$B$776,K$47)+'СЕТ СН'!$G$14+СВЦЭМ!$D$10+'СЕТ СН'!$G$5-'СЕТ СН'!$G$24</f>
        <v>3140.88919893</v>
      </c>
      <c r="L62" s="36">
        <f>SUMIFS(СВЦЭМ!$D$33:$D$776,СВЦЭМ!$A$33:$A$776,$A62,СВЦЭМ!$B$33:$B$776,L$47)+'СЕТ СН'!$G$14+СВЦЭМ!$D$10+'СЕТ СН'!$G$5-'СЕТ СН'!$G$24</f>
        <v>3158.2973673900001</v>
      </c>
      <c r="M62" s="36">
        <f>SUMIFS(СВЦЭМ!$D$33:$D$776,СВЦЭМ!$A$33:$A$776,$A62,СВЦЭМ!$B$33:$B$776,M$47)+'СЕТ СН'!$G$14+СВЦЭМ!$D$10+'СЕТ СН'!$G$5-'СЕТ СН'!$G$24</f>
        <v>3150.2835548900002</v>
      </c>
      <c r="N62" s="36">
        <f>SUMIFS(СВЦЭМ!$D$33:$D$776,СВЦЭМ!$A$33:$A$776,$A62,СВЦЭМ!$B$33:$B$776,N$47)+'СЕТ СН'!$G$14+СВЦЭМ!$D$10+'СЕТ СН'!$G$5-'СЕТ СН'!$G$24</f>
        <v>3144.1633295300003</v>
      </c>
      <c r="O62" s="36">
        <f>SUMIFS(СВЦЭМ!$D$33:$D$776,СВЦЭМ!$A$33:$A$776,$A62,СВЦЭМ!$B$33:$B$776,O$47)+'СЕТ СН'!$G$14+СВЦЭМ!$D$10+'СЕТ СН'!$G$5-'СЕТ СН'!$G$24</f>
        <v>3145.7624151200002</v>
      </c>
      <c r="P62" s="36">
        <f>SUMIFS(СВЦЭМ!$D$33:$D$776,СВЦЭМ!$A$33:$A$776,$A62,СВЦЭМ!$B$33:$B$776,P$47)+'СЕТ СН'!$G$14+СВЦЭМ!$D$10+'СЕТ СН'!$G$5-'СЕТ СН'!$G$24</f>
        <v>3149.4835857799999</v>
      </c>
      <c r="Q62" s="36">
        <f>SUMIFS(СВЦЭМ!$D$33:$D$776,СВЦЭМ!$A$33:$A$776,$A62,СВЦЭМ!$B$33:$B$776,Q$47)+'СЕТ СН'!$G$14+СВЦЭМ!$D$10+'СЕТ СН'!$G$5-'СЕТ СН'!$G$24</f>
        <v>3156.1812905000002</v>
      </c>
      <c r="R62" s="36">
        <f>SUMIFS(СВЦЭМ!$D$33:$D$776,СВЦЭМ!$A$33:$A$776,$A62,СВЦЭМ!$B$33:$B$776,R$47)+'СЕТ СН'!$G$14+СВЦЭМ!$D$10+'СЕТ СН'!$G$5-'СЕТ СН'!$G$24</f>
        <v>3112.0329790599999</v>
      </c>
      <c r="S62" s="36">
        <f>SUMIFS(СВЦЭМ!$D$33:$D$776,СВЦЭМ!$A$33:$A$776,$A62,СВЦЭМ!$B$33:$B$776,S$47)+'СЕТ СН'!$G$14+СВЦЭМ!$D$10+'СЕТ СН'!$G$5-'СЕТ СН'!$G$24</f>
        <v>3099.6922792100004</v>
      </c>
      <c r="T62" s="36">
        <f>SUMIFS(СВЦЭМ!$D$33:$D$776,СВЦЭМ!$A$33:$A$776,$A62,СВЦЭМ!$B$33:$B$776,T$47)+'СЕТ СН'!$G$14+СВЦЭМ!$D$10+'СЕТ СН'!$G$5-'СЕТ СН'!$G$24</f>
        <v>3108.0872598300002</v>
      </c>
      <c r="U62" s="36">
        <f>SUMIFS(СВЦЭМ!$D$33:$D$776,СВЦЭМ!$A$33:$A$776,$A62,СВЦЭМ!$B$33:$B$776,U$47)+'СЕТ СН'!$G$14+СВЦЭМ!$D$10+'СЕТ СН'!$G$5-'СЕТ СН'!$G$24</f>
        <v>3124.7404203700003</v>
      </c>
      <c r="V62" s="36">
        <f>SUMIFS(СВЦЭМ!$D$33:$D$776,СВЦЭМ!$A$33:$A$776,$A62,СВЦЭМ!$B$33:$B$776,V$47)+'СЕТ СН'!$G$14+СВЦЭМ!$D$10+'СЕТ СН'!$G$5-'СЕТ СН'!$G$24</f>
        <v>3150.0574535000001</v>
      </c>
      <c r="W62" s="36">
        <f>SUMIFS(СВЦЭМ!$D$33:$D$776,СВЦЭМ!$A$33:$A$776,$A62,СВЦЭМ!$B$33:$B$776,W$47)+'СЕТ СН'!$G$14+СВЦЭМ!$D$10+'СЕТ СН'!$G$5-'СЕТ СН'!$G$24</f>
        <v>3140.4982778900003</v>
      </c>
      <c r="X62" s="36">
        <f>SUMIFS(СВЦЭМ!$D$33:$D$776,СВЦЭМ!$A$33:$A$776,$A62,СВЦЭМ!$B$33:$B$776,X$47)+'СЕТ СН'!$G$14+СВЦЭМ!$D$10+'СЕТ СН'!$G$5-'СЕТ СН'!$G$24</f>
        <v>3104.09129089</v>
      </c>
      <c r="Y62" s="36">
        <f>SUMIFS(СВЦЭМ!$D$33:$D$776,СВЦЭМ!$A$33:$A$776,$A62,СВЦЭМ!$B$33:$B$776,Y$47)+'СЕТ СН'!$G$14+СВЦЭМ!$D$10+'СЕТ СН'!$G$5-'СЕТ СН'!$G$24</f>
        <v>3146.27642728</v>
      </c>
    </row>
    <row r="63" spans="1:25" ht="15.75" x14ac:dyDescent="0.2">
      <c r="A63" s="35">
        <f t="shared" si="1"/>
        <v>43724</v>
      </c>
      <c r="B63" s="36">
        <f>SUMIFS(СВЦЭМ!$D$33:$D$776,СВЦЭМ!$A$33:$A$776,$A63,СВЦЭМ!$B$33:$B$776,B$47)+'СЕТ СН'!$G$14+СВЦЭМ!$D$10+'СЕТ СН'!$G$5-'СЕТ СН'!$G$24</f>
        <v>3236.1045193500004</v>
      </c>
      <c r="C63" s="36">
        <f>SUMIFS(СВЦЭМ!$D$33:$D$776,СВЦЭМ!$A$33:$A$776,$A63,СВЦЭМ!$B$33:$B$776,C$47)+'СЕТ СН'!$G$14+СВЦЭМ!$D$10+'СЕТ СН'!$G$5-'СЕТ СН'!$G$24</f>
        <v>3268.78341426</v>
      </c>
      <c r="D63" s="36">
        <f>SUMIFS(СВЦЭМ!$D$33:$D$776,СВЦЭМ!$A$33:$A$776,$A63,СВЦЭМ!$B$33:$B$776,D$47)+'СЕТ СН'!$G$14+СВЦЭМ!$D$10+'СЕТ СН'!$G$5-'СЕТ СН'!$G$24</f>
        <v>3288.1624591500004</v>
      </c>
      <c r="E63" s="36">
        <f>SUMIFS(СВЦЭМ!$D$33:$D$776,СВЦЭМ!$A$33:$A$776,$A63,СВЦЭМ!$B$33:$B$776,E$47)+'СЕТ СН'!$G$14+СВЦЭМ!$D$10+'СЕТ СН'!$G$5-'СЕТ СН'!$G$24</f>
        <v>3291.3338370800002</v>
      </c>
      <c r="F63" s="36">
        <f>SUMIFS(СВЦЭМ!$D$33:$D$776,СВЦЭМ!$A$33:$A$776,$A63,СВЦЭМ!$B$33:$B$776,F$47)+'СЕТ СН'!$G$14+СВЦЭМ!$D$10+'СЕТ СН'!$G$5-'СЕТ СН'!$G$24</f>
        <v>3297.04727551</v>
      </c>
      <c r="G63" s="36">
        <f>SUMIFS(СВЦЭМ!$D$33:$D$776,СВЦЭМ!$A$33:$A$776,$A63,СВЦЭМ!$B$33:$B$776,G$47)+'СЕТ СН'!$G$14+СВЦЭМ!$D$10+'СЕТ СН'!$G$5-'СЕТ СН'!$G$24</f>
        <v>3294.13942817</v>
      </c>
      <c r="H63" s="36">
        <f>SUMIFS(СВЦЭМ!$D$33:$D$776,СВЦЭМ!$A$33:$A$776,$A63,СВЦЭМ!$B$33:$B$776,H$47)+'СЕТ СН'!$G$14+СВЦЭМ!$D$10+'СЕТ СН'!$G$5-'СЕТ СН'!$G$24</f>
        <v>3251.7190272400003</v>
      </c>
      <c r="I63" s="36">
        <f>SUMIFS(СВЦЭМ!$D$33:$D$776,СВЦЭМ!$A$33:$A$776,$A63,СВЦЭМ!$B$33:$B$776,I$47)+'СЕТ СН'!$G$14+СВЦЭМ!$D$10+'СЕТ СН'!$G$5-'СЕТ СН'!$G$24</f>
        <v>3210.1676230200001</v>
      </c>
      <c r="J63" s="36">
        <f>SUMIFS(СВЦЭМ!$D$33:$D$776,СВЦЭМ!$A$33:$A$776,$A63,СВЦЭМ!$B$33:$B$776,J$47)+'СЕТ СН'!$G$14+СВЦЭМ!$D$10+'СЕТ СН'!$G$5-'СЕТ СН'!$G$24</f>
        <v>3190.4736815800002</v>
      </c>
      <c r="K63" s="36">
        <f>SUMIFS(СВЦЭМ!$D$33:$D$776,СВЦЭМ!$A$33:$A$776,$A63,СВЦЭМ!$B$33:$B$776,K$47)+'СЕТ СН'!$G$14+СВЦЭМ!$D$10+'СЕТ СН'!$G$5-'СЕТ СН'!$G$24</f>
        <v>3201.0404352300002</v>
      </c>
      <c r="L63" s="36">
        <f>SUMIFS(СВЦЭМ!$D$33:$D$776,СВЦЭМ!$A$33:$A$776,$A63,СВЦЭМ!$B$33:$B$776,L$47)+'СЕТ СН'!$G$14+СВЦЭМ!$D$10+'СЕТ СН'!$G$5-'СЕТ СН'!$G$24</f>
        <v>3197.8937179100003</v>
      </c>
      <c r="M63" s="36">
        <f>SUMIFS(СВЦЭМ!$D$33:$D$776,СВЦЭМ!$A$33:$A$776,$A63,СВЦЭМ!$B$33:$B$776,M$47)+'СЕТ СН'!$G$14+СВЦЭМ!$D$10+'СЕТ СН'!$G$5-'СЕТ СН'!$G$24</f>
        <v>3184.53747909</v>
      </c>
      <c r="N63" s="36">
        <f>SUMIFS(СВЦЭМ!$D$33:$D$776,СВЦЭМ!$A$33:$A$776,$A63,СВЦЭМ!$B$33:$B$776,N$47)+'СЕТ СН'!$G$14+СВЦЭМ!$D$10+'СЕТ СН'!$G$5-'СЕТ СН'!$G$24</f>
        <v>3177.5601068300002</v>
      </c>
      <c r="O63" s="36">
        <f>SUMIFS(СВЦЭМ!$D$33:$D$776,СВЦЭМ!$A$33:$A$776,$A63,СВЦЭМ!$B$33:$B$776,O$47)+'СЕТ СН'!$G$14+СВЦЭМ!$D$10+'СЕТ СН'!$G$5-'СЕТ СН'!$G$24</f>
        <v>3179.4116496699999</v>
      </c>
      <c r="P63" s="36">
        <f>SUMIFS(СВЦЭМ!$D$33:$D$776,СВЦЭМ!$A$33:$A$776,$A63,СВЦЭМ!$B$33:$B$776,P$47)+'СЕТ СН'!$G$14+СВЦЭМ!$D$10+'СЕТ СН'!$G$5-'СЕТ СН'!$G$24</f>
        <v>3185.86663297</v>
      </c>
      <c r="Q63" s="36">
        <f>SUMIFS(СВЦЭМ!$D$33:$D$776,СВЦЭМ!$A$33:$A$776,$A63,СВЦЭМ!$B$33:$B$776,Q$47)+'СЕТ СН'!$G$14+СВЦЭМ!$D$10+'СЕТ СН'!$G$5-'СЕТ СН'!$G$24</f>
        <v>3189.2266704200001</v>
      </c>
      <c r="R63" s="36">
        <f>SUMIFS(СВЦЭМ!$D$33:$D$776,СВЦЭМ!$A$33:$A$776,$A63,СВЦЭМ!$B$33:$B$776,R$47)+'СЕТ СН'!$G$14+СВЦЭМ!$D$10+'СЕТ СН'!$G$5-'СЕТ СН'!$G$24</f>
        <v>3157.08237672</v>
      </c>
      <c r="S63" s="36">
        <f>SUMIFS(СВЦЭМ!$D$33:$D$776,СВЦЭМ!$A$33:$A$776,$A63,СВЦЭМ!$B$33:$B$776,S$47)+'СЕТ СН'!$G$14+СВЦЭМ!$D$10+'СЕТ СН'!$G$5-'СЕТ СН'!$G$24</f>
        <v>3156.4331435300001</v>
      </c>
      <c r="T63" s="36">
        <f>SUMIFS(СВЦЭМ!$D$33:$D$776,СВЦЭМ!$A$33:$A$776,$A63,СВЦЭМ!$B$33:$B$776,T$47)+'СЕТ СН'!$G$14+СВЦЭМ!$D$10+'СЕТ СН'!$G$5-'СЕТ СН'!$G$24</f>
        <v>3162.60437409</v>
      </c>
      <c r="U63" s="36">
        <f>SUMIFS(СВЦЭМ!$D$33:$D$776,СВЦЭМ!$A$33:$A$776,$A63,СВЦЭМ!$B$33:$B$776,U$47)+'СЕТ СН'!$G$14+СВЦЭМ!$D$10+'СЕТ СН'!$G$5-'СЕТ СН'!$G$24</f>
        <v>3183.5691619300001</v>
      </c>
      <c r="V63" s="36">
        <f>SUMIFS(СВЦЭМ!$D$33:$D$776,СВЦЭМ!$A$33:$A$776,$A63,СВЦЭМ!$B$33:$B$776,V$47)+'СЕТ СН'!$G$14+СВЦЭМ!$D$10+'СЕТ СН'!$G$5-'СЕТ СН'!$G$24</f>
        <v>3202.6418289399999</v>
      </c>
      <c r="W63" s="36">
        <f>SUMIFS(СВЦЭМ!$D$33:$D$776,СВЦЭМ!$A$33:$A$776,$A63,СВЦЭМ!$B$33:$B$776,W$47)+'СЕТ СН'!$G$14+СВЦЭМ!$D$10+'СЕТ СН'!$G$5-'СЕТ СН'!$G$24</f>
        <v>3196.1621844400001</v>
      </c>
      <c r="X63" s="36">
        <f>SUMIFS(СВЦЭМ!$D$33:$D$776,СВЦЭМ!$A$33:$A$776,$A63,СВЦЭМ!$B$33:$B$776,X$47)+'СЕТ СН'!$G$14+СВЦЭМ!$D$10+'СЕТ СН'!$G$5-'СЕТ СН'!$G$24</f>
        <v>3161.1412566100003</v>
      </c>
      <c r="Y63" s="36">
        <f>SUMIFS(СВЦЭМ!$D$33:$D$776,СВЦЭМ!$A$33:$A$776,$A63,СВЦЭМ!$B$33:$B$776,Y$47)+'СЕТ СН'!$G$14+СВЦЭМ!$D$10+'СЕТ СН'!$G$5-'СЕТ СН'!$G$24</f>
        <v>3116.2452597199999</v>
      </c>
    </row>
    <row r="64" spans="1:25" ht="15.75" x14ac:dyDescent="0.2">
      <c r="A64" s="35">
        <f t="shared" si="1"/>
        <v>43725</v>
      </c>
      <c r="B64" s="36">
        <f>SUMIFS(СВЦЭМ!$D$33:$D$776,СВЦЭМ!$A$33:$A$776,$A64,СВЦЭМ!$B$33:$B$776,B$47)+'СЕТ СН'!$G$14+СВЦЭМ!$D$10+'СЕТ СН'!$G$5-'СЕТ СН'!$G$24</f>
        <v>3159.8604908400002</v>
      </c>
      <c r="C64" s="36">
        <f>SUMIFS(СВЦЭМ!$D$33:$D$776,СВЦЭМ!$A$33:$A$776,$A64,СВЦЭМ!$B$33:$B$776,C$47)+'СЕТ СН'!$G$14+СВЦЭМ!$D$10+'СЕТ СН'!$G$5-'СЕТ СН'!$G$24</f>
        <v>3184.1203610600001</v>
      </c>
      <c r="D64" s="36">
        <f>SUMIFS(СВЦЭМ!$D$33:$D$776,СВЦЭМ!$A$33:$A$776,$A64,СВЦЭМ!$B$33:$B$776,D$47)+'СЕТ СН'!$G$14+СВЦЭМ!$D$10+'СЕТ СН'!$G$5-'СЕТ СН'!$G$24</f>
        <v>3192.7380348800002</v>
      </c>
      <c r="E64" s="36">
        <f>SUMIFS(СВЦЭМ!$D$33:$D$776,СВЦЭМ!$A$33:$A$776,$A64,СВЦЭМ!$B$33:$B$776,E$47)+'СЕТ СН'!$G$14+СВЦЭМ!$D$10+'СЕТ СН'!$G$5-'СЕТ СН'!$G$24</f>
        <v>3199.5776675800003</v>
      </c>
      <c r="F64" s="36">
        <f>SUMIFS(СВЦЭМ!$D$33:$D$776,СВЦЭМ!$A$33:$A$776,$A64,СВЦЭМ!$B$33:$B$776,F$47)+'СЕТ СН'!$G$14+СВЦЭМ!$D$10+'СЕТ СН'!$G$5-'СЕТ СН'!$G$24</f>
        <v>3207.1746770300001</v>
      </c>
      <c r="G64" s="36">
        <f>SUMIFS(СВЦЭМ!$D$33:$D$776,СВЦЭМ!$A$33:$A$776,$A64,СВЦЭМ!$B$33:$B$776,G$47)+'СЕТ СН'!$G$14+СВЦЭМ!$D$10+'СЕТ СН'!$G$5-'СЕТ СН'!$G$24</f>
        <v>3193.4397635</v>
      </c>
      <c r="H64" s="36">
        <f>SUMIFS(СВЦЭМ!$D$33:$D$776,СВЦЭМ!$A$33:$A$776,$A64,СВЦЭМ!$B$33:$B$776,H$47)+'СЕТ СН'!$G$14+СВЦЭМ!$D$10+'СЕТ СН'!$G$5-'СЕТ СН'!$G$24</f>
        <v>3156.1904240000003</v>
      </c>
      <c r="I64" s="36">
        <f>SUMIFS(СВЦЭМ!$D$33:$D$776,СВЦЭМ!$A$33:$A$776,$A64,СВЦЭМ!$B$33:$B$776,I$47)+'СЕТ СН'!$G$14+СВЦЭМ!$D$10+'СЕТ СН'!$G$5-'СЕТ СН'!$G$24</f>
        <v>3172.30681624</v>
      </c>
      <c r="J64" s="36">
        <f>SUMIFS(СВЦЭМ!$D$33:$D$776,СВЦЭМ!$A$33:$A$776,$A64,СВЦЭМ!$B$33:$B$776,J$47)+'СЕТ СН'!$G$14+СВЦЭМ!$D$10+'СЕТ СН'!$G$5-'СЕТ СН'!$G$24</f>
        <v>3189.1362289600002</v>
      </c>
      <c r="K64" s="36">
        <f>SUMIFS(СВЦЭМ!$D$33:$D$776,СВЦЭМ!$A$33:$A$776,$A64,СВЦЭМ!$B$33:$B$776,K$47)+'СЕТ СН'!$G$14+СВЦЭМ!$D$10+'СЕТ СН'!$G$5-'СЕТ СН'!$G$24</f>
        <v>3194.8647123600003</v>
      </c>
      <c r="L64" s="36">
        <f>SUMIFS(СВЦЭМ!$D$33:$D$776,СВЦЭМ!$A$33:$A$776,$A64,СВЦЭМ!$B$33:$B$776,L$47)+'СЕТ СН'!$G$14+СВЦЭМ!$D$10+'СЕТ СН'!$G$5-'СЕТ СН'!$G$24</f>
        <v>3184.5607884800002</v>
      </c>
      <c r="M64" s="36">
        <f>SUMIFS(СВЦЭМ!$D$33:$D$776,СВЦЭМ!$A$33:$A$776,$A64,СВЦЭМ!$B$33:$B$776,M$47)+'СЕТ СН'!$G$14+СВЦЭМ!$D$10+'СЕТ СН'!$G$5-'СЕТ СН'!$G$24</f>
        <v>3186.8563940600002</v>
      </c>
      <c r="N64" s="36">
        <f>SUMIFS(СВЦЭМ!$D$33:$D$776,СВЦЭМ!$A$33:$A$776,$A64,СВЦЭМ!$B$33:$B$776,N$47)+'СЕТ СН'!$G$14+СВЦЭМ!$D$10+'СЕТ СН'!$G$5-'СЕТ СН'!$G$24</f>
        <v>3192.9068897500001</v>
      </c>
      <c r="O64" s="36">
        <f>SUMIFS(СВЦЭМ!$D$33:$D$776,СВЦЭМ!$A$33:$A$776,$A64,СВЦЭМ!$B$33:$B$776,O$47)+'СЕТ СН'!$G$14+СВЦЭМ!$D$10+'СЕТ СН'!$G$5-'СЕТ СН'!$G$24</f>
        <v>3200.7887968200002</v>
      </c>
      <c r="P64" s="36">
        <f>SUMIFS(СВЦЭМ!$D$33:$D$776,СВЦЭМ!$A$33:$A$776,$A64,СВЦЭМ!$B$33:$B$776,P$47)+'СЕТ СН'!$G$14+СВЦЭМ!$D$10+'СЕТ СН'!$G$5-'СЕТ СН'!$G$24</f>
        <v>3205.9901150800001</v>
      </c>
      <c r="Q64" s="36">
        <f>SUMIFS(СВЦЭМ!$D$33:$D$776,СВЦЭМ!$A$33:$A$776,$A64,СВЦЭМ!$B$33:$B$776,Q$47)+'СЕТ СН'!$G$14+СВЦЭМ!$D$10+'СЕТ СН'!$G$5-'СЕТ СН'!$G$24</f>
        <v>3205.1556901600002</v>
      </c>
      <c r="R64" s="36">
        <f>SUMIFS(СВЦЭМ!$D$33:$D$776,СВЦЭМ!$A$33:$A$776,$A64,СВЦЭМ!$B$33:$B$776,R$47)+'СЕТ СН'!$G$14+СВЦЭМ!$D$10+'СЕТ СН'!$G$5-'СЕТ СН'!$G$24</f>
        <v>3159.9323892299999</v>
      </c>
      <c r="S64" s="36">
        <f>SUMIFS(СВЦЭМ!$D$33:$D$776,СВЦЭМ!$A$33:$A$776,$A64,СВЦЭМ!$B$33:$B$776,S$47)+'СЕТ СН'!$G$14+СВЦЭМ!$D$10+'СЕТ СН'!$G$5-'СЕТ СН'!$G$24</f>
        <v>3121.62438385</v>
      </c>
      <c r="T64" s="36">
        <f>SUMIFS(СВЦЭМ!$D$33:$D$776,СВЦЭМ!$A$33:$A$776,$A64,СВЦЭМ!$B$33:$B$776,T$47)+'СЕТ СН'!$G$14+СВЦЭМ!$D$10+'СЕТ СН'!$G$5-'СЕТ СН'!$G$24</f>
        <v>3113.0302744600003</v>
      </c>
      <c r="U64" s="36">
        <f>SUMIFS(СВЦЭМ!$D$33:$D$776,СВЦЭМ!$A$33:$A$776,$A64,СВЦЭМ!$B$33:$B$776,U$47)+'СЕТ СН'!$G$14+СВЦЭМ!$D$10+'СЕТ СН'!$G$5-'СЕТ СН'!$G$24</f>
        <v>3121.9466820100001</v>
      </c>
      <c r="V64" s="36">
        <f>SUMIFS(СВЦЭМ!$D$33:$D$776,СВЦЭМ!$A$33:$A$776,$A64,СВЦЭМ!$B$33:$B$776,V$47)+'СЕТ СН'!$G$14+СВЦЭМ!$D$10+'СЕТ СН'!$G$5-'СЕТ СН'!$G$24</f>
        <v>3124.11082029</v>
      </c>
      <c r="W64" s="36">
        <f>SUMIFS(СВЦЭМ!$D$33:$D$776,СВЦЭМ!$A$33:$A$776,$A64,СВЦЭМ!$B$33:$B$776,W$47)+'СЕТ СН'!$G$14+СВЦЭМ!$D$10+'СЕТ СН'!$G$5-'СЕТ СН'!$G$24</f>
        <v>3107.5957634400002</v>
      </c>
      <c r="X64" s="36">
        <f>SUMIFS(СВЦЭМ!$D$33:$D$776,СВЦЭМ!$A$33:$A$776,$A64,СВЦЭМ!$B$33:$B$776,X$47)+'СЕТ СН'!$G$14+СВЦЭМ!$D$10+'СЕТ СН'!$G$5-'СЕТ СН'!$G$24</f>
        <v>3125.69728958</v>
      </c>
      <c r="Y64" s="36">
        <f>SUMIFS(СВЦЭМ!$D$33:$D$776,СВЦЭМ!$A$33:$A$776,$A64,СВЦЭМ!$B$33:$B$776,Y$47)+'СЕТ СН'!$G$14+СВЦЭМ!$D$10+'СЕТ СН'!$G$5-'СЕТ СН'!$G$24</f>
        <v>3201.9352159300001</v>
      </c>
    </row>
    <row r="65" spans="1:26" ht="15.75" x14ac:dyDescent="0.2">
      <c r="A65" s="35">
        <f t="shared" si="1"/>
        <v>43726</v>
      </c>
      <c r="B65" s="36">
        <f>SUMIFS(СВЦЭМ!$D$33:$D$776,СВЦЭМ!$A$33:$A$776,$A65,СВЦЭМ!$B$33:$B$776,B$47)+'СЕТ СН'!$G$14+СВЦЭМ!$D$10+'СЕТ СН'!$G$5-'СЕТ СН'!$G$24</f>
        <v>3244.8332227700002</v>
      </c>
      <c r="C65" s="36">
        <f>SUMIFS(СВЦЭМ!$D$33:$D$776,СВЦЭМ!$A$33:$A$776,$A65,СВЦЭМ!$B$33:$B$776,C$47)+'СЕТ СН'!$G$14+СВЦЭМ!$D$10+'СЕТ СН'!$G$5-'СЕТ СН'!$G$24</f>
        <v>3247.5868896800002</v>
      </c>
      <c r="D65" s="36">
        <f>SUMIFS(СВЦЭМ!$D$33:$D$776,СВЦЭМ!$A$33:$A$776,$A65,СВЦЭМ!$B$33:$B$776,D$47)+'СЕТ СН'!$G$14+СВЦЭМ!$D$10+'СЕТ СН'!$G$5-'СЕТ СН'!$G$24</f>
        <v>3254.6358186100001</v>
      </c>
      <c r="E65" s="36">
        <f>SUMIFS(СВЦЭМ!$D$33:$D$776,СВЦЭМ!$A$33:$A$776,$A65,СВЦЭМ!$B$33:$B$776,E$47)+'СЕТ СН'!$G$14+СВЦЭМ!$D$10+'СЕТ СН'!$G$5-'СЕТ СН'!$G$24</f>
        <v>3260.8001324500001</v>
      </c>
      <c r="F65" s="36">
        <f>SUMIFS(СВЦЭМ!$D$33:$D$776,СВЦЭМ!$A$33:$A$776,$A65,СВЦЭМ!$B$33:$B$776,F$47)+'СЕТ СН'!$G$14+СВЦЭМ!$D$10+'СЕТ СН'!$G$5-'СЕТ СН'!$G$24</f>
        <v>3261.5094063900001</v>
      </c>
      <c r="G65" s="36">
        <f>SUMIFS(СВЦЭМ!$D$33:$D$776,СВЦЭМ!$A$33:$A$776,$A65,СВЦЭМ!$B$33:$B$776,G$47)+'СЕТ СН'!$G$14+СВЦЭМ!$D$10+'СЕТ СН'!$G$5-'СЕТ СН'!$G$24</f>
        <v>3242.1085620900003</v>
      </c>
      <c r="H65" s="36">
        <f>SUMIFS(СВЦЭМ!$D$33:$D$776,СВЦЭМ!$A$33:$A$776,$A65,СВЦЭМ!$B$33:$B$776,H$47)+'СЕТ СН'!$G$14+СВЦЭМ!$D$10+'СЕТ СН'!$G$5-'СЕТ СН'!$G$24</f>
        <v>3203.46553829</v>
      </c>
      <c r="I65" s="36">
        <f>SUMIFS(СВЦЭМ!$D$33:$D$776,СВЦЭМ!$A$33:$A$776,$A65,СВЦЭМ!$B$33:$B$776,I$47)+'СЕТ СН'!$G$14+СВЦЭМ!$D$10+'СЕТ СН'!$G$5-'СЕТ СН'!$G$24</f>
        <v>3161.7076358700001</v>
      </c>
      <c r="J65" s="36">
        <f>SUMIFS(СВЦЭМ!$D$33:$D$776,СВЦЭМ!$A$33:$A$776,$A65,СВЦЭМ!$B$33:$B$776,J$47)+'СЕТ СН'!$G$14+СВЦЭМ!$D$10+'СЕТ СН'!$G$5-'СЕТ СН'!$G$24</f>
        <v>3126.17730424</v>
      </c>
      <c r="K65" s="36">
        <f>SUMIFS(СВЦЭМ!$D$33:$D$776,СВЦЭМ!$A$33:$A$776,$A65,СВЦЭМ!$B$33:$B$776,K$47)+'СЕТ СН'!$G$14+СВЦЭМ!$D$10+'СЕТ СН'!$G$5-'СЕТ СН'!$G$24</f>
        <v>3119.3759719300001</v>
      </c>
      <c r="L65" s="36">
        <f>SUMIFS(СВЦЭМ!$D$33:$D$776,СВЦЭМ!$A$33:$A$776,$A65,СВЦЭМ!$B$33:$B$776,L$47)+'СЕТ СН'!$G$14+СВЦЭМ!$D$10+'СЕТ СН'!$G$5-'СЕТ СН'!$G$24</f>
        <v>3114.34448561</v>
      </c>
      <c r="M65" s="36">
        <f>SUMIFS(СВЦЭМ!$D$33:$D$776,СВЦЭМ!$A$33:$A$776,$A65,СВЦЭМ!$B$33:$B$776,M$47)+'СЕТ СН'!$G$14+СВЦЭМ!$D$10+'СЕТ СН'!$G$5-'СЕТ СН'!$G$24</f>
        <v>3110.7792958</v>
      </c>
      <c r="N65" s="36">
        <f>SUMIFS(СВЦЭМ!$D$33:$D$776,СВЦЭМ!$A$33:$A$776,$A65,СВЦЭМ!$B$33:$B$776,N$47)+'СЕТ СН'!$G$14+СВЦЭМ!$D$10+'СЕТ СН'!$G$5-'СЕТ СН'!$G$24</f>
        <v>3115.59453962</v>
      </c>
      <c r="O65" s="36">
        <f>SUMIFS(СВЦЭМ!$D$33:$D$776,СВЦЭМ!$A$33:$A$776,$A65,СВЦЭМ!$B$33:$B$776,O$47)+'СЕТ СН'!$G$14+СВЦЭМ!$D$10+'СЕТ СН'!$G$5-'СЕТ СН'!$G$24</f>
        <v>3124.6275263699999</v>
      </c>
      <c r="P65" s="36">
        <f>SUMIFS(СВЦЭМ!$D$33:$D$776,СВЦЭМ!$A$33:$A$776,$A65,СВЦЭМ!$B$33:$B$776,P$47)+'СЕТ СН'!$G$14+СВЦЭМ!$D$10+'СЕТ СН'!$G$5-'СЕТ СН'!$G$24</f>
        <v>3127.07151196</v>
      </c>
      <c r="Q65" s="36">
        <f>SUMIFS(СВЦЭМ!$D$33:$D$776,СВЦЭМ!$A$33:$A$776,$A65,СВЦЭМ!$B$33:$B$776,Q$47)+'СЕТ СН'!$G$14+СВЦЭМ!$D$10+'СЕТ СН'!$G$5-'СЕТ СН'!$G$24</f>
        <v>3136.8156801700002</v>
      </c>
      <c r="R65" s="36">
        <f>SUMIFS(СВЦЭМ!$D$33:$D$776,СВЦЭМ!$A$33:$A$776,$A65,СВЦЭМ!$B$33:$B$776,R$47)+'СЕТ СН'!$G$14+СВЦЭМ!$D$10+'СЕТ СН'!$G$5-'СЕТ СН'!$G$24</f>
        <v>3112.5296845900002</v>
      </c>
      <c r="S65" s="36">
        <f>SUMIFS(СВЦЭМ!$D$33:$D$776,СВЦЭМ!$A$33:$A$776,$A65,СВЦЭМ!$B$33:$B$776,S$47)+'СЕТ СН'!$G$14+СВЦЭМ!$D$10+'СЕТ СН'!$G$5-'СЕТ СН'!$G$24</f>
        <v>3099.15428006</v>
      </c>
      <c r="T65" s="36">
        <f>SUMIFS(СВЦЭМ!$D$33:$D$776,СВЦЭМ!$A$33:$A$776,$A65,СВЦЭМ!$B$33:$B$776,T$47)+'СЕТ СН'!$G$14+СВЦЭМ!$D$10+'СЕТ СН'!$G$5-'СЕТ СН'!$G$24</f>
        <v>3127.2072018899999</v>
      </c>
      <c r="U65" s="36">
        <f>SUMIFS(СВЦЭМ!$D$33:$D$776,СВЦЭМ!$A$33:$A$776,$A65,СВЦЭМ!$B$33:$B$776,U$47)+'СЕТ СН'!$G$14+СВЦЭМ!$D$10+'СЕТ СН'!$G$5-'СЕТ СН'!$G$24</f>
        <v>3158.78068261</v>
      </c>
      <c r="V65" s="36">
        <f>SUMIFS(СВЦЭМ!$D$33:$D$776,СВЦЭМ!$A$33:$A$776,$A65,СВЦЭМ!$B$33:$B$776,V$47)+'СЕТ СН'!$G$14+СВЦЭМ!$D$10+'СЕТ СН'!$G$5-'СЕТ СН'!$G$24</f>
        <v>3176.3150564400003</v>
      </c>
      <c r="W65" s="36">
        <f>SUMIFS(СВЦЭМ!$D$33:$D$776,СВЦЭМ!$A$33:$A$776,$A65,СВЦЭМ!$B$33:$B$776,W$47)+'СЕТ СН'!$G$14+СВЦЭМ!$D$10+'СЕТ СН'!$G$5-'СЕТ СН'!$G$24</f>
        <v>3161.66179203</v>
      </c>
      <c r="X65" s="36">
        <f>SUMIFS(СВЦЭМ!$D$33:$D$776,СВЦЭМ!$A$33:$A$776,$A65,СВЦЭМ!$B$33:$B$776,X$47)+'СЕТ СН'!$G$14+СВЦЭМ!$D$10+'СЕТ СН'!$G$5-'СЕТ СН'!$G$24</f>
        <v>3127.8556190300001</v>
      </c>
      <c r="Y65" s="36">
        <f>SUMIFS(СВЦЭМ!$D$33:$D$776,СВЦЭМ!$A$33:$A$776,$A65,СВЦЭМ!$B$33:$B$776,Y$47)+'СЕТ СН'!$G$14+СВЦЭМ!$D$10+'СЕТ СН'!$G$5-'СЕТ СН'!$G$24</f>
        <v>3149.67270831</v>
      </c>
    </row>
    <row r="66" spans="1:26" ht="15.75" x14ac:dyDescent="0.2">
      <c r="A66" s="35">
        <f t="shared" si="1"/>
        <v>43727</v>
      </c>
      <c r="B66" s="36">
        <f>SUMIFS(СВЦЭМ!$D$33:$D$776,СВЦЭМ!$A$33:$A$776,$A66,СВЦЭМ!$B$33:$B$776,B$47)+'СЕТ СН'!$G$14+СВЦЭМ!$D$10+'СЕТ СН'!$G$5-'СЕТ СН'!$G$24</f>
        <v>3138.9060710200001</v>
      </c>
      <c r="C66" s="36">
        <f>SUMIFS(СВЦЭМ!$D$33:$D$776,СВЦЭМ!$A$33:$A$776,$A66,СВЦЭМ!$B$33:$B$776,C$47)+'СЕТ СН'!$G$14+СВЦЭМ!$D$10+'СЕТ СН'!$G$5-'СЕТ СН'!$G$24</f>
        <v>3162.3365481400001</v>
      </c>
      <c r="D66" s="36">
        <f>SUMIFS(СВЦЭМ!$D$33:$D$776,СВЦЭМ!$A$33:$A$776,$A66,СВЦЭМ!$B$33:$B$776,D$47)+'СЕТ СН'!$G$14+СВЦЭМ!$D$10+'СЕТ СН'!$G$5-'СЕТ СН'!$G$24</f>
        <v>3187.6871672800003</v>
      </c>
      <c r="E66" s="36">
        <f>SUMIFS(СВЦЭМ!$D$33:$D$776,СВЦЭМ!$A$33:$A$776,$A66,СВЦЭМ!$B$33:$B$776,E$47)+'СЕТ СН'!$G$14+СВЦЭМ!$D$10+'СЕТ СН'!$G$5-'СЕТ СН'!$G$24</f>
        <v>3195.3990661300004</v>
      </c>
      <c r="F66" s="36">
        <f>SUMIFS(СВЦЭМ!$D$33:$D$776,СВЦЭМ!$A$33:$A$776,$A66,СВЦЭМ!$B$33:$B$776,F$47)+'СЕТ СН'!$G$14+СВЦЭМ!$D$10+'СЕТ СН'!$G$5-'СЕТ СН'!$G$24</f>
        <v>3197.6116859399999</v>
      </c>
      <c r="G66" s="36">
        <f>SUMIFS(СВЦЭМ!$D$33:$D$776,СВЦЭМ!$A$33:$A$776,$A66,СВЦЭМ!$B$33:$B$776,G$47)+'СЕТ СН'!$G$14+СВЦЭМ!$D$10+'СЕТ СН'!$G$5-'СЕТ СН'!$G$24</f>
        <v>3179.05088634</v>
      </c>
      <c r="H66" s="36">
        <f>SUMIFS(СВЦЭМ!$D$33:$D$776,СВЦЭМ!$A$33:$A$776,$A66,СВЦЭМ!$B$33:$B$776,H$47)+'СЕТ СН'!$G$14+СВЦЭМ!$D$10+'СЕТ СН'!$G$5-'СЕТ СН'!$G$24</f>
        <v>3140.3679647400004</v>
      </c>
      <c r="I66" s="36">
        <f>SUMIFS(СВЦЭМ!$D$33:$D$776,СВЦЭМ!$A$33:$A$776,$A66,СВЦЭМ!$B$33:$B$776,I$47)+'СЕТ СН'!$G$14+СВЦЭМ!$D$10+'СЕТ СН'!$G$5-'СЕТ СН'!$G$24</f>
        <v>3099.2920316</v>
      </c>
      <c r="J66" s="36">
        <f>SUMIFS(СВЦЭМ!$D$33:$D$776,СВЦЭМ!$A$33:$A$776,$A66,СВЦЭМ!$B$33:$B$776,J$47)+'СЕТ СН'!$G$14+СВЦЭМ!$D$10+'СЕТ СН'!$G$5-'СЕТ СН'!$G$24</f>
        <v>3113.7254566500001</v>
      </c>
      <c r="K66" s="36">
        <f>SUMIFS(СВЦЭМ!$D$33:$D$776,СВЦЭМ!$A$33:$A$776,$A66,СВЦЭМ!$B$33:$B$776,K$47)+'СЕТ СН'!$G$14+СВЦЭМ!$D$10+'СЕТ СН'!$G$5-'СЕТ СН'!$G$24</f>
        <v>3183.4929746400003</v>
      </c>
      <c r="L66" s="36">
        <f>SUMIFS(СВЦЭМ!$D$33:$D$776,СВЦЭМ!$A$33:$A$776,$A66,СВЦЭМ!$B$33:$B$776,L$47)+'СЕТ СН'!$G$14+СВЦЭМ!$D$10+'СЕТ СН'!$G$5-'СЕТ СН'!$G$24</f>
        <v>3234.6175614800004</v>
      </c>
      <c r="M66" s="36">
        <f>SUMIFS(СВЦЭМ!$D$33:$D$776,СВЦЭМ!$A$33:$A$776,$A66,СВЦЭМ!$B$33:$B$776,M$47)+'СЕТ СН'!$G$14+СВЦЭМ!$D$10+'СЕТ СН'!$G$5-'СЕТ СН'!$G$24</f>
        <v>3223.4782663200003</v>
      </c>
      <c r="N66" s="36">
        <f>SUMIFS(СВЦЭМ!$D$33:$D$776,СВЦЭМ!$A$33:$A$776,$A66,СВЦЭМ!$B$33:$B$776,N$47)+'СЕТ СН'!$G$14+СВЦЭМ!$D$10+'СЕТ СН'!$G$5-'СЕТ СН'!$G$24</f>
        <v>3232.3827076500002</v>
      </c>
      <c r="O66" s="36">
        <f>SUMIFS(СВЦЭМ!$D$33:$D$776,СВЦЭМ!$A$33:$A$776,$A66,СВЦЭМ!$B$33:$B$776,O$47)+'СЕТ СН'!$G$14+СВЦЭМ!$D$10+'СЕТ СН'!$G$5-'СЕТ СН'!$G$24</f>
        <v>3236.7688169399999</v>
      </c>
      <c r="P66" s="36">
        <f>SUMIFS(СВЦЭМ!$D$33:$D$776,СВЦЭМ!$A$33:$A$776,$A66,СВЦЭМ!$B$33:$B$776,P$47)+'СЕТ СН'!$G$14+СВЦЭМ!$D$10+'СЕТ СН'!$G$5-'СЕТ СН'!$G$24</f>
        <v>3119.3188390599998</v>
      </c>
      <c r="Q66" s="36">
        <f>SUMIFS(СВЦЭМ!$D$33:$D$776,СВЦЭМ!$A$33:$A$776,$A66,СВЦЭМ!$B$33:$B$776,Q$47)+'СЕТ СН'!$G$14+СВЦЭМ!$D$10+'СЕТ СН'!$G$5-'СЕТ СН'!$G$24</f>
        <v>3116.7533641200002</v>
      </c>
      <c r="R66" s="36">
        <f>SUMIFS(СВЦЭМ!$D$33:$D$776,СВЦЭМ!$A$33:$A$776,$A66,СВЦЭМ!$B$33:$B$776,R$47)+'СЕТ СН'!$G$14+СВЦЭМ!$D$10+'СЕТ СН'!$G$5-'СЕТ СН'!$G$24</f>
        <v>3117.74248541</v>
      </c>
      <c r="S66" s="36">
        <f>SUMIFS(СВЦЭМ!$D$33:$D$776,СВЦЭМ!$A$33:$A$776,$A66,СВЦЭМ!$B$33:$B$776,S$47)+'СЕТ СН'!$G$14+СВЦЭМ!$D$10+'СЕТ СН'!$G$5-'СЕТ СН'!$G$24</f>
        <v>3117.0821564400003</v>
      </c>
      <c r="T66" s="36">
        <f>SUMIFS(СВЦЭМ!$D$33:$D$776,СВЦЭМ!$A$33:$A$776,$A66,СВЦЭМ!$B$33:$B$776,T$47)+'СЕТ СН'!$G$14+СВЦЭМ!$D$10+'СЕТ СН'!$G$5-'СЕТ СН'!$G$24</f>
        <v>3121.4854116900001</v>
      </c>
      <c r="U66" s="36">
        <f>SUMIFS(СВЦЭМ!$D$33:$D$776,СВЦЭМ!$A$33:$A$776,$A66,СВЦЭМ!$B$33:$B$776,U$47)+'СЕТ СН'!$G$14+СВЦЭМ!$D$10+'СЕТ СН'!$G$5-'СЕТ СН'!$G$24</f>
        <v>3137.5785510700002</v>
      </c>
      <c r="V66" s="36">
        <f>SUMIFS(СВЦЭМ!$D$33:$D$776,СВЦЭМ!$A$33:$A$776,$A66,СВЦЭМ!$B$33:$B$776,V$47)+'СЕТ СН'!$G$14+СВЦЭМ!$D$10+'СЕТ СН'!$G$5-'СЕТ СН'!$G$24</f>
        <v>3145.7116171500002</v>
      </c>
      <c r="W66" s="36">
        <f>SUMIFS(СВЦЭМ!$D$33:$D$776,СВЦЭМ!$A$33:$A$776,$A66,СВЦЭМ!$B$33:$B$776,W$47)+'СЕТ СН'!$G$14+СВЦЭМ!$D$10+'СЕТ СН'!$G$5-'СЕТ СН'!$G$24</f>
        <v>3132.43628936</v>
      </c>
      <c r="X66" s="36">
        <f>SUMIFS(СВЦЭМ!$D$33:$D$776,СВЦЭМ!$A$33:$A$776,$A66,СВЦЭМ!$B$33:$B$776,X$47)+'СЕТ СН'!$G$14+СВЦЭМ!$D$10+'СЕТ СН'!$G$5-'СЕТ СН'!$G$24</f>
        <v>3101.1469919600004</v>
      </c>
      <c r="Y66" s="36">
        <f>SUMIFS(СВЦЭМ!$D$33:$D$776,СВЦЭМ!$A$33:$A$776,$A66,СВЦЭМ!$B$33:$B$776,Y$47)+'СЕТ СН'!$G$14+СВЦЭМ!$D$10+'СЕТ СН'!$G$5-'СЕТ СН'!$G$24</f>
        <v>3145.5736525800003</v>
      </c>
    </row>
    <row r="67" spans="1:26" ht="15.75" x14ac:dyDescent="0.2">
      <c r="A67" s="35">
        <f t="shared" si="1"/>
        <v>43728</v>
      </c>
      <c r="B67" s="36">
        <f>SUMIFS(СВЦЭМ!$D$33:$D$776,СВЦЭМ!$A$33:$A$776,$A67,СВЦЭМ!$B$33:$B$776,B$47)+'СЕТ СН'!$G$14+СВЦЭМ!$D$10+'СЕТ СН'!$G$5-'СЕТ СН'!$G$24</f>
        <v>3252.7398980100002</v>
      </c>
      <c r="C67" s="36">
        <f>SUMIFS(СВЦЭМ!$D$33:$D$776,СВЦЭМ!$A$33:$A$776,$A67,СВЦЭМ!$B$33:$B$776,C$47)+'СЕТ СН'!$G$14+СВЦЭМ!$D$10+'СЕТ СН'!$G$5-'СЕТ СН'!$G$24</f>
        <v>3290.5777117000002</v>
      </c>
      <c r="D67" s="36">
        <f>SUMIFS(СВЦЭМ!$D$33:$D$776,СВЦЭМ!$A$33:$A$776,$A67,СВЦЭМ!$B$33:$B$776,D$47)+'СЕТ СН'!$G$14+СВЦЭМ!$D$10+'СЕТ СН'!$G$5-'СЕТ СН'!$G$24</f>
        <v>3294.3495386700001</v>
      </c>
      <c r="E67" s="36">
        <f>SUMIFS(СВЦЭМ!$D$33:$D$776,СВЦЭМ!$A$33:$A$776,$A67,СВЦЭМ!$B$33:$B$776,E$47)+'СЕТ СН'!$G$14+СВЦЭМ!$D$10+'СЕТ СН'!$G$5-'СЕТ СН'!$G$24</f>
        <v>3299.7023168599999</v>
      </c>
      <c r="F67" s="36">
        <f>SUMIFS(СВЦЭМ!$D$33:$D$776,СВЦЭМ!$A$33:$A$776,$A67,СВЦЭМ!$B$33:$B$776,F$47)+'СЕТ СН'!$G$14+СВЦЭМ!$D$10+'СЕТ СН'!$G$5-'СЕТ СН'!$G$24</f>
        <v>3303.7807877</v>
      </c>
      <c r="G67" s="36">
        <f>SUMIFS(СВЦЭМ!$D$33:$D$776,СВЦЭМ!$A$33:$A$776,$A67,СВЦЭМ!$B$33:$B$776,G$47)+'СЕТ СН'!$G$14+СВЦЭМ!$D$10+'СЕТ СН'!$G$5-'СЕТ СН'!$G$24</f>
        <v>3297.9192322100002</v>
      </c>
      <c r="H67" s="36">
        <f>SUMIFS(СВЦЭМ!$D$33:$D$776,СВЦЭМ!$A$33:$A$776,$A67,СВЦЭМ!$B$33:$B$776,H$47)+'СЕТ СН'!$G$14+СВЦЭМ!$D$10+'СЕТ СН'!$G$5-'СЕТ СН'!$G$24</f>
        <v>3244.4150630500003</v>
      </c>
      <c r="I67" s="36">
        <f>SUMIFS(СВЦЭМ!$D$33:$D$776,СВЦЭМ!$A$33:$A$776,$A67,СВЦЭМ!$B$33:$B$776,I$47)+'СЕТ СН'!$G$14+СВЦЭМ!$D$10+'СЕТ СН'!$G$5-'СЕТ СН'!$G$24</f>
        <v>3204.1999695499999</v>
      </c>
      <c r="J67" s="36">
        <f>SUMIFS(СВЦЭМ!$D$33:$D$776,СВЦЭМ!$A$33:$A$776,$A67,СВЦЭМ!$B$33:$B$776,J$47)+'СЕТ СН'!$G$14+СВЦЭМ!$D$10+'СЕТ СН'!$G$5-'СЕТ СН'!$G$24</f>
        <v>3203.8433223900001</v>
      </c>
      <c r="K67" s="36">
        <f>SUMIFS(СВЦЭМ!$D$33:$D$776,СВЦЭМ!$A$33:$A$776,$A67,СВЦЭМ!$B$33:$B$776,K$47)+'СЕТ СН'!$G$14+СВЦЭМ!$D$10+'СЕТ СН'!$G$5-'СЕТ СН'!$G$24</f>
        <v>3191.5671996300002</v>
      </c>
      <c r="L67" s="36">
        <f>SUMIFS(СВЦЭМ!$D$33:$D$776,СВЦЭМ!$A$33:$A$776,$A67,СВЦЭМ!$B$33:$B$776,L$47)+'СЕТ СН'!$G$14+СВЦЭМ!$D$10+'СЕТ СН'!$G$5-'СЕТ СН'!$G$24</f>
        <v>3192.7792763500001</v>
      </c>
      <c r="M67" s="36">
        <f>SUMIFS(СВЦЭМ!$D$33:$D$776,СВЦЭМ!$A$33:$A$776,$A67,СВЦЭМ!$B$33:$B$776,M$47)+'СЕТ СН'!$G$14+СВЦЭМ!$D$10+'СЕТ СН'!$G$5-'СЕТ СН'!$G$24</f>
        <v>3195.7463834099999</v>
      </c>
      <c r="N67" s="36">
        <f>SUMIFS(СВЦЭМ!$D$33:$D$776,СВЦЭМ!$A$33:$A$776,$A67,СВЦЭМ!$B$33:$B$776,N$47)+'СЕТ СН'!$G$14+СВЦЭМ!$D$10+'СЕТ СН'!$G$5-'СЕТ СН'!$G$24</f>
        <v>3177.6434011300003</v>
      </c>
      <c r="O67" s="36">
        <f>SUMIFS(СВЦЭМ!$D$33:$D$776,СВЦЭМ!$A$33:$A$776,$A67,СВЦЭМ!$B$33:$B$776,O$47)+'СЕТ СН'!$G$14+СВЦЭМ!$D$10+'СЕТ СН'!$G$5-'СЕТ СН'!$G$24</f>
        <v>3179.27766096</v>
      </c>
      <c r="P67" s="36">
        <f>SUMIFS(СВЦЭМ!$D$33:$D$776,СВЦЭМ!$A$33:$A$776,$A67,СВЦЭМ!$B$33:$B$776,P$47)+'СЕТ СН'!$G$14+СВЦЭМ!$D$10+'СЕТ СН'!$G$5-'СЕТ СН'!$G$24</f>
        <v>3197.48882903</v>
      </c>
      <c r="Q67" s="36">
        <f>SUMIFS(СВЦЭМ!$D$33:$D$776,СВЦЭМ!$A$33:$A$776,$A67,СВЦЭМ!$B$33:$B$776,Q$47)+'СЕТ СН'!$G$14+СВЦЭМ!$D$10+'СЕТ СН'!$G$5-'СЕТ СН'!$G$24</f>
        <v>3228.9674741700001</v>
      </c>
      <c r="R67" s="36">
        <f>SUMIFS(СВЦЭМ!$D$33:$D$776,СВЦЭМ!$A$33:$A$776,$A67,СВЦЭМ!$B$33:$B$776,R$47)+'СЕТ СН'!$G$14+СВЦЭМ!$D$10+'СЕТ СН'!$G$5-'СЕТ СН'!$G$24</f>
        <v>3190.3222689700001</v>
      </c>
      <c r="S67" s="36">
        <f>SUMIFS(СВЦЭМ!$D$33:$D$776,СВЦЭМ!$A$33:$A$776,$A67,СВЦЭМ!$B$33:$B$776,S$47)+'СЕТ СН'!$G$14+СВЦЭМ!$D$10+'СЕТ СН'!$G$5-'СЕТ СН'!$G$24</f>
        <v>3156.3812100300001</v>
      </c>
      <c r="T67" s="36">
        <f>SUMIFS(СВЦЭМ!$D$33:$D$776,СВЦЭМ!$A$33:$A$776,$A67,СВЦЭМ!$B$33:$B$776,T$47)+'СЕТ СН'!$G$14+СВЦЭМ!$D$10+'СЕТ СН'!$G$5-'СЕТ СН'!$G$24</f>
        <v>3126.4510464200002</v>
      </c>
      <c r="U67" s="36">
        <f>SUMIFS(СВЦЭМ!$D$33:$D$776,СВЦЭМ!$A$33:$A$776,$A67,СВЦЭМ!$B$33:$B$776,U$47)+'СЕТ СН'!$G$14+СВЦЭМ!$D$10+'СЕТ СН'!$G$5-'СЕТ СН'!$G$24</f>
        <v>3090.20959004</v>
      </c>
      <c r="V67" s="36">
        <f>SUMIFS(СВЦЭМ!$D$33:$D$776,СВЦЭМ!$A$33:$A$776,$A67,СВЦЭМ!$B$33:$B$776,V$47)+'СЕТ СН'!$G$14+СВЦЭМ!$D$10+'СЕТ СН'!$G$5-'СЕТ СН'!$G$24</f>
        <v>3089.41991224</v>
      </c>
      <c r="W67" s="36">
        <f>SUMIFS(СВЦЭМ!$D$33:$D$776,СВЦЭМ!$A$33:$A$776,$A67,СВЦЭМ!$B$33:$B$776,W$47)+'СЕТ СН'!$G$14+СВЦЭМ!$D$10+'СЕТ СН'!$G$5-'СЕТ СН'!$G$24</f>
        <v>3083.9680464900002</v>
      </c>
      <c r="X67" s="36">
        <f>SUMIFS(СВЦЭМ!$D$33:$D$776,СВЦЭМ!$A$33:$A$776,$A67,СВЦЭМ!$B$33:$B$776,X$47)+'СЕТ СН'!$G$14+СВЦЭМ!$D$10+'СЕТ СН'!$G$5-'СЕТ СН'!$G$24</f>
        <v>3111.1352523400001</v>
      </c>
      <c r="Y67" s="36">
        <f>SUMIFS(СВЦЭМ!$D$33:$D$776,СВЦЭМ!$A$33:$A$776,$A67,СВЦЭМ!$B$33:$B$776,Y$47)+'СЕТ СН'!$G$14+СВЦЭМ!$D$10+'СЕТ СН'!$G$5-'СЕТ СН'!$G$24</f>
        <v>3163.16440354</v>
      </c>
    </row>
    <row r="68" spans="1:26" ht="15.75" x14ac:dyDescent="0.2">
      <c r="A68" s="35">
        <f t="shared" si="1"/>
        <v>43729</v>
      </c>
      <c r="B68" s="36">
        <f>SUMIFS(СВЦЭМ!$D$33:$D$776,СВЦЭМ!$A$33:$A$776,$A68,СВЦЭМ!$B$33:$B$776,B$47)+'СЕТ СН'!$G$14+СВЦЭМ!$D$10+'СЕТ СН'!$G$5-'СЕТ СН'!$G$24</f>
        <v>3221.8750868900001</v>
      </c>
      <c r="C68" s="36">
        <f>SUMIFS(СВЦЭМ!$D$33:$D$776,СВЦЭМ!$A$33:$A$776,$A68,СВЦЭМ!$B$33:$B$776,C$47)+'СЕТ СН'!$G$14+СВЦЭМ!$D$10+'СЕТ СН'!$G$5-'СЕТ СН'!$G$24</f>
        <v>3216.7417687500001</v>
      </c>
      <c r="D68" s="36">
        <f>SUMIFS(СВЦЭМ!$D$33:$D$776,СВЦЭМ!$A$33:$A$776,$A68,СВЦЭМ!$B$33:$B$776,D$47)+'СЕТ СН'!$G$14+СВЦЭМ!$D$10+'СЕТ СН'!$G$5-'СЕТ СН'!$G$24</f>
        <v>3216.3090297200001</v>
      </c>
      <c r="E68" s="36">
        <f>SUMIFS(СВЦЭМ!$D$33:$D$776,СВЦЭМ!$A$33:$A$776,$A68,СВЦЭМ!$B$33:$B$776,E$47)+'СЕТ СН'!$G$14+СВЦЭМ!$D$10+'СЕТ СН'!$G$5-'СЕТ СН'!$G$24</f>
        <v>3228.4098462400002</v>
      </c>
      <c r="F68" s="36">
        <f>SUMIFS(СВЦЭМ!$D$33:$D$776,СВЦЭМ!$A$33:$A$776,$A68,СВЦЭМ!$B$33:$B$776,F$47)+'СЕТ СН'!$G$14+СВЦЭМ!$D$10+'СЕТ СН'!$G$5-'СЕТ СН'!$G$24</f>
        <v>3236.5078281700003</v>
      </c>
      <c r="G68" s="36">
        <f>SUMIFS(СВЦЭМ!$D$33:$D$776,СВЦЭМ!$A$33:$A$776,$A68,СВЦЭМ!$B$33:$B$776,G$47)+'СЕТ СН'!$G$14+СВЦЭМ!$D$10+'СЕТ СН'!$G$5-'СЕТ СН'!$G$24</f>
        <v>3223.1872626100003</v>
      </c>
      <c r="H68" s="36">
        <f>SUMIFS(СВЦЭМ!$D$33:$D$776,СВЦЭМ!$A$33:$A$776,$A68,СВЦЭМ!$B$33:$B$776,H$47)+'СЕТ СН'!$G$14+СВЦЭМ!$D$10+'СЕТ СН'!$G$5-'СЕТ СН'!$G$24</f>
        <v>3197.9078362300002</v>
      </c>
      <c r="I68" s="36">
        <f>SUMIFS(СВЦЭМ!$D$33:$D$776,СВЦЭМ!$A$33:$A$776,$A68,СВЦЭМ!$B$33:$B$776,I$47)+'СЕТ СН'!$G$14+СВЦЭМ!$D$10+'СЕТ СН'!$G$5-'СЕТ СН'!$G$24</f>
        <v>3167.5853127600003</v>
      </c>
      <c r="J68" s="36">
        <f>SUMIFS(СВЦЭМ!$D$33:$D$776,СВЦЭМ!$A$33:$A$776,$A68,СВЦЭМ!$B$33:$B$776,J$47)+'СЕТ СН'!$G$14+СВЦЭМ!$D$10+'СЕТ СН'!$G$5-'СЕТ СН'!$G$24</f>
        <v>3175.5402369399999</v>
      </c>
      <c r="K68" s="36">
        <f>SUMIFS(СВЦЭМ!$D$33:$D$776,СВЦЭМ!$A$33:$A$776,$A68,СВЦЭМ!$B$33:$B$776,K$47)+'СЕТ СН'!$G$14+СВЦЭМ!$D$10+'СЕТ СН'!$G$5-'СЕТ СН'!$G$24</f>
        <v>3224.7888090500001</v>
      </c>
      <c r="L68" s="36">
        <f>SUMIFS(СВЦЭМ!$D$33:$D$776,СВЦЭМ!$A$33:$A$776,$A68,СВЦЭМ!$B$33:$B$776,L$47)+'СЕТ СН'!$G$14+СВЦЭМ!$D$10+'СЕТ СН'!$G$5-'СЕТ СН'!$G$24</f>
        <v>3234.9577295700001</v>
      </c>
      <c r="M68" s="36">
        <f>SUMIFS(СВЦЭМ!$D$33:$D$776,СВЦЭМ!$A$33:$A$776,$A68,СВЦЭМ!$B$33:$B$776,M$47)+'СЕТ СН'!$G$14+СВЦЭМ!$D$10+'СЕТ СН'!$G$5-'СЕТ СН'!$G$24</f>
        <v>3237.4349161700002</v>
      </c>
      <c r="N68" s="36">
        <f>SUMIFS(СВЦЭМ!$D$33:$D$776,СВЦЭМ!$A$33:$A$776,$A68,СВЦЭМ!$B$33:$B$776,N$47)+'СЕТ СН'!$G$14+СВЦЭМ!$D$10+'СЕТ СН'!$G$5-'СЕТ СН'!$G$24</f>
        <v>3227.4120405200001</v>
      </c>
      <c r="O68" s="36">
        <f>SUMIFS(СВЦЭМ!$D$33:$D$776,СВЦЭМ!$A$33:$A$776,$A68,СВЦЭМ!$B$33:$B$776,O$47)+'СЕТ СН'!$G$14+СВЦЭМ!$D$10+'СЕТ СН'!$G$5-'СЕТ СН'!$G$24</f>
        <v>3221.5707218400003</v>
      </c>
      <c r="P68" s="36">
        <f>SUMIFS(СВЦЭМ!$D$33:$D$776,СВЦЭМ!$A$33:$A$776,$A68,СВЦЭМ!$B$33:$B$776,P$47)+'СЕТ СН'!$G$14+СВЦЭМ!$D$10+'СЕТ СН'!$G$5-'СЕТ СН'!$G$24</f>
        <v>3223.4130200500003</v>
      </c>
      <c r="Q68" s="36">
        <f>SUMIFS(СВЦЭМ!$D$33:$D$776,СВЦЭМ!$A$33:$A$776,$A68,СВЦЭМ!$B$33:$B$776,Q$47)+'СЕТ СН'!$G$14+СВЦЭМ!$D$10+'СЕТ СН'!$G$5-'СЕТ СН'!$G$24</f>
        <v>3222.8723644500001</v>
      </c>
      <c r="R68" s="36">
        <f>SUMIFS(СВЦЭМ!$D$33:$D$776,СВЦЭМ!$A$33:$A$776,$A68,СВЦЭМ!$B$33:$B$776,R$47)+'СЕТ СН'!$G$14+СВЦЭМ!$D$10+'СЕТ СН'!$G$5-'СЕТ СН'!$G$24</f>
        <v>3233.0383827599999</v>
      </c>
      <c r="S68" s="36">
        <f>SUMIFS(СВЦЭМ!$D$33:$D$776,СВЦЭМ!$A$33:$A$776,$A68,СВЦЭМ!$B$33:$B$776,S$47)+'СЕТ СН'!$G$14+СВЦЭМ!$D$10+'СЕТ СН'!$G$5-'СЕТ СН'!$G$24</f>
        <v>3249.3261467299999</v>
      </c>
      <c r="T68" s="36">
        <f>SUMIFS(СВЦЭМ!$D$33:$D$776,СВЦЭМ!$A$33:$A$776,$A68,СВЦЭМ!$B$33:$B$776,T$47)+'СЕТ СН'!$G$14+СВЦЭМ!$D$10+'СЕТ СН'!$G$5-'СЕТ СН'!$G$24</f>
        <v>3273.3558657399999</v>
      </c>
      <c r="U68" s="36">
        <f>SUMIFS(СВЦЭМ!$D$33:$D$776,СВЦЭМ!$A$33:$A$776,$A68,СВЦЭМ!$B$33:$B$776,U$47)+'СЕТ СН'!$G$14+СВЦЭМ!$D$10+'СЕТ СН'!$G$5-'СЕТ СН'!$G$24</f>
        <v>3281.8337615400001</v>
      </c>
      <c r="V68" s="36">
        <f>SUMIFS(СВЦЭМ!$D$33:$D$776,СВЦЭМ!$A$33:$A$776,$A68,СВЦЭМ!$B$33:$B$776,V$47)+'СЕТ СН'!$G$14+СВЦЭМ!$D$10+'СЕТ СН'!$G$5-'СЕТ СН'!$G$24</f>
        <v>3290.00530213</v>
      </c>
      <c r="W68" s="36">
        <f>SUMIFS(СВЦЭМ!$D$33:$D$776,СВЦЭМ!$A$33:$A$776,$A68,СВЦЭМ!$B$33:$B$776,W$47)+'СЕТ СН'!$G$14+СВЦЭМ!$D$10+'СЕТ СН'!$G$5-'СЕТ СН'!$G$24</f>
        <v>3285.9706708800004</v>
      </c>
      <c r="X68" s="36">
        <f>SUMIFS(СВЦЭМ!$D$33:$D$776,СВЦЭМ!$A$33:$A$776,$A68,СВЦЭМ!$B$33:$B$776,X$47)+'СЕТ СН'!$G$14+СВЦЭМ!$D$10+'СЕТ СН'!$G$5-'СЕТ СН'!$G$24</f>
        <v>3246.3526184100001</v>
      </c>
      <c r="Y68" s="36">
        <f>SUMIFS(СВЦЭМ!$D$33:$D$776,СВЦЭМ!$A$33:$A$776,$A68,СВЦЭМ!$B$33:$B$776,Y$47)+'СЕТ СН'!$G$14+СВЦЭМ!$D$10+'СЕТ СН'!$G$5-'СЕТ СН'!$G$24</f>
        <v>3214.9632889200002</v>
      </c>
    </row>
    <row r="69" spans="1:26" ht="15.75" x14ac:dyDescent="0.2">
      <c r="A69" s="35">
        <f t="shared" si="1"/>
        <v>43730</v>
      </c>
      <c r="B69" s="36">
        <f>SUMIFS(СВЦЭМ!$D$33:$D$776,СВЦЭМ!$A$33:$A$776,$A69,СВЦЭМ!$B$33:$B$776,B$47)+'СЕТ СН'!$G$14+СВЦЭМ!$D$10+'СЕТ СН'!$G$5-'СЕТ СН'!$G$24</f>
        <v>3266.0738374299999</v>
      </c>
      <c r="C69" s="36">
        <f>SUMIFS(СВЦЭМ!$D$33:$D$776,СВЦЭМ!$A$33:$A$776,$A69,СВЦЭМ!$B$33:$B$776,C$47)+'СЕТ СН'!$G$14+СВЦЭМ!$D$10+'СЕТ СН'!$G$5-'СЕТ СН'!$G$24</f>
        <v>3297.6298924500002</v>
      </c>
      <c r="D69" s="36">
        <f>SUMIFS(СВЦЭМ!$D$33:$D$776,СВЦЭМ!$A$33:$A$776,$A69,СВЦЭМ!$B$33:$B$776,D$47)+'СЕТ СН'!$G$14+СВЦЭМ!$D$10+'СЕТ СН'!$G$5-'СЕТ СН'!$G$24</f>
        <v>3311.8189158</v>
      </c>
      <c r="E69" s="36">
        <f>SUMIFS(СВЦЭМ!$D$33:$D$776,СВЦЭМ!$A$33:$A$776,$A69,СВЦЭМ!$B$33:$B$776,E$47)+'СЕТ СН'!$G$14+СВЦЭМ!$D$10+'СЕТ СН'!$G$5-'СЕТ СН'!$G$24</f>
        <v>3320.88135543</v>
      </c>
      <c r="F69" s="36">
        <f>SUMIFS(СВЦЭМ!$D$33:$D$776,СВЦЭМ!$A$33:$A$776,$A69,СВЦЭМ!$B$33:$B$776,F$47)+'СЕТ СН'!$G$14+СВЦЭМ!$D$10+'СЕТ СН'!$G$5-'СЕТ СН'!$G$24</f>
        <v>3327.9315533500003</v>
      </c>
      <c r="G69" s="36">
        <f>SUMIFS(СВЦЭМ!$D$33:$D$776,СВЦЭМ!$A$33:$A$776,$A69,СВЦЭМ!$B$33:$B$776,G$47)+'СЕТ СН'!$G$14+СВЦЭМ!$D$10+'СЕТ СН'!$G$5-'СЕТ СН'!$G$24</f>
        <v>3331.0908553300001</v>
      </c>
      <c r="H69" s="36">
        <f>SUMIFS(СВЦЭМ!$D$33:$D$776,СВЦЭМ!$A$33:$A$776,$A69,СВЦЭМ!$B$33:$B$776,H$47)+'СЕТ СН'!$G$14+СВЦЭМ!$D$10+'СЕТ СН'!$G$5-'СЕТ СН'!$G$24</f>
        <v>3299.1369347099999</v>
      </c>
      <c r="I69" s="36">
        <f>SUMIFS(СВЦЭМ!$D$33:$D$776,СВЦЭМ!$A$33:$A$776,$A69,СВЦЭМ!$B$33:$B$776,I$47)+'СЕТ СН'!$G$14+СВЦЭМ!$D$10+'СЕТ СН'!$G$5-'СЕТ СН'!$G$24</f>
        <v>3277.1437892600002</v>
      </c>
      <c r="J69" s="36">
        <f>SUMIFS(СВЦЭМ!$D$33:$D$776,СВЦЭМ!$A$33:$A$776,$A69,СВЦЭМ!$B$33:$B$776,J$47)+'СЕТ СН'!$G$14+СВЦЭМ!$D$10+'СЕТ СН'!$G$5-'СЕТ СН'!$G$24</f>
        <v>3245.71458441</v>
      </c>
      <c r="K69" s="36">
        <f>SUMIFS(СВЦЭМ!$D$33:$D$776,СВЦЭМ!$A$33:$A$776,$A69,СВЦЭМ!$B$33:$B$776,K$47)+'СЕТ СН'!$G$14+СВЦЭМ!$D$10+'СЕТ СН'!$G$5-'СЕТ СН'!$G$24</f>
        <v>3223.9750537800001</v>
      </c>
      <c r="L69" s="36">
        <f>SUMIFS(СВЦЭМ!$D$33:$D$776,СВЦЭМ!$A$33:$A$776,$A69,СВЦЭМ!$B$33:$B$776,L$47)+'СЕТ СН'!$G$14+СВЦЭМ!$D$10+'СЕТ СН'!$G$5-'СЕТ СН'!$G$24</f>
        <v>3224.7070613000001</v>
      </c>
      <c r="M69" s="36">
        <f>SUMIFS(СВЦЭМ!$D$33:$D$776,СВЦЭМ!$A$33:$A$776,$A69,СВЦЭМ!$B$33:$B$776,M$47)+'СЕТ СН'!$G$14+СВЦЭМ!$D$10+'СЕТ СН'!$G$5-'СЕТ СН'!$G$24</f>
        <v>3219.4727447100004</v>
      </c>
      <c r="N69" s="36">
        <f>SUMIFS(СВЦЭМ!$D$33:$D$776,СВЦЭМ!$A$33:$A$776,$A69,СВЦЭМ!$B$33:$B$776,N$47)+'СЕТ СН'!$G$14+СВЦЭМ!$D$10+'СЕТ СН'!$G$5-'СЕТ СН'!$G$24</f>
        <v>3212.4883869700002</v>
      </c>
      <c r="O69" s="36">
        <f>SUMIFS(СВЦЭМ!$D$33:$D$776,СВЦЭМ!$A$33:$A$776,$A69,СВЦЭМ!$B$33:$B$776,O$47)+'СЕТ СН'!$G$14+СВЦЭМ!$D$10+'СЕТ СН'!$G$5-'СЕТ СН'!$G$24</f>
        <v>3206.5041324399999</v>
      </c>
      <c r="P69" s="36">
        <f>SUMIFS(СВЦЭМ!$D$33:$D$776,СВЦЭМ!$A$33:$A$776,$A69,СВЦЭМ!$B$33:$B$776,P$47)+'СЕТ СН'!$G$14+СВЦЭМ!$D$10+'СЕТ СН'!$G$5-'СЕТ СН'!$G$24</f>
        <v>3204.76386611</v>
      </c>
      <c r="Q69" s="36">
        <f>SUMIFS(СВЦЭМ!$D$33:$D$776,СВЦЭМ!$A$33:$A$776,$A69,СВЦЭМ!$B$33:$B$776,Q$47)+'СЕТ СН'!$G$14+СВЦЭМ!$D$10+'СЕТ СН'!$G$5-'СЕТ СН'!$G$24</f>
        <v>3199.2666377300002</v>
      </c>
      <c r="R69" s="36">
        <f>SUMIFS(СВЦЭМ!$D$33:$D$776,СВЦЭМ!$A$33:$A$776,$A69,СВЦЭМ!$B$33:$B$776,R$47)+'СЕТ СН'!$G$14+СВЦЭМ!$D$10+'СЕТ СН'!$G$5-'СЕТ СН'!$G$24</f>
        <v>3209.2591792500002</v>
      </c>
      <c r="S69" s="36">
        <f>SUMIFS(СВЦЭМ!$D$33:$D$776,СВЦЭМ!$A$33:$A$776,$A69,СВЦЭМ!$B$33:$B$776,S$47)+'СЕТ СН'!$G$14+СВЦЭМ!$D$10+'СЕТ СН'!$G$5-'СЕТ СН'!$G$24</f>
        <v>3231.9049121200001</v>
      </c>
      <c r="T69" s="36">
        <f>SUMIFS(СВЦЭМ!$D$33:$D$776,СВЦЭМ!$A$33:$A$776,$A69,СВЦЭМ!$B$33:$B$776,T$47)+'СЕТ СН'!$G$14+СВЦЭМ!$D$10+'СЕТ СН'!$G$5-'СЕТ СН'!$G$24</f>
        <v>3250.9382081000003</v>
      </c>
      <c r="U69" s="36">
        <f>SUMIFS(СВЦЭМ!$D$33:$D$776,СВЦЭМ!$A$33:$A$776,$A69,СВЦЭМ!$B$33:$B$776,U$47)+'СЕТ СН'!$G$14+СВЦЭМ!$D$10+'СЕТ СН'!$G$5-'СЕТ СН'!$G$24</f>
        <v>3289.1081394000003</v>
      </c>
      <c r="V69" s="36">
        <f>SUMIFS(СВЦЭМ!$D$33:$D$776,СВЦЭМ!$A$33:$A$776,$A69,СВЦЭМ!$B$33:$B$776,V$47)+'СЕТ СН'!$G$14+СВЦЭМ!$D$10+'СЕТ СН'!$G$5-'СЕТ СН'!$G$24</f>
        <v>3301.20753122</v>
      </c>
      <c r="W69" s="36">
        <f>SUMIFS(СВЦЭМ!$D$33:$D$776,СВЦЭМ!$A$33:$A$776,$A69,СВЦЭМ!$B$33:$B$776,W$47)+'СЕТ СН'!$G$14+СВЦЭМ!$D$10+'СЕТ СН'!$G$5-'СЕТ СН'!$G$24</f>
        <v>3296.8827962200003</v>
      </c>
      <c r="X69" s="36">
        <f>SUMIFS(СВЦЭМ!$D$33:$D$776,СВЦЭМ!$A$33:$A$776,$A69,СВЦЭМ!$B$33:$B$776,X$47)+'СЕТ СН'!$G$14+СВЦЭМ!$D$10+'СЕТ СН'!$G$5-'СЕТ СН'!$G$24</f>
        <v>3268.1971946399999</v>
      </c>
      <c r="Y69" s="36">
        <f>SUMIFS(СВЦЭМ!$D$33:$D$776,СВЦЭМ!$A$33:$A$776,$A69,СВЦЭМ!$B$33:$B$776,Y$47)+'СЕТ СН'!$G$14+СВЦЭМ!$D$10+'СЕТ СН'!$G$5-'СЕТ СН'!$G$24</f>
        <v>3238.1829215400003</v>
      </c>
    </row>
    <row r="70" spans="1:26" ht="15.75" x14ac:dyDescent="0.2">
      <c r="A70" s="35">
        <f t="shared" si="1"/>
        <v>43731</v>
      </c>
      <c r="B70" s="36">
        <f>SUMIFS(СВЦЭМ!$D$33:$D$776,СВЦЭМ!$A$33:$A$776,$A70,СВЦЭМ!$B$33:$B$776,B$47)+'СЕТ СН'!$G$14+СВЦЭМ!$D$10+'СЕТ СН'!$G$5-'СЕТ СН'!$G$24</f>
        <v>3300.7551241800002</v>
      </c>
      <c r="C70" s="36">
        <f>SUMIFS(СВЦЭМ!$D$33:$D$776,СВЦЭМ!$A$33:$A$776,$A70,СВЦЭМ!$B$33:$B$776,C$47)+'СЕТ СН'!$G$14+СВЦЭМ!$D$10+'СЕТ СН'!$G$5-'СЕТ СН'!$G$24</f>
        <v>3330.7567956500002</v>
      </c>
      <c r="D70" s="36">
        <f>SUMIFS(СВЦЭМ!$D$33:$D$776,СВЦЭМ!$A$33:$A$776,$A70,СВЦЭМ!$B$33:$B$776,D$47)+'СЕТ СН'!$G$14+СВЦЭМ!$D$10+'СЕТ СН'!$G$5-'СЕТ СН'!$G$24</f>
        <v>3361.6463877000001</v>
      </c>
      <c r="E70" s="36">
        <f>SUMIFS(СВЦЭМ!$D$33:$D$776,СВЦЭМ!$A$33:$A$776,$A70,СВЦЭМ!$B$33:$B$776,E$47)+'СЕТ СН'!$G$14+СВЦЭМ!$D$10+'СЕТ СН'!$G$5-'СЕТ СН'!$G$24</f>
        <v>3378.1390015800002</v>
      </c>
      <c r="F70" s="36">
        <f>SUMIFS(СВЦЭМ!$D$33:$D$776,СВЦЭМ!$A$33:$A$776,$A70,СВЦЭМ!$B$33:$B$776,F$47)+'СЕТ СН'!$G$14+СВЦЭМ!$D$10+'СЕТ СН'!$G$5-'СЕТ СН'!$G$24</f>
        <v>3384.48388849</v>
      </c>
      <c r="G70" s="36">
        <f>SUMIFS(СВЦЭМ!$D$33:$D$776,СВЦЭМ!$A$33:$A$776,$A70,СВЦЭМ!$B$33:$B$776,G$47)+'СЕТ СН'!$G$14+СВЦЭМ!$D$10+'СЕТ СН'!$G$5-'СЕТ СН'!$G$24</f>
        <v>3370.2809103500003</v>
      </c>
      <c r="H70" s="36">
        <f>SUMIFS(СВЦЭМ!$D$33:$D$776,СВЦЭМ!$A$33:$A$776,$A70,СВЦЭМ!$B$33:$B$776,H$47)+'СЕТ СН'!$G$14+СВЦЭМ!$D$10+'СЕТ СН'!$G$5-'СЕТ СН'!$G$24</f>
        <v>3321.5170085899999</v>
      </c>
      <c r="I70" s="36">
        <f>SUMIFS(СВЦЭМ!$D$33:$D$776,СВЦЭМ!$A$33:$A$776,$A70,СВЦЭМ!$B$33:$B$776,I$47)+'СЕТ СН'!$G$14+СВЦЭМ!$D$10+'СЕТ СН'!$G$5-'СЕТ СН'!$G$24</f>
        <v>3248.9537521299999</v>
      </c>
      <c r="J70" s="36">
        <f>SUMIFS(СВЦЭМ!$D$33:$D$776,СВЦЭМ!$A$33:$A$776,$A70,СВЦЭМ!$B$33:$B$776,J$47)+'СЕТ СН'!$G$14+СВЦЭМ!$D$10+'СЕТ СН'!$G$5-'СЕТ СН'!$G$24</f>
        <v>3230.8424381499999</v>
      </c>
      <c r="K70" s="36">
        <f>SUMIFS(СВЦЭМ!$D$33:$D$776,СВЦЭМ!$A$33:$A$776,$A70,СВЦЭМ!$B$33:$B$776,K$47)+'СЕТ СН'!$G$14+СВЦЭМ!$D$10+'СЕТ СН'!$G$5-'СЕТ СН'!$G$24</f>
        <v>3211.0387723000003</v>
      </c>
      <c r="L70" s="36">
        <f>SUMIFS(СВЦЭМ!$D$33:$D$776,СВЦЭМ!$A$33:$A$776,$A70,СВЦЭМ!$B$33:$B$776,L$47)+'СЕТ СН'!$G$14+СВЦЭМ!$D$10+'СЕТ СН'!$G$5-'СЕТ СН'!$G$24</f>
        <v>3203.0921717900001</v>
      </c>
      <c r="M70" s="36">
        <f>SUMIFS(СВЦЭМ!$D$33:$D$776,СВЦЭМ!$A$33:$A$776,$A70,СВЦЭМ!$B$33:$B$776,M$47)+'СЕТ СН'!$G$14+СВЦЭМ!$D$10+'СЕТ СН'!$G$5-'СЕТ СН'!$G$24</f>
        <v>3207.7783563600001</v>
      </c>
      <c r="N70" s="36">
        <f>SUMIFS(СВЦЭМ!$D$33:$D$776,СВЦЭМ!$A$33:$A$776,$A70,СВЦЭМ!$B$33:$B$776,N$47)+'СЕТ СН'!$G$14+СВЦЭМ!$D$10+'СЕТ СН'!$G$5-'СЕТ СН'!$G$24</f>
        <v>3211.31185405</v>
      </c>
      <c r="O70" s="36">
        <f>SUMIFS(СВЦЭМ!$D$33:$D$776,СВЦЭМ!$A$33:$A$776,$A70,СВЦЭМ!$B$33:$B$776,O$47)+'СЕТ СН'!$G$14+СВЦЭМ!$D$10+'СЕТ СН'!$G$5-'СЕТ СН'!$G$24</f>
        <v>3216.4018531800002</v>
      </c>
      <c r="P70" s="36">
        <f>SUMIFS(СВЦЭМ!$D$33:$D$776,СВЦЭМ!$A$33:$A$776,$A70,СВЦЭМ!$B$33:$B$776,P$47)+'СЕТ СН'!$G$14+СВЦЭМ!$D$10+'СЕТ СН'!$G$5-'СЕТ СН'!$G$24</f>
        <v>3215.9920056700003</v>
      </c>
      <c r="Q70" s="36">
        <f>SUMIFS(СВЦЭМ!$D$33:$D$776,СВЦЭМ!$A$33:$A$776,$A70,СВЦЭМ!$B$33:$B$776,Q$47)+'СЕТ СН'!$G$14+СВЦЭМ!$D$10+'СЕТ СН'!$G$5-'СЕТ СН'!$G$24</f>
        <v>3227.3716335200002</v>
      </c>
      <c r="R70" s="36">
        <f>SUMIFS(СВЦЭМ!$D$33:$D$776,СВЦЭМ!$A$33:$A$776,$A70,СВЦЭМ!$B$33:$B$776,R$47)+'СЕТ СН'!$G$14+СВЦЭМ!$D$10+'СЕТ СН'!$G$5-'СЕТ СН'!$G$24</f>
        <v>3192.7123667000001</v>
      </c>
      <c r="S70" s="36">
        <f>SUMIFS(СВЦЭМ!$D$33:$D$776,СВЦЭМ!$A$33:$A$776,$A70,СВЦЭМ!$B$33:$B$776,S$47)+'СЕТ СН'!$G$14+СВЦЭМ!$D$10+'СЕТ СН'!$G$5-'СЕТ СН'!$G$24</f>
        <v>3147.0513949400001</v>
      </c>
      <c r="T70" s="36">
        <f>SUMIFS(СВЦЭМ!$D$33:$D$776,СВЦЭМ!$A$33:$A$776,$A70,СВЦЭМ!$B$33:$B$776,T$47)+'СЕТ СН'!$G$14+СВЦЭМ!$D$10+'СЕТ СН'!$G$5-'СЕТ СН'!$G$24</f>
        <v>3157.2440591200002</v>
      </c>
      <c r="U70" s="36">
        <f>SUMIFS(СВЦЭМ!$D$33:$D$776,СВЦЭМ!$A$33:$A$776,$A70,СВЦЭМ!$B$33:$B$776,U$47)+'СЕТ СН'!$G$14+СВЦЭМ!$D$10+'СЕТ СН'!$G$5-'СЕТ СН'!$G$24</f>
        <v>3195.7550780800002</v>
      </c>
      <c r="V70" s="36">
        <f>SUMIFS(СВЦЭМ!$D$33:$D$776,СВЦЭМ!$A$33:$A$776,$A70,СВЦЭМ!$B$33:$B$776,V$47)+'СЕТ СН'!$G$14+СВЦЭМ!$D$10+'СЕТ СН'!$G$5-'СЕТ СН'!$G$24</f>
        <v>3201.6252711400002</v>
      </c>
      <c r="W70" s="36">
        <f>SUMIFS(СВЦЭМ!$D$33:$D$776,СВЦЭМ!$A$33:$A$776,$A70,СВЦЭМ!$B$33:$B$776,W$47)+'СЕТ СН'!$G$14+СВЦЭМ!$D$10+'СЕТ СН'!$G$5-'СЕТ СН'!$G$24</f>
        <v>3203.4859365800003</v>
      </c>
      <c r="X70" s="36">
        <f>SUMIFS(СВЦЭМ!$D$33:$D$776,СВЦЭМ!$A$33:$A$776,$A70,СВЦЭМ!$B$33:$B$776,X$47)+'СЕТ СН'!$G$14+СВЦЭМ!$D$10+'СЕТ СН'!$G$5-'СЕТ СН'!$G$24</f>
        <v>3171.4671341000003</v>
      </c>
      <c r="Y70" s="36">
        <f>SUMIFS(СВЦЭМ!$D$33:$D$776,СВЦЭМ!$A$33:$A$776,$A70,СВЦЭМ!$B$33:$B$776,Y$47)+'СЕТ СН'!$G$14+СВЦЭМ!$D$10+'СЕТ СН'!$G$5-'СЕТ СН'!$G$24</f>
        <v>3198.02552719</v>
      </c>
    </row>
    <row r="71" spans="1:26" ht="15.75" x14ac:dyDescent="0.2">
      <c r="A71" s="35">
        <f t="shared" si="1"/>
        <v>43732</v>
      </c>
      <c r="B71" s="36">
        <f>SUMIFS(СВЦЭМ!$D$33:$D$776,СВЦЭМ!$A$33:$A$776,$A71,СВЦЭМ!$B$33:$B$776,B$47)+'СЕТ СН'!$G$14+СВЦЭМ!$D$10+'СЕТ СН'!$G$5-'СЕТ СН'!$G$24</f>
        <v>3302.7702625299999</v>
      </c>
      <c r="C71" s="36">
        <f>SUMIFS(СВЦЭМ!$D$33:$D$776,СВЦЭМ!$A$33:$A$776,$A71,СВЦЭМ!$B$33:$B$776,C$47)+'СЕТ СН'!$G$14+СВЦЭМ!$D$10+'СЕТ СН'!$G$5-'СЕТ СН'!$G$24</f>
        <v>3330.02131439</v>
      </c>
      <c r="D71" s="36">
        <f>SUMIFS(СВЦЭМ!$D$33:$D$776,СВЦЭМ!$A$33:$A$776,$A71,СВЦЭМ!$B$33:$B$776,D$47)+'СЕТ СН'!$G$14+СВЦЭМ!$D$10+'СЕТ СН'!$G$5-'СЕТ СН'!$G$24</f>
        <v>3340.57681542</v>
      </c>
      <c r="E71" s="36">
        <f>SUMIFS(СВЦЭМ!$D$33:$D$776,СВЦЭМ!$A$33:$A$776,$A71,СВЦЭМ!$B$33:$B$776,E$47)+'СЕТ СН'!$G$14+СВЦЭМ!$D$10+'СЕТ СН'!$G$5-'СЕТ СН'!$G$24</f>
        <v>3348.0291581600004</v>
      </c>
      <c r="F71" s="36">
        <f>SUMIFS(СВЦЭМ!$D$33:$D$776,СВЦЭМ!$A$33:$A$776,$A71,СВЦЭМ!$B$33:$B$776,F$47)+'СЕТ СН'!$G$14+СВЦЭМ!$D$10+'СЕТ СН'!$G$5-'СЕТ СН'!$G$24</f>
        <v>3339.7027980600001</v>
      </c>
      <c r="G71" s="36">
        <f>SUMIFS(СВЦЭМ!$D$33:$D$776,СВЦЭМ!$A$33:$A$776,$A71,СВЦЭМ!$B$33:$B$776,G$47)+'СЕТ СН'!$G$14+СВЦЭМ!$D$10+'СЕТ СН'!$G$5-'СЕТ СН'!$G$24</f>
        <v>3326.3350357899999</v>
      </c>
      <c r="H71" s="36">
        <f>SUMIFS(СВЦЭМ!$D$33:$D$776,СВЦЭМ!$A$33:$A$776,$A71,СВЦЭМ!$B$33:$B$776,H$47)+'СЕТ СН'!$G$14+СВЦЭМ!$D$10+'СЕТ СН'!$G$5-'СЕТ СН'!$G$24</f>
        <v>3282.7096657800003</v>
      </c>
      <c r="I71" s="36">
        <f>SUMIFS(СВЦЭМ!$D$33:$D$776,СВЦЭМ!$A$33:$A$776,$A71,СВЦЭМ!$B$33:$B$776,I$47)+'СЕТ СН'!$G$14+СВЦЭМ!$D$10+'СЕТ СН'!$G$5-'СЕТ СН'!$G$24</f>
        <v>3236.3248678300001</v>
      </c>
      <c r="J71" s="36">
        <f>SUMIFS(СВЦЭМ!$D$33:$D$776,СВЦЭМ!$A$33:$A$776,$A71,СВЦЭМ!$B$33:$B$776,J$47)+'СЕТ СН'!$G$14+СВЦЭМ!$D$10+'СЕТ СН'!$G$5-'СЕТ СН'!$G$24</f>
        <v>3227.9985191599999</v>
      </c>
      <c r="K71" s="36">
        <f>SUMIFS(СВЦЭМ!$D$33:$D$776,СВЦЭМ!$A$33:$A$776,$A71,СВЦЭМ!$B$33:$B$776,K$47)+'СЕТ СН'!$G$14+СВЦЭМ!$D$10+'СЕТ СН'!$G$5-'СЕТ СН'!$G$24</f>
        <v>3232.49036166</v>
      </c>
      <c r="L71" s="36">
        <f>SUMIFS(СВЦЭМ!$D$33:$D$776,СВЦЭМ!$A$33:$A$776,$A71,СВЦЭМ!$B$33:$B$776,L$47)+'СЕТ СН'!$G$14+СВЦЭМ!$D$10+'СЕТ СН'!$G$5-'СЕТ СН'!$G$24</f>
        <v>3235.0606572000002</v>
      </c>
      <c r="M71" s="36">
        <f>SUMIFS(СВЦЭМ!$D$33:$D$776,СВЦЭМ!$A$33:$A$776,$A71,СВЦЭМ!$B$33:$B$776,M$47)+'СЕТ СН'!$G$14+СВЦЭМ!$D$10+'СЕТ СН'!$G$5-'СЕТ СН'!$G$24</f>
        <v>3226.9857022200003</v>
      </c>
      <c r="N71" s="36">
        <f>SUMIFS(СВЦЭМ!$D$33:$D$776,СВЦЭМ!$A$33:$A$776,$A71,СВЦЭМ!$B$33:$B$776,N$47)+'СЕТ СН'!$G$14+СВЦЭМ!$D$10+'СЕТ СН'!$G$5-'СЕТ СН'!$G$24</f>
        <v>3221.2038786800003</v>
      </c>
      <c r="O71" s="36">
        <f>SUMIFS(СВЦЭМ!$D$33:$D$776,СВЦЭМ!$A$33:$A$776,$A71,СВЦЭМ!$B$33:$B$776,O$47)+'СЕТ СН'!$G$14+СВЦЭМ!$D$10+'СЕТ СН'!$G$5-'СЕТ СН'!$G$24</f>
        <v>3224.22385936</v>
      </c>
      <c r="P71" s="36">
        <f>SUMIFS(СВЦЭМ!$D$33:$D$776,СВЦЭМ!$A$33:$A$776,$A71,СВЦЭМ!$B$33:$B$776,P$47)+'СЕТ СН'!$G$14+СВЦЭМ!$D$10+'СЕТ СН'!$G$5-'СЕТ СН'!$G$24</f>
        <v>3223.3519115400004</v>
      </c>
      <c r="Q71" s="36">
        <f>SUMIFS(СВЦЭМ!$D$33:$D$776,СВЦЭМ!$A$33:$A$776,$A71,СВЦЭМ!$B$33:$B$776,Q$47)+'СЕТ СН'!$G$14+СВЦЭМ!$D$10+'СЕТ СН'!$G$5-'СЕТ СН'!$G$24</f>
        <v>3223.01175306</v>
      </c>
      <c r="R71" s="36">
        <f>SUMIFS(СВЦЭМ!$D$33:$D$776,СВЦЭМ!$A$33:$A$776,$A71,СВЦЭМ!$B$33:$B$776,R$47)+'СЕТ СН'!$G$14+СВЦЭМ!$D$10+'СЕТ СН'!$G$5-'СЕТ СН'!$G$24</f>
        <v>3186.2536140900002</v>
      </c>
      <c r="S71" s="36">
        <f>SUMIFS(СВЦЭМ!$D$33:$D$776,СВЦЭМ!$A$33:$A$776,$A71,СВЦЭМ!$B$33:$B$776,S$47)+'СЕТ СН'!$G$14+СВЦЭМ!$D$10+'СЕТ СН'!$G$5-'СЕТ СН'!$G$24</f>
        <v>3145.8462315400002</v>
      </c>
      <c r="T71" s="36">
        <f>SUMIFS(СВЦЭМ!$D$33:$D$776,СВЦЭМ!$A$33:$A$776,$A71,СВЦЭМ!$B$33:$B$776,T$47)+'СЕТ СН'!$G$14+СВЦЭМ!$D$10+'СЕТ СН'!$G$5-'СЕТ СН'!$G$24</f>
        <v>3154.1972927500001</v>
      </c>
      <c r="U71" s="36">
        <f>SUMIFS(СВЦЭМ!$D$33:$D$776,СВЦЭМ!$A$33:$A$776,$A71,СВЦЭМ!$B$33:$B$776,U$47)+'СЕТ СН'!$G$14+СВЦЭМ!$D$10+'СЕТ СН'!$G$5-'СЕТ СН'!$G$24</f>
        <v>3179.0572435600002</v>
      </c>
      <c r="V71" s="36">
        <f>SUMIFS(СВЦЭМ!$D$33:$D$776,СВЦЭМ!$A$33:$A$776,$A71,СВЦЭМ!$B$33:$B$776,V$47)+'СЕТ СН'!$G$14+СВЦЭМ!$D$10+'СЕТ СН'!$G$5-'СЕТ СН'!$G$24</f>
        <v>3186.7109749300002</v>
      </c>
      <c r="W71" s="36">
        <f>SUMIFS(СВЦЭМ!$D$33:$D$776,СВЦЭМ!$A$33:$A$776,$A71,СВЦЭМ!$B$33:$B$776,W$47)+'СЕТ СН'!$G$14+СВЦЭМ!$D$10+'СЕТ СН'!$G$5-'СЕТ СН'!$G$24</f>
        <v>3175.55831984</v>
      </c>
      <c r="X71" s="36">
        <f>SUMIFS(СВЦЭМ!$D$33:$D$776,СВЦЭМ!$A$33:$A$776,$A71,СВЦЭМ!$B$33:$B$776,X$47)+'СЕТ СН'!$G$14+СВЦЭМ!$D$10+'СЕТ СН'!$G$5-'СЕТ СН'!$G$24</f>
        <v>3147.3201291400001</v>
      </c>
      <c r="Y71" s="36">
        <f>SUMIFS(СВЦЭМ!$D$33:$D$776,СВЦЭМ!$A$33:$A$776,$A71,СВЦЭМ!$B$33:$B$776,Y$47)+'СЕТ СН'!$G$14+СВЦЭМ!$D$10+'СЕТ СН'!$G$5-'СЕТ СН'!$G$24</f>
        <v>3189.7586047600003</v>
      </c>
    </row>
    <row r="72" spans="1:26" ht="15.75" x14ac:dyDescent="0.2">
      <c r="A72" s="35">
        <f t="shared" si="1"/>
        <v>43733</v>
      </c>
      <c r="B72" s="36">
        <f>SUMIFS(СВЦЭМ!$D$33:$D$776,СВЦЭМ!$A$33:$A$776,$A72,СВЦЭМ!$B$33:$B$776,B$47)+'СЕТ СН'!$G$14+СВЦЭМ!$D$10+'СЕТ СН'!$G$5-'СЕТ СН'!$G$24</f>
        <v>3245.7051788100002</v>
      </c>
      <c r="C72" s="36">
        <f>SUMIFS(СВЦЭМ!$D$33:$D$776,СВЦЭМ!$A$33:$A$776,$A72,СВЦЭМ!$B$33:$B$776,C$47)+'СЕТ СН'!$G$14+СВЦЭМ!$D$10+'СЕТ СН'!$G$5-'СЕТ СН'!$G$24</f>
        <v>3276.0516576200002</v>
      </c>
      <c r="D72" s="36">
        <f>SUMIFS(СВЦЭМ!$D$33:$D$776,СВЦЭМ!$A$33:$A$776,$A72,СВЦЭМ!$B$33:$B$776,D$47)+'СЕТ СН'!$G$14+СВЦЭМ!$D$10+'СЕТ СН'!$G$5-'СЕТ СН'!$G$24</f>
        <v>3294.6312863500002</v>
      </c>
      <c r="E72" s="36">
        <f>SUMIFS(СВЦЭМ!$D$33:$D$776,СВЦЭМ!$A$33:$A$776,$A72,СВЦЭМ!$B$33:$B$776,E$47)+'СЕТ СН'!$G$14+СВЦЭМ!$D$10+'СЕТ СН'!$G$5-'СЕТ СН'!$G$24</f>
        <v>3289.2637826200003</v>
      </c>
      <c r="F72" s="36">
        <f>SUMIFS(СВЦЭМ!$D$33:$D$776,СВЦЭМ!$A$33:$A$776,$A72,СВЦЭМ!$B$33:$B$776,F$47)+'СЕТ СН'!$G$14+СВЦЭМ!$D$10+'СЕТ СН'!$G$5-'СЕТ СН'!$G$24</f>
        <v>3290.1137878700001</v>
      </c>
      <c r="G72" s="36">
        <f>SUMIFS(СВЦЭМ!$D$33:$D$776,СВЦЭМ!$A$33:$A$776,$A72,СВЦЭМ!$B$33:$B$776,G$47)+'СЕТ СН'!$G$14+СВЦЭМ!$D$10+'СЕТ СН'!$G$5-'СЕТ СН'!$G$24</f>
        <v>3276.4197372100002</v>
      </c>
      <c r="H72" s="36">
        <f>SUMIFS(СВЦЭМ!$D$33:$D$776,СВЦЭМ!$A$33:$A$776,$A72,СВЦЭМ!$B$33:$B$776,H$47)+'СЕТ СН'!$G$14+СВЦЭМ!$D$10+'СЕТ СН'!$G$5-'СЕТ СН'!$G$24</f>
        <v>3230.7517423600002</v>
      </c>
      <c r="I72" s="36">
        <f>SUMIFS(СВЦЭМ!$D$33:$D$776,СВЦЭМ!$A$33:$A$776,$A72,СВЦЭМ!$B$33:$B$776,I$47)+'СЕТ СН'!$G$14+СВЦЭМ!$D$10+'СЕТ СН'!$G$5-'СЕТ СН'!$G$24</f>
        <v>3184.4046580900003</v>
      </c>
      <c r="J72" s="36">
        <f>SUMIFS(СВЦЭМ!$D$33:$D$776,СВЦЭМ!$A$33:$A$776,$A72,СВЦЭМ!$B$33:$B$776,J$47)+'СЕТ СН'!$G$14+СВЦЭМ!$D$10+'СЕТ СН'!$G$5-'СЕТ СН'!$G$24</f>
        <v>3157.7952545400003</v>
      </c>
      <c r="K72" s="36">
        <f>SUMIFS(СВЦЭМ!$D$33:$D$776,СВЦЭМ!$A$33:$A$776,$A72,СВЦЭМ!$B$33:$B$776,K$47)+'СЕТ СН'!$G$14+СВЦЭМ!$D$10+'СЕТ СН'!$G$5-'СЕТ СН'!$G$24</f>
        <v>3145.9876234399999</v>
      </c>
      <c r="L72" s="36">
        <f>SUMIFS(СВЦЭМ!$D$33:$D$776,СВЦЭМ!$A$33:$A$776,$A72,СВЦЭМ!$B$33:$B$776,L$47)+'СЕТ СН'!$G$14+СВЦЭМ!$D$10+'СЕТ СН'!$G$5-'СЕТ СН'!$G$24</f>
        <v>3149.2818983300003</v>
      </c>
      <c r="M72" s="36">
        <f>SUMIFS(СВЦЭМ!$D$33:$D$776,СВЦЭМ!$A$33:$A$776,$A72,СВЦЭМ!$B$33:$B$776,M$47)+'СЕТ СН'!$G$14+СВЦЭМ!$D$10+'СЕТ СН'!$G$5-'СЕТ СН'!$G$24</f>
        <v>3159.3861606800001</v>
      </c>
      <c r="N72" s="36">
        <f>SUMIFS(СВЦЭМ!$D$33:$D$776,СВЦЭМ!$A$33:$A$776,$A72,СВЦЭМ!$B$33:$B$776,N$47)+'СЕТ СН'!$G$14+СВЦЭМ!$D$10+'СЕТ СН'!$G$5-'СЕТ СН'!$G$24</f>
        <v>3167.3706972700002</v>
      </c>
      <c r="O72" s="36">
        <f>SUMIFS(СВЦЭМ!$D$33:$D$776,СВЦЭМ!$A$33:$A$776,$A72,СВЦЭМ!$B$33:$B$776,O$47)+'СЕТ СН'!$G$14+СВЦЭМ!$D$10+'СЕТ СН'!$G$5-'СЕТ СН'!$G$24</f>
        <v>3170.58229192</v>
      </c>
      <c r="P72" s="36">
        <f>SUMIFS(СВЦЭМ!$D$33:$D$776,СВЦЭМ!$A$33:$A$776,$A72,СВЦЭМ!$B$33:$B$776,P$47)+'СЕТ СН'!$G$14+СВЦЭМ!$D$10+'СЕТ СН'!$G$5-'СЕТ СН'!$G$24</f>
        <v>3180.5156299400001</v>
      </c>
      <c r="Q72" s="36">
        <f>SUMIFS(СВЦЭМ!$D$33:$D$776,СВЦЭМ!$A$33:$A$776,$A72,СВЦЭМ!$B$33:$B$776,Q$47)+'СЕТ СН'!$G$14+СВЦЭМ!$D$10+'СЕТ СН'!$G$5-'СЕТ СН'!$G$24</f>
        <v>3184.3966056500003</v>
      </c>
      <c r="R72" s="36">
        <f>SUMIFS(СВЦЭМ!$D$33:$D$776,СВЦЭМ!$A$33:$A$776,$A72,СВЦЭМ!$B$33:$B$776,R$47)+'СЕТ СН'!$G$14+СВЦЭМ!$D$10+'СЕТ СН'!$G$5-'СЕТ СН'!$G$24</f>
        <v>3195.68695441</v>
      </c>
      <c r="S72" s="36">
        <f>SUMIFS(СВЦЭМ!$D$33:$D$776,СВЦЭМ!$A$33:$A$776,$A72,СВЦЭМ!$B$33:$B$776,S$47)+'СЕТ СН'!$G$14+СВЦЭМ!$D$10+'СЕТ СН'!$G$5-'СЕТ СН'!$G$24</f>
        <v>3198.5700079000003</v>
      </c>
      <c r="T72" s="36">
        <f>SUMIFS(СВЦЭМ!$D$33:$D$776,СВЦЭМ!$A$33:$A$776,$A72,СВЦЭМ!$B$33:$B$776,T$47)+'СЕТ СН'!$G$14+СВЦЭМ!$D$10+'СЕТ СН'!$G$5-'СЕТ СН'!$G$24</f>
        <v>3195.5048226200001</v>
      </c>
      <c r="U72" s="36">
        <f>SUMIFS(СВЦЭМ!$D$33:$D$776,СВЦЭМ!$A$33:$A$776,$A72,СВЦЭМ!$B$33:$B$776,U$47)+'СЕТ СН'!$G$14+СВЦЭМ!$D$10+'СЕТ СН'!$G$5-'СЕТ СН'!$G$24</f>
        <v>3211.9004805900004</v>
      </c>
      <c r="V72" s="36">
        <f>SUMIFS(СВЦЭМ!$D$33:$D$776,СВЦЭМ!$A$33:$A$776,$A72,СВЦЭМ!$B$33:$B$776,V$47)+'СЕТ СН'!$G$14+СВЦЭМ!$D$10+'СЕТ СН'!$G$5-'СЕТ СН'!$G$24</f>
        <v>3218.8553630900001</v>
      </c>
      <c r="W72" s="36">
        <f>SUMIFS(СВЦЭМ!$D$33:$D$776,СВЦЭМ!$A$33:$A$776,$A72,СВЦЭМ!$B$33:$B$776,W$47)+'СЕТ СН'!$G$14+СВЦЭМ!$D$10+'СЕТ СН'!$G$5-'СЕТ СН'!$G$24</f>
        <v>3200.99855441</v>
      </c>
      <c r="X72" s="36">
        <f>SUMIFS(СВЦЭМ!$D$33:$D$776,СВЦЭМ!$A$33:$A$776,$A72,СВЦЭМ!$B$33:$B$776,X$47)+'СЕТ СН'!$G$14+СВЦЭМ!$D$10+'СЕТ СН'!$G$5-'СЕТ СН'!$G$24</f>
        <v>3183.7463511700003</v>
      </c>
      <c r="Y72" s="36">
        <f>SUMIFS(СВЦЭМ!$D$33:$D$776,СВЦЭМ!$A$33:$A$776,$A72,СВЦЭМ!$B$33:$B$776,Y$47)+'СЕТ СН'!$G$14+СВЦЭМ!$D$10+'СЕТ СН'!$G$5-'СЕТ СН'!$G$24</f>
        <v>3167.6403498500003</v>
      </c>
    </row>
    <row r="73" spans="1:26" ht="15.75" x14ac:dyDescent="0.2">
      <c r="A73" s="35">
        <f t="shared" si="1"/>
        <v>43734</v>
      </c>
      <c r="B73" s="36">
        <f>SUMIFS(СВЦЭМ!$D$33:$D$776,СВЦЭМ!$A$33:$A$776,$A73,СВЦЭМ!$B$33:$B$776,B$47)+'СЕТ СН'!$G$14+СВЦЭМ!$D$10+'СЕТ СН'!$G$5-'СЕТ СН'!$G$24</f>
        <v>3221.20100017</v>
      </c>
      <c r="C73" s="36">
        <f>SUMIFS(СВЦЭМ!$D$33:$D$776,СВЦЭМ!$A$33:$A$776,$A73,СВЦЭМ!$B$33:$B$776,C$47)+'СЕТ СН'!$G$14+СВЦЭМ!$D$10+'СЕТ СН'!$G$5-'СЕТ СН'!$G$24</f>
        <v>3263.7023329800004</v>
      </c>
      <c r="D73" s="36">
        <f>SUMIFS(СВЦЭМ!$D$33:$D$776,СВЦЭМ!$A$33:$A$776,$A73,СВЦЭМ!$B$33:$B$776,D$47)+'СЕТ СН'!$G$14+СВЦЭМ!$D$10+'СЕТ СН'!$G$5-'СЕТ СН'!$G$24</f>
        <v>3293.7738996100002</v>
      </c>
      <c r="E73" s="36">
        <f>SUMIFS(СВЦЭМ!$D$33:$D$776,СВЦЭМ!$A$33:$A$776,$A73,СВЦЭМ!$B$33:$B$776,E$47)+'СЕТ СН'!$G$14+СВЦЭМ!$D$10+'СЕТ СН'!$G$5-'СЕТ СН'!$G$24</f>
        <v>3305.52457564</v>
      </c>
      <c r="F73" s="36">
        <f>SUMIFS(СВЦЭМ!$D$33:$D$776,СВЦЭМ!$A$33:$A$776,$A73,СВЦЭМ!$B$33:$B$776,F$47)+'СЕТ СН'!$G$14+СВЦЭМ!$D$10+'СЕТ СН'!$G$5-'СЕТ СН'!$G$24</f>
        <v>3295.5263608499999</v>
      </c>
      <c r="G73" s="36">
        <f>SUMIFS(СВЦЭМ!$D$33:$D$776,СВЦЭМ!$A$33:$A$776,$A73,СВЦЭМ!$B$33:$B$776,G$47)+'СЕТ СН'!$G$14+СВЦЭМ!$D$10+'СЕТ СН'!$G$5-'СЕТ СН'!$G$24</f>
        <v>3285.12820311</v>
      </c>
      <c r="H73" s="36">
        <f>SUMIFS(СВЦЭМ!$D$33:$D$776,СВЦЭМ!$A$33:$A$776,$A73,СВЦЭМ!$B$33:$B$776,H$47)+'СЕТ СН'!$G$14+СВЦЭМ!$D$10+'СЕТ СН'!$G$5-'СЕТ СН'!$G$24</f>
        <v>3238.5583641900002</v>
      </c>
      <c r="I73" s="36">
        <f>SUMIFS(СВЦЭМ!$D$33:$D$776,СВЦЭМ!$A$33:$A$776,$A73,СВЦЭМ!$B$33:$B$776,I$47)+'СЕТ СН'!$G$14+СВЦЭМ!$D$10+'СЕТ СН'!$G$5-'СЕТ СН'!$G$24</f>
        <v>3208.2748056099999</v>
      </c>
      <c r="J73" s="36">
        <f>SUMIFS(СВЦЭМ!$D$33:$D$776,СВЦЭМ!$A$33:$A$776,$A73,СВЦЭМ!$B$33:$B$776,J$47)+'СЕТ СН'!$G$14+СВЦЭМ!$D$10+'СЕТ СН'!$G$5-'СЕТ СН'!$G$24</f>
        <v>3215.3091118100001</v>
      </c>
      <c r="K73" s="36">
        <f>SUMIFS(СВЦЭМ!$D$33:$D$776,СВЦЭМ!$A$33:$A$776,$A73,СВЦЭМ!$B$33:$B$776,K$47)+'СЕТ СН'!$G$14+СВЦЭМ!$D$10+'СЕТ СН'!$G$5-'СЕТ СН'!$G$24</f>
        <v>3214.2728546500002</v>
      </c>
      <c r="L73" s="36">
        <f>SUMIFS(СВЦЭМ!$D$33:$D$776,СВЦЭМ!$A$33:$A$776,$A73,СВЦЭМ!$B$33:$B$776,L$47)+'СЕТ СН'!$G$14+СВЦЭМ!$D$10+'СЕТ СН'!$G$5-'СЕТ СН'!$G$24</f>
        <v>3224.1967537800001</v>
      </c>
      <c r="M73" s="36">
        <f>SUMIFS(СВЦЭМ!$D$33:$D$776,СВЦЭМ!$A$33:$A$776,$A73,СВЦЭМ!$B$33:$B$776,M$47)+'СЕТ СН'!$G$14+СВЦЭМ!$D$10+'СЕТ СН'!$G$5-'СЕТ СН'!$G$24</f>
        <v>3214.9673671800001</v>
      </c>
      <c r="N73" s="36">
        <f>SUMIFS(СВЦЭМ!$D$33:$D$776,СВЦЭМ!$A$33:$A$776,$A73,СВЦЭМ!$B$33:$B$776,N$47)+'СЕТ СН'!$G$14+СВЦЭМ!$D$10+'СЕТ СН'!$G$5-'СЕТ СН'!$G$24</f>
        <v>3207.89225958</v>
      </c>
      <c r="O73" s="36">
        <f>SUMIFS(СВЦЭМ!$D$33:$D$776,СВЦЭМ!$A$33:$A$776,$A73,СВЦЭМ!$B$33:$B$776,O$47)+'СЕТ СН'!$G$14+СВЦЭМ!$D$10+'СЕТ СН'!$G$5-'СЕТ СН'!$G$24</f>
        <v>3199.4936737799999</v>
      </c>
      <c r="P73" s="36">
        <f>SUMIFS(СВЦЭМ!$D$33:$D$776,СВЦЭМ!$A$33:$A$776,$A73,СВЦЭМ!$B$33:$B$776,P$47)+'СЕТ СН'!$G$14+СВЦЭМ!$D$10+'СЕТ СН'!$G$5-'СЕТ СН'!$G$24</f>
        <v>3206.1996963199999</v>
      </c>
      <c r="Q73" s="36">
        <f>SUMIFS(СВЦЭМ!$D$33:$D$776,СВЦЭМ!$A$33:$A$776,$A73,СВЦЭМ!$B$33:$B$776,Q$47)+'СЕТ СН'!$G$14+СВЦЭМ!$D$10+'СЕТ СН'!$G$5-'СЕТ СН'!$G$24</f>
        <v>3205.1749063100001</v>
      </c>
      <c r="R73" s="36">
        <f>SUMIFS(СВЦЭМ!$D$33:$D$776,СВЦЭМ!$A$33:$A$776,$A73,СВЦЭМ!$B$33:$B$776,R$47)+'СЕТ СН'!$G$14+СВЦЭМ!$D$10+'СЕТ СН'!$G$5-'СЕТ СН'!$G$24</f>
        <v>3193.8948022900004</v>
      </c>
      <c r="S73" s="36">
        <f>SUMIFS(СВЦЭМ!$D$33:$D$776,СВЦЭМ!$A$33:$A$776,$A73,СВЦЭМ!$B$33:$B$776,S$47)+'СЕТ СН'!$G$14+СВЦЭМ!$D$10+'СЕТ СН'!$G$5-'СЕТ СН'!$G$24</f>
        <v>3136.5369127500003</v>
      </c>
      <c r="T73" s="36">
        <f>SUMIFS(СВЦЭМ!$D$33:$D$776,СВЦЭМ!$A$33:$A$776,$A73,СВЦЭМ!$B$33:$B$776,T$47)+'СЕТ СН'!$G$14+СВЦЭМ!$D$10+'СЕТ СН'!$G$5-'СЕТ СН'!$G$24</f>
        <v>3136.6784822600002</v>
      </c>
      <c r="U73" s="36">
        <f>SUMIFS(СВЦЭМ!$D$33:$D$776,СВЦЭМ!$A$33:$A$776,$A73,СВЦЭМ!$B$33:$B$776,U$47)+'СЕТ СН'!$G$14+СВЦЭМ!$D$10+'СЕТ СН'!$G$5-'СЕТ СН'!$G$24</f>
        <v>3169.09301607</v>
      </c>
      <c r="V73" s="36">
        <f>SUMIFS(СВЦЭМ!$D$33:$D$776,СВЦЭМ!$A$33:$A$776,$A73,СВЦЭМ!$B$33:$B$776,V$47)+'СЕТ СН'!$G$14+СВЦЭМ!$D$10+'СЕТ СН'!$G$5-'СЕТ СН'!$G$24</f>
        <v>3184.7006455300002</v>
      </c>
      <c r="W73" s="36">
        <f>SUMIFS(СВЦЭМ!$D$33:$D$776,СВЦЭМ!$A$33:$A$776,$A73,СВЦЭМ!$B$33:$B$776,W$47)+'СЕТ СН'!$G$14+СВЦЭМ!$D$10+'СЕТ СН'!$G$5-'СЕТ СН'!$G$24</f>
        <v>3174.5837288900002</v>
      </c>
      <c r="X73" s="36">
        <f>SUMIFS(СВЦЭМ!$D$33:$D$776,СВЦЭМ!$A$33:$A$776,$A73,СВЦЭМ!$B$33:$B$776,X$47)+'СЕТ СН'!$G$14+СВЦЭМ!$D$10+'СЕТ СН'!$G$5-'СЕТ СН'!$G$24</f>
        <v>3138.1326003200002</v>
      </c>
      <c r="Y73" s="36">
        <f>SUMIFS(СВЦЭМ!$D$33:$D$776,СВЦЭМ!$A$33:$A$776,$A73,СВЦЭМ!$B$33:$B$776,Y$47)+'СЕТ СН'!$G$14+СВЦЭМ!$D$10+'СЕТ СН'!$G$5-'СЕТ СН'!$G$24</f>
        <v>3164.0921445000004</v>
      </c>
    </row>
    <row r="74" spans="1:26" ht="15.75" x14ac:dyDescent="0.2">
      <c r="A74" s="35">
        <f t="shared" si="1"/>
        <v>43735</v>
      </c>
      <c r="B74" s="36">
        <f>SUMIFS(СВЦЭМ!$D$33:$D$776,СВЦЭМ!$A$33:$A$776,$A74,СВЦЭМ!$B$33:$B$776,B$47)+'СЕТ СН'!$G$14+СВЦЭМ!$D$10+'СЕТ СН'!$G$5-'СЕТ СН'!$G$24</f>
        <v>3255.6021787500003</v>
      </c>
      <c r="C74" s="36">
        <f>SUMIFS(СВЦЭМ!$D$33:$D$776,СВЦЭМ!$A$33:$A$776,$A74,СВЦЭМ!$B$33:$B$776,C$47)+'СЕТ СН'!$G$14+СВЦЭМ!$D$10+'СЕТ СН'!$G$5-'СЕТ СН'!$G$24</f>
        <v>3288.7535423500003</v>
      </c>
      <c r="D74" s="36">
        <f>SUMIFS(СВЦЭМ!$D$33:$D$776,СВЦЭМ!$A$33:$A$776,$A74,СВЦЭМ!$B$33:$B$776,D$47)+'СЕТ СН'!$G$14+СВЦЭМ!$D$10+'СЕТ СН'!$G$5-'СЕТ СН'!$G$24</f>
        <v>3315.60286193</v>
      </c>
      <c r="E74" s="36">
        <f>SUMIFS(СВЦЭМ!$D$33:$D$776,СВЦЭМ!$A$33:$A$776,$A74,СВЦЭМ!$B$33:$B$776,E$47)+'СЕТ СН'!$G$14+СВЦЭМ!$D$10+'СЕТ СН'!$G$5-'СЕТ СН'!$G$24</f>
        <v>3321.29026337</v>
      </c>
      <c r="F74" s="36">
        <f>SUMIFS(СВЦЭМ!$D$33:$D$776,СВЦЭМ!$A$33:$A$776,$A74,СВЦЭМ!$B$33:$B$776,F$47)+'СЕТ СН'!$G$14+СВЦЭМ!$D$10+'СЕТ СН'!$G$5-'СЕТ СН'!$G$24</f>
        <v>3329.7350472500002</v>
      </c>
      <c r="G74" s="36">
        <f>SUMIFS(СВЦЭМ!$D$33:$D$776,СВЦЭМ!$A$33:$A$776,$A74,СВЦЭМ!$B$33:$B$776,G$47)+'СЕТ СН'!$G$14+СВЦЭМ!$D$10+'СЕТ СН'!$G$5-'СЕТ СН'!$G$24</f>
        <v>3305.72792579</v>
      </c>
      <c r="H74" s="36">
        <f>SUMIFS(СВЦЭМ!$D$33:$D$776,СВЦЭМ!$A$33:$A$776,$A74,СВЦЭМ!$B$33:$B$776,H$47)+'СЕТ СН'!$G$14+СВЦЭМ!$D$10+'СЕТ СН'!$G$5-'СЕТ СН'!$G$24</f>
        <v>3262.80607599</v>
      </c>
      <c r="I74" s="36">
        <f>SUMIFS(СВЦЭМ!$D$33:$D$776,СВЦЭМ!$A$33:$A$776,$A74,СВЦЭМ!$B$33:$B$776,I$47)+'СЕТ СН'!$G$14+СВЦЭМ!$D$10+'СЕТ СН'!$G$5-'СЕТ СН'!$G$24</f>
        <v>3207.0631297200002</v>
      </c>
      <c r="J74" s="36">
        <f>SUMIFS(СВЦЭМ!$D$33:$D$776,СВЦЭМ!$A$33:$A$776,$A74,СВЦЭМ!$B$33:$B$776,J$47)+'СЕТ СН'!$G$14+СВЦЭМ!$D$10+'СЕТ СН'!$G$5-'СЕТ СН'!$G$24</f>
        <v>3231.9454132199999</v>
      </c>
      <c r="K74" s="36">
        <f>SUMIFS(СВЦЭМ!$D$33:$D$776,СВЦЭМ!$A$33:$A$776,$A74,СВЦЭМ!$B$33:$B$776,K$47)+'СЕТ СН'!$G$14+СВЦЭМ!$D$10+'СЕТ СН'!$G$5-'СЕТ СН'!$G$24</f>
        <v>3241.3593408200004</v>
      </c>
      <c r="L74" s="36">
        <f>SUMIFS(СВЦЭМ!$D$33:$D$776,СВЦЭМ!$A$33:$A$776,$A74,СВЦЭМ!$B$33:$B$776,L$47)+'СЕТ СН'!$G$14+СВЦЭМ!$D$10+'СЕТ СН'!$G$5-'СЕТ СН'!$G$24</f>
        <v>3236.49251263</v>
      </c>
      <c r="M74" s="36">
        <f>SUMIFS(СВЦЭМ!$D$33:$D$776,СВЦЭМ!$A$33:$A$776,$A74,СВЦЭМ!$B$33:$B$776,M$47)+'СЕТ СН'!$G$14+СВЦЭМ!$D$10+'СЕТ СН'!$G$5-'СЕТ СН'!$G$24</f>
        <v>3233.13941604</v>
      </c>
      <c r="N74" s="36">
        <f>SUMIFS(СВЦЭМ!$D$33:$D$776,СВЦЭМ!$A$33:$A$776,$A74,СВЦЭМ!$B$33:$B$776,N$47)+'СЕТ СН'!$G$14+СВЦЭМ!$D$10+'СЕТ СН'!$G$5-'СЕТ СН'!$G$24</f>
        <v>3218.7919405600001</v>
      </c>
      <c r="O74" s="36">
        <f>SUMIFS(СВЦЭМ!$D$33:$D$776,СВЦЭМ!$A$33:$A$776,$A74,СВЦЭМ!$B$33:$B$776,O$47)+'СЕТ СН'!$G$14+СВЦЭМ!$D$10+'СЕТ СН'!$G$5-'СЕТ СН'!$G$24</f>
        <v>3216.4331975499999</v>
      </c>
      <c r="P74" s="36">
        <f>SUMIFS(СВЦЭМ!$D$33:$D$776,СВЦЭМ!$A$33:$A$776,$A74,СВЦЭМ!$B$33:$B$776,P$47)+'СЕТ СН'!$G$14+СВЦЭМ!$D$10+'СЕТ СН'!$G$5-'СЕТ СН'!$G$24</f>
        <v>3210.1293706200004</v>
      </c>
      <c r="Q74" s="36">
        <f>SUMIFS(СВЦЭМ!$D$33:$D$776,СВЦЭМ!$A$33:$A$776,$A74,СВЦЭМ!$B$33:$B$776,Q$47)+'СЕТ СН'!$G$14+СВЦЭМ!$D$10+'СЕТ СН'!$G$5-'СЕТ СН'!$G$24</f>
        <v>3213.4091627100001</v>
      </c>
      <c r="R74" s="36">
        <f>SUMIFS(СВЦЭМ!$D$33:$D$776,СВЦЭМ!$A$33:$A$776,$A74,СВЦЭМ!$B$33:$B$776,R$47)+'СЕТ СН'!$G$14+СВЦЭМ!$D$10+'СЕТ СН'!$G$5-'СЕТ СН'!$G$24</f>
        <v>3226.73366579</v>
      </c>
      <c r="S74" s="36">
        <f>SUMIFS(СВЦЭМ!$D$33:$D$776,СВЦЭМ!$A$33:$A$776,$A74,СВЦЭМ!$B$33:$B$776,S$47)+'СЕТ СН'!$G$14+СВЦЭМ!$D$10+'СЕТ СН'!$G$5-'СЕТ СН'!$G$24</f>
        <v>3228.3726578700002</v>
      </c>
      <c r="T74" s="36">
        <f>SUMIFS(СВЦЭМ!$D$33:$D$776,СВЦЭМ!$A$33:$A$776,$A74,СВЦЭМ!$B$33:$B$776,T$47)+'СЕТ СН'!$G$14+СВЦЭМ!$D$10+'СЕТ СН'!$G$5-'СЕТ СН'!$G$24</f>
        <v>3242.21100217</v>
      </c>
      <c r="U74" s="36">
        <f>SUMIFS(СВЦЭМ!$D$33:$D$776,СВЦЭМ!$A$33:$A$776,$A74,СВЦЭМ!$B$33:$B$776,U$47)+'СЕТ СН'!$G$14+СВЦЭМ!$D$10+'СЕТ СН'!$G$5-'СЕТ СН'!$G$24</f>
        <v>3216.8404965700001</v>
      </c>
      <c r="V74" s="36">
        <f>SUMIFS(СВЦЭМ!$D$33:$D$776,СВЦЭМ!$A$33:$A$776,$A74,СВЦЭМ!$B$33:$B$776,V$47)+'СЕТ СН'!$G$14+СВЦЭМ!$D$10+'СЕТ СН'!$G$5-'СЕТ СН'!$G$24</f>
        <v>3179.04075367</v>
      </c>
      <c r="W74" s="36">
        <f>SUMIFS(СВЦЭМ!$D$33:$D$776,СВЦЭМ!$A$33:$A$776,$A74,СВЦЭМ!$B$33:$B$776,W$47)+'СЕТ СН'!$G$14+СВЦЭМ!$D$10+'СЕТ СН'!$G$5-'СЕТ СН'!$G$24</f>
        <v>3165.0033987900001</v>
      </c>
      <c r="X74" s="36">
        <f>SUMIFS(СВЦЭМ!$D$33:$D$776,СВЦЭМ!$A$33:$A$776,$A74,СВЦЭМ!$B$33:$B$776,X$47)+'СЕТ СН'!$G$14+СВЦЭМ!$D$10+'СЕТ СН'!$G$5-'СЕТ СН'!$G$24</f>
        <v>3134.68630403</v>
      </c>
      <c r="Y74" s="36">
        <f>SUMIFS(СВЦЭМ!$D$33:$D$776,СВЦЭМ!$A$33:$A$776,$A74,СВЦЭМ!$B$33:$B$776,Y$47)+'СЕТ СН'!$G$14+СВЦЭМ!$D$10+'СЕТ СН'!$G$5-'СЕТ СН'!$G$24</f>
        <v>3145.66977903</v>
      </c>
    </row>
    <row r="75" spans="1:26" ht="15.75" x14ac:dyDescent="0.2">
      <c r="A75" s="35">
        <f t="shared" si="1"/>
        <v>43736</v>
      </c>
      <c r="B75" s="36">
        <f>SUMIFS(СВЦЭМ!$D$33:$D$776,СВЦЭМ!$A$33:$A$776,$A75,СВЦЭМ!$B$33:$B$776,B$47)+'СЕТ СН'!$G$14+СВЦЭМ!$D$10+'СЕТ СН'!$G$5-'СЕТ СН'!$G$24</f>
        <v>3273.4565154100001</v>
      </c>
      <c r="C75" s="36">
        <f>SUMIFS(СВЦЭМ!$D$33:$D$776,СВЦЭМ!$A$33:$A$776,$A75,СВЦЭМ!$B$33:$B$776,C$47)+'СЕТ СН'!$G$14+СВЦЭМ!$D$10+'СЕТ СН'!$G$5-'СЕТ СН'!$G$24</f>
        <v>3295.67143906</v>
      </c>
      <c r="D75" s="36">
        <f>SUMIFS(СВЦЭМ!$D$33:$D$776,СВЦЭМ!$A$33:$A$776,$A75,СВЦЭМ!$B$33:$B$776,D$47)+'СЕТ СН'!$G$14+СВЦЭМ!$D$10+'СЕТ СН'!$G$5-'СЕТ СН'!$G$24</f>
        <v>3312.0172081700002</v>
      </c>
      <c r="E75" s="36">
        <f>SUMIFS(СВЦЭМ!$D$33:$D$776,СВЦЭМ!$A$33:$A$776,$A75,СВЦЭМ!$B$33:$B$776,E$47)+'СЕТ СН'!$G$14+СВЦЭМ!$D$10+'СЕТ СН'!$G$5-'СЕТ СН'!$G$24</f>
        <v>3314.74865619</v>
      </c>
      <c r="F75" s="36">
        <f>SUMIFS(СВЦЭМ!$D$33:$D$776,СВЦЭМ!$A$33:$A$776,$A75,СВЦЭМ!$B$33:$B$776,F$47)+'СЕТ СН'!$G$14+СВЦЭМ!$D$10+'СЕТ СН'!$G$5-'СЕТ СН'!$G$24</f>
        <v>3308.2940778900002</v>
      </c>
      <c r="G75" s="36">
        <f>SUMIFS(СВЦЭМ!$D$33:$D$776,СВЦЭМ!$A$33:$A$776,$A75,СВЦЭМ!$B$33:$B$776,G$47)+'СЕТ СН'!$G$14+СВЦЭМ!$D$10+'СЕТ СН'!$G$5-'СЕТ СН'!$G$24</f>
        <v>3306.4143633000003</v>
      </c>
      <c r="H75" s="36">
        <f>SUMIFS(СВЦЭМ!$D$33:$D$776,СВЦЭМ!$A$33:$A$776,$A75,СВЦЭМ!$B$33:$B$776,H$47)+'СЕТ СН'!$G$14+СВЦЭМ!$D$10+'СЕТ СН'!$G$5-'СЕТ СН'!$G$24</f>
        <v>3286.98627936</v>
      </c>
      <c r="I75" s="36">
        <f>SUMIFS(СВЦЭМ!$D$33:$D$776,СВЦЭМ!$A$33:$A$776,$A75,СВЦЭМ!$B$33:$B$776,I$47)+'СЕТ СН'!$G$14+СВЦЭМ!$D$10+'СЕТ СН'!$G$5-'СЕТ СН'!$G$24</f>
        <v>3255.7936407100001</v>
      </c>
      <c r="J75" s="36">
        <f>SUMIFS(СВЦЭМ!$D$33:$D$776,СВЦЭМ!$A$33:$A$776,$A75,СВЦЭМ!$B$33:$B$776,J$47)+'СЕТ СН'!$G$14+СВЦЭМ!$D$10+'СЕТ СН'!$G$5-'СЕТ СН'!$G$24</f>
        <v>3204.66768955</v>
      </c>
      <c r="K75" s="36">
        <f>SUMIFS(СВЦЭМ!$D$33:$D$776,СВЦЭМ!$A$33:$A$776,$A75,СВЦЭМ!$B$33:$B$776,K$47)+'СЕТ СН'!$G$14+СВЦЭМ!$D$10+'СЕТ СН'!$G$5-'СЕТ СН'!$G$24</f>
        <v>3213.7753853900003</v>
      </c>
      <c r="L75" s="36">
        <f>SUMIFS(СВЦЭМ!$D$33:$D$776,СВЦЭМ!$A$33:$A$776,$A75,СВЦЭМ!$B$33:$B$776,L$47)+'СЕТ СН'!$G$14+СВЦЭМ!$D$10+'СЕТ СН'!$G$5-'СЕТ СН'!$G$24</f>
        <v>3216.75277478</v>
      </c>
      <c r="M75" s="36">
        <f>SUMIFS(СВЦЭМ!$D$33:$D$776,СВЦЭМ!$A$33:$A$776,$A75,СВЦЭМ!$B$33:$B$776,M$47)+'СЕТ СН'!$G$14+СВЦЭМ!$D$10+'СЕТ СН'!$G$5-'СЕТ СН'!$G$24</f>
        <v>3196.9727394000001</v>
      </c>
      <c r="N75" s="36">
        <f>SUMIFS(СВЦЭМ!$D$33:$D$776,СВЦЭМ!$A$33:$A$776,$A75,СВЦЭМ!$B$33:$B$776,N$47)+'СЕТ СН'!$G$14+СВЦЭМ!$D$10+'СЕТ СН'!$G$5-'СЕТ СН'!$G$24</f>
        <v>3187.6220884600002</v>
      </c>
      <c r="O75" s="36">
        <f>SUMIFS(СВЦЭМ!$D$33:$D$776,СВЦЭМ!$A$33:$A$776,$A75,СВЦЭМ!$B$33:$B$776,O$47)+'СЕТ СН'!$G$14+СВЦЭМ!$D$10+'СЕТ СН'!$G$5-'СЕТ СН'!$G$24</f>
        <v>3187.0656016100002</v>
      </c>
      <c r="P75" s="36">
        <f>SUMIFS(СВЦЭМ!$D$33:$D$776,СВЦЭМ!$A$33:$A$776,$A75,СВЦЭМ!$B$33:$B$776,P$47)+'СЕТ СН'!$G$14+СВЦЭМ!$D$10+'СЕТ СН'!$G$5-'СЕТ СН'!$G$24</f>
        <v>3189.7461135000003</v>
      </c>
      <c r="Q75" s="36">
        <f>SUMIFS(СВЦЭМ!$D$33:$D$776,СВЦЭМ!$A$33:$A$776,$A75,СВЦЭМ!$B$33:$B$776,Q$47)+'СЕТ СН'!$G$14+СВЦЭМ!$D$10+'СЕТ СН'!$G$5-'СЕТ СН'!$G$24</f>
        <v>3194.3497357400001</v>
      </c>
      <c r="R75" s="36">
        <f>SUMIFS(СВЦЭМ!$D$33:$D$776,СВЦЭМ!$A$33:$A$776,$A75,СВЦЭМ!$B$33:$B$776,R$47)+'СЕТ СН'!$G$14+СВЦЭМ!$D$10+'СЕТ СН'!$G$5-'СЕТ СН'!$G$24</f>
        <v>3151.8722167200003</v>
      </c>
      <c r="S75" s="36">
        <f>SUMIFS(СВЦЭМ!$D$33:$D$776,СВЦЭМ!$A$33:$A$776,$A75,СВЦЭМ!$B$33:$B$776,S$47)+'СЕТ СН'!$G$14+СВЦЭМ!$D$10+'СЕТ СН'!$G$5-'СЕТ СН'!$G$24</f>
        <v>3121.96374139</v>
      </c>
      <c r="T75" s="36">
        <f>SUMIFS(СВЦЭМ!$D$33:$D$776,СВЦЭМ!$A$33:$A$776,$A75,СВЦЭМ!$B$33:$B$776,T$47)+'СЕТ СН'!$G$14+СВЦЭМ!$D$10+'СЕТ СН'!$G$5-'СЕТ СН'!$G$24</f>
        <v>3133.6981709800002</v>
      </c>
      <c r="U75" s="36">
        <f>SUMIFS(СВЦЭМ!$D$33:$D$776,СВЦЭМ!$A$33:$A$776,$A75,СВЦЭМ!$B$33:$B$776,U$47)+'СЕТ СН'!$G$14+СВЦЭМ!$D$10+'СЕТ СН'!$G$5-'СЕТ СН'!$G$24</f>
        <v>3163.8041910900001</v>
      </c>
      <c r="V75" s="36">
        <f>SUMIFS(СВЦЭМ!$D$33:$D$776,СВЦЭМ!$A$33:$A$776,$A75,СВЦЭМ!$B$33:$B$776,V$47)+'СЕТ СН'!$G$14+СВЦЭМ!$D$10+'СЕТ СН'!$G$5-'СЕТ СН'!$G$24</f>
        <v>3176.5926075500001</v>
      </c>
      <c r="W75" s="36">
        <f>SUMIFS(СВЦЭМ!$D$33:$D$776,СВЦЭМ!$A$33:$A$776,$A75,СВЦЭМ!$B$33:$B$776,W$47)+'СЕТ СН'!$G$14+СВЦЭМ!$D$10+'СЕТ СН'!$G$5-'СЕТ СН'!$G$24</f>
        <v>3166.8528418000001</v>
      </c>
      <c r="X75" s="36">
        <f>SUMIFS(СВЦЭМ!$D$33:$D$776,СВЦЭМ!$A$33:$A$776,$A75,СВЦЭМ!$B$33:$B$776,X$47)+'СЕТ СН'!$G$14+СВЦЭМ!$D$10+'СЕТ СН'!$G$5-'СЕТ СН'!$G$24</f>
        <v>3143.36691131</v>
      </c>
      <c r="Y75" s="36">
        <f>SUMIFS(СВЦЭМ!$D$33:$D$776,СВЦЭМ!$A$33:$A$776,$A75,СВЦЭМ!$B$33:$B$776,Y$47)+'СЕТ СН'!$G$14+СВЦЭМ!$D$10+'СЕТ СН'!$G$5-'СЕТ СН'!$G$24</f>
        <v>3188.7138125600004</v>
      </c>
    </row>
    <row r="76" spans="1:26" ht="15.75" x14ac:dyDescent="0.2">
      <c r="A76" s="35">
        <f t="shared" si="1"/>
        <v>43737</v>
      </c>
      <c r="B76" s="36">
        <f>SUMIFS(СВЦЭМ!$D$33:$D$776,СВЦЭМ!$A$33:$A$776,$A76,СВЦЭМ!$B$33:$B$776,B$47)+'СЕТ СН'!$G$14+СВЦЭМ!$D$10+'СЕТ СН'!$G$5-'СЕТ СН'!$G$24</f>
        <v>3258.2546769400001</v>
      </c>
      <c r="C76" s="36">
        <f>SUMIFS(СВЦЭМ!$D$33:$D$776,СВЦЭМ!$A$33:$A$776,$A76,СВЦЭМ!$B$33:$B$776,C$47)+'СЕТ СН'!$G$14+СВЦЭМ!$D$10+'СЕТ СН'!$G$5-'СЕТ СН'!$G$24</f>
        <v>3283.0458676100002</v>
      </c>
      <c r="D76" s="36">
        <f>SUMIFS(СВЦЭМ!$D$33:$D$776,СВЦЭМ!$A$33:$A$776,$A76,СВЦЭМ!$B$33:$B$776,D$47)+'СЕТ СН'!$G$14+СВЦЭМ!$D$10+'СЕТ СН'!$G$5-'СЕТ СН'!$G$24</f>
        <v>3296.1976553499999</v>
      </c>
      <c r="E76" s="36">
        <f>SUMIFS(СВЦЭМ!$D$33:$D$776,СВЦЭМ!$A$33:$A$776,$A76,СВЦЭМ!$B$33:$B$776,E$47)+'СЕТ СН'!$G$14+СВЦЭМ!$D$10+'СЕТ СН'!$G$5-'СЕТ СН'!$G$24</f>
        <v>3303.4492043700002</v>
      </c>
      <c r="F76" s="36">
        <f>SUMIFS(СВЦЭМ!$D$33:$D$776,СВЦЭМ!$A$33:$A$776,$A76,СВЦЭМ!$B$33:$B$776,F$47)+'СЕТ СН'!$G$14+СВЦЭМ!$D$10+'СЕТ СН'!$G$5-'СЕТ СН'!$G$24</f>
        <v>3305.2955036399999</v>
      </c>
      <c r="G76" s="36">
        <f>SUMIFS(СВЦЭМ!$D$33:$D$776,СВЦЭМ!$A$33:$A$776,$A76,СВЦЭМ!$B$33:$B$776,G$47)+'СЕТ СН'!$G$14+СВЦЭМ!$D$10+'СЕТ СН'!$G$5-'СЕТ СН'!$G$24</f>
        <v>3297.6230484900002</v>
      </c>
      <c r="H76" s="36">
        <f>SUMIFS(СВЦЭМ!$D$33:$D$776,СВЦЭМ!$A$33:$A$776,$A76,СВЦЭМ!$B$33:$B$776,H$47)+'СЕТ СН'!$G$14+СВЦЭМ!$D$10+'СЕТ СН'!$G$5-'СЕТ СН'!$G$24</f>
        <v>3280.3037245</v>
      </c>
      <c r="I76" s="36">
        <f>SUMIFS(СВЦЭМ!$D$33:$D$776,СВЦЭМ!$A$33:$A$776,$A76,СВЦЭМ!$B$33:$B$776,I$47)+'СЕТ СН'!$G$14+СВЦЭМ!$D$10+'СЕТ СН'!$G$5-'СЕТ СН'!$G$24</f>
        <v>3267.1711889799999</v>
      </c>
      <c r="J76" s="36">
        <f>SUMIFS(СВЦЭМ!$D$33:$D$776,СВЦЭМ!$A$33:$A$776,$A76,СВЦЭМ!$B$33:$B$776,J$47)+'СЕТ СН'!$G$14+СВЦЭМ!$D$10+'СЕТ СН'!$G$5-'СЕТ СН'!$G$24</f>
        <v>3227.7506735900001</v>
      </c>
      <c r="K76" s="36">
        <f>SUMIFS(СВЦЭМ!$D$33:$D$776,СВЦЭМ!$A$33:$A$776,$A76,СВЦЭМ!$B$33:$B$776,K$47)+'СЕТ СН'!$G$14+СВЦЭМ!$D$10+'СЕТ СН'!$G$5-'СЕТ СН'!$G$24</f>
        <v>3204.28941042</v>
      </c>
      <c r="L76" s="36">
        <f>SUMIFS(СВЦЭМ!$D$33:$D$776,СВЦЭМ!$A$33:$A$776,$A76,СВЦЭМ!$B$33:$B$776,L$47)+'СЕТ СН'!$G$14+СВЦЭМ!$D$10+'СЕТ СН'!$G$5-'СЕТ СН'!$G$24</f>
        <v>3211.0696813600002</v>
      </c>
      <c r="M76" s="36">
        <f>SUMIFS(СВЦЭМ!$D$33:$D$776,СВЦЭМ!$A$33:$A$776,$A76,СВЦЭМ!$B$33:$B$776,M$47)+'СЕТ СН'!$G$14+СВЦЭМ!$D$10+'СЕТ СН'!$G$5-'СЕТ СН'!$G$24</f>
        <v>3195.55803165</v>
      </c>
      <c r="N76" s="36">
        <f>SUMIFS(СВЦЭМ!$D$33:$D$776,СВЦЭМ!$A$33:$A$776,$A76,СВЦЭМ!$B$33:$B$776,N$47)+'СЕТ СН'!$G$14+СВЦЭМ!$D$10+'СЕТ СН'!$G$5-'СЕТ СН'!$G$24</f>
        <v>3192.8344773200001</v>
      </c>
      <c r="O76" s="36">
        <f>SUMIFS(СВЦЭМ!$D$33:$D$776,СВЦЭМ!$A$33:$A$776,$A76,СВЦЭМ!$B$33:$B$776,O$47)+'СЕТ СН'!$G$14+СВЦЭМ!$D$10+'СЕТ СН'!$G$5-'СЕТ СН'!$G$24</f>
        <v>3195.3946581800001</v>
      </c>
      <c r="P76" s="36">
        <f>SUMIFS(СВЦЭМ!$D$33:$D$776,СВЦЭМ!$A$33:$A$776,$A76,СВЦЭМ!$B$33:$B$776,P$47)+'СЕТ СН'!$G$14+СВЦЭМ!$D$10+'СЕТ СН'!$G$5-'СЕТ СН'!$G$24</f>
        <v>3207.2615177300004</v>
      </c>
      <c r="Q76" s="36">
        <f>SUMIFS(СВЦЭМ!$D$33:$D$776,СВЦЭМ!$A$33:$A$776,$A76,СВЦЭМ!$B$33:$B$776,Q$47)+'СЕТ СН'!$G$14+СВЦЭМ!$D$10+'СЕТ СН'!$G$5-'СЕТ СН'!$G$24</f>
        <v>3214.1580679400004</v>
      </c>
      <c r="R76" s="36">
        <f>SUMIFS(СВЦЭМ!$D$33:$D$776,СВЦЭМ!$A$33:$A$776,$A76,СВЦЭМ!$B$33:$B$776,R$47)+'СЕТ СН'!$G$14+СВЦЭМ!$D$10+'СЕТ СН'!$G$5-'СЕТ СН'!$G$24</f>
        <v>3170.89307426</v>
      </c>
      <c r="S76" s="36">
        <f>SUMIFS(СВЦЭМ!$D$33:$D$776,СВЦЭМ!$A$33:$A$776,$A76,СВЦЭМ!$B$33:$B$776,S$47)+'СЕТ СН'!$G$14+СВЦЭМ!$D$10+'СЕТ СН'!$G$5-'СЕТ СН'!$G$24</f>
        <v>3135.0698392600002</v>
      </c>
      <c r="T76" s="36">
        <f>SUMIFS(СВЦЭМ!$D$33:$D$776,СВЦЭМ!$A$33:$A$776,$A76,СВЦЭМ!$B$33:$B$776,T$47)+'СЕТ СН'!$G$14+СВЦЭМ!$D$10+'СЕТ СН'!$G$5-'СЕТ СН'!$G$24</f>
        <v>3152.4285967700002</v>
      </c>
      <c r="U76" s="36">
        <f>SUMIFS(СВЦЭМ!$D$33:$D$776,СВЦЭМ!$A$33:$A$776,$A76,СВЦЭМ!$B$33:$B$776,U$47)+'СЕТ СН'!$G$14+СВЦЭМ!$D$10+'СЕТ СН'!$G$5-'СЕТ СН'!$G$24</f>
        <v>3186.1038653700002</v>
      </c>
      <c r="V76" s="36">
        <f>SUMIFS(СВЦЭМ!$D$33:$D$776,СВЦЭМ!$A$33:$A$776,$A76,СВЦЭМ!$B$33:$B$776,V$47)+'СЕТ СН'!$G$14+СВЦЭМ!$D$10+'СЕТ СН'!$G$5-'СЕТ СН'!$G$24</f>
        <v>3198.1300276500001</v>
      </c>
      <c r="W76" s="36">
        <f>SUMIFS(СВЦЭМ!$D$33:$D$776,СВЦЭМ!$A$33:$A$776,$A76,СВЦЭМ!$B$33:$B$776,W$47)+'СЕТ СН'!$G$14+СВЦЭМ!$D$10+'СЕТ СН'!$G$5-'СЕТ СН'!$G$24</f>
        <v>3189.4900150600001</v>
      </c>
      <c r="X76" s="36">
        <f>SUMIFS(СВЦЭМ!$D$33:$D$776,СВЦЭМ!$A$33:$A$776,$A76,СВЦЭМ!$B$33:$B$776,X$47)+'СЕТ СН'!$G$14+СВЦЭМ!$D$10+'СЕТ СН'!$G$5-'СЕТ СН'!$G$24</f>
        <v>3153.3832332800002</v>
      </c>
      <c r="Y76" s="36">
        <f>SUMIFS(СВЦЭМ!$D$33:$D$776,СВЦЭМ!$A$33:$A$776,$A76,СВЦЭМ!$B$33:$B$776,Y$47)+'СЕТ СН'!$G$14+СВЦЭМ!$D$10+'СЕТ СН'!$G$5-'СЕТ СН'!$G$24</f>
        <v>3147.8477233100002</v>
      </c>
    </row>
    <row r="77" spans="1:26" ht="15.75" x14ac:dyDescent="0.2">
      <c r="A77" s="35">
        <f t="shared" si="1"/>
        <v>43738</v>
      </c>
      <c r="B77" s="36">
        <f>SUMIFS(СВЦЭМ!$D$33:$D$776,СВЦЭМ!$A$33:$A$776,$A77,СВЦЭМ!$B$33:$B$776,B$47)+'СЕТ СН'!$G$14+СВЦЭМ!$D$10+'СЕТ СН'!$G$5-'СЕТ СН'!$G$24</f>
        <v>3202.6796829100003</v>
      </c>
      <c r="C77" s="36">
        <f>SUMIFS(СВЦЭМ!$D$33:$D$776,СВЦЭМ!$A$33:$A$776,$A77,СВЦЭМ!$B$33:$B$776,C$47)+'СЕТ СН'!$G$14+СВЦЭМ!$D$10+'СЕТ СН'!$G$5-'СЕТ СН'!$G$24</f>
        <v>3237.2556951900001</v>
      </c>
      <c r="D77" s="36">
        <f>SUMIFS(СВЦЭМ!$D$33:$D$776,СВЦЭМ!$A$33:$A$776,$A77,СВЦЭМ!$B$33:$B$776,D$47)+'СЕТ СН'!$G$14+СВЦЭМ!$D$10+'СЕТ СН'!$G$5-'СЕТ СН'!$G$24</f>
        <v>3253.2996068800003</v>
      </c>
      <c r="E77" s="36">
        <f>SUMIFS(СВЦЭМ!$D$33:$D$776,СВЦЭМ!$A$33:$A$776,$A77,СВЦЭМ!$B$33:$B$776,E$47)+'СЕТ СН'!$G$14+СВЦЭМ!$D$10+'СЕТ СН'!$G$5-'СЕТ СН'!$G$24</f>
        <v>3267.7549283400003</v>
      </c>
      <c r="F77" s="36">
        <f>SUMIFS(СВЦЭМ!$D$33:$D$776,СВЦЭМ!$A$33:$A$776,$A77,СВЦЭМ!$B$33:$B$776,F$47)+'СЕТ СН'!$G$14+СВЦЭМ!$D$10+'СЕТ СН'!$G$5-'СЕТ СН'!$G$24</f>
        <v>3260.3207218100001</v>
      </c>
      <c r="G77" s="36">
        <f>SUMIFS(СВЦЭМ!$D$33:$D$776,СВЦЭМ!$A$33:$A$776,$A77,СВЦЭМ!$B$33:$B$776,G$47)+'СЕТ СН'!$G$14+СВЦЭМ!$D$10+'СЕТ СН'!$G$5-'СЕТ СН'!$G$24</f>
        <v>3244.5732829200001</v>
      </c>
      <c r="H77" s="36">
        <f>SUMIFS(СВЦЭМ!$D$33:$D$776,СВЦЭМ!$A$33:$A$776,$A77,СВЦЭМ!$B$33:$B$776,H$47)+'СЕТ СН'!$G$14+СВЦЭМ!$D$10+'СЕТ СН'!$G$5-'СЕТ СН'!$G$24</f>
        <v>3189.62228508</v>
      </c>
      <c r="I77" s="36">
        <f>SUMIFS(СВЦЭМ!$D$33:$D$776,СВЦЭМ!$A$33:$A$776,$A77,СВЦЭМ!$B$33:$B$776,I$47)+'СЕТ СН'!$G$14+СВЦЭМ!$D$10+'СЕТ СН'!$G$5-'СЕТ СН'!$G$24</f>
        <v>3176.8390535400004</v>
      </c>
      <c r="J77" s="36">
        <f>SUMIFS(СВЦЭМ!$D$33:$D$776,СВЦЭМ!$A$33:$A$776,$A77,СВЦЭМ!$B$33:$B$776,J$47)+'СЕТ СН'!$G$14+СВЦЭМ!$D$10+'СЕТ СН'!$G$5-'СЕТ СН'!$G$24</f>
        <v>3193.1901707800002</v>
      </c>
      <c r="K77" s="36">
        <f>SUMIFS(СВЦЭМ!$D$33:$D$776,СВЦЭМ!$A$33:$A$776,$A77,СВЦЭМ!$B$33:$B$776,K$47)+'СЕТ СН'!$G$14+СВЦЭМ!$D$10+'СЕТ СН'!$G$5-'СЕТ СН'!$G$24</f>
        <v>3197.3099399900002</v>
      </c>
      <c r="L77" s="36">
        <f>SUMIFS(СВЦЭМ!$D$33:$D$776,СВЦЭМ!$A$33:$A$776,$A77,СВЦЭМ!$B$33:$B$776,L$47)+'СЕТ СН'!$G$14+СВЦЭМ!$D$10+'СЕТ СН'!$G$5-'СЕТ СН'!$G$24</f>
        <v>3191.9606642799999</v>
      </c>
      <c r="M77" s="36">
        <f>SUMIFS(СВЦЭМ!$D$33:$D$776,СВЦЭМ!$A$33:$A$776,$A77,СВЦЭМ!$B$33:$B$776,M$47)+'СЕТ СН'!$G$14+СВЦЭМ!$D$10+'СЕТ СН'!$G$5-'СЕТ СН'!$G$24</f>
        <v>3165.8283066200001</v>
      </c>
      <c r="N77" s="36">
        <f>SUMIFS(СВЦЭМ!$D$33:$D$776,СВЦЭМ!$A$33:$A$776,$A77,СВЦЭМ!$B$33:$B$776,N$47)+'СЕТ СН'!$G$14+СВЦЭМ!$D$10+'СЕТ СН'!$G$5-'СЕТ СН'!$G$24</f>
        <v>3156.0579725699999</v>
      </c>
      <c r="O77" s="36">
        <f>SUMIFS(СВЦЭМ!$D$33:$D$776,СВЦЭМ!$A$33:$A$776,$A77,СВЦЭМ!$B$33:$B$776,O$47)+'СЕТ СН'!$G$14+СВЦЭМ!$D$10+'СЕТ СН'!$G$5-'СЕТ СН'!$G$24</f>
        <v>3136.3478329200002</v>
      </c>
      <c r="P77" s="36">
        <f>SUMIFS(СВЦЭМ!$D$33:$D$776,СВЦЭМ!$A$33:$A$776,$A77,СВЦЭМ!$B$33:$B$776,P$47)+'СЕТ СН'!$G$14+СВЦЭМ!$D$10+'СЕТ СН'!$G$5-'СЕТ СН'!$G$24</f>
        <v>3143.5069280100001</v>
      </c>
      <c r="Q77" s="36">
        <f>SUMIFS(СВЦЭМ!$D$33:$D$776,СВЦЭМ!$A$33:$A$776,$A77,СВЦЭМ!$B$33:$B$776,Q$47)+'СЕТ СН'!$G$14+СВЦЭМ!$D$10+'СЕТ СН'!$G$5-'СЕТ СН'!$G$24</f>
        <v>3149.3109950799999</v>
      </c>
      <c r="R77" s="36">
        <f>SUMIFS(СВЦЭМ!$D$33:$D$776,СВЦЭМ!$A$33:$A$776,$A77,СВЦЭМ!$B$33:$B$776,R$47)+'СЕТ СН'!$G$14+СВЦЭМ!$D$10+'СЕТ СН'!$G$5-'СЕТ СН'!$G$24</f>
        <v>3114.48202163</v>
      </c>
      <c r="S77" s="36">
        <f>SUMIFS(СВЦЭМ!$D$33:$D$776,СВЦЭМ!$A$33:$A$776,$A77,СВЦЭМ!$B$33:$B$776,S$47)+'СЕТ СН'!$G$14+СВЦЭМ!$D$10+'СЕТ СН'!$G$5-'СЕТ СН'!$G$24</f>
        <v>3120.98474687</v>
      </c>
      <c r="T77" s="36">
        <f>SUMIFS(СВЦЭМ!$D$33:$D$776,СВЦЭМ!$A$33:$A$776,$A77,СВЦЭМ!$B$33:$B$776,T$47)+'СЕТ СН'!$G$14+СВЦЭМ!$D$10+'СЕТ СН'!$G$5-'СЕТ СН'!$G$24</f>
        <v>3135.4598217800003</v>
      </c>
      <c r="U77" s="36">
        <f>SUMIFS(СВЦЭМ!$D$33:$D$776,СВЦЭМ!$A$33:$A$776,$A77,СВЦЭМ!$B$33:$B$776,U$47)+'СЕТ СН'!$G$14+СВЦЭМ!$D$10+'СЕТ СН'!$G$5-'СЕТ СН'!$G$24</f>
        <v>3165.1209748400001</v>
      </c>
      <c r="V77" s="36">
        <f>SUMIFS(СВЦЭМ!$D$33:$D$776,СВЦЭМ!$A$33:$A$776,$A77,СВЦЭМ!$B$33:$B$776,V$47)+'СЕТ СН'!$G$14+СВЦЭМ!$D$10+'СЕТ СН'!$G$5-'СЕТ СН'!$G$24</f>
        <v>3170.45066916</v>
      </c>
      <c r="W77" s="36">
        <f>SUMIFS(СВЦЭМ!$D$33:$D$776,СВЦЭМ!$A$33:$A$776,$A77,СВЦЭМ!$B$33:$B$776,W$47)+'СЕТ СН'!$G$14+СВЦЭМ!$D$10+'СЕТ СН'!$G$5-'СЕТ СН'!$G$24</f>
        <v>3163.15866267</v>
      </c>
      <c r="X77" s="36">
        <f>SUMIFS(СВЦЭМ!$D$33:$D$776,СВЦЭМ!$A$33:$A$776,$A77,СВЦЭМ!$B$33:$B$776,X$47)+'СЕТ СН'!$G$14+СВЦЭМ!$D$10+'СЕТ СН'!$G$5-'СЕТ СН'!$G$24</f>
        <v>3132.2805785099999</v>
      </c>
      <c r="Y77" s="36">
        <f>SUMIFS(СВЦЭМ!$D$33:$D$776,СВЦЭМ!$A$33:$A$776,$A77,СВЦЭМ!$B$33:$B$776,Y$47)+'СЕТ СН'!$G$14+СВЦЭМ!$D$10+'СЕТ СН'!$G$5-'СЕТ СН'!$G$24</f>
        <v>3108.8863991200001</v>
      </c>
    </row>
    <row r="78" spans="1:26" ht="15.75" hidden="1" x14ac:dyDescent="0.2">
      <c r="A78" s="35">
        <f t="shared" si="1"/>
        <v>43739</v>
      </c>
      <c r="B78" s="36">
        <f>SUMIFS(СВЦЭМ!$D$33:$D$776,СВЦЭМ!$A$33:$A$776,$A78,СВЦЭМ!$B$33:$B$776,B$47)+'СЕТ СН'!$G$14+СВЦЭМ!$D$10+'СЕТ СН'!$G$5-'СЕТ СН'!$G$24</f>
        <v>2589.3174639100002</v>
      </c>
      <c r="C78" s="36">
        <f>SUMIFS(СВЦЭМ!$D$33:$D$776,СВЦЭМ!$A$33:$A$776,$A78,СВЦЭМ!$B$33:$B$776,C$47)+'СЕТ СН'!$G$14+СВЦЭМ!$D$10+'СЕТ СН'!$G$5-'СЕТ СН'!$G$24</f>
        <v>2589.3174639100002</v>
      </c>
      <c r="D78" s="36">
        <f>SUMIFS(СВЦЭМ!$D$33:$D$776,СВЦЭМ!$A$33:$A$776,$A78,СВЦЭМ!$B$33:$B$776,D$47)+'СЕТ СН'!$G$14+СВЦЭМ!$D$10+'СЕТ СН'!$G$5-'СЕТ СН'!$G$24</f>
        <v>2589.3174639100002</v>
      </c>
      <c r="E78" s="36">
        <f>SUMIFS(СВЦЭМ!$D$33:$D$776,СВЦЭМ!$A$33:$A$776,$A78,СВЦЭМ!$B$33:$B$776,E$47)+'СЕТ СН'!$G$14+СВЦЭМ!$D$10+'СЕТ СН'!$G$5-'СЕТ СН'!$G$24</f>
        <v>2589.3174639100002</v>
      </c>
      <c r="F78" s="36">
        <f>SUMIFS(СВЦЭМ!$D$33:$D$776,СВЦЭМ!$A$33:$A$776,$A78,СВЦЭМ!$B$33:$B$776,F$47)+'СЕТ СН'!$G$14+СВЦЭМ!$D$10+'СЕТ СН'!$G$5-'СЕТ СН'!$G$24</f>
        <v>2589.3174639100002</v>
      </c>
      <c r="G78" s="36">
        <f>SUMIFS(СВЦЭМ!$D$33:$D$776,СВЦЭМ!$A$33:$A$776,$A78,СВЦЭМ!$B$33:$B$776,G$47)+'СЕТ СН'!$G$14+СВЦЭМ!$D$10+'СЕТ СН'!$G$5-'СЕТ СН'!$G$24</f>
        <v>2589.3174639100002</v>
      </c>
      <c r="H78" s="36">
        <f>SUMIFS(СВЦЭМ!$D$33:$D$776,СВЦЭМ!$A$33:$A$776,$A78,СВЦЭМ!$B$33:$B$776,H$47)+'СЕТ СН'!$G$14+СВЦЭМ!$D$10+'СЕТ СН'!$G$5-'СЕТ СН'!$G$24</f>
        <v>2589.3174639100002</v>
      </c>
      <c r="I78" s="36">
        <f>SUMIFS(СВЦЭМ!$D$33:$D$776,СВЦЭМ!$A$33:$A$776,$A78,СВЦЭМ!$B$33:$B$776,I$47)+'СЕТ СН'!$G$14+СВЦЭМ!$D$10+'СЕТ СН'!$G$5-'СЕТ СН'!$G$24</f>
        <v>2589.3174639100002</v>
      </c>
      <c r="J78" s="36">
        <f>SUMIFS(СВЦЭМ!$D$33:$D$776,СВЦЭМ!$A$33:$A$776,$A78,СВЦЭМ!$B$33:$B$776,J$47)+'СЕТ СН'!$G$14+СВЦЭМ!$D$10+'СЕТ СН'!$G$5-'СЕТ СН'!$G$24</f>
        <v>2589.3174639100002</v>
      </c>
      <c r="K78" s="36">
        <f>SUMIFS(СВЦЭМ!$D$33:$D$776,СВЦЭМ!$A$33:$A$776,$A78,СВЦЭМ!$B$33:$B$776,K$47)+'СЕТ СН'!$G$14+СВЦЭМ!$D$10+'СЕТ СН'!$G$5-'СЕТ СН'!$G$24</f>
        <v>2589.3174639100002</v>
      </c>
      <c r="L78" s="36">
        <f>SUMIFS(СВЦЭМ!$D$33:$D$776,СВЦЭМ!$A$33:$A$776,$A78,СВЦЭМ!$B$33:$B$776,L$47)+'СЕТ СН'!$G$14+СВЦЭМ!$D$10+'СЕТ СН'!$G$5-'СЕТ СН'!$G$24</f>
        <v>2589.3174639100002</v>
      </c>
      <c r="M78" s="36">
        <f>SUMIFS(СВЦЭМ!$D$33:$D$776,СВЦЭМ!$A$33:$A$776,$A78,СВЦЭМ!$B$33:$B$776,M$47)+'СЕТ СН'!$G$14+СВЦЭМ!$D$10+'СЕТ СН'!$G$5-'СЕТ СН'!$G$24</f>
        <v>2589.3174639100002</v>
      </c>
      <c r="N78" s="36">
        <f>SUMIFS(СВЦЭМ!$D$33:$D$776,СВЦЭМ!$A$33:$A$776,$A78,СВЦЭМ!$B$33:$B$776,N$47)+'СЕТ СН'!$G$14+СВЦЭМ!$D$10+'СЕТ СН'!$G$5-'СЕТ СН'!$G$24</f>
        <v>2589.3174639100002</v>
      </c>
      <c r="O78" s="36">
        <f>SUMIFS(СВЦЭМ!$D$33:$D$776,СВЦЭМ!$A$33:$A$776,$A78,СВЦЭМ!$B$33:$B$776,O$47)+'СЕТ СН'!$G$14+СВЦЭМ!$D$10+'СЕТ СН'!$G$5-'СЕТ СН'!$G$24</f>
        <v>2589.3174639100002</v>
      </c>
      <c r="P78" s="36">
        <f>SUMIFS(СВЦЭМ!$D$33:$D$776,СВЦЭМ!$A$33:$A$776,$A78,СВЦЭМ!$B$33:$B$776,P$47)+'СЕТ СН'!$G$14+СВЦЭМ!$D$10+'СЕТ СН'!$G$5-'СЕТ СН'!$G$24</f>
        <v>2589.3174639100002</v>
      </c>
      <c r="Q78" s="36">
        <f>SUMIFS(СВЦЭМ!$D$33:$D$776,СВЦЭМ!$A$33:$A$776,$A78,СВЦЭМ!$B$33:$B$776,Q$47)+'СЕТ СН'!$G$14+СВЦЭМ!$D$10+'СЕТ СН'!$G$5-'СЕТ СН'!$G$24</f>
        <v>2589.3174639100002</v>
      </c>
      <c r="R78" s="36">
        <f>SUMIFS(СВЦЭМ!$D$33:$D$776,СВЦЭМ!$A$33:$A$776,$A78,СВЦЭМ!$B$33:$B$776,R$47)+'СЕТ СН'!$G$14+СВЦЭМ!$D$10+'СЕТ СН'!$G$5-'СЕТ СН'!$G$24</f>
        <v>2589.3174639100002</v>
      </c>
      <c r="S78" s="36">
        <f>SUMIFS(СВЦЭМ!$D$33:$D$776,СВЦЭМ!$A$33:$A$776,$A78,СВЦЭМ!$B$33:$B$776,S$47)+'СЕТ СН'!$G$14+СВЦЭМ!$D$10+'СЕТ СН'!$G$5-'СЕТ СН'!$G$24</f>
        <v>2589.3174639100002</v>
      </c>
      <c r="T78" s="36">
        <f>SUMIFS(СВЦЭМ!$D$33:$D$776,СВЦЭМ!$A$33:$A$776,$A78,СВЦЭМ!$B$33:$B$776,T$47)+'СЕТ СН'!$G$14+СВЦЭМ!$D$10+'СЕТ СН'!$G$5-'СЕТ СН'!$G$24</f>
        <v>2589.3174639100002</v>
      </c>
      <c r="U78" s="36">
        <f>SUMIFS(СВЦЭМ!$D$33:$D$776,СВЦЭМ!$A$33:$A$776,$A78,СВЦЭМ!$B$33:$B$776,U$47)+'СЕТ СН'!$G$14+СВЦЭМ!$D$10+'СЕТ СН'!$G$5-'СЕТ СН'!$G$24</f>
        <v>2589.3174639100002</v>
      </c>
      <c r="V78" s="36">
        <f>SUMIFS(СВЦЭМ!$D$33:$D$776,СВЦЭМ!$A$33:$A$776,$A78,СВЦЭМ!$B$33:$B$776,V$47)+'СЕТ СН'!$G$14+СВЦЭМ!$D$10+'СЕТ СН'!$G$5-'СЕТ СН'!$G$24</f>
        <v>2589.3174639100002</v>
      </c>
      <c r="W78" s="36">
        <f>SUMIFS(СВЦЭМ!$D$33:$D$776,СВЦЭМ!$A$33:$A$776,$A78,СВЦЭМ!$B$33:$B$776,W$47)+'СЕТ СН'!$G$14+СВЦЭМ!$D$10+'СЕТ СН'!$G$5-'СЕТ СН'!$G$24</f>
        <v>2589.3174639100002</v>
      </c>
      <c r="X78" s="36">
        <f>SUMIFS(СВЦЭМ!$D$33:$D$776,СВЦЭМ!$A$33:$A$776,$A78,СВЦЭМ!$B$33:$B$776,X$47)+'СЕТ СН'!$G$14+СВЦЭМ!$D$10+'СЕТ СН'!$G$5-'СЕТ СН'!$G$24</f>
        <v>2589.3174639100002</v>
      </c>
      <c r="Y78" s="36">
        <f>SUMIFS(СВЦЭМ!$D$33:$D$776,СВЦЭМ!$A$33:$A$776,$A78,СВЦЭМ!$B$33:$B$776,Y$47)+'СЕТ СН'!$G$14+СВЦЭМ!$D$10+'СЕТ СН'!$G$5-'СЕТ СН'!$G$24</f>
        <v>2589.3174639100002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СН'!$H$14+СВЦЭМ!$D$10+'СЕТ СН'!$H$5-'СЕТ СН'!$H$24</f>
        <v>3234.10611445</v>
      </c>
      <c r="C84" s="36">
        <f>SUMIFS(СВЦЭМ!$D$33:$D$776,СВЦЭМ!$A$33:$A$776,$A84,СВЦЭМ!$B$33:$B$776,C$83)+'СЕТ СН'!$H$14+СВЦЭМ!$D$10+'СЕТ СН'!$H$5-'СЕТ СН'!$H$24</f>
        <v>3264.8069218199998</v>
      </c>
      <c r="D84" s="36">
        <f>SUMIFS(СВЦЭМ!$D$33:$D$776,СВЦЭМ!$A$33:$A$776,$A84,СВЦЭМ!$B$33:$B$776,D$83)+'СЕТ СН'!$H$14+СВЦЭМ!$D$10+'СЕТ СН'!$H$5-'СЕТ СН'!$H$24</f>
        <v>3287.42124543</v>
      </c>
      <c r="E84" s="36">
        <f>SUMIFS(СВЦЭМ!$D$33:$D$776,СВЦЭМ!$A$33:$A$776,$A84,СВЦЭМ!$B$33:$B$776,E$83)+'СЕТ СН'!$H$14+СВЦЭМ!$D$10+'СЕТ СН'!$H$5-'СЕТ СН'!$H$24</f>
        <v>3310.9866946399998</v>
      </c>
      <c r="F84" s="36">
        <f>SUMIFS(СВЦЭМ!$D$33:$D$776,СВЦЭМ!$A$33:$A$776,$A84,СВЦЭМ!$B$33:$B$776,F$83)+'СЕТ СН'!$H$14+СВЦЭМ!$D$10+'СЕТ СН'!$H$5-'СЕТ СН'!$H$24</f>
        <v>3316.62300177</v>
      </c>
      <c r="G84" s="36">
        <f>SUMIFS(СВЦЭМ!$D$33:$D$776,СВЦЭМ!$A$33:$A$776,$A84,СВЦЭМ!$B$33:$B$776,G$83)+'СЕТ СН'!$H$14+СВЦЭМ!$D$10+'СЕТ СН'!$H$5-'СЕТ СН'!$H$24</f>
        <v>3308.0358548499999</v>
      </c>
      <c r="H84" s="36">
        <f>SUMIFS(СВЦЭМ!$D$33:$D$776,СВЦЭМ!$A$33:$A$776,$A84,СВЦЭМ!$B$33:$B$776,H$83)+'СЕТ СН'!$H$14+СВЦЭМ!$D$10+'СЕТ СН'!$H$5-'СЕТ СН'!$H$24</f>
        <v>3288.8868005899999</v>
      </c>
      <c r="I84" s="36">
        <f>SUMIFS(СВЦЭМ!$D$33:$D$776,СВЦЭМ!$A$33:$A$776,$A84,СВЦЭМ!$B$33:$B$776,I$83)+'СЕТ СН'!$H$14+СВЦЭМ!$D$10+'СЕТ СН'!$H$5-'СЕТ СН'!$H$24</f>
        <v>3256.50269794</v>
      </c>
      <c r="J84" s="36">
        <f>SUMIFS(СВЦЭМ!$D$33:$D$776,СВЦЭМ!$A$33:$A$776,$A84,СВЦЭМ!$B$33:$B$776,J$83)+'СЕТ СН'!$H$14+СВЦЭМ!$D$10+'СЕТ СН'!$H$5-'СЕТ СН'!$H$24</f>
        <v>3216.1948246500001</v>
      </c>
      <c r="K84" s="36">
        <f>SUMIFS(СВЦЭМ!$D$33:$D$776,СВЦЭМ!$A$33:$A$776,$A84,СВЦЭМ!$B$33:$B$776,K$83)+'СЕТ СН'!$H$14+СВЦЭМ!$D$10+'СЕТ СН'!$H$5-'СЕТ СН'!$H$24</f>
        <v>3181.767249</v>
      </c>
      <c r="L84" s="36">
        <f>SUMIFS(СВЦЭМ!$D$33:$D$776,СВЦЭМ!$A$33:$A$776,$A84,СВЦЭМ!$B$33:$B$776,L$83)+'СЕТ СН'!$H$14+СВЦЭМ!$D$10+'СЕТ СН'!$H$5-'СЕТ СН'!$H$24</f>
        <v>3179.8435909199998</v>
      </c>
      <c r="M84" s="36">
        <f>SUMIFS(СВЦЭМ!$D$33:$D$776,СВЦЭМ!$A$33:$A$776,$A84,СВЦЭМ!$B$33:$B$776,M$83)+'СЕТ СН'!$H$14+СВЦЭМ!$D$10+'СЕТ СН'!$H$5-'СЕТ СН'!$H$24</f>
        <v>3181.09702806</v>
      </c>
      <c r="N84" s="36">
        <f>SUMIFS(СВЦЭМ!$D$33:$D$776,СВЦЭМ!$A$33:$A$776,$A84,СВЦЭМ!$B$33:$B$776,N$83)+'СЕТ СН'!$H$14+СВЦЭМ!$D$10+'СЕТ СН'!$H$5-'СЕТ СН'!$H$24</f>
        <v>3193.2845133400001</v>
      </c>
      <c r="O84" s="36">
        <f>SUMIFS(СВЦЭМ!$D$33:$D$776,СВЦЭМ!$A$33:$A$776,$A84,СВЦЭМ!$B$33:$B$776,O$83)+'СЕТ СН'!$H$14+СВЦЭМ!$D$10+'СЕТ СН'!$H$5-'СЕТ СН'!$H$24</f>
        <v>3196.5631365300001</v>
      </c>
      <c r="P84" s="36">
        <f>SUMIFS(СВЦЭМ!$D$33:$D$776,СВЦЭМ!$A$33:$A$776,$A84,СВЦЭМ!$B$33:$B$776,P$83)+'СЕТ СН'!$H$14+СВЦЭМ!$D$10+'СЕТ СН'!$H$5-'СЕТ СН'!$H$24</f>
        <v>3203.3938431400002</v>
      </c>
      <c r="Q84" s="36">
        <f>SUMIFS(СВЦЭМ!$D$33:$D$776,СВЦЭМ!$A$33:$A$776,$A84,СВЦЭМ!$B$33:$B$776,Q$83)+'СЕТ СН'!$H$14+СВЦЭМ!$D$10+'СЕТ СН'!$H$5-'СЕТ СН'!$H$24</f>
        <v>3208.6916691599999</v>
      </c>
      <c r="R84" s="36">
        <f>SUMIFS(СВЦЭМ!$D$33:$D$776,СВЦЭМ!$A$33:$A$776,$A84,СВЦЭМ!$B$33:$B$776,R$83)+'СЕТ СН'!$H$14+СВЦЭМ!$D$10+'СЕТ СН'!$H$5-'СЕТ СН'!$H$24</f>
        <v>3169.6929473300002</v>
      </c>
      <c r="S84" s="36">
        <f>SUMIFS(СВЦЭМ!$D$33:$D$776,СВЦЭМ!$A$33:$A$776,$A84,СВЦЭМ!$B$33:$B$776,S$83)+'СЕТ СН'!$H$14+СВЦЭМ!$D$10+'СЕТ СН'!$H$5-'СЕТ СН'!$H$24</f>
        <v>3137.1717939</v>
      </c>
      <c r="T84" s="36">
        <f>SUMIFS(СВЦЭМ!$D$33:$D$776,СВЦЭМ!$A$33:$A$776,$A84,СВЦЭМ!$B$33:$B$776,T$83)+'СЕТ СН'!$H$14+СВЦЭМ!$D$10+'СЕТ СН'!$H$5-'СЕТ СН'!$H$24</f>
        <v>3141.9524262599998</v>
      </c>
      <c r="U84" s="36">
        <f>SUMIFS(СВЦЭМ!$D$33:$D$776,СВЦЭМ!$A$33:$A$776,$A84,СВЦЭМ!$B$33:$B$776,U$83)+'СЕТ СН'!$H$14+СВЦЭМ!$D$10+'СЕТ СН'!$H$5-'СЕТ СН'!$H$24</f>
        <v>3146.0807819000001</v>
      </c>
      <c r="V84" s="36">
        <f>SUMIFS(СВЦЭМ!$D$33:$D$776,СВЦЭМ!$A$33:$A$776,$A84,СВЦЭМ!$B$33:$B$776,V$83)+'СЕТ СН'!$H$14+СВЦЭМ!$D$10+'СЕТ СН'!$H$5-'СЕТ СН'!$H$24</f>
        <v>3175.9208397900002</v>
      </c>
      <c r="W84" s="36">
        <f>SUMIFS(СВЦЭМ!$D$33:$D$776,СВЦЭМ!$A$33:$A$776,$A84,СВЦЭМ!$B$33:$B$776,W$83)+'СЕТ СН'!$H$14+СВЦЭМ!$D$10+'СЕТ СН'!$H$5-'СЕТ СН'!$H$24</f>
        <v>3162.85280633</v>
      </c>
      <c r="X84" s="36">
        <f>SUMIFS(СВЦЭМ!$D$33:$D$776,СВЦЭМ!$A$33:$A$776,$A84,СВЦЭМ!$B$33:$B$776,X$83)+'СЕТ СН'!$H$14+СВЦЭМ!$D$10+'СЕТ СН'!$H$5-'СЕТ СН'!$H$24</f>
        <v>3133.2594582900001</v>
      </c>
      <c r="Y84" s="36">
        <f>SUMIFS(СВЦЭМ!$D$33:$D$776,СВЦЭМ!$A$33:$A$776,$A84,СВЦЭМ!$B$33:$B$776,Y$83)+'СЕТ СН'!$H$14+СВЦЭМ!$D$10+'СЕТ СН'!$H$5-'СЕТ СН'!$H$24</f>
        <v>3174.7883064299999</v>
      </c>
      <c r="AA84" s="45"/>
    </row>
    <row r="85" spans="1:27" ht="15.75" x14ac:dyDescent="0.2">
      <c r="A85" s="35">
        <f>A84+1</f>
        <v>43710</v>
      </c>
      <c r="B85" s="36">
        <f>SUMIFS(СВЦЭМ!$D$33:$D$776,СВЦЭМ!$A$33:$A$776,$A85,СВЦЭМ!$B$33:$B$776,B$83)+'СЕТ СН'!$H$14+СВЦЭМ!$D$10+'СЕТ СН'!$H$5-'СЕТ СН'!$H$24</f>
        <v>3289.6885312499999</v>
      </c>
      <c r="C85" s="36">
        <f>SUMIFS(СВЦЭМ!$D$33:$D$776,СВЦЭМ!$A$33:$A$776,$A85,СВЦЭМ!$B$33:$B$776,C$83)+'СЕТ СН'!$H$14+СВЦЭМ!$D$10+'СЕТ СН'!$H$5-'СЕТ СН'!$H$24</f>
        <v>3299.3664397399998</v>
      </c>
      <c r="D85" s="36">
        <f>SUMIFS(СВЦЭМ!$D$33:$D$776,СВЦЭМ!$A$33:$A$776,$A85,СВЦЭМ!$B$33:$B$776,D$83)+'СЕТ СН'!$H$14+СВЦЭМ!$D$10+'СЕТ СН'!$H$5-'СЕТ СН'!$H$24</f>
        <v>3313.73072344</v>
      </c>
      <c r="E85" s="36">
        <f>SUMIFS(СВЦЭМ!$D$33:$D$776,СВЦЭМ!$A$33:$A$776,$A85,СВЦЭМ!$B$33:$B$776,E$83)+'СЕТ СН'!$H$14+СВЦЭМ!$D$10+'СЕТ СН'!$H$5-'СЕТ СН'!$H$24</f>
        <v>3317.3080804900001</v>
      </c>
      <c r="F85" s="36">
        <f>SUMIFS(СВЦЭМ!$D$33:$D$776,СВЦЭМ!$A$33:$A$776,$A85,СВЦЭМ!$B$33:$B$776,F$83)+'СЕТ СН'!$H$14+СВЦЭМ!$D$10+'СЕТ СН'!$H$5-'СЕТ СН'!$H$24</f>
        <v>3344.8137575800001</v>
      </c>
      <c r="G85" s="36">
        <f>SUMIFS(СВЦЭМ!$D$33:$D$776,СВЦЭМ!$A$33:$A$776,$A85,СВЦЭМ!$B$33:$B$776,G$83)+'СЕТ СН'!$H$14+СВЦЭМ!$D$10+'СЕТ СН'!$H$5-'СЕТ СН'!$H$24</f>
        <v>3315.8543214900001</v>
      </c>
      <c r="H85" s="36">
        <f>SUMIFS(СВЦЭМ!$D$33:$D$776,СВЦЭМ!$A$33:$A$776,$A85,СВЦЭМ!$B$33:$B$776,H$83)+'СЕТ СН'!$H$14+СВЦЭМ!$D$10+'СЕТ СН'!$H$5-'СЕТ СН'!$H$24</f>
        <v>3311.3635728500003</v>
      </c>
      <c r="I85" s="36">
        <f>SUMIFS(СВЦЭМ!$D$33:$D$776,СВЦЭМ!$A$33:$A$776,$A85,СВЦЭМ!$B$33:$B$776,I$83)+'СЕТ СН'!$H$14+СВЦЭМ!$D$10+'СЕТ СН'!$H$5-'СЕТ СН'!$H$24</f>
        <v>3315.3533248200001</v>
      </c>
      <c r="J85" s="36">
        <f>SUMIFS(СВЦЭМ!$D$33:$D$776,СВЦЭМ!$A$33:$A$776,$A85,СВЦЭМ!$B$33:$B$776,J$83)+'СЕТ СН'!$H$14+СВЦЭМ!$D$10+'СЕТ СН'!$H$5-'СЕТ СН'!$H$24</f>
        <v>3296.8768689899998</v>
      </c>
      <c r="K85" s="36">
        <f>SUMIFS(СВЦЭМ!$D$33:$D$776,СВЦЭМ!$A$33:$A$776,$A85,СВЦЭМ!$B$33:$B$776,K$83)+'СЕТ СН'!$H$14+СВЦЭМ!$D$10+'СЕТ СН'!$H$5-'СЕТ СН'!$H$24</f>
        <v>3258.45369764</v>
      </c>
      <c r="L85" s="36">
        <f>SUMIFS(СВЦЭМ!$D$33:$D$776,СВЦЭМ!$A$33:$A$776,$A85,СВЦЭМ!$B$33:$B$776,L$83)+'СЕТ СН'!$H$14+СВЦЭМ!$D$10+'СЕТ СН'!$H$5-'СЕТ СН'!$H$24</f>
        <v>3257.8144044999999</v>
      </c>
      <c r="M85" s="36">
        <f>SUMIFS(СВЦЭМ!$D$33:$D$776,СВЦЭМ!$A$33:$A$776,$A85,СВЦЭМ!$B$33:$B$776,M$83)+'СЕТ СН'!$H$14+СВЦЭМ!$D$10+'СЕТ СН'!$H$5-'СЕТ СН'!$H$24</f>
        <v>3261.9156920300002</v>
      </c>
      <c r="N85" s="36">
        <f>SUMIFS(СВЦЭМ!$D$33:$D$776,СВЦЭМ!$A$33:$A$776,$A85,СВЦЭМ!$B$33:$B$776,N$83)+'СЕТ СН'!$H$14+СВЦЭМ!$D$10+'СЕТ СН'!$H$5-'СЕТ СН'!$H$24</f>
        <v>3270.5777459999999</v>
      </c>
      <c r="O85" s="36">
        <f>SUMIFS(СВЦЭМ!$D$33:$D$776,СВЦЭМ!$A$33:$A$776,$A85,СВЦЭМ!$B$33:$B$776,O$83)+'СЕТ СН'!$H$14+СВЦЭМ!$D$10+'СЕТ СН'!$H$5-'СЕТ СН'!$H$24</f>
        <v>3262.9279770200001</v>
      </c>
      <c r="P85" s="36">
        <f>SUMIFS(СВЦЭМ!$D$33:$D$776,СВЦЭМ!$A$33:$A$776,$A85,СВЦЭМ!$B$33:$B$776,P$83)+'СЕТ СН'!$H$14+СВЦЭМ!$D$10+'СЕТ СН'!$H$5-'СЕТ СН'!$H$24</f>
        <v>3262.8869288000001</v>
      </c>
      <c r="Q85" s="36">
        <f>SUMIFS(СВЦЭМ!$D$33:$D$776,СВЦЭМ!$A$33:$A$776,$A85,СВЦЭМ!$B$33:$B$776,Q$83)+'СЕТ СН'!$H$14+СВЦЭМ!$D$10+'СЕТ СН'!$H$5-'СЕТ СН'!$H$24</f>
        <v>3267.2499587100001</v>
      </c>
      <c r="R85" s="36">
        <f>SUMIFS(СВЦЭМ!$D$33:$D$776,СВЦЭМ!$A$33:$A$776,$A85,СВЦЭМ!$B$33:$B$776,R$83)+'СЕТ СН'!$H$14+СВЦЭМ!$D$10+'СЕТ СН'!$H$5-'СЕТ СН'!$H$24</f>
        <v>3232.4000510800001</v>
      </c>
      <c r="S85" s="36">
        <f>SUMIFS(СВЦЭМ!$D$33:$D$776,СВЦЭМ!$A$33:$A$776,$A85,СВЦЭМ!$B$33:$B$776,S$83)+'СЕТ СН'!$H$14+СВЦЭМ!$D$10+'СЕТ СН'!$H$5-'СЕТ СН'!$H$24</f>
        <v>3193.7912828799999</v>
      </c>
      <c r="T85" s="36">
        <f>SUMIFS(СВЦЭМ!$D$33:$D$776,СВЦЭМ!$A$33:$A$776,$A85,СВЦЭМ!$B$33:$B$776,T$83)+'СЕТ СН'!$H$14+СВЦЭМ!$D$10+'СЕТ СН'!$H$5-'СЕТ СН'!$H$24</f>
        <v>3194.01942783</v>
      </c>
      <c r="U85" s="36">
        <f>SUMIFS(СВЦЭМ!$D$33:$D$776,СВЦЭМ!$A$33:$A$776,$A85,СВЦЭМ!$B$33:$B$776,U$83)+'СЕТ СН'!$H$14+СВЦЭМ!$D$10+'СЕТ СН'!$H$5-'СЕТ СН'!$H$24</f>
        <v>3193.6257690000002</v>
      </c>
      <c r="V85" s="36">
        <f>SUMIFS(СВЦЭМ!$D$33:$D$776,СВЦЭМ!$A$33:$A$776,$A85,СВЦЭМ!$B$33:$B$776,V$83)+'СЕТ СН'!$H$14+СВЦЭМ!$D$10+'СЕТ СН'!$H$5-'СЕТ СН'!$H$24</f>
        <v>3210.4893378500001</v>
      </c>
      <c r="W85" s="36">
        <f>SUMIFS(СВЦЭМ!$D$33:$D$776,СВЦЭМ!$A$33:$A$776,$A85,СВЦЭМ!$B$33:$B$776,W$83)+'СЕТ СН'!$H$14+СВЦЭМ!$D$10+'СЕТ СН'!$H$5-'СЕТ СН'!$H$24</f>
        <v>3196.5058632099999</v>
      </c>
      <c r="X85" s="36">
        <f>SUMIFS(СВЦЭМ!$D$33:$D$776,СВЦЭМ!$A$33:$A$776,$A85,СВЦЭМ!$B$33:$B$776,X$83)+'СЕТ СН'!$H$14+СВЦЭМ!$D$10+'СЕТ СН'!$H$5-'СЕТ СН'!$H$24</f>
        <v>3218.7159068000001</v>
      </c>
      <c r="Y85" s="36">
        <f>SUMIFS(СВЦЭМ!$D$33:$D$776,СВЦЭМ!$A$33:$A$776,$A85,СВЦЭМ!$B$33:$B$776,Y$83)+'СЕТ СН'!$H$14+СВЦЭМ!$D$10+'СЕТ СН'!$H$5-'СЕТ СН'!$H$24</f>
        <v>3271.3645660000002</v>
      </c>
    </row>
    <row r="86" spans="1:27" ht="15.75" x14ac:dyDescent="0.2">
      <c r="A86" s="35">
        <f t="shared" ref="A86:A114" si="2">A85+1</f>
        <v>43711</v>
      </c>
      <c r="B86" s="36">
        <f>SUMIFS(СВЦЭМ!$D$33:$D$776,СВЦЭМ!$A$33:$A$776,$A86,СВЦЭМ!$B$33:$B$776,B$83)+'СЕТ СН'!$H$14+СВЦЭМ!$D$10+'СЕТ СН'!$H$5-'СЕТ СН'!$H$24</f>
        <v>3336.55902311</v>
      </c>
      <c r="C86" s="36">
        <f>SUMIFS(СВЦЭМ!$D$33:$D$776,СВЦЭМ!$A$33:$A$776,$A86,СВЦЭМ!$B$33:$B$776,C$83)+'СЕТ СН'!$H$14+СВЦЭМ!$D$10+'СЕТ СН'!$H$5-'СЕТ СН'!$H$24</f>
        <v>3351.0146173200001</v>
      </c>
      <c r="D86" s="36">
        <f>SUMIFS(СВЦЭМ!$D$33:$D$776,СВЦЭМ!$A$33:$A$776,$A86,СВЦЭМ!$B$33:$B$776,D$83)+'СЕТ СН'!$H$14+СВЦЭМ!$D$10+'СЕТ СН'!$H$5-'СЕТ СН'!$H$24</f>
        <v>3342.4044417800001</v>
      </c>
      <c r="E86" s="36">
        <f>SUMIFS(СВЦЭМ!$D$33:$D$776,СВЦЭМ!$A$33:$A$776,$A86,СВЦЭМ!$B$33:$B$776,E$83)+'СЕТ СН'!$H$14+СВЦЭМ!$D$10+'СЕТ СН'!$H$5-'СЕТ СН'!$H$24</f>
        <v>3332.8703176999998</v>
      </c>
      <c r="F86" s="36">
        <f>SUMIFS(СВЦЭМ!$D$33:$D$776,СВЦЭМ!$A$33:$A$776,$A86,СВЦЭМ!$B$33:$B$776,F$83)+'СЕТ СН'!$H$14+СВЦЭМ!$D$10+'СЕТ СН'!$H$5-'СЕТ СН'!$H$24</f>
        <v>3334.2213918100001</v>
      </c>
      <c r="G86" s="36">
        <f>SUMIFS(СВЦЭМ!$D$33:$D$776,СВЦЭМ!$A$33:$A$776,$A86,СВЦЭМ!$B$33:$B$776,G$83)+'СЕТ СН'!$H$14+СВЦЭМ!$D$10+'СЕТ СН'!$H$5-'СЕТ СН'!$H$24</f>
        <v>3336.09179872</v>
      </c>
      <c r="H86" s="36">
        <f>SUMIFS(СВЦЭМ!$D$33:$D$776,СВЦЭМ!$A$33:$A$776,$A86,СВЦЭМ!$B$33:$B$776,H$83)+'СЕТ СН'!$H$14+СВЦЭМ!$D$10+'СЕТ СН'!$H$5-'СЕТ СН'!$H$24</f>
        <v>3333.03063965</v>
      </c>
      <c r="I86" s="36">
        <f>SUMIFS(СВЦЭМ!$D$33:$D$776,СВЦЭМ!$A$33:$A$776,$A86,СВЦЭМ!$B$33:$B$776,I$83)+'СЕТ СН'!$H$14+СВЦЭМ!$D$10+'СЕТ СН'!$H$5-'СЕТ СН'!$H$24</f>
        <v>3319.8552576299999</v>
      </c>
      <c r="J86" s="36">
        <f>SUMIFS(СВЦЭМ!$D$33:$D$776,СВЦЭМ!$A$33:$A$776,$A86,СВЦЭМ!$B$33:$B$776,J$83)+'СЕТ СН'!$H$14+СВЦЭМ!$D$10+'СЕТ СН'!$H$5-'СЕТ СН'!$H$24</f>
        <v>3272.8841130700002</v>
      </c>
      <c r="K86" s="36">
        <f>SUMIFS(СВЦЭМ!$D$33:$D$776,СВЦЭМ!$A$33:$A$776,$A86,СВЦЭМ!$B$33:$B$776,K$83)+'СЕТ СН'!$H$14+СВЦЭМ!$D$10+'СЕТ СН'!$H$5-'СЕТ СН'!$H$24</f>
        <v>3276.0818618600001</v>
      </c>
      <c r="L86" s="36">
        <f>SUMIFS(СВЦЭМ!$D$33:$D$776,СВЦЭМ!$A$33:$A$776,$A86,СВЦЭМ!$B$33:$B$776,L$83)+'СЕТ СН'!$H$14+СВЦЭМ!$D$10+'СЕТ СН'!$H$5-'СЕТ СН'!$H$24</f>
        <v>3278.2900391600001</v>
      </c>
      <c r="M86" s="36">
        <f>SUMIFS(СВЦЭМ!$D$33:$D$776,СВЦЭМ!$A$33:$A$776,$A86,СВЦЭМ!$B$33:$B$776,M$83)+'СЕТ СН'!$H$14+СВЦЭМ!$D$10+'СЕТ СН'!$H$5-'СЕТ СН'!$H$24</f>
        <v>3272.6373902099999</v>
      </c>
      <c r="N86" s="36">
        <f>SUMIFS(СВЦЭМ!$D$33:$D$776,СВЦЭМ!$A$33:$A$776,$A86,СВЦЭМ!$B$33:$B$776,N$83)+'СЕТ СН'!$H$14+СВЦЭМ!$D$10+'СЕТ СН'!$H$5-'СЕТ СН'!$H$24</f>
        <v>3271.0572867599999</v>
      </c>
      <c r="O86" s="36">
        <f>SUMIFS(СВЦЭМ!$D$33:$D$776,СВЦЭМ!$A$33:$A$776,$A86,СВЦЭМ!$B$33:$B$776,O$83)+'СЕТ СН'!$H$14+СВЦЭМ!$D$10+'СЕТ СН'!$H$5-'СЕТ СН'!$H$24</f>
        <v>3271.0819294200001</v>
      </c>
      <c r="P86" s="36">
        <f>SUMIFS(СВЦЭМ!$D$33:$D$776,СВЦЭМ!$A$33:$A$776,$A86,СВЦЭМ!$B$33:$B$776,P$83)+'СЕТ СН'!$H$14+СВЦЭМ!$D$10+'СЕТ СН'!$H$5-'СЕТ СН'!$H$24</f>
        <v>3275.7729223000001</v>
      </c>
      <c r="Q86" s="36">
        <f>SUMIFS(СВЦЭМ!$D$33:$D$776,СВЦЭМ!$A$33:$A$776,$A86,СВЦЭМ!$B$33:$B$776,Q$83)+'СЕТ СН'!$H$14+СВЦЭМ!$D$10+'СЕТ СН'!$H$5-'СЕТ СН'!$H$24</f>
        <v>3275.3138312700003</v>
      </c>
      <c r="R86" s="36">
        <f>SUMIFS(СВЦЭМ!$D$33:$D$776,СВЦЭМ!$A$33:$A$776,$A86,СВЦЭМ!$B$33:$B$776,R$83)+'СЕТ СН'!$H$14+СВЦЭМ!$D$10+'СЕТ СН'!$H$5-'СЕТ СН'!$H$24</f>
        <v>3231.0198062600002</v>
      </c>
      <c r="S86" s="36">
        <f>SUMIFS(СВЦЭМ!$D$33:$D$776,СВЦЭМ!$A$33:$A$776,$A86,СВЦЭМ!$B$33:$B$776,S$83)+'СЕТ СН'!$H$14+СВЦЭМ!$D$10+'СЕТ СН'!$H$5-'СЕТ СН'!$H$24</f>
        <v>3194.78332181</v>
      </c>
      <c r="T86" s="36">
        <f>SUMIFS(СВЦЭМ!$D$33:$D$776,СВЦЭМ!$A$33:$A$776,$A86,СВЦЭМ!$B$33:$B$776,T$83)+'СЕТ СН'!$H$14+СВЦЭМ!$D$10+'СЕТ СН'!$H$5-'СЕТ СН'!$H$24</f>
        <v>3206.8167502400001</v>
      </c>
      <c r="U86" s="36">
        <f>SUMIFS(СВЦЭМ!$D$33:$D$776,СВЦЭМ!$A$33:$A$776,$A86,СВЦЭМ!$B$33:$B$776,U$83)+'СЕТ СН'!$H$14+СВЦЭМ!$D$10+'СЕТ СН'!$H$5-'СЕТ СН'!$H$24</f>
        <v>3210.9881501199998</v>
      </c>
      <c r="V86" s="36">
        <f>SUMIFS(СВЦЭМ!$D$33:$D$776,СВЦЭМ!$A$33:$A$776,$A86,СВЦЭМ!$B$33:$B$776,V$83)+'СЕТ СН'!$H$14+СВЦЭМ!$D$10+'СЕТ СН'!$H$5-'СЕТ СН'!$H$24</f>
        <v>3229.9468093</v>
      </c>
      <c r="W86" s="36">
        <f>SUMIFS(СВЦЭМ!$D$33:$D$776,СВЦЭМ!$A$33:$A$776,$A86,СВЦЭМ!$B$33:$B$776,W$83)+'СЕТ СН'!$H$14+СВЦЭМ!$D$10+'СЕТ СН'!$H$5-'СЕТ СН'!$H$24</f>
        <v>3215.4474181999999</v>
      </c>
      <c r="X86" s="36">
        <f>SUMIFS(СВЦЭМ!$D$33:$D$776,СВЦЭМ!$A$33:$A$776,$A86,СВЦЭМ!$B$33:$B$776,X$83)+'СЕТ СН'!$H$14+СВЦЭМ!$D$10+'СЕТ СН'!$H$5-'СЕТ СН'!$H$24</f>
        <v>3189.5358271599998</v>
      </c>
      <c r="Y86" s="36">
        <f>SUMIFS(СВЦЭМ!$D$33:$D$776,СВЦЭМ!$A$33:$A$776,$A86,СВЦЭМ!$B$33:$B$776,Y$83)+'СЕТ СН'!$H$14+СВЦЭМ!$D$10+'СЕТ СН'!$H$5-'СЕТ СН'!$H$24</f>
        <v>3266.50706562</v>
      </c>
    </row>
    <row r="87" spans="1:27" ht="15.75" x14ac:dyDescent="0.2">
      <c r="A87" s="35">
        <f t="shared" si="2"/>
        <v>43712</v>
      </c>
      <c r="B87" s="36">
        <f>SUMIFS(СВЦЭМ!$D$33:$D$776,СВЦЭМ!$A$33:$A$776,$A87,СВЦЭМ!$B$33:$B$776,B$83)+'СЕТ СН'!$H$14+СВЦЭМ!$D$10+'СЕТ СН'!$H$5-'СЕТ СН'!$H$24</f>
        <v>3334.11444351</v>
      </c>
      <c r="C87" s="36">
        <f>SUMIFS(СВЦЭМ!$D$33:$D$776,СВЦЭМ!$A$33:$A$776,$A87,СВЦЭМ!$B$33:$B$776,C$83)+'СЕТ СН'!$H$14+СВЦЭМ!$D$10+'СЕТ СН'!$H$5-'СЕТ СН'!$H$24</f>
        <v>3339.6175594900001</v>
      </c>
      <c r="D87" s="36">
        <f>SUMIFS(СВЦЭМ!$D$33:$D$776,СВЦЭМ!$A$33:$A$776,$A87,СВЦЭМ!$B$33:$B$776,D$83)+'СЕТ СН'!$H$14+СВЦЭМ!$D$10+'СЕТ СН'!$H$5-'СЕТ СН'!$H$24</f>
        <v>3334.5567197300002</v>
      </c>
      <c r="E87" s="36">
        <f>SUMIFS(СВЦЭМ!$D$33:$D$776,СВЦЭМ!$A$33:$A$776,$A87,СВЦЭМ!$B$33:$B$776,E$83)+'СЕТ СН'!$H$14+СВЦЭМ!$D$10+'СЕТ СН'!$H$5-'СЕТ СН'!$H$24</f>
        <v>3329.3157805400001</v>
      </c>
      <c r="F87" s="36">
        <f>SUMIFS(СВЦЭМ!$D$33:$D$776,СВЦЭМ!$A$33:$A$776,$A87,СВЦЭМ!$B$33:$B$776,F$83)+'СЕТ СН'!$H$14+СВЦЭМ!$D$10+'СЕТ СН'!$H$5-'СЕТ СН'!$H$24</f>
        <v>3316.6810847900001</v>
      </c>
      <c r="G87" s="36">
        <f>SUMIFS(СВЦЭМ!$D$33:$D$776,СВЦЭМ!$A$33:$A$776,$A87,СВЦЭМ!$B$33:$B$776,G$83)+'СЕТ СН'!$H$14+СВЦЭМ!$D$10+'СЕТ СН'!$H$5-'СЕТ СН'!$H$24</f>
        <v>3329.2530925999999</v>
      </c>
      <c r="H87" s="36">
        <f>SUMIFS(СВЦЭМ!$D$33:$D$776,СВЦЭМ!$A$33:$A$776,$A87,СВЦЭМ!$B$33:$B$776,H$83)+'СЕТ СН'!$H$14+СВЦЭМ!$D$10+'СЕТ СН'!$H$5-'СЕТ СН'!$H$24</f>
        <v>3299.3753592500002</v>
      </c>
      <c r="I87" s="36">
        <f>SUMIFS(СВЦЭМ!$D$33:$D$776,СВЦЭМ!$A$33:$A$776,$A87,СВЦЭМ!$B$33:$B$776,I$83)+'СЕТ СН'!$H$14+СВЦЭМ!$D$10+'СЕТ СН'!$H$5-'СЕТ СН'!$H$24</f>
        <v>3287.0373212200002</v>
      </c>
      <c r="J87" s="36">
        <f>SUMIFS(СВЦЭМ!$D$33:$D$776,СВЦЭМ!$A$33:$A$776,$A87,СВЦЭМ!$B$33:$B$776,J$83)+'СЕТ СН'!$H$14+СВЦЭМ!$D$10+'СЕТ СН'!$H$5-'СЕТ СН'!$H$24</f>
        <v>3276.44367883</v>
      </c>
      <c r="K87" s="36">
        <f>SUMIFS(СВЦЭМ!$D$33:$D$776,СВЦЭМ!$A$33:$A$776,$A87,СВЦЭМ!$B$33:$B$776,K$83)+'СЕТ СН'!$H$14+СВЦЭМ!$D$10+'СЕТ СН'!$H$5-'СЕТ СН'!$H$24</f>
        <v>3284.26308939</v>
      </c>
      <c r="L87" s="36">
        <f>SUMIFS(СВЦЭМ!$D$33:$D$776,СВЦЭМ!$A$33:$A$776,$A87,СВЦЭМ!$B$33:$B$776,L$83)+'СЕТ СН'!$H$14+СВЦЭМ!$D$10+'СЕТ СН'!$H$5-'СЕТ СН'!$H$24</f>
        <v>3289.93663569</v>
      </c>
      <c r="M87" s="36">
        <f>SUMIFS(СВЦЭМ!$D$33:$D$776,СВЦЭМ!$A$33:$A$776,$A87,СВЦЭМ!$B$33:$B$776,M$83)+'СЕТ СН'!$H$14+СВЦЭМ!$D$10+'СЕТ СН'!$H$5-'СЕТ СН'!$H$24</f>
        <v>3290.3776439200001</v>
      </c>
      <c r="N87" s="36">
        <f>SUMIFS(СВЦЭМ!$D$33:$D$776,СВЦЭМ!$A$33:$A$776,$A87,СВЦЭМ!$B$33:$B$776,N$83)+'СЕТ СН'!$H$14+СВЦЭМ!$D$10+'СЕТ СН'!$H$5-'СЕТ СН'!$H$24</f>
        <v>3287.3620094500002</v>
      </c>
      <c r="O87" s="36">
        <f>SUMIFS(СВЦЭМ!$D$33:$D$776,СВЦЭМ!$A$33:$A$776,$A87,СВЦЭМ!$B$33:$B$776,O$83)+'СЕТ СН'!$H$14+СВЦЭМ!$D$10+'СЕТ СН'!$H$5-'СЕТ СН'!$H$24</f>
        <v>3287.9114255499999</v>
      </c>
      <c r="P87" s="36">
        <f>SUMIFS(СВЦЭМ!$D$33:$D$776,СВЦЭМ!$A$33:$A$776,$A87,СВЦЭМ!$B$33:$B$776,P$83)+'СЕТ СН'!$H$14+СВЦЭМ!$D$10+'СЕТ СН'!$H$5-'СЕТ СН'!$H$24</f>
        <v>3292.6165573500002</v>
      </c>
      <c r="Q87" s="36">
        <f>SUMIFS(СВЦЭМ!$D$33:$D$776,СВЦЭМ!$A$33:$A$776,$A87,СВЦЭМ!$B$33:$B$776,Q$83)+'СЕТ СН'!$H$14+СВЦЭМ!$D$10+'СЕТ СН'!$H$5-'СЕТ СН'!$H$24</f>
        <v>3287.6105466500003</v>
      </c>
      <c r="R87" s="36">
        <f>SUMIFS(СВЦЭМ!$D$33:$D$776,СВЦЭМ!$A$33:$A$776,$A87,СВЦЭМ!$B$33:$B$776,R$83)+'СЕТ СН'!$H$14+СВЦЭМ!$D$10+'СЕТ СН'!$H$5-'СЕТ СН'!$H$24</f>
        <v>3239.89709692</v>
      </c>
      <c r="S87" s="36">
        <f>SUMIFS(СВЦЭМ!$D$33:$D$776,СВЦЭМ!$A$33:$A$776,$A87,СВЦЭМ!$B$33:$B$776,S$83)+'СЕТ СН'!$H$14+СВЦЭМ!$D$10+'СЕТ СН'!$H$5-'СЕТ СН'!$H$24</f>
        <v>3205.8056143499998</v>
      </c>
      <c r="T87" s="36">
        <f>SUMIFS(СВЦЭМ!$D$33:$D$776,СВЦЭМ!$A$33:$A$776,$A87,СВЦЭМ!$B$33:$B$776,T$83)+'СЕТ СН'!$H$14+СВЦЭМ!$D$10+'СЕТ СН'!$H$5-'СЕТ СН'!$H$24</f>
        <v>3206.0371169499999</v>
      </c>
      <c r="U87" s="36">
        <f>SUMIFS(СВЦЭМ!$D$33:$D$776,СВЦЭМ!$A$33:$A$776,$A87,СВЦЭМ!$B$33:$B$776,U$83)+'СЕТ СН'!$H$14+СВЦЭМ!$D$10+'СЕТ СН'!$H$5-'СЕТ СН'!$H$24</f>
        <v>3207.36150438</v>
      </c>
      <c r="V87" s="36">
        <f>SUMIFS(СВЦЭМ!$D$33:$D$776,СВЦЭМ!$A$33:$A$776,$A87,СВЦЭМ!$B$33:$B$776,V$83)+'СЕТ СН'!$H$14+СВЦЭМ!$D$10+'СЕТ СН'!$H$5-'СЕТ СН'!$H$24</f>
        <v>3219.3134513300001</v>
      </c>
      <c r="W87" s="36">
        <f>SUMIFS(СВЦЭМ!$D$33:$D$776,СВЦЭМ!$A$33:$A$776,$A87,СВЦЭМ!$B$33:$B$776,W$83)+'СЕТ СН'!$H$14+СВЦЭМ!$D$10+'СЕТ СН'!$H$5-'СЕТ СН'!$H$24</f>
        <v>3213.7146737399999</v>
      </c>
      <c r="X87" s="36">
        <f>SUMIFS(СВЦЭМ!$D$33:$D$776,СВЦЭМ!$A$33:$A$776,$A87,СВЦЭМ!$B$33:$B$776,X$83)+'СЕТ СН'!$H$14+СВЦЭМ!$D$10+'СЕТ СН'!$H$5-'СЕТ СН'!$H$24</f>
        <v>3195.23893744</v>
      </c>
      <c r="Y87" s="36">
        <f>SUMIFS(СВЦЭМ!$D$33:$D$776,СВЦЭМ!$A$33:$A$776,$A87,СВЦЭМ!$B$33:$B$776,Y$83)+'СЕТ СН'!$H$14+СВЦЭМ!$D$10+'СЕТ СН'!$H$5-'СЕТ СН'!$H$24</f>
        <v>3256.7916887400002</v>
      </c>
    </row>
    <row r="88" spans="1:27" ht="15.75" x14ac:dyDescent="0.2">
      <c r="A88" s="35">
        <f t="shared" si="2"/>
        <v>43713</v>
      </c>
      <c r="B88" s="36">
        <f>SUMIFS(СВЦЭМ!$D$33:$D$776,СВЦЭМ!$A$33:$A$776,$A88,СВЦЭМ!$B$33:$B$776,B$83)+'СЕТ СН'!$H$14+СВЦЭМ!$D$10+'СЕТ СН'!$H$5-'СЕТ СН'!$H$24</f>
        <v>3343.9658382299999</v>
      </c>
      <c r="C88" s="36">
        <f>SUMIFS(СВЦЭМ!$D$33:$D$776,СВЦЭМ!$A$33:$A$776,$A88,СВЦЭМ!$B$33:$B$776,C$83)+'СЕТ СН'!$H$14+СВЦЭМ!$D$10+'СЕТ СН'!$H$5-'СЕТ СН'!$H$24</f>
        <v>3336.9042783099999</v>
      </c>
      <c r="D88" s="36">
        <f>SUMIFS(СВЦЭМ!$D$33:$D$776,СВЦЭМ!$A$33:$A$776,$A88,СВЦЭМ!$B$33:$B$776,D$83)+'СЕТ СН'!$H$14+СВЦЭМ!$D$10+'СЕТ СН'!$H$5-'СЕТ СН'!$H$24</f>
        <v>3333.05625685</v>
      </c>
      <c r="E88" s="36">
        <f>SUMIFS(СВЦЭМ!$D$33:$D$776,СВЦЭМ!$A$33:$A$776,$A88,СВЦЭМ!$B$33:$B$776,E$83)+'СЕТ СН'!$H$14+СВЦЭМ!$D$10+'СЕТ СН'!$H$5-'СЕТ СН'!$H$24</f>
        <v>3342.5762972100001</v>
      </c>
      <c r="F88" s="36">
        <f>SUMIFS(СВЦЭМ!$D$33:$D$776,СВЦЭМ!$A$33:$A$776,$A88,СВЦЭМ!$B$33:$B$776,F$83)+'СЕТ СН'!$H$14+СВЦЭМ!$D$10+'СЕТ СН'!$H$5-'СЕТ СН'!$H$24</f>
        <v>3332.7195108999999</v>
      </c>
      <c r="G88" s="36">
        <f>SUMIFS(СВЦЭМ!$D$33:$D$776,СВЦЭМ!$A$33:$A$776,$A88,СВЦЭМ!$B$33:$B$776,G$83)+'СЕТ СН'!$H$14+СВЦЭМ!$D$10+'СЕТ СН'!$H$5-'СЕТ СН'!$H$24</f>
        <v>3339.79930896</v>
      </c>
      <c r="H88" s="36">
        <f>SUMIFS(СВЦЭМ!$D$33:$D$776,СВЦЭМ!$A$33:$A$776,$A88,СВЦЭМ!$B$33:$B$776,H$83)+'СЕТ СН'!$H$14+СВЦЭМ!$D$10+'СЕТ СН'!$H$5-'СЕТ СН'!$H$24</f>
        <v>3332.2718182600001</v>
      </c>
      <c r="I88" s="36">
        <f>SUMIFS(СВЦЭМ!$D$33:$D$776,СВЦЭМ!$A$33:$A$776,$A88,СВЦЭМ!$B$33:$B$776,I$83)+'СЕТ СН'!$H$14+СВЦЭМ!$D$10+'СЕТ СН'!$H$5-'СЕТ СН'!$H$24</f>
        <v>3276.3809397</v>
      </c>
      <c r="J88" s="36">
        <f>SUMIFS(СВЦЭМ!$D$33:$D$776,СВЦЭМ!$A$33:$A$776,$A88,СВЦЭМ!$B$33:$B$776,J$83)+'СЕТ СН'!$H$14+СВЦЭМ!$D$10+'СЕТ СН'!$H$5-'СЕТ СН'!$H$24</f>
        <v>3281.9863227699998</v>
      </c>
      <c r="K88" s="36">
        <f>SUMIFS(СВЦЭМ!$D$33:$D$776,СВЦЭМ!$A$33:$A$776,$A88,СВЦЭМ!$B$33:$B$776,K$83)+'СЕТ СН'!$H$14+СВЦЭМ!$D$10+'СЕТ СН'!$H$5-'СЕТ СН'!$H$24</f>
        <v>3296.2639842200001</v>
      </c>
      <c r="L88" s="36">
        <f>SUMIFS(СВЦЭМ!$D$33:$D$776,СВЦЭМ!$A$33:$A$776,$A88,СВЦЭМ!$B$33:$B$776,L$83)+'СЕТ СН'!$H$14+СВЦЭМ!$D$10+'СЕТ СН'!$H$5-'СЕТ СН'!$H$24</f>
        <v>3303.20847069</v>
      </c>
      <c r="M88" s="36">
        <f>SUMIFS(СВЦЭМ!$D$33:$D$776,СВЦЭМ!$A$33:$A$776,$A88,СВЦЭМ!$B$33:$B$776,M$83)+'СЕТ СН'!$H$14+СВЦЭМ!$D$10+'СЕТ СН'!$H$5-'СЕТ СН'!$H$24</f>
        <v>3297.2722917400001</v>
      </c>
      <c r="N88" s="36">
        <f>SUMIFS(СВЦЭМ!$D$33:$D$776,СВЦЭМ!$A$33:$A$776,$A88,СВЦЭМ!$B$33:$B$776,N$83)+'СЕТ СН'!$H$14+СВЦЭМ!$D$10+'СЕТ СН'!$H$5-'СЕТ СН'!$H$24</f>
        <v>3287.25670855</v>
      </c>
      <c r="O88" s="36">
        <f>SUMIFS(СВЦЭМ!$D$33:$D$776,СВЦЭМ!$A$33:$A$776,$A88,СВЦЭМ!$B$33:$B$776,O$83)+'СЕТ СН'!$H$14+СВЦЭМ!$D$10+'СЕТ СН'!$H$5-'СЕТ СН'!$H$24</f>
        <v>3290.4146882599998</v>
      </c>
      <c r="P88" s="36">
        <f>SUMIFS(СВЦЭМ!$D$33:$D$776,СВЦЭМ!$A$33:$A$776,$A88,СВЦЭМ!$B$33:$B$776,P$83)+'СЕТ СН'!$H$14+СВЦЭМ!$D$10+'СЕТ СН'!$H$5-'СЕТ СН'!$H$24</f>
        <v>3291.8738483699999</v>
      </c>
      <c r="Q88" s="36">
        <f>SUMIFS(СВЦЭМ!$D$33:$D$776,СВЦЭМ!$A$33:$A$776,$A88,СВЦЭМ!$B$33:$B$776,Q$83)+'СЕТ СН'!$H$14+СВЦЭМ!$D$10+'СЕТ СН'!$H$5-'СЕТ СН'!$H$24</f>
        <v>3275.3548786400002</v>
      </c>
      <c r="R88" s="36">
        <f>SUMIFS(СВЦЭМ!$D$33:$D$776,СВЦЭМ!$A$33:$A$776,$A88,СВЦЭМ!$B$33:$B$776,R$83)+'СЕТ СН'!$H$14+СВЦЭМ!$D$10+'СЕТ СН'!$H$5-'СЕТ СН'!$H$24</f>
        <v>3233.7672439100002</v>
      </c>
      <c r="S88" s="36">
        <f>SUMIFS(СВЦЭМ!$D$33:$D$776,СВЦЭМ!$A$33:$A$776,$A88,СВЦЭМ!$B$33:$B$776,S$83)+'СЕТ СН'!$H$14+СВЦЭМ!$D$10+'СЕТ СН'!$H$5-'СЕТ СН'!$H$24</f>
        <v>3213.3005895699998</v>
      </c>
      <c r="T88" s="36">
        <f>SUMIFS(СВЦЭМ!$D$33:$D$776,СВЦЭМ!$A$33:$A$776,$A88,СВЦЭМ!$B$33:$B$776,T$83)+'СЕТ СН'!$H$14+СВЦЭМ!$D$10+'СЕТ СН'!$H$5-'СЕТ СН'!$H$24</f>
        <v>3242.62865134</v>
      </c>
      <c r="U88" s="36">
        <f>SUMIFS(СВЦЭМ!$D$33:$D$776,СВЦЭМ!$A$33:$A$776,$A88,СВЦЭМ!$B$33:$B$776,U$83)+'СЕТ СН'!$H$14+СВЦЭМ!$D$10+'СЕТ СН'!$H$5-'СЕТ СН'!$H$24</f>
        <v>3218.9649145900003</v>
      </c>
      <c r="V88" s="36">
        <f>SUMIFS(СВЦЭМ!$D$33:$D$776,СВЦЭМ!$A$33:$A$776,$A88,СВЦЭМ!$B$33:$B$776,V$83)+'СЕТ СН'!$H$14+СВЦЭМ!$D$10+'СЕТ СН'!$H$5-'СЕТ СН'!$H$24</f>
        <v>3224.39296061</v>
      </c>
      <c r="W88" s="36">
        <f>SUMIFS(СВЦЭМ!$D$33:$D$776,СВЦЭМ!$A$33:$A$776,$A88,СВЦЭМ!$B$33:$B$776,W$83)+'СЕТ СН'!$H$14+СВЦЭМ!$D$10+'СЕТ СН'!$H$5-'СЕТ СН'!$H$24</f>
        <v>3212.6944033300001</v>
      </c>
      <c r="X88" s="36">
        <f>SUMIFS(СВЦЭМ!$D$33:$D$776,СВЦЭМ!$A$33:$A$776,$A88,СВЦЭМ!$B$33:$B$776,X$83)+'СЕТ СН'!$H$14+СВЦЭМ!$D$10+'СЕТ СН'!$H$5-'СЕТ СН'!$H$24</f>
        <v>3184.81777289</v>
      </c>
      <c r="Y88" s="36">
        <f>SUMIFS(СВЦЭМ!$D$33:$D$776,СВЦЭМ!$A$33:$A$776,$A88,СВЦЭМ!$B$33:$B$776,Y$83)+'СЕТ СН'!$H$14+СВЦЭМ!$D$10+'СЕТ СН'!$H$5-'СЕТ СН'!$H$24</f>
        <v>3219.5322239000002</v>
      </c>
    </row>
    <row r="89" spans="1:27" ht="15.75" x14ac:dyDescent="0.2">
      <c r="A89" s="35">
        <f t="shared" si="2"/>
        <v>43714</v>
      </c>
      <c r="B89" s="36">
        <f>SUMIFS(СВЦЭМ!$D$33:$D$776,СВЦЭМ!$A$33:$A$776,$A89,СВЦЭМ!$B$33:$B$776,B$83)+'СЕТ СН'!$H$14+СВЦЭМ!$D$10+'СЕТ СН'!$H$5-'СЕТ СН'!$H$24</f>
        <v>3233.5357011900001</v>
      </c>
      <c r="C89" s="36">
        <f>SUMIFS(СВЦЭМ!$D$33:$D$776,СВЦЭМ!$A$33:$A$776,$A89,СВЦЭМ!$B$33:$B$776,C$83)+'СЕТ СН'!$H$14+СВЦЭМ!$D$10+'СЕТ СН'!$H$5-'СЕТ СН'!$H$24</f>
        <v>3303.5135033500001</v>
      </c>
      <c r="D89" s="36">
        <f>SUMIFS(СВЦЭМ!$D$33:$D$776,СВЦЭМ!$A$33:$A$776,$A89,СВЦЭМ!$B$33:$B$776,D$83)+'СЕТ СН'!$H$14+СВЦЭМ!$D$10+'СЕТ СН'!$H$5-'СЕТ СН'!$H$24</f>
        <v>3354.1543577100001</v>
      </c>
      <c r="E89" s="36">
        <f>SUMIFS(СВЦЭМ!$D$33:$D$776,СВЦЭМ!$A$33:$A$776,$A89,СВЦЭМ!$B$33:$B$776,E$83)+'СЕТ СН'!$H$14+СВЦЭМ!$D$10+'СЕТ СН'!$H$5-'СЕТ СН'!$H$24</f>
        <v>3391.66691124</v>
      </c>
      <c r="F89" s="36">
        <f>SUMIFS(СВЦЭМ!$D$33:$D$776,СВЦЭМ!$A$33:$A$776,$A89,СВЦЭМ!$B$33:$B$776,F$83)+'СЕТ СН'!$H$14+СВЦЭМ!$D$10+'СЕТ СН'!$H$5-'СЕТ СН'!$H$24</f>
        <v>3388.2069423900002</v>
      </c>
      <c r="G89" s="36">
        <f>SUMIFS(СВЦЭМ!$D$33:$D$776,СВЦЭМ!$A$33:$A$776,$A89,СВЦЭМ!$B$33:$B$776,G$83)+'СЕТ СН'!$H$14+СВЦЭМ!$D$10+'СЕТ СН'!$H$5-'СЕТ СН'!$H$24</f>
        <v>3372.9797592200002</v>
      </c>
      <c r="H89" s="36">
        <f>SUMIFS(СВЦЭМ!$D$33:$D$776,СВЦЭМ!$A$33:$A$776,$A89,СВЦЭМ!$B$33:$B$776,H$83)+'СЕТ СН'!$H$14+СВЦЭМ!$D$10+'СЕТ СН'!$H$5-'СЕТ СН'!$H$24</f>
        <v>3329.5595942999998</v>
      </c>
      <c r="I89" s="36">
        <f>SUMIFS(СВЦЭМ!$D$33:$D$776,СВЦЭМ!$A$33:$A$776,$A89,СВЦЭМ!$B$33:$B$776,I$83)+'СЕТ СН'!$H$14+СВЦЭМ!$D$10+'СЕТ СН'!$H$5-'СЕТ СН'!$H$24</f>
        <v>3295.7681142299998</v>
      </c>
      <c r="J89" s="36">
        <f>SUMIFS(СВЦЭМ!$D$33:$D$776,СВЦЭМ!$A$33:$A$776,$A89,СВЦЭМ!$B$33:$B$776,J$83)+'СЕТ СН'!$H$14+СВЦЭМ!$D$10+'СЕТ СН'!$H$5-'СЕТ СН'!$H$24</f>
        <v>3260.57603208</v>
      </c>
      <c r="K89" s="36">
        <f>SUMIFS(СВЦЭМ!$D$33:$D$776,СВЦЭМ!$A$33:$A$776,$A89,СВЦЭМ!$B$33:$B$776,K$83)+'СЕТ СН'!$H$14+СВЦЭМ!$D$10+'СЕТ СН'!$H$5-'СЕТ СН'!$H$24</f>
        <v>3238.5856624500002</v>
      </c>
      <c r="L89" s="36">
        <f>SUMIFS(СВЦЭМ!$D$33:$D$776,СВЦЭМ!$A$33:$A$776,$A89,СВЦЭМ!$B$33:$B$776,L$83)+'СЕТ СН'!$H$14+СВЦЭМ!$D$10+'СЕТ СН'!$H$5-'СЕТ СН'!$H$24</f>
        <v>3250.98970534</v>
      </c>
      <c r="M89" s="36">
        <f>SUMIFS(СВЦЭМ!$D$33:$D$776,СВЦЭМ!$A$33:$A$776,$A89,СВЦЭМ!$B$33:$B$776,M$83)+'СЕТ СН'!$H$14+СВЦЭМ!$D$10+'СЕТ СН'!$H$5-'СЕТ СН'!$H$24</f>
        <v>3224.6576389000002</v>
      </c>
      <c r="N89" s="36">
        <f>SUMIFS(СВЦЭМ!$D$33:$D$776,СВЦЭМ!$A$33:$A$776,$A89,СВЦЭМ!$B$33:$B$776,N$83)+'СЕТ СН'!$H$14+СВЦЭМ!$D$10+'СЕТ СН'!$H$5-'СЕТ СН'!$H$24</f>
        <v>3222.4817492800003</v>
      </c>
      <c r="O89" s="36">
        <f>SUMIFS(СВЦЭМ!$D$33:$D$776,СВЦЭМ!$A$33:$A$776,$A89,СВЦЭМ!$B$33:$B$776,O$83)+'СЕТ СН'!$H$14+СВЦЭМ!$D$10+'СЕТ СН'!$H$5-'СЕТ СН'!$H$24</f>
        <v>3224.7998452299998</v>
      </c>
      <c r="P89" s="36">
        <f>SUMIFS(СВЦЭМ!$D$33:$D$776,СВЦЭМ!$A$33:$A$776,$A89,СВЦЭМ!$B$33:$B$776,P$83)+'СЕТ СН'!$H$14+СВЦЭМ!$D$10+'СЕТ СН'!$H$5-'СЕТ СН'!$H$24</f>
        <v>3249.5671291500003</v>
      </c>
      <c r="Q89" s="36">
        <f>SUMIFS(СВЦЭМ!$D$33:$D$776,СВЦЭМ!$A$33:$A$776,$A89,СВЦЭМ!$B$33:$B$776,Q$83)+'СЕТ СН'!$H$14+СВЦЭМ!$D$10+'СЕТ СН'!$H$5-'СЕТ СН'!$H$24</f>
        <v>3242.01236986</v>
      </c>
      <c r="R89" s="36">
        <f>SUMIFS(СВЦЭМ!$D$33:$D$776,СВЦЭМ!$A$33:$A$776,$A89,СВЦЭМ!$B$33:$B$776,R$83)+'СЕТ СН'!$H$14+СВЦЭМ!$D$10+'СЕТ СН'!$H$5-'СЕТ СН'!$H$24</f>
        <v>3207.1886797699999</v>
      </c>
      <c r="S89" s="36">
        <f>SUMIFS(СВЦЭМ!$D$33:$D$776,СВЦЭМ!$A$33:$A$776,$A89,СВЦЭМ!$B$33:$B$776,S$83)+'СЕТ СН'!$H$14+СВЦЭМ!$D$10+'СЕТ СН'!$H$5-'СЕТ СН'!$H$24</f>
        <v>3177.8297837300001</v>
      </c>
      <c r="T89" s="36">
        <f>SUMIFS(СВЦЭМ!$D$33:$D$776,СВЦЭМ!$A$33:$A$776,$A89,СВЦЭМ!$B$33:$B$776,T$83)+'СЕТ СН'!$H$14+СВЦЭМ!$D$10+'СЕТ СН'!$H$5-'СЕТ СН'!$H$24</f>
        <v>3178.14881685</v>
      </c>
      <c r="U89" s="36">
        <f>SUMIFS(СВЦЭМ!$D$33:$D$776,СВЦЭМ!$A$33:$A$776,$A89,СВЦЭМ!$B$33:$B$776,U$83)+'СЕТ СН'!$H$14+СВЦЭМ!$D$10+'СЕТ СН'!$H$5-'СЕТ СН'!$H$24</f>
        <v>3180.3498694999998</v>
      </c>
      <c r="V89" s="36">
        <f>SUMIFS(СВЦЭМ!$D$33:$D$776,СВЦЭМ!$A$33:$A$776,$A89,СВЦЭМ!$B$33:$B$776,V$83)+'СЕТ СН'!$H$14+СВЦЭМ!$D$10+'СЕТ СН'!$H$5-'СЕТ СН'!$H$24</f>
        <v>3197.2439841099999</v>
      </c>
      <c r="W89" s="36">
        <f>SUMIFS(СВЦЭМ!$D$33:$D$776,СВЦЭМ!$A$33:$A$776,$A89,СВЦЭМ!$B$33:$B$776,W$83)+'СЕТ СН'!$H$14+СВЦЭМ!$D$10+'СЕТ СН'!$H$5-'СЕТ СН'!$H$24</f>
        <v>3188.4941908999999</v>
      </c>
      <c r="X89" s="36">
        <f>SUMIFS(СВЦЭМ!$D$33:$D$776,СВЦЭМ!$A$33:$A$776,$A89,СВЦЭМ!$B$33:$B$776,X$83)+'СЕТ СН'!$H$14+СВЦЭМ!$D$10+'СЕТ СН'!$H$5-'СЕТ СН'!$H$24</f>
        <v>3181.5296252100002</v>
      </c>
      <c r="Y89" s="36">
        <f>SUMIFS(СВЦЭМ!$D$33:$D$776,СВЦЭМ!$A$33:$A$776,$A89,СВЦЭМ!$B$33:$B$776,Y$83)+'СЕТ СН'!$H$14+СВЦЭМ!$D$10+'СЕТ СН'!$H$5-'СЕТ СН'!$H$24</f>
        <v>3246.81297829</v>
      </c>
    </row>
    <row r="90" spans="1:27" ht="15.75" x14ac:dyDescent="0.2">
      <c r="A90" s="35">
        <f t="shared" si="2"/>
        <v>43715</v>
      </c>
      <c r="B90" s="36">
        <f>SUMIFS(СВЦЭМ!$D$33:$D$776,СВЦЭМ!$A$33:$A$776,$A90,СВЦЭМ!$B$33:$B$776,B$83)+'СЕТ СН'!$H$14+СВЦЭМ!$D$10+'СЕТ СН'!$H$5-'СЕТ СН'!$H$24</f>
        <v>3277.8164915699999</v>
      </c>
      <c r="C90" s="36">
        <f>SUMIFS(СВЦЭМ!$D$33:$D$776,СВЦЭМ!$A$33:$A$776,$A90,СВЦЭМ!$B$33:$B$776,C$83)+'СЕТ СН'!$H$14+СВЦЭМ!$D$10+'СЕТ СН'!$H$5-'СЕТ СН'!$H$24</f>
        <v>3317.2881426900003</v>
      </c>
      <c r="D90" s="36">
        <f>SUMIFS(СВЦЭМ!$D$33:$D$776,СВЦЭМ!$A$33:$A$776,$A90,СВЦЭМ!$B$33:$B$776,D$83)+'СЕТ СН'!$H$14+СВЦЭМ!$D$10+'СЕТ СН'!$H$5-'СЕТ СН'!$H$24</f>
        <v>3339.11395077</v>
      </c>
      <c r="E90" s="36">
        <f>SUMIFS(СВЦЭМ!$D$33:$D$776,СВЦЭМ!$A$33:$A$776,$A90,СВЦЭМ!$B$33:$B$776,E$83)+'СЕТ СН'!$H$14+СВЦЭМ!$D$10+'СЕТ СН'!$H$5-'СЕТ СН'!$H$24</f>
        <v>3349.6565170600002</v>
      </c>
      <c r="F90" s="36">
        <f>SUMIFS(СВЦЭМ!$D$33:$D$776,СВЦЭМ!$A$33:$A$776,$A90,СВЦЭМ!$B$33:$B$776,F$83)+'СЕТ СН'!$H$14+СВЦЭМ!$D$10+'СЕТ СН'!$H$5-'СЕТ СН'!$H$24</f>
        <v>3354.3203513399999</v>
      </c>
      <c r="G90" s="36">
        <f>SUMIFS(СВЦЭМ!$D$33:$D$776,СВЦЭМ!$A$33:$A$776,$A90,СВЦЭМ!$B$33:$B$776,G$83)+'СЕТ СН'!$H$14+СВЦЭМ!$D$10+'СЕТ СН'!$H$5-'СЕТ СН'!$H$24</f>
        <v>3357.3475446000002</v>
      </c>
      <c r="H90" s="36">
        <f>SUMIFS(СВЦЭМ!$D$33:$D$776,СВЦЭМ!$A$33:$A$776,$A90,СВЦЭМ!$B$33:$B$776,H$83)+'СЕТ СН'!$H$14+СВЦЭМ!$D$10+'СЕТ СН'!$H$5-'СЕТ СН'!$H$24</f>
        <v>3319.7538380999999</v>
      </c>
      <c r="I90" s="36">
        <f>SUMIFS(СВЦЭМ!$D$33:$D$776,СВЦЭМ!$A$33:$A$776,$A90,СВЦЭМ!$B$33:$B$776,I$83)+'СЕТ СН'!$H$14+СВЦЭМ!$D$10+'СЕТ СН'!$H$5-'СЕТ СН'!$H$24</f>
        <v>3271.0105018700001</v>
      </c>
      <c r="J90" s="36">
        <f>SUMIFS(СВЦЭМ!$D$33:$D$776,СВЦЭМ!$A$33:$A$776,$A90,СВЦЭМ!$B$33:$B$776,J$83)+'СЕТ СН'!$H$14+СВЦЭМ!$D$10+'СЕТ СН'!$H$5-'СЕТ СН'!$H$24</f>
        <v>3233.7332183200001</v>
      </c>
      <c r="K90" s="36">
        <f>SUMIFS(СВЦЭМ!$D$33:$D$776,СВЦЭМ!$A$33:$A$776,$A90,СВЦЭМ!$B$33:$B$776,K$83)+'СЕТ СН'!$H$14+СВЦЭМ!$D$10+'СЕТ СН'!$H$5-'СЕТ СН'!$H$24</f>
        <v>3233.8340052200001</v>
      </c>
      <c r="L90" s="36">
        <f>SUMIFS(СВЦЭМ!$D$33:$D$776,СВЦЭМ!$A$33:$A$776,$A90,СВЦЭМ!$B$33:$B$776,L$83)+'СЕТ СН'!$H$14+СВЦЭМ!$D$10+'СЕТ СН'!$H$5-'СЕТ СН'!$H$24</f>
        <v>3259.8396600800002</v>
      </c>
      <c r="M90" s="36">
        <f>SUMIFS(СВЦЭМ!$D$33:$D$776,СВЦЭМ!$A$33:$A$776,$A90,СВЦЭМ!$B$33:$B$776,M$83)+'СЕТ СН'!$H$14+СВЦЭМ!$D$10+'СЕТ СН'!$H$5-'СЕТ СН'!$H$24</f>
        <v>3221.1092236200002</v>
      </c>
      <c r="N90" s="36">
        <f>SUMIFS(СВЦЭМ!$D$33:$D$776,СВЦЭМ!$A$33:$A$776,$A90,СВЦЭМ!$B$33:$B$776,N$83)+'СЕТ СН'!$H$14+СВЦЭМ!$D$10+'СЕТ СН'!$H$5-'СЕТ СН'!$H$24</f>
        <v>3265.7802198300001</v>
      </c>
      <c r="O90" s="36">
        <f>SUMIFS(СВЦЭМ!$D$33:$D$776,СВЦЭМ!$A$33:$A$776,$A90,СВЦЭМ!$B$33:$B$776,O$83)+'СЕТ СН'!$H$14+СВЦЭМ!$D$10+'СЕТ СН'!$H$5-'СЕТ СН'!$H$24</f>
        <v>3238.3496520899998</v>
      </c>
      <c r="P90" s="36">
        <f>SUMIFS(СВЦЭМ!$D$33:$D$776,СВЦЭМ!$A$33:$A$776,$A90,СВЦЭМ!$B$33:$B$776,P$83)+'СЕТ СН'!$H$14+СВЦЭМ!$D$10+'СЕТ СН'!$H$5-'СЕТ СН'!$H$24</f>
        <v>3238.3737914900003</v>
      </c>
      <c r="Q90" s="36">
        <f>SUMIFS(СВЦЭМ!$D$33:$D$776,СВЦЭМ!$A$33:$A$776,$A90,СВЦЭМ!$B$33:$B$776,Q$83)+'СЕТ СН'!$H$14+СВЦЭМ!$D$10+'СЕТ СН'!$H$5-'СЕТ СН'!$H$24</f>
        <v>3236.35802599</v>
      </c>
      <c r="R90" s="36">
        <f>SUMIFS(СВЦЭМ!$D$33:$D$776,СВЦЭМ!$A$33:$A$776,$A90,СВЦЭМ!$B$33:$B$776,R$83)+'СЕТ СН'!$H$14+СВЦЭМ!$D$10+'СЕТ СН'!$H$5-'СЕТ СН'!$H$24</f>
        <v>3198.8818230900001</v>
      </c>
      <c r="S90" s="36">
        <f>SUMIFS(СВЦЭМ!$D$33:$D$776,СВЦЭМ!$A$33:$A$776,$A90,СВЦЭМ!$B$33:$B$776,S$83)+'СЕТ СН'!$H$14+СВЦЭМ!$D$10+'СЕТ СН'!$H$5-'СЕТ СН'!$H$24</f>
        <v>3174.3003146400001</v>
      </c>
      <c r="T90" s="36">
        <f>SUMIFS(СВЦЭМ!$D$33:$D$776,СВЦЭМ!$A$33:$A$776,$A90,СВЦЭМ!$B$33:$B$776,T$83)+'СЕТ СН'!$H$14+СВЦЭМ!$D$10+'СЕТ СН'!$H$5-'СЕТ СН'!$H$24</f>
        <v>3175.5795371899999</v>
      </c>
      <c r="U90" s="36">
        <f>SUMIFS(СВЦЭМ!$D$33:$D$776,СВЦЭМ!$A$33:$A$776,$A90,СВЦЭМ!$B$33:$B$776,U$83)+'СЕТ СН'!$H$14+СВЦЭМ!$D$10+'СЕТ СН'!$H$5-'СЕТ СН'!$H$24</f>
        <v>3178.2788501200002</v>
      </c>
      <c r="V90" s="36">
        <f>SUMIFS(СВЦЭМ!$D$33:$D$776,СВЦЭМ!$A$33:$A$776,$A90,СВЦЭМ!$B$33:$B$776,V$83)+'СЕТ СН'!$H$14+СВЦЭМ!$D$10+'СЕТ СН'!$H$5-'СЕТ СН'!$H$24</f>
        <v>3192.3025091600002</v>
      </c>
      <c r="W90" s="36">
        <f>SUMIFS(СВЦЭМ!$D$33:$D$776,СВЦЭМ!$A$33:$A$776,$A90,СВЦЭМ!$B$33:$B$776,W$83)+'СЕТ СН'!$H$14+СВЦЭМ!$D$10+'СЕТ СН'!$H$5-'СЕТ СН'!$H$24</f>
        <v>3188.1848659400002</v>
      </c>
      <c r="X90" s="36">
        <f>SUMIFS(СВЦЭМ!$D$33:$D$776,СВЦЭМ!$A$33:$A$776,$A90,СВЦЭМ!$B$33:$B$776,X$83)+'СЕТ СН'!$H$14+СВЦЭМ!$D$10+'СЕТ СН'!$H$5-'СЕТ СН'!$H$24</f>
        <v>3169.43372757</v>
      </c>
      <c r="Y90" s="36">
        <f>SUMIFS(СВЦЭМ!$D$33:$D$776,СВЦЭМ!$A$33:$A$776,$A90,СВЦЭМ!$B$33:$B$776,Y$83)+'СЕТ СН'!$H$14+СВЦЭМ!$D$10+'СЕТ СН'!$H$5-'СЕТ СН'!$H$24</f>
        <v>3234.8507384200002</v>
      </c>
    </row>
    <row r="91" spans="1:27" ht="15.75" x14ac:dyDescent="0.2">
      <c r="A91" s="35">
        <f t="shared" si="2"/>
        <v>43716</v>
      </c>
      <c r="B91" s="36">
        <f>SUMIFS(СВЦЭМ!$D$33:$D$776,СВЦЭМ!$A$33:$A$776,$A91,СВЦЭМ!$B$33:$B$776,B$83)+'СЕТ СН'!$H$14+СВЦЭМ!$D$10+'СЕТ СН'!$H$5-'СЕТ СН'!$H$24</f>
        <v>3279.5241650500002</v>
      </c>
      <c r="C91" s="36">
        <f>SUMIFS(СВЦЭМ!$D$33:$D$776,СВЦЭМ!$A$33:$A$776,$A91,СВЦЭМ!$B$33:$B$776,C$83)+'СЕТ СН'!$H$14+СВЦЭМ!$D$10+'СЕТ СН'!$H$5-'СЕТ СН'!$H$24</f>
        <v>3310.68418595</v>
      </c>
      <c r="D91" s="36">
        <f>SUMIFS(СВЦЭМ!$D$33:$D$776,СВЦЭМ!$A$33:$A$776,$A91,СВЦЭМ!$B$33:$B$776,D$83)+'СЕТ СН'!$H$14+СВЦЭМ!$D$10+'СЕТ СН'!$H$5-'СЕТ СН'!$H$24</f>
        <v>3326.3289592400001</v>
      </c>
      <c r="E91" s="36">
        <f>SUMIFS(СВЦЭМ!$D$33:$D$776,СВЦЭМ!$A$33:$A$776,$A91,СВЦЭМ!$B$33:$B$776,E$83)+'СЕТ СН'!$H$14+СВЦЭМ!$D$10+'СЕТ СН'!$H$5-'СЕТ СН'!$H$24</f>
        <v>3337.6600184600002</v>
      </c>
      <c r="F91" s="36">
        <f>SUMIFS(СВЦЭМ!$D$33:$D$776,СВЦЭМ!$A$33:$A$776,$A91,СВЦЭМ!$B$33:$B$776,F$83)+'СЕТ СН'!$H$14+СВЦЭМ!$D$10+'СЕТ СН'!$H$5-'СЕТ СН'!$H$24</f>
        <v>3339.9236652899999</v>
      </c>
      <c r="G91" s="36">
        <f>SUMIFS(СВЦЭМ!$D$33:$D$776,СВЦЭМ!$A$33:$A$776,$A91,СВЦЭМ!$B$33:$B$776,G$83)+'СЕТ СН'!$H$14+СВЦЭМ!$D$10+'СЕТ СН'!$H$5-'СЕТ СН'!$H$24</f>
        <v>3336.9838051400002</v>
      </c>
      <c r="H91" s="36">
        <f>SUMIFS(СВЦЭМ!$D$33:$D$776,СВЦЭМ!$A$33:$A$776,$A91,СВЦЭМ!$B$33:$B$776,H$83)+'СЕТ СН'!$H$14+СВЦЭМ!$D$10+'СЕТ СН'!$H$5-'СЕТ СН'!$H$24</f>
        <v>3315.4620116900001</v>
      </c>
      <c r="I91" s="36">
        <f>SUMIFS(СВЦЭМ!$D$33:$D$776,СВЦЭМ!$A$33:$A$776,$A91,СВЦЭМ!$B$33:$B$776,I$83)+'СЕТ СН'!$H$14+СВЦЭМ!$D$10+'СЕТ СН'!$H$5-'СЕТ СН'!$H$24</f>
        <v>3295.46647489</v>
      </c>
      <c r="J91" s="36">
        <f>SUMIFS(СВЦЭМ!$D$33:$D$776,СВЦЭМ!$A$33:$A$776,$A91,СВЦЭМ!$B$33:$B$776,J$83)+'СЕТ СН'!$H$14+СВЦЭМ!$D$10+'СЕТ СН'!$H$5-'СЕТ СН'!$H$24</f>
        <v>3276.7411986000002</v>
      </c>
      <c r="K91" s="36">
        <f>SUMIFS(СВЦЭМ!$D$33:$D$776,СВЦЭМ!$A$33:$A$776,$A91,СВЦЭМ!$B$33:$B$776,K$83)+'СЕТ СН'!$H$14+СВЦЭМ!$D$10+'СЕТ СН'!$H$5-'СЕТ СН'!$H$24</f>
        <v>3251.31010079</v>
      </c>
      <c r="L91" s="36">
        <f>SUMIFS(СВЦЭМ!$D$33:$D$776,СВЦЭМ!$A$33:$A$776,$A91,СВЦЭМ!$B$33:$B$776,L$83)+'СЕТ СН'!$H$14+СВЦЭМ!$D$10+'СЕТ СН'!$H$5-'СЕТ СН'!$H$24</f>
        <v>3252.4018564600001</v>
      </c>
      <c r="M91" s="36">
        <f>SUMIFS(СВЦЭМ!$D$33:$D$776,СВЦЭМ!$A$33:$A$776,$A91,СВЦЭМ!$B$33:$B$776,M$83)+'СЕТ СН'!$H$14+СВЦЭМ!$D$10+'СЕТ СН'!$H$5-'СЕТ СН'!$H$24</f>
        <v>3228.47730194</v>
      </c>
      <c r="N91" s="36">
        <f>SUMIFS(СВЦЭМ!$D$33:$D$776,СВЦЭМ!$A$33:$A$776,$A91,СВЦЭМ!$B$33:$B$776,N$83)+'СЕТ СН'!$H$14+СВЦЭМ!$D$10+'СЕТ СН'!$H$5-'СЕТ СН'!$H$24</f>
        <v>3236.0186131999999</v>
      </c>
      <c r="O91" s="36">
        <f>SUMIFS(СВЦЭМ!$D$33:$D$776,СВЦЭМ!$A$33:$A$776,$A91,СВЦЭМ!$B$33:$B$776,O$83)+'СЕТ СН'!$H$14+СВЦЭМ!$D$10+'СЕТ СН'!$H$5-'СЕТ СН'!$H$24</f>
        <v>3240.2106140999999</v>
      </c>
      <c r="P91" s="36">
        <f>SUMIFS(СВЦЭМ!$D$33:$D$776,СВЦЭМ!$A$33:$A$776,$A91,СВЦЭМ!$B$33:$B$776,P$83)+'СЕТ СН'!$H$14+СВЦЭМ!$D$10+'СЕТ СН'!$H$5-'СЕТ СН'!$H$24</f>
        <v>3237.54479988</v>
      </c>
      <c r="Q91" s="36">
        <f>SUMIFS(СВЦЭМ!$D$33:$D$776,СВЦЭМ!$A$33:$A$776,$A91,СВЦЭМ!$B$33:$B$776,Q$83)+'СЕТ СН'!$H$14+СВЦЭМ!$D$10+'СЕТ СН'!$H$5-'СЕТ СН'!$H$24</f>
        <v>3245.50190419</v>
      </c>
      <c r="R91" s="36">
        <f>SUMIFS(СВЦЭМ!$D$33:$D$776,СВЦЭМ!$A$33:$A$776,$A91,СВЦЭМ!$B$33:$B$776,R$83)+'СЕТ СН'!$H$14+СВЦЭМ!$D$10+'СЕТ СН'!$H$5-'СЕТ СН'!$H$24</f>
        <v>3205.5640819800001</v>
      </c>
      <c r="S91" s="36">
        <f>SUMIFS(СВЦЭМ!$D$33:$D$776,СВЦЭМ!$A$33:$A$776,$A91,СВЦЭМ!$B$33:$B$776,S$83)+'СЕТ СН'!$H$14+СВЦЭМ!$D$10+'СЕТ СН'!$H$5-'СЕТ СН'!$H$24</f>
        <v>3171.89765283</v>
      </c>
      <c r="T91" s="36">
        <f>SUMIFS(СВЦЭМ!$D$33:$D$776,СВЦЭМ!$A$33:$A$776,$A91,СВЦЭМ!$B$33:$B$776,T$83)+'СЕТ СН'!$H$14+СВЦЭМ!$D$10+'СЕТ СН'!$H$5-'СЕТ СН'!$H$24</f>
        <v>3178.15018293</v>
      </c>
      <c r="U91" s="36">
        <f>SUMIFS(СВЦЭМ!$D$33:$D$776,СВЦЭМ!$A$33:$A$776,$A91,СВЦЭМ!$B$33:$B$776,U$83)+'СЕТ СН'!$H$14+СВЦЭМ!$D$10+'СЕТ СН'!$H$5-'СЕТ СН'!$H$24</f>
        <v>3188.9494893999999</v>
      </c>
      <c r="V91" s="36">
        <f>SUMIFS(СВЦЭМ!$D$33:$D$776,СВЦЭМ!$A$33:$A$776,$A91,СВЦЭМ!$B$33:$B$776,V$83)+'СЕТ СН'!$H$14+СВЦЭМ!$D$10+'СЕТ СН'!$H$5-'СЕТ СН'!$H$24</f>
        <v>3210.4174498100001</v>
      </c>
      <c r="W91" s="36">
        <f>SUMIFS(СВЦЭМ!$D$33:$D$776,СВЦЭМ!$A$33:$A$776,$A91,СВЦЭМ!$B$33:$B$776,W$83)+'СЕТ СН'!$H$14+СВЦЭМ!$D$10+'СЕТ СН'!$H$5-'СЕТ СН'!$H$24</f>
        <v>3203.9923196099999</v>
      </c>
      <c r="X91" s="36">
        <f>SUMIFS(СВЦЭМ!$D$33:$D$776,СВЦЭМ!$A$33:$A$776,$A91,СВЦЭМ!$B$33:$B$776,X$83)+'СЕТ СН'!$H$14+СВЦЭМ!$D$10+'СЕТ СН'!$H$5-'СЕТ СН'!$H$24</f>
        <v>3163.4458915499999</v>
      </c>
      <c r="Y91" s="36">
        <f>SUMIFS(СВЦЭМ!$D$33:$D$776,СВЦЭМ!$A$33:$A$776,$A91,СВЦЭМ!$B$33:$B$776,Y$83)+'СЕТ СН'!$H$14+СВЦЭМ!$D$10+'СЕТ СН'!$H$5-'СЕТ СН'!$H$24</f>
        <v>3185.7542014199998</v>
      </c>
    </row>
    <row r="92" spans="1:27" ht="15.75" x14ac:dyDescent="0.2">
      <c r="A92" s="35">
        <f t="shared" si="2"/>
        <v>43717</v>
      </c>
      <c r="B92" s="36">
        <f>SUMIFS(СВЦЭМ!$D$33:$D$776,СВЦЭМ!$A$33:$A$776,$A92,СВЦЭМ!$B$33:$B$776,B$83)+'СЕТ СН'!$H$14+СВЦЭМ!$D$10+'СЕТ СН'!$H$5-'СЕТ СН'!$H$24</f>
        <v>3247.41184303</v>
      </c>
      <c r="C92" s="36">
        <f>SUMIFS(СВЦЭМ!$D$33:$D$776,СВЦЭМ!$A$33:$A$776,$A92,СВЦЭМ!$B$33:$B$776,C$83)+'СЕТ СН'!$H$14+СВЦЭМ!$D$10+'СЕТ СН'!$H$5-'СЕТ СН'!$H$24</f>
        <v>3331.4670641399998</v>
      </c>
      <c r="D92" s="36">
        <f>SUMIFS(СВЦЭМ!$D$33:$D$776,СВЦЭМ!$A$33:$A$776,$A92,СВЦЭМ!$B$33:$B$776,D$83)+'СЕТ СН'!$H$14+СВЦЭМ!$D$10+'СЕТ СН'!$H$5-'СЕТ СН'!$H$24</f>
        <v>3349.1985998700002</v>
      </c>
      <c r="E92" s="36">
        <f>SUMIFS(СВЦЭМ!$D$33:$D$776,СВЦЭМ!$A$33:$A$776,$A92,СВЦЭМ!$B$33:$B$776,E$83)+'СЕТ СН'!$H$14+СВЦЭМ!$D$10+'СЕТ СН'!$H$5-'СЕТ СН'!$H$24</f>
        <v>3369.6184423200002</v>
      </c>
      <c r="F92" s="36">
        <f>SUMIFS(СВЦЭМ!$D$33:$D$776,СВЦЭМ!$A$33:$A$776,$A92,СВЦЭМ!$B$33:$B$776,F$83)+'СЕТ СН'!$H$14+СВЦЭМ!$D$10+'СЕТ СН'!$H$5-'СЕТ СН'!$H$24</f>
        <v>3371.8881572499999</v>
      </c>
      <c r="G92" s="36">
        <f>SUMIFS(СВЦЭМ!$D$33:$D$776,СВЦЭМ!$A$33:$A$776,$A92,СВЦЭМ!$B$33:$B$776,G$83)+'СЕТ СН'!$H$14+СВЦЭМ!$D$10+'СЕТ СН'!$H$5-'СЕТ СН'!$H$24</f>
        <v>3365.0123770300002</v>
      </c>
      <c r="H92" s="36">
        <f>SUMIFS(СВЦЭМ!$D$33:$D$776,СВЦЭМ!$A$33:$A$776,$A92,СВЦЭМ!$B$33:$B$776,H$83)+'СЕТ СН'!$H$14+СВЦЭМ!$D$10+'СЕТ СН'!$H$5-'СЕТ СН'!$H$24</f>
        <v>3304.9841754999998</v>
      </c>
      <c r="I92" s="36">
        <f>SUMIFS(СВЦЭМ!$D$33:$D$776,СВЦЭМ!$A$33:$A$776,$A92,СВЦЭМ!$B$33:$B$776,I$83)+'СЕТ СН'!$H$14+СВЦЭМ!$D$10+'СЕТ СН'!$H$5-'СЕТ СН'!$H$24</f>
        <v>3253.9568184499999</v>
      </c>
      <c r="J92" s="36">
        <f>SUMIFS(СВЦЭМ!$D$33:$D$776,СВЦЭМ!$A$33:$A$776,$A92,СВЦЭМ!$B$33:$B$776,J$83)+'СЕТ СН'!$H$14+СВЦЭМ!$D$10+'СЕТ СН'!$H$5-'СЕТ СН'!$H$24</f>
        <v>3206.2045889800002</v>
      </c>
      <c r="K92" s="36">
        <f>SUMIFS(СВЦЭМ!$D$33:$D$776,СВЦЭМ!$A$33:$A$776,$A92,СВЦЭМ!$B$33:$B$776,K$83)+'СЕТ СН'!$H$14+СВЦЭМ!$D$10+'СЕТ СН'!$H$5-'СЕТ СН'!$H$24</f>
        <v>3185.13165063</v>
      </c>
      <c r="L92" s="36">
        <f>SUMIFS(СВЦЭМ!$D$33:$D$776,СВЦЭМ!$A$33:$A$776,$A92,СВЦЭМ!$B$33:$B$776,L$83)+'СЕТ СН'!$H$14+СВЦЭМ!$D$10+'СЕТ СН'!$H$5-'СЕТ СН'!$H$24</f>
        <v>3182.6577613700001</v>
      </c>
      <c r="M92" s="36">
        <f>SUMIFS(СВЦЭМ!$D$33:$D$776,СВЦЭМ!$A$33:$A$776,$A92,СВЦЭМ!$B$33:$B$776,M$83)+'СЕТ СН'!$H$14+СВЦЭМ!$D$10+'СЕТ СН'!$H$5-'СЕТ СН'!$H$24</f>
        <v>3177.8330542100002</v>
      </c>
      <c r="N92" s="36">
        <f>SUMIFS(СВЦЭМ!$D$33:$D$776,СВЦЭМ!$A$33:$A$776,$A92,СВЦЭМ!$B$33:$B$776,N$83)+'СЕТ СН'!$H$14+СВЦЭМ!$D$10+'СЕТ СН'!$H$5-'СЕТ СН'!$H$24</f>
        <v>3182.2493061700002</v>
      </c>
      <c r="O92" s="36">
        <f>SUMIFS(СВЦЭМ!$D$33:$D$776,СВЦЭМ!$A$33:$A$776,$A92,СВЦЭМ!$B$33:$B$776,O$83)+'СЕТ СН'!$H$14+СВЦЭМ!$D$10+'СЕТ СН'!$H$5-'СЕТ СН'!$H$24</f>
        <v>3186.0287403500001</v>
      </c>
      <c r="P92" s="36">
        <f>SUMIFS(СВЦЭМ!$D$33:$D$776,СВЦЭМ!$A$33:$A$776,$A92,СВЦЭМ!$B$33:$B$776,P$83)+'СЕТ СН'!$H$14+СВЦЭМ!$D$10+'СЕТ СН'!$H$5-'СЕТ СН'!$H$24</f>
        <v>3190.3015787700001</v>
      </c>
      <c r="Q92" s="36">
        <f>SUMIFS(СВЦЭМ!$D$33:$D$776,СВЦЭМ!$A$33:$A$776,$A92,СВЦЭМ!$B$33:$B$776,Q$83)+'СЕТ СН'!$H$14+СВЦЭМ!$D$10+'СЕТ СН'!$H$5-'СЕТ СН'!$H$24</f>
        <v>3196.3642675400001</v>
      </c>
      <c r="R92" s="36">
        <f>SUMIFS(СВЦЭМ!$D$33:$D$776,СВЦЭМ!$A$33:$A$776,$A92,СВЦЭМ!$B$33:$B$776,R$83)+'СЕТ СН'!$H$14+СВЦЭМ!$D$10+'СЕТ СН'!$H$5-'СЕТ СН'!$H$24</f>
        <v>3192.0246942600002</v>
      </c>
      <c r="S92" s="36">
        <f>SUMIFS(СВЦЭМ!$D$33:$D$776,СВЦЭМ!$A$33:$A$776,$A92,СВЦЭМ!$B$33:$B$776,S$83)+'СЕТ СН'!$H$14+СВЦЭМ!$D$10+'СЕТ СН'!$H$5-'СЕТ СН'!$H$24</f>
        <v>3191.8577905800003</v>
      </c>
      <c r="T92" s="36">
        <f>SUMIFS(СВЦЭМ!$D$33:$D$776,СВЦЭМ!$A$33:$A$776,$A92,СВЦЭМ!$B$33:$B$776,T$83)+'СЕТ СН'!$H$14+СВЦЭМ!$D$10+'СЕТ СН'!$H$5-'СЕТ СН'!$H$24</f>
        <v>3180.8636309900003</v>
      </c>
      <c r="U92" s="36">
        <f>SUMIFS(СВЦЭМ!$D$33:$D$776,СВЦЭМ!$A$33:$A$776,$A92,СВЦЭМ!$B$33:$B$776,U$83)+'СЕТ СН'!$H$14+СВЦЭМ!$D$10+'СЕТ СН'!$H$5-'СЕТ СН'!$H$24</f>
        <v>3185.7637745100001</v>
      </c>
      <c r="V92" s="36">
        <f>SUMIFS(СВЦЭМ!$D$33:$D$776,СВЦЭМ!$A$33:$A$776,$A92,СВЦЭМ!$B$33:$B$776,V$83)+'СЕТ СН'!$H$14+СВЦЭМ!$D$10+'СЕТ СН'!$H$5-'СЕТ СН'!$H$24</f>
        <v>3203.7434402899999</v>
      </c>
      <c r="W92" s="36">
        <f>SUMIFS(СВЦЭМ!$D$33:$D$776,СВЦЭМ!$A$33:$A$776,$A92,СВЦЭМ!$B$33:$B$776,W$83)+'СЕТ СН'!$H$14+СВЦЭМ!$D$10+'СЕТ СН'!$H$5-'СЕТ СН'!$H$24</f>
        <v>3195.94814163</v>
      </c>
      <c r="X92" s="36">
        <f>SUMIFS(СВЦЭМ!$D$33:$D$776,СВЦЭМ!$A$33:$A$776,$A92,СВЦЭМ!$B$33:$B$776,X$83)+'СЕТ СН'!$H$14+СВЦЭМ!$D$10+'СЕТ СН'!$H$5-'СЕТ СН'!$H$24</f>
        <v>3185.4926242000001</v>
      </c>
      <c r="Y92" s="36">
        <f>SUMIFS(СВЦЭМ!$D$33:$D$776,СВЦЭМ!$A$33:$A$776,$A92,СВЦЭМ!$B$33:$B$776,Y$83)+'СЕТ СН'!$H$14+СВЦЭМ!$D$10+'СЕТ СН'!$H$5-'СЕТ СН'!$H$24</f>
        <v>3221.1725949199999</v>
      </c>
    </row>
    <row r="93" spans="1:27" ht="15.75" x14ac:dyDescent="0.2">
      <c r="A93" s="35">
        <f t="shared" si="2"/>
        <v>43718</v>
      </c>
      <c r="B93" s="36">
        <f>SUMIFS(СВЦЭМ!$D$33:$D$776,СВЦЭМ!$A$33:$A$776,$A93,СВЦЭМ!$B$33:$B$776,B$83)+'СЕТ СН'!$H$14+СВЦЭМ!$D$10+'СЕТ СН'!$H$5-'СЕТ СН'!$H$24</f>
        <v>3265.0402717699999</v>
      </c>
      <c r="C93" s="36">
        <f>SUMIFS(СВЦЭМ!$D$33:$D$776,СВЦЭМ!$A$33:$A$776,$A93,СВЦЭМ!$B$33:$B$776,C$83)+'СЕТ СН'!$H$14+СВЦЭМ!$D$10+'СЕТ СН'!$H$5-'СЕТ СН'!$H$24</f>
        <v>3286.7852026</v>
      </c>
      <c r="D93" s="36">
        <f>SUMIFS(СВЦЭМ!$D$33:$D$776,СВЦЭМ!$A$33:$A$776,$A93,СВЦЭМ!$B$33:$B$776,D$83)+'СЕТ СН'!$H$14+СВЦЭМ!$D$10+'СЕТ СН'!$H$5-'СЕТ СН'!$H$24</f>
        <v>3301.9223253499999</v>
      </c>
      <c r="E93" s="36">
        <f>SUMIFS(СВЦЭМ!$D$33:$D$776,СВЦЭМ!$A$33:$A$776,$A93,СВЦЭМ!$B$33:$B$776,E$83)+'СЕТ СН'!$H$14+СВЦЭМ!$D$10+'СЕТ СН'!$H$5-'СЕТ СН'!$H$24</f>
        <v>3304.9457194699999</v>
      </c>
      <c r="F93" s="36">
        <f>SUMIFS(СВЦЭМ!$D$33:$D$776,СВЦЭМ!$A$33:$A$776,$A93,СВЦЭМ!$B$33:$B$776,F$83)+'СЕТ СН'!$H$14+СВЦЭМ!$D$10+'СЕТ СН'!$H$5-'СЕТ СН'!$H$24</f>
        <v>3295.0197738699999</v>
      </c>
      <c r="G93" s="36">
        <f>SUMIFS(СВЦЭМ!$D$33:$D$776,СВЦЭМ!$A$33:$A$776,$A93,СВЦЭМ!$B$33:$B$776,G$83)+'СЕТ СН'!$H$14+СВЦЭМ!$D$10+'СЕТ СН'!$H$5-'СЕТ СН'!$H$24</f>
        <v>3291.81211828</v>
      </c>
      <c r="H93" s="36">
        <f>SUMIFS(СВЦЭМ!$D$33:$D$776,СВЦЭМ!$A$33:$A$776,$A93,СВЦЭМ!$B$33:$B$776,H$83)+'СЕТ СН'!$H$14+СВЦЭМ!$D$10+'СЕТ СН'!$H$5-'СЕТ СН'!$H$24</f>
        <v>3269.3991534400002</v>
      </c>
      <c r="I93" s="36">
        <f>SUMIFS(СВЦЭМ!$D$33:$D$776,СВЦЭМ!$A$33:$A$776,$A93,СВЦЭМ!$B$33:$B$776,I$83)+'СЕТ СН'!$H$14+СВЦЭМ!$D$10+'СЕТ СН'!$H$5-'СЕТ СН'!$H$24</f>
        <v>3259.6453080599999</v>
      </c>
      <c r="J93" s="36">
        <f>SUMIFS(СВЦЭМ!$D$33:$D$776,СВЦЭМ!$A$33:$A$776,$A93,СВЦЭМ!$B$33:$B$776,J$83)+'СЕТ СН'!$H$14+СВЦЭМ!$D$10+'СЕТ СН'!$H$5-'СЕТ СН'!$H$24</f>
        <v>3281.7043184600002</v>
      </c>
      <c r="K93" s="36">
        <f>SUMIFS(СВЦЭМ!$D$33:$D$776,СВЦЭМ!$A$33:$A$776,$A93,СВЦЭМ!$B$33:$B$776,K$83)+'СЕТ СН'!$H$14+СВЦЭМ!$D$10+'СЕТ СН'!$H$5-'СЕТ СН'!$H$24</f>
        <v>3282.8343816000001</v>
      </c>
      <c r="L93" s="36">
        <f>SUMIFS(СВЦЭМ!$D$33:$D$776,СВЦЭМ!$A$33:$A$776,$A93,СВЦЭМ!$B$33:$B$776,L$83)+'СЕТ СН'!$H$14+СВЦЭМ!$D$10+'СЕТ СН'!$H$5-'СЕТ СН'!$H$24</f>
        <v>3294.0146347499999</v>
      </c>
      <c r="M93" s="36">
        <f>SUMIFS(СВЦЭМ!$D$33:$D$776,СВЦЭМ!$A$33:$A$776,$A93,СВЦЭМ!$B$33:$B$776,M$83)+'СЕТ СН'!$H$14+СВЦЭМ!$D$10+'СЕТ СН'!$H$5-'СЕТ СН'!$H$24</f>
        <v>3287.0358994100002</v>
      </c>
      <c r="N93" s="36">
        <f>SUMIFS(СВЦЭМ!$D$33:$D$776,СВЦЭМ!$A$33:$A$776,$A93,СВЦЭМ!$B$33:$B$776,N$83)+'СЕТ СН'!$H$14+СВЦЭМ!$D$10+'СЕТ СН'!$H$5-'СЕТ СН'!$H$24</f>
        <v>3282.0981013300002</v>
      </c>
      <c r="O93" s="36">
        <f>SUMIFS(СВЦЭМ!$D$33:$D$776,СВЦЭМ!$A$33:$A$776,$A93,СВЦЭМ!$B$33:$B$776,O$83)+'СЕТ СН'!$H$14+СВЦЭМ!$D$10+'СЕТ СН'!$H$5-'СЕТ СН'!$H$24</f>
        <v>3282.2216868200003</v>
      </c>
      <c r="P93" s="36">
        <f>SUMIFS(СВЦЭМ!$D$33:$D$776,СВЦЭМ!$A$33:$A$776,$A93,СВЦЭМ!$B$33:$B$776,P$83)+'СЕТ СН'!$H$14+СВЦЭМ!$D$10+'СЕТ СН'!$H$5-'СЕТ СН'!$H$24</f>
        <v>3283.0991531999998</v>
      </c>
      <c r="Q93" s="36">
        <f>SUMIFS(СВЦЭМ!$D$33:$D$776,СВЦЭМ!$A$33:$A$776,$A93,СВЦЭМ!$B$33:$B$776,Q$83)+'СЕТ СН'!$H$14+СВЦЭМ!$D$10+'СЕТ СН'!$H$5-'СЕТ СН'!$H$24</f>
        <v>3279.0122607000003</v>
      </c>
      <c r="R93" s="36">
        <f>SUMIFS(СВЦЭМ!$D$33:$D$776,СВЦЭМ!$A$33:$A$776,$A93,СВЦЭМ!$B$33:$B$776,R$83)+'СЕТ СН'!$H$14+СВЦЭМ!$D$10+'СЕТ СН'!$H$5-'СЕТ СН'!$H$24</f>
        <v>3274.2361676199998</v>
      </c>
      <c r="S93" s="36">
        <f>SUMIFS(СВЦЭМ!$D$33:$D$776,СВЦЭМ!$A$33:$A$776,$A93,СВЦЭМ!$B$33:$B$776,S$83)+'СЕТ СН'!$H$14+СВЦЭМ!$D$10+'СЕТ СН'!$H$5-'СЕТ СН'!$H$24</f>
        <v>3269.03159061</v>
      </c>
      <c r="T93" s="36">
        <f>SUMIFS(СВЦЭМ!$D$33:$D$776,СВЦЭМ!$A$33:$A$776,$A93,СВЦЭМ!$B$33:$B$776,T$83)+'СЕТ СН'!$H$14+СВЦЭМ!$D$10+'СЕТ СН'!$H$5-'СЕТ СН'!$H$24</f>
        <v>3278.0811551699999</v>
      </c>
      <c r="U93" s="36">
        <f>SUMIFS(СВЦЭМ!$D$33:$D$776,СВЦЭМ!$A$33:$A$776,$A93,СВЦЭМ!$B$33:$B$776,U$83)+'СЕТ СН'!$H$14+СВЦЭМ!$D$10+'СЕТ СН'!$H$5-'СЕТ СН'!$H$24</f>
        <v>3289.0896231900001</v>
      </c>
      <c r="V93" s="36">
        <f>SUMIFS(СВЦЭМ!$D$33:$D$776,СВЦЭМ!$A$33:$A$776,$A93,СВЦЭМ!$B$33:$B$776,V$83)+'СЕТ СН'!$H$14+СВЦЭМ!$D$10+'СЕТ СН'!$H$5-'СЕТ СН'!$H$24</f>
        <v>3302.2968851800001</v>
      </c>
      <c r="W93" s="36">
        <f>SUMIFS(СВЦЭМ!$D$33:$D$776,СВЦЭМ!$A$33:$A$776,$A93,СВЦЭМ!$B$33:$B$776,W$83)+'СЕТ СН'!$H$14+СВЦЭМ!$D$10+'СЕТ СН'!$H$5-'СЕТ СН'!$H$24</f>
        <v>3285.6618261900003</v>
      </c>
      <c r="X93" s="36">
        <f>SUMIFS(СВЦЭМ!$D$33:$D$776,СВЦЭМ!$A$33:$A$776,$A93,СВЦЭМ!$B$33:$B$776,X$83)+'СЕТ СН'!$H$14+СВЦЭМ!$D$10+'СЕТ СН'!$H$5-'СЕТ СН'!$H$24</f>
        <v>3257.6361200900001</v>
      </c>
      <c r="Y93" s="36">
        <f>SUMIFS(СВЦЭМ!$D$33:$D$776,СВЦЭМ!$A$33:$A$776,$A93,СВЦЭМ!$B$33:$B$776,Y$83)+'СЕТ СН'!$H$14+СВЦЭМ!$D$10+'СЕТ СН'!$H$5-'СЕТ СН'!$H$24</f>
        <v>3272.3643218799998</v>
      </c>
    </row>
    <row r="94" spans="1:27" ht="15.75" x14ac:dyDescent="0.2">
      <c r="A94" s="35">
        <f t="shared" si="2"/>
        <v>43719</v>
      </c>
      <c r="B94" s="36">
        <f>SUMIFS(СВЦЭМ!$D$33:$D$776,СВЦЭМ!$A$33:$A$776,$A94,СВЦЭМ!$B$33:$B$776,B$83)+'СЕТ СН'!$H$14+СВЦЭМ!$D$10+'СЕТ СН'!$H$5-'СЕТ СН'!$H$24</f>
        <v>3358.9225761600001</v>
      </c>
      <c r="C94" s="36">
        <f>SUMIFS(СВЦЭМ!$D$33:$D$776,СВЦЭМ!$A$33:$A$776,$A94,СВЦЭМ!$B$33:$B$776,C$83)+'СЕТ СН'!$H$14+СВЦЭМ!$D$10+'СЕТ СН'!$H$5-'СЕТ СН'!$H$24</f>
        <v>3388.7923579399999</v>
      </c>
      <c r="D94" s="36">
        <f>SUMIFS(СВЦЭМ!$D$33:$D$776,СВЦЭМ!$A$33:$A$776,$A94,СВЦЭМ!$B$33:$B$776,D$83)+'СЕТ СН'!$H$14+СВЦЭМ!$D$10+'СЕТ СН'!$H$5-'СЕТ СН'!$H$24</f>
        <v>3419.2658946700003</v>
      </c>
      <c r="E94" s="36">
        <f>SUMIFS(СВЦЭМ!$D$33:$D$776,СВЦЭМ!$A$33:$A$776,$A94,СВЦЭМ!$B$33:$B$776,E$83)+'СЕТ СН'!$H$14+СВЦЭМ!$D$10+'СЕТ СН'!$H$5-'СЕТ СН'!$H$24</f>
        <v>3428.4021655500001</v>
      </c>
      <c r="F94" s="36">
        <f>SUMIFS(СВЦЭМ!$D$33:$D$776,СВЦЭМ!$A$33:$A$776,$A94,СВЦЭМ!$B$33:$B$776,F$83)+'СЕТ СН'!$H$14+СВЦЭМ!$D$10+'СЕТ СН'!$H$5-'СЕТ СН'!$H$24</f>
        <v>3435.5296218000003</v>
      </c>
      <c r="G94" s="36">
        <f>SUMIFS(СВЦЭМ!$D$33:$D$776,СВЦЭМ!$A$33:$A$776,$A94,СВЦЭМ!$B$33:$B$776,G$83)+'СЕТ СН'!$H$14+СВЦЭМ!$D$10+'СЕТ СН'!$H$5-'СЕТ СН'!$H$24</f>
        <v>3413.8282731600002</v>
      </c>
      <c r="H94" s="36">
        <f>SUMIFS(СВЦЭМ!$D$33:$D$776,СВЦЭМ!$A$33:$A$776,$A94,СВЦЭМ!$B$33:$B$776,H$83)+'СЕТ СН'!$H$14+СВЦЭМ!$D$10+'СЕТ СН'!$H$5-'СЕТ СН'!$H$24</f>
        <v>3363.4253463300001</v>
      </c>
      <c r="I94" s="36">
        <f>SUMIFS(СВЦЭМ!$D$33:$D$776,СВЦЭМ!$A$33:$A$776,$A94,СВЦЭМ!$B$33:$B$776,I$83)+'СЕТ СН'!$H$14+СВЦЭМ!$D$10+'СЕТ СН'!$H$5-'СЕТ СН'!$H$24</f>
        <v>3320.5885966800001</v>
      </c>
      <c r="J94" s="36">
        <f>SUMIFS(СВЦЭМ!$D$33:$D$776,СВЦЭМ!$A$33:$A$776,$A94,СВЦЭМ!$B$33:$B$776,J$83)+'СЕТ СН'!$H$14+СВЦЭМ!$D$10+'СЕТ СН'!$H$5-'СЕТ СН'!$H$24</f>
        <v>3276.99900458</v>
      </c>
      <c r="K94" s="36">
        <f>SUMIFS(СВЦЭМ!$D$33:$D$776,СВЦЭМ!$A$33:$A$776,$A94,СВЦЭМ!$B$33:$B$776,K$83)+'СЕТ СН'!$H$14+СВЦЭМ!$D$10+'СЕТ СН'!$H$5-'СЕТ СН'!$H$24</f>
        <v>3270.3242799899999</v>
      </c>
      <c r="L94" s="36">
        <f>SUMIFS(СВЦЭМ!$D$33:$D$776,СВЦЭМ!$A$33:$A$776,$A94,СВЦЭМ!$B$33:$B$776,L$83)+'СЕТ СН'!$H$14+СВЦЭМ!$D$10+'СЕТ СН'!$H$5-'СЕТ СН'!$H$24</f>
        <v>3273.1645035700003</v>
      </c>
      <c r="M94" s="36">
        <f>SUMIFS(СВЦЭМ!$D$33:$D$776,СВЦЭМ!$A$33:$A$776,$A94,СВЦЭМ!$B$33:$B$776,M$83)+'СЕТ СН'!$H$14+СВЦЭМ!$D$10+'СЕТ СН'!$H$5-'СЕТ СН'!$H$24</f>
        <v>3265.5814569700001</v>
      </c>
      <c r="N94" s="36">
        <f>SUMIFS(СВЦЭМ!$D$33:$D$776,СВЦЭМ!$A$33:$A$776,$A94,СВЦЭМ!$B$33:$B$776,N$83)+'СЕТ СН'!$H$14+СВЦЭМ!$D$10+'СЕТ СН'!$H$5-'СЕТ СН'!$H$24</f>
        <v>3272.62997559</v>
      </c>
      <c r="O94" s="36">
        <f>SUMIFS(СВЦЭМ!$D$33:$D$776,СВЦЭМ!$A$33:$A$776,$A94,СВЦЭМ!$B$33:$B$776,O$83)+'СЕТ СН'!$H$14+СВЦЭМ!$D$10+'СЕТ СН'!$H$5-'СЕТ СН'!$H$24</f>
        <v>3282.3575329700002</v>
      </c>
      <c r="P94" s="36">
        <f>SUMIFS(СВЦЭМ!$D$33:$D$776,СВЦЭМ!$A$33:$A$776,$A94,СВЦЭМ!$B$33:$B$776,P$83)+'СЕТ СН'!$H$14+СВЦЭМ!$D$10+'СЕТ СН'!$H$5-'СЕТ СН'!$H$24</f>
        <v>3287.6034053399999</v>
      </c>
      <c r="Q94" s="36">
        <f>SUMIFS(СВЦЭМ!$D$33:$D$776,СВЦЭМ!$A$33:$A$776,$A94,СВЦЭМ!$B$33:$B$776,Q$83)+'СЕТ СН'!$H$14+СВЦЭМ!$D$10+'СЕТ СН'!$H$5-'СЕТ СН'!$H$24</f>
        <v>3294.0696119700001</v>
      </c>
      <c r="R94" s="36">
        <f>SUMIFS(СВЦЭМ!$D$33:$D$776,СВЦЭМ!$A$33:$A$776,$A94,СВЦЭМ!$B$33:$B$776,R$83)+'СЕТ СН'!$H$14+СВЦЭМ!$D$10+'СЕТ СН'!$H$5-'СЕТ СН'!$H$24</f>
        <v>3281.3217744799999</v>
      </c>
      <c r="S94" s="36">
        <f>SUMIFS(СВЦЭМ!$D$33:$D$776,СВЦЭМ!$A$33:$A$776,$A94,СВЦЭМ!$B$33:$B$776,S$83)+'СЕТ СН'!$H$14+СВЦЭМ!$D$10+'СЕТ СН'!$H$5-'СЕТ СН'!$H$24</f>
        <v>3283.30095398</v>
      </c>
      <c r="T94" s="36">
        <f>SUMIFS(СВЦЭМ!$D$33:$D$776,СВЦЭМ!$A$33:$A$776,$A94,СВЦЭМ!$B$33:$B$776,T$83)+'СЕТ СН'!$H$14+СВЦЭМ!$D$10+'СЕТ СН'!$H$5-'СЕТ СН'!$H$24</f>
        <v>3280.7786996099999</v>
      </c>
      <c r="U94" s="36">
        <f>SUMIFS(СВЦЭМ!$D$33:$D$776,СВЦЭМ!$A$33:$A$776,$A94,СВЦЭМ!$B$33:$B$776,U$83)+'СЕТ СН'!$H$14+СВЦЭМ!$D$10+'СЕТ СН'!$H$5-'СЕТ СН'!$H$24</f>
        <v>3283.5189866300002</v>
      </c>
      <c r="V94" s="36">
        <f>SUMIFS(СВЦЭМ!$D$33:$D$776,СВЦЭМ!$A$33:$A$776,$A94,СВЦЭМ!$B$33:$B$776,V$83)+'СЕТ СН'!$H$14+СВЦЭМ!$D$10+'СЕТ СН'!$H$5-'СЕТ СН'!$H$24</f>
        <v>3293.7663091700001</v>
      </c>
      <c r="W94" s="36">
        <f>SUMIFS(СВЦЭМ!$D$33:$D$776,СВЦЭМ!$A$33:$A$776,$A94,СВЦЭМ!$B$33:$B$776,W$83)+'СЕТ СН'!$H$14+СВЦЭМ!$D$10+'СЕТ СН'!$H$5-'СЕТ СН'!$H$24</f>
        <v>3277.5005437099999</v>
      </c>
      <c r="X94" s="36">
        <f>SUMIFS(СВЦЭМ!$D$33:$D$776,СВЦЭМ!$A$33:$A$776,$A94,СВЦЭМ!$B$33:$B$776,X$83)+'СЕТ СН'!$H$14+СВЦЭМ!$D$10+'СЕТ СН'!$H$5-'СЕТ СН'!$H$24</f>
        <v>3259.6343617800003</v>
      </c>
      <c r="Y94" s="36">
        <f>SUMIFS(СВЦЭМ!$D$33:$D$776,СВЦЭМ!$A$33:$A$776,$A94,СВЦЭМ!$B$33:$B$776,Y$83)+'СЕТ СН'!$H$14+СВЦЭМ!$D$10+'СЕТ СН'!$H$5-'СЕТ СН'!$H$24</f>
        <v>3272.2935710800002</v>
      </c>
    </row>
    <row r="95" spans="1:27" ht="15.75" x14ac:dyDescent="0.2">
      <c r="A95" s="35">
        <f t="shared" si="2"/>
        <v>43720</v>
      </c>
      <c r="B95" s="36">
        <f>SUMIFS(СВЦЭМ!$D$33:$D$776,СВЦЭМ!$A$33:$A$776,$A95,СВЦЭМ!$B$33:$B$776,B$83)+'СЕТ СН'!$H$14+СВЦЭМ!$D$10+'СЕТ СН'!$H$5-'СЕТ СН'!$H$24</f>
        <v>3332.1811466300001</v>
      </c>
      <c r="C95" s="36">
        <f>SUMIFS(СВЦЭМ!$D$33:$D$776,СВЦЭМ!$A$33:$A$776,$A95,СВЦЭМ!$B$33:$B$776,C$83)+'СЕТ СН'!$H$14+СВЦЭМ!$D$10+'СЕТ СН'!$H$5-'СЕТ СН'!$H$24</f>
        <v>3356.2102429400002</v>
      </c>
      <c r="D95" s="36">
        <f>SUMIFS(СВЦЭМ!$D$33:$D$776,СВЦЭМ!$A$33:$A$776,$A95,СВЦЭМ!$B$33:$B$776,D$83)+'СЕТ СН'!$H$14+СВЦЭМ!$D$10+'СЕТ СН'!$H$5-'СЕТ СН'!$H$24</f>
        <v>3375.62394464</v>
      </c>
      <c r="E95" s="36">
        <f>SUMIFS(СВЦЭМ!$D$33:$D$776,СВЦЭМ!$A$33:$A$776,$A95,СВЦЭМ!$B$33:$B$776,E$83)+'СЕТ СН'!$H$14+СВЦЭМ!$D$10+'СЕТ СН'!$H$5-'СЕТ СН'!$H$24</f>
        <v>3387.7970163700002</v>
      </c>
      <c r="F95" s="36">
        <f>SUMIFS(СВЦЭМ!$D$33:$D$776,СВЦЭМ!$A$33:$A$776,$A95,СВЦЭМ!$B$33:$B$776,F$83)+'СЕТ СН'!$H$14+СВЦЭМ!$D$10+'СЕТ СН'!$H$5-'СЕТ СН'!$H$24</f>
        <v>3392.03111734</v>
      </c>
      <c r="G95" s="36">
        <f>SUMIFS(СВЦЭМ!$D$33:$D$776,СВЦЭМ!$A$33:$A$776,$A95,СВЦЭМ!$B$33:$B$776,G$83)+'СЕТ СН'!$H$14+СВЦЭМ!$D$10+'СЕТ СН'!$H$5-'СЕТ СН'!$H$24</f>
        <v>3369.2986115600002</v>
      </c>
      <c r="H95" s="36">
        <f>SUMIFS(СВЦЭМ!$D$33:$D$776,СВЦЭМ!$A$33:$A$776,$A95,СВЦЭМ!$B$33:$B$776,H$83)+'СЕТ СН'!$H$14+СВЦЭМ!$D$10+'СЕТ СН'!$H$5-'СЕТ СН'!$H$24</f>
        <v>3323.4394084699998</v>
      </c>
      <c r="I95" s="36">
        <f>SUMIFS(СВЦЭМ!$D$33:$D$776,СВЦЭМ!$A$33:$A$776,$A95,СВЦЭМ!$B$33:$B$776,I$83)+'СЕТ СН'!$H$14+СВЦЭМ!$D$10+'СЕТ СН'!$H$5-'СЕТ СН'!$H$24</f>
        <v>3271.0480242399999</v>
      </c>
      <c r="J95" s="36">
        <f>SUMIFS(СВЦЭМ!$D$33:$D$776,СВЦЭМ!$A$33:$A$776,$A95,СВЦЭМ!$B$33:$B$776,J$83)+'СЕТ СН'!$H$14+СВЦЭМ!$D$10+'СЕТ СН'!$H$5-'СЕТ СН'!$H$24</f>
        <v>3234.8081803499999</v>
      </c>
      <c r="K95" s="36">
        <f>SUMIFS(СВЦЭМ!$D$33:$D$776,СВЦЭМ!$A$33:$A$776,$A95,СВЦЭМ!$B$33:$B$776,K$83)+'СЕТ СН'!$H$14+СВЦЭМ!$D$10+'СЕТ СН'!$H$5-'СЕТ СН'!$H$24</f>
        <v>3237.7222714300001</v>
      </c>
      <c r="L95" s="36">
        <f>SUMIFS(СВЦЭМ!$D$33:$D$776,СВЦЭМ!$A$33:$A$776,$A95,СВЦЭМ!$B$33:$B$776,L$83)+'СЕТ СН'!$H$14+СВЦЭМ!$D$10+'СЕТ СН'!$H$5-'СЕТ СН'!$H$24</f>
        <v>3250.0328114900003</v>
      </c>
      <c r="M95" s="36">
        <f>SUMIFS(СВЦЭМ!$D$33:$D$776,СВЦЭМ!$A$33:$A$776,$A95,СВЦЭМ!$B$33:$B$776,M$83)+'СЕТ СН'!$H$14+СВЦЭМ!$D$10+'СЕТ СН'!$H$5-'СЕТ СН'!$H$24</f>
        <v>3243.07161584</v>
      </c>
      <c r="N95" s="36">
        <f>SUMIFS(СВЦЭМ!$D$33:$D$776,СВЦЭМ!$A$33:$A$776,$A95,СВЦЭМ!$B$33:$B$776,N$83)+'СЕТ СН'!$H$14+СВЦЭМ!$D$10+'СЕТ СН'!$H$5-'СЕТ СН'!$H$24</f>
        <v>3233.8405641300001</v>
      </c>
      <c r="O95" s="36">
        <f>SUMIFS(СВЦЭМ!$D$33:$D$776,СВЦЭМ!$A$33:$A$776,$A95,СВЦЭМ!$B$33:$B$776,O$83)+'СЕТ СН'!$H$14+СВЦЭМ!$D$10+'СЕТ СН'!$H$5-'СЕТ СН'!$H$24</f>
        <v>3236.0700448299999</v>
      </c>
      <c r="P95" s="36">
        <f>SUMIFS(СВЦЭМ!$D$33:$D$776,СВЦЭМ!$A$33:$A$776,$A95,СВЦЭМ!$B$33:$B$776,P$83)+'СЕТ СН'!$H$14+СВЦЭМ!$D$10+'СЕТ СН'!$H$5-'СЕТ СН'!$H$24</f>
        <v>3235.8760971700003</v>
      </c>
      <c r="Q95" s="36">
        <f>SUMIFS(СВЦЭМ!$D$33:$D$776,СВЦЭМ!$A$33:$A$776,$A95,СВЦЭМ!$B$33:$B$776,Q$83)+'СЕТ СН'!$H$14+СВЦЭМ!$D$10+'СЕТ СН'!$H$5-'СЕТ СН'!$H$24</f>
        <v>3226.3881370099998</v>
      </c>
      <c r="R95" s="36">
        <f>SUMIFS(СВЦЭМ!$D$33:$D$776,СВЦЭМ!$A$33:$A$776,$A95,СВЦЭМ!$B$33:$B$776,R$83)+'СЕТ СН'!$H$14+СВЦЭМ!$D$10+'СЕТ СН'!$H$5-'СЕТ СН'!$H$24</f>
        <v>3221.8707773300002</v>
      </c>
      <c r="S95" s="36">
        <f>SUMIFS(СВЦЭМ!$D$33:$D$776,СВЦЭМ!$A$33:$A$776,$A95,СВЦЭМ!$B$33:$B$776,S$83)+'СЕТ СН'!$H$14+СВЦЭМ!$D$10+'СЕТ СН'!$H$5-'СЕТ СН'!$H$24</f>
        <v>3224.2087040300003</v>
      </c>
      <c r="T95" s="36">
        <f>SUMIFS(СВЦЭМ!$D$33:$D$776,СВЦЭМ!$A$33:$A$776,$A95,СВЦЭМ!$B$33:$B$776,T$83)+'СЕТ СН'!$H$14+СВЦЭМ!$D$10+'СЕТ СН'!$H$5-'СЕТ СН'!$H$24</f>
        <v>3230.1772690100001</v>
      </c>
      <c r="U95" s="36">
        <f>SUMIFS(СВЦЭМ!$D$33:$D$776,СВЦЭМ!$A$33:$A$776,$A95,СВЦЭМ!$B$33:$B$776,U$83)+'СЕТ СН'!$H$14+СВЦЭМ!$D$10+'СЕТ СН'!$H$5-'СЕТ СН'!$H$24</f>
        <v>3249.6563105099999</v>
      </c>
      <c r="V95" s="36">
        <f>SUMIFS(СВЦЭМ!$D$33:$D$776,СВЦЭМ!$A$33:$A$776,$A95,СВЦЭМ!$B$33:$B$776,V$83)+'СЕТ СН'!$H$14+СВЦЭМ!$D$10+'СЕТ СН'!$H$5-'СЕТ СН'!$H$24</f>
        <v>3272.0322280400001</v>
      </c>
      <c r="W95" s="36">
        <f>SUMIFS(СВЦЭМ!$D$33:$D$776,СВЦЭМ!$A$33:$A$776,$A95,СВЦЭМ!$B$33:$B$776,W$83)+'СЕТ СН'!$H$14+СВЦЭМ!$D$10+'СЕТ СН'!$H$5-'СЕТ СН'!$H$24</f>
        <v>3251.2723065499999</v>
      </c>
      <c r="X95" s="36">
        <f>SUMIFS(СВЦЭМ!$D$33:$D$776,СВЦЭМ!$A$33:$A$776,$A95,СВЦЭМ!$B$33:$B$776,X$83)+'СЕТ СН'!$H$14+СВЦЭМ!$D$10+'СЕТ СН'!$H$5-'СЕТ СН'!$H$24</f>
        <v>3238.11444987</v>
      </c>
      <c r="Y95" s="36">
        <f>SUMIFS(СВЦЭМ!$D$33:$D$776,СВЦЭМ!$A$33:$A$776,$A95,СВЦЭМ!$B$33:$B$776,Y$83)+'СЕТ СН'!$H$14+СВЦЭМ!$D$10+'СЕТ СН'!$H$5-'СЕТ СН'!$H$24</f>
        <v>3281.9211502600001</v>
      </c>
    </row>
    <row r="96" spans="1:27" ht="15.75" x14ac:dyDescent="0.2">
      <c r="A96" s="35">
        <f t="shared" si="2"/>
        <v>43721</v>
      </c>
      <c r="B96" s="36">
        <f>SUMIFS(СВЦЭМ!$D$33:$D$776,СВЦЭМ!$A$33:$A$776,$A96,СВЦЭМ!$B$33:$B$776,B$83)+'СЕТ СН'!$H$14+СВЦЭМ!$D$10+'СЕТ СН'!$H$5-'СЕТ СН'!$H$24</f>
        <v>3288.3344625899999</v>
      </c>
      <c r="C96" s="36">
        <f>SUMIFS(СВЦЭМ!$D$33:$D$776,СВЦЭМ!$A$33:$A$776,$A96,СВЦЭМ!$B$33:$B$776,C$83)+'СЕТ СН'!$H$14+СВЦЭМ!$D$10+'СЕТ СН'!$H$5-'СЕТ СН'!$H$24</f>
        <v>3331.01712997</v>
      </c>
      <c r="D96" s="36">
        <f>SUMIFS(СВЦЭМ!$D$33:$D$776,СВЦЭМ!$A$33:$A$776,$A96,СВЦЭМ!$B$33:$B$776,D$83)+'СЕТ СН'!$H$14+СВЦЭМ!$D$10+'СЕТ СН'!$H$5-'СЕТ СН'!$H$24</f>
        <v>3347.6059443600002</v>
      </c>
      <c r="E96" s="36">
        <f>SUMIFS(СВЦЭМ!$D$33:$D$776,СВЦЭМ!$A$33:$A$776,$A96,СВЦЭМ!$B$33:$B$776,E$83)+'СЕТ СН'!$H$14+СВЦЭМ!$D$10+'СЕТ СН'!$H$5-'СЕТ СН'!$H$24</f>
        <v>3359.9498222100001</v>
      </c>
      <c r="F96" s="36">
        <f>SUMIFS(СВЦЭМ!$D$33:$D$776,СВЦЭМ!$A$33:$A$776,$A96,СВЦЭМ!$B$33:$B$776,F$83)+'СЕТ СН'!$H$14+СВЦЭМ!$D$10+'СЕТ СН'!$H$5-'СЕТ СН'!$H$24</f>
        <v>3364.8034965100001</v>
      </c>
      <c r="G96" s="36">
        <f>SUMIFS(СВЦЭМ!$D$33:$D$776,СВЦЭМ!$A$33:$A$776,$A96,СВЦЭМ!$B$33:$B$776,G$83)+'СЕТ СН'!$H$14+СВЦЭМ!$D$10+'СЕТ СН'!$H$5-'СЕТ СН'!$H$24</f>
        <v>3334.19735984</v>
      </c>
      <c r="H96" s="36">
        <f>SUMIFS(СВЦЭМ!$D$33:$D$776,СВЦЭМ!$A$33:$A$776,$A96,СВЦЭМ!$B$33:$B$776,H$83)+'СЕТ СН'!$H$14+СВЦЭМ!$D$10+'СЕТ СН'!$H$5-'СЕТ СН'!$H$24</f>
        <v>3293.3181426900001</v>
      </c>
      <c r="I96" s="36">
        <f>SUMIFS(СВЦЭМ!$D$33:$D$776,СВЦЭМ!$A$33:$A$776,$A96,СВЦЭМ!$B$33:$B$776,I$83)+'СЕТ СН'!$H$14+СВЦЭМ!$D$10+'СЕТ СН'!$H$5-'СЕТ СН'!$H$24</f>
        <v>3266.6197343399999</v>
      </c>
      <c r="J96" s="36">
        <f>SUMIFS(СВЦЭМ!$D$33:$D$776,СВЦЭМ!$A$33:$A$776,$A96,СВЦЭМ!$B$33:$B$776,J$83)+'СЕТ СН'!$H$14+СВЦЭМ!$D$10+'СЕТ СН'!$H$5-'СЕТ СН'!$H$24</f>
        <v>3252.9255985099999</v>
      </c>
      <c r="K96" s="36">
        <f>SUMIFS(СВЦЭМ!$D$33:$D$776,СВЦЭМ!$A$33:$A$776,$A96,СВЦЭМ!$B$33:$B$776,K$83)+'СЕТ СН'!$H$14+СВЦЭМ!$D$10+'СЕТ СН'!$H$5-'СЕТ СН'!$H$24</f>
        <v>3229.0953450900001</v>
      </c>
      <c r="L96" s="36">
        <f>SUMIFS(СВЦЭМ!$D$33:$D$776,СВЦЭМ!$A$33:$A$776,$A96,СВЦЭМ!$B$33:$B$776,L$83)+'СЕТ СН'!$H$14+СВЦЭМ!$D$10+'СЕТ СН'!$H$5-'СЕТ СН'!$H$24</f>
        <v>3222.54783735</v>
      </c>
      <c r="M96" s="36">
        <f>SUMIFS(СВЦЭМ!$D$33:$D$776,СВЦЭМ!$A$33:$A$776,$A96,СВЦЭМ!$B$33:$B$776,M$83)+'СЕТ СН'!$H$14+СВЦЭМ!$D$10+'СЕТ СН'!$H$5-'СЕТ СН'!$H$24</f>
        <v>3223.2280597899999</v>
      </c>
      <c r="N96" s="36">
        <f>SUMIFS(СВЦЭМ!$D$33:$D$776,СВЦЭМ!$A$33:$A$776,$A96,СВЦЭМ!$B$33:$B$776,N$83)+'СЕТ СН'!$H$14+СВЦЭМ!$D$10+'СЕТ СН'!$H$5-'СЕТ СН'!$H$24</f>
        <v>3236.8052860799999</v>
      </c>
      <c r="O96" s="36">
        <f>SUMIFS(СВЦЭМ!$D$33:$D$776,СВЦЭМ!$A$33:$A$776,$A96,СВЦЭМ!$B$33:$B$776,O$83)+'СЕТ СН'!$H$14+СВЦЭМ!$D$10+'СЕТ СН'!$H$5-'СЕТ СН'!$H$24</f>
        <v>3242.5612500699999</v>
      </c>
      <c r="P96" s="36">
        <f>SUMIFS(СВЦЭМ!$D$33:$D$776,СВЦЭМ!$A$33:$A$776,$A96,СВЦЭМ!$B$33:$B$776,P$83)+'СЕТ СН'!$H$14+СВЦЭМ!$D$10+'СЕТ СН'!$H$5-'СЕТ СН'!$H$24</f>
        <v>3242.5824454600001</v>
      </c>
      <c r="Q96" s="36">
        <f>SUMIFS(СВЦЭМ!$D$33:$D$776,СВЦЭМ!$A$33:$A$776,$A96,СВЦЭМ!$B$33:$B$776,Q$83)+'СЕТ СН'!$H$14+СВЦЭМ!$D$10+'СЕТ СН'!$H$5-'СЕТ СН'!$H$24</f>
        <v>3246.01004272</v>
      </c>
      <c r="R96" s="36">
        <f>SUMIFS(СВЦЭМ!$D$33:$D$776,СВЦЭМ!$A$33:$A$776,$A96,СВЦЭМ!$B$33:$B$776,R$83)+'СЕТ СН'!$H$14+СВЦЭМ!$D$10+'СЕТ СН'!$H$5-'СЕТ СН'!$H$24</f>
        <v>3214.6597593500001</v>
      </c>
      <c r="S96" s="36">
        <f>SUMIFS(СВЦЭМ!$D$33:$D$776,СВЦЭМ!$A$33:$A$776,$A96,СВЦЭМ!$B$33:$B$776,S$83)+'СЕТ СН'!$H$14+СВЦЭМ!$D$10+'СЕТ СН'!$H$5-'СЕТ СН'!$H$24</f>
        <v>3231.8106712600002</v>
      </c>
      <c r="T96" s="36">
        <f>SUMIFS(СВЦЭМ!$D$33:$D$776,СВЦЭМ!$A$33:$A$776,$A96,СВЦЭМ!$B$33:$B$776,T$83)+'СЕТ СН'!$H$14+СВЦЭМ!$D$10+'СЕТ СН'!$H$5-'СЕТ СН'!$H$24</f>
        <v>3246.7528966999998</v>
      </c>
      <c r="U96" s="36">
        <f>SUMIFS(СВЦЭМ!$D$33:$D$776,СВЦЭМ!$A$33:$A$776,$A96,СВЦЭМ!$B$33:$B$776,U$83)+'СЕТ СН'!$H$14+СВЦЭМ!$D$10+'СЕТ СН'!$H$5-'СЕТ СН'!$H$24</f>
        <v>3258.5143084199999</v>
      </c>
      <c r="V96" s="36">
        <f>SUMIFS(СВЦЭМ!$D$33:$D$776,СВЦЭМ!$A$33:$A$776,$A96,СВЦЭМ!$B$33:$B$776,V$83)+'СЕТ СН'!$H$14+СВЦЭМ!$D$10+'СЕТ СН'!$H$5-'СЕТ СН'!$H$24</f>
        <v>3215.9129824199999</v>
      </c>
      <c r="W96" s="36">
        <f>SUMIFS(СВЦЭМ!$D$33:$D$776,СВЦЭМ!$A$33:$A$776,$A96,СВЦЭМ!$B$33:$B$776,W$83)+'СЕТ СН'!$H$14+СВЦЭМ!$D$10+'СЕТ СН'!$H$5-'СЕТ СН'!$H$24</f>
        <v>3230.0161717999999</v>
      </c>
      <c r="X96" s="36">
        <f>SUMIFS(СВЦЭМ!$D$33:$D$776,СВЦЭМ!$A$33:$A$776,$A96,СВЦЭМ!$B$33:$B$776,X$83)+'СЕТ СН'!$H$14+СВЦЭМ!$D$10+'СЕТ СН'!$H$5-'СЕТ СН'!$H$24</f>
        <v>3203.4253128300002</v>
      </c>
      <c r="Y96" s="36">
        <f>SUMIFS(СВЦЭМ!$D$33:$D$776,СВЦЭМ!$A$33:$A$776,$A96,СВЦЭМ!$B$33:$B$776,Y$83)+'СЕТ СН'!$H$14+СВЦЭМ!$D$10+'СЕТ СН'!$H$5-'СЕТ СН'!$H$24</f>
        <v>3274.7166380399999</v>
      </c>
    </row>
    <row r="97" spans="1:25" ht="15.75" x14ac:dyDescent="0.2">
      <c r="A97" s="35">
        <f t="shared" si="2"/>
        <v>43722</v>
      </c>
      <c r="B97" s="36">
        <f>SUMIFS(СВЦЭМ!$D$33:$D$776,СВЦЭМ!$A$33:$A$776,$A97,СВЦЭМ!$B$33:$B$776,B$83)+'СЕТ СН'!$H$14+СВЦЭМ!$D$10+'СЕТ СН'!$H$5-'СЕТ СН'!$H$24</f>
        <v>3363.2360967200002</v>
      </c>
      <c r="C97" s="36">
        <f>SUMIFS(СВЦЭМ!$D$33:$D$776,СВЦЭМ!$A$33:$A$776,$A97,СВЦЭМ!$B$33:$B$776,C$83)+'СЕТ СН'!$H$14+СВЦЭМ!$D$10+'СЕТ СН'!$H$5-'СЕТ СН'!$H$24</f>
        <v>3361.9138368100002</v>
      </c>
      <c r="D97" s="36">
        <f>SUMIFS(СВЦЭМ!$D$33:$D$776,СВЦЭМ!$A$33:$A$776,$A97,СВЦЭМ!$B$33:$B$776,D$83)+'СЕТ СН'!$H$14+СВЦЭМ!$D$10+'СЕТ СН'!$H$5-'СЕТ СН'!$H$24</f>
        <v>3382.1291331500001</v>
      </c>
      <c r="E97" s="36">
        <f>SUMIFS(СВЦЭМ!$D$33:$D$776,СВЦЭМ!$A$33:$A$776,$A97,СВЦЭМ!$B$33:$B$776,E$83)+'СЕТ СН'!$H$14+СВЦЭМ!$D$10+'СЕТ СН'!$H$5-'СЕТ СН'!$H$24</f>
        <v>3391.3873605500003</v>
      </c>
      <c r="F97" s="36">
        <f>SUMIFS(СВЦЭМ!$D$33:$D$776,СВЦЭМ!$A$33:$A$776,$A97,СВЦЭМ!$B$33:$B$776,F$83)+'СЕТ СН'!$H$14+СВЦЭМ!$D$10+'СЕТ СН'!$H$5-'СЕТ СН'!$H$24</f>
        <v>3395.8900866600002</v>
      </c>
      <c r="G97" s="36">
        <f>SUMIFS(СВЦЭМ!$D$33:$D$776,СВЦЭМ!$A$33:$A$776,$A97,СВЦЭМ!$B$33:$B$776,G$83)+'СЕТ СН'!$H$14+СВЦЭМ!$D$10+'СЕТ СН'!$H$5-'СЕТ СН'!$H$24</f>
        <v>3394.2932475100001</v>
      </c>
      <c r="H97" s="36">
        <f>SUMIFS(СВЦЭМ!$D$33:$D$776,СВЦЭМ!$A$33:$A$776,$A97,СВЦЭМ!$B$33:$B$776,H$83)+'СЕТ СН'!$H$14+СВЦЭМ!$D$10+'СЕТ СН'!$H$5-'СЕТ СН'!$H$24</f>
        <v>3371.77389765</v>
      </c>
      <c r="I97" s="36">
        <f>SUMIFS(СВЦЭМ!$D$33:$D$776,СВЦЭМ!$A$33:$A$776,$A97,СВЦЭМ!$B$33:$B$776,I$83)+'СЕТ СН'!$H$14+СВЦЭМ!$D$10+'СЕТ СН'!$H$5-'СЕТ СН'!$H$24</f>
        <v>3329.7993895300001</v>
      </c>
      <c r="J97" s="36">
        <f>SUMIFS(СВЦЭМ!$D$33:$D$776,СВЦЭМ!$A$33:$A$776,$A97,СВЦЭМ!$B$33:$B$776,J$83)+'СЕТ СН'!$H$14+СВЦЭМ!$D$10+'СЕТ СН'!$H$5-'СЕТ СН'!$H$24</f>
        <v>3269.5703585599999</v>
      </c>
      <c r="K97" s="36">
        <f>SUMIFS(СВЦЭМ!$D$33:$D$776,СВЦЭМ!$A$33:$A$776,$A97,СВЦЭМ!$B$33:$B$776,K$83)+'СЕТ СН'!$H$14+СВЦЭМ!$D$10+'СЕТ СН'!$H$5-'СЕТ СН'!$H$24</f>
        <v>3231.3373022400001</v>
      </c>
      <c r="L97" s="36">
        <f>SUMIFS(СВЦЭМ!$D$33:$D$776,СВЦЭМ!$A$33:$A$776,$A97,СВЦЭМ!$B$33:$B$776,L$83)+'СЕТ СН'!$H$14+СВЦЭМ!$D$10+'СЕТ СН'!$H$5-'СЕТ СН'!$H$24</f>
        <v>3212.2186369700003</v>
      </c>
      <c r="M97" s="36">
        <f>SUMIFS(СВЦЭМ!$D$33:$D$776,СВЦЭМ!$A$33:$A$776,$A97,СВЦЭМ!$B$33:$B$776,M$83)+'СЕТ СН'!$H$14+СВЦЭМ!$D$10+'СЕТ СН'!$H$5-'СЕТ СН'!$H$24</f>
        <v>3205.2472100099999</v>
      </c>
      <c r="N97" s="36">
        <f>SUMIFS(СВЦЭМ!$D$33:$D$776,СВЦЭМ!$A$33:$A$776,$A97,СВЦЭМ!$B$33:$B$776,N$83)+'СЕТ СН'!$H$14+СВЦЭМ!$D$10+'СЕТ СН'!$H$5-'СЕТ СН'!$H$24</f>
        <v>3210.9291012499998</v>
      </c>
      <c r="O97" s="36">
        <f>SUMIFS(СВЦЭМ!$D$33:$D$776,СВЦЭМ!$A$33:$A$776,$A97,СВЦЭМ!$B$33:$B$776,O$83)+'СЕТ СН'!$H$14+СВЦЭМ!$D$10+'СЕТ СН'!$H$5-'СЕТ СН'!$H$24</f>
        <v>3218.2691801700003</v>
      </c>
      <c r="P97" s="36">
        <f>SUMIFS(СВЦЭМ!$D$33:$D$776,СВЦЭМ!$A$33:$A$776,$A97,СВЦЭМ!$B$33:$B$776,P$83)+'СЕТ СН'!$H$14+СВЦЭМ!$D$10+'СЕТ СН'!$H$5-'СЕТ СН'!$H$24</f>
        <v>3235.7269899399998</v>
      </c>
      <c r="Q97" s="36">
        <f>SUMIFS(СВЦЭМ!$D$33:$D$776,СВЦЭМ!$A$33:$A$776,$A97,СВЦЭМ!$B$33:$B$776,Q$83)+'СЕТ СН'!$H$14+СВЦЭМ!$D$10+'СЕТ СН'!$H$5-'СЕТ СН'!$H$24</f>
        <v>3237.5175076400001</v>
      </c>
      <c r="R97" s="36">
        <f>SUMIFS(СВЦЭМ!$D$33:$D$776,СВЦЭМ!$A$33:$A$776,$A97,СВЦЭМ!$B$33:$B$776,R$83)+'СЕТ СН'!$H$14+СВЦЭМ!$D$10+'СЕТ СН'!$H$5-'СЕТ СН'!$H$24</f>
        <v>3202.6799103900003</v>
      </c>
      <c r="S97" s="36">
        <f>SUMIFS(СВЦЭМ!$D$33:$D$776,СВЦЭМ!$A$33:$A$776,$A97,СВЦЭМ!$B$33:$B$776,S$83)+'СЕТ СН'!$H$14+СВЦЭМ!$D$10+'СЕТ СН'!$H$5-'СЕТ СН'!$H$24</f>
        <v>3170.0873208600001</v>
      </c>
      <c r="T97" s="36">
        <f>SUMIFS(СВЦЭМ!$D$33:$D$776,СВЦЭМ!$A$33:$A$776,$A97,СВЦЭМ!$B$33:$B$776,T$83)+'СЕТ СН'!$H$14+СВЦЭМ!$D$10+'СЕТ СН'!$H$5-'СЕТ СН'!$H$24</f>
        <v>3172.8842430200002</v>
      </c>
      <c r="U97" s="36">
        <f>SUMIFS(СВЦЭМ!$D$33:$D$776,СВЦЭМ!$A$33:$A$776,$A97,СВЦЭМ!$B$33:$B$776,U$83)+'СЕТ СН'!$H$14+СВЦЭМ!$D$10+'СЕТ СН'!$H$5-'СЕТ СН'!$H$24</f>
        <v>3176.3899733600001</v>
      </c>
      <c r="V97" s="36">
        <f>SUMIFS(СВЦЭМ!$D$33:$D$776,СВЦЭМ!$A$33:$A$776,$A97,СВЦЭМ!$B$33:$B$776,V$83)+'СЕТ СН'!$H$14+СВЦЭМ!$D$10+'СЕТ СН'!$H$5-'СЕТ СН'!$H$24</f>
        <v>3194.29710875</v>
      </c>
      <c r="W97" s="36">
        <f>SUMIFS(СВЦЭМ!$D$33:$D$776,СВЦЭМ!$A$33:$A$776,$A97,СВЦЭМ!$B$33:$B$776,W$83)+'СЕТ СН'!$H$14+СВЦЭМ!$D$10+'СЕТ СН'!$H$5-'СЕТ СН'!$H$24</f>
        <v>3187.1373510600001</v>
      </c>
      <c r="X97" s="36">
        <f>SUMIFS(СВЦЭМ!$D$33:$D$776,СВЦЭМ!$A$33:$A$776,$A97,СВЦЭМ!$B$33:$B$776,X$83)+'СЕТ СН'!$H$14+СВЦЭМ!$D$10+'СЕТ СН'!$H$5-'СЕТ СН'!$H$24</f>
        <v>3156.2962923800001</v>
      </c>
      <c r="Y97" s="36">
        <f>SUMIFS(СВЦЭМ!$D$33:$D$776,СВЦЭМ!$A$33:$A$776,$A97,СВЦЭМ!$B$33:$B$776,Y$83)+'СЕТ СН'!$H$14+СВЦЭМ!$D$10+'СЕТ СН'!$H$5-'СЕТ СН'!$H$24</f>
        <v>3182.8761686299999</v>
      </c>
    </row>
    <row r="98" spans="1:25" ht="15.75" x14ac:dyDescent="0.2">
      <c r="A98" s="35">
        <f t="shared" si="2"/>
        <v>43723</v>
      </c>
      <c r="B98" s="36">
        <f>SUMIFS(СВЦЭМ!$D$33:$D$776,СВЦЭМ!$A$33:$A$776,$A98,СВЦЭМ!$B$33:$B$776,B$83)+'СЕТ СН'!$H$14+СВЦЭМ!$D$10+'СЕТ СН'!$H$5-'СЕТ СН'!$H$24</f>
        <v>3260.1478858400001</v>
      </c>
      <c r="C98" s="36">
        <f>SUMIFS(СВЦЭМ!$D$33:$D$776,СВЦЭМ!$A$33:$A$776,$A98,СВЦЭМ!$B$33:$B$776,C$83)+'СЕТ СН'!$H$14+СВЦЭМ!$D$10+'СЕТ СН'!$H$5-'СЕТ СН'!$H$24</f>
        <v>3296.3771960499998</v>
      </c>
      <c r="D98" s="36">
        <f>SUMIFS(СВЦЭМ!$D$33:$D$776,СВЦЭМ!$A$33:$A$776,$A98,СВЦЭМ!$B$33:$B$776,D$83)+'СЕТ СН'!$H$14+СВЦЭМ!$D$10+'СЕТ СН'!$H$5-'СЕТ СН'!$H$24</f>
        <v>3319.5983525500001</v>
      </c>
      <c r="E98" s="36">
        <f>SUMIFS(СВЦЭМ!$D$33:$D$776,СВЦЭМ!$A$33:$A$776,$A98,СВЦЭМ!$B$33:$B$776,E$83)+'СЕТ СН'!$H$14+СВЦЭМ!$D$10+'СЕТ СН'!$H$5-'СЕТ СН'!$H$24</f>
        <v>3329.9100959100001</v>
      </c>
      <c r="F98" s="36">
        <f>SUMIFS(СВЦЭМ!$D$33:$D$776,СВЦЭМ!$A$33:$A$776,$A98,СВЦЭМ!$B$33:$B$776,F$83)+'СЕТ СН'!$H$14+СВЦЭМ!$D$10+'СЕТ СН'!$H$5-'СЕТ СН'!$H$24</f>
        <v>3332.1254467399999</v>
      </c>
      <c r="G98" s="36">
        <f>SUMIFS(СВЦЭМ!$D$33:$D$776,СВЦЭМ!$A$33:$A$776,$A98,СВЦЭМ!$B$33:$B$776,G$83)+'СЕТ СН'!$H$14+СВЦЭМ!$D$10+'СЕТ СН'!$H$5-'СЕТ СН'!$H$24</f>
        <v>3326.7472258100001</v>
      </c>
      <c r="H98" s="36">
        <f>SUMIFS(СВЦЭМ!$D$33:$D$776,СВЦЭМ!$A$33:$A$776,$A98,СВЦЭМ!$B$33:$B$776,H$83)+'СЕТ СН'!$H$14+СВЦЭМ!$D$10+'СЕТ СН'!$H$5-'СЕТ СН'!$H$24</f>
        <v>3307.5005834100002</v>
      </c>
      <c r="I98" s="36">
        <f>SUMIFS(СВЦЭМ!$D$33:$D$776,СВЦЭМ!$A$33:$A$776,$A98,СВЦЭМ!$B$33:$B$776,I$83)+'СЕТ СН'!$H$14+СВЦЭМ!$D$10+'СЕТ СН'!$H$5-'СЕТ СН'!$H$24</f>
        <v>3279.6362757000002</v>
      </c>
      <c r="J98" s="36">
        <f>SUMIFS(СВЦЭМ!$D$33:$D$776,СВЦЭМ!$A$33:$A$776,$A98,СВЦЭМ!$B$33:$B$776,J$83)+'СЕТ СН'!$H$14+СВЦЭМ!$D$10+'СЕТ СН'!$H$5-'СЕТ СН'!$H$24</f>
        <v>3230.61913086</v>
      </c>
      <c r="K98" s="36">
        <f>SUMIFS(СВЦЭМ!$D$33:$D$776,СВЦЭМ!$A$33:$A$776,$A98,СВЦЭМ!$B$33:$B$776,K$83)+'СЕТ СН'!$H$14+СВЦЭМ!$D$10+'СЕТ СН'!$H$5-'СЕТ СН'!$H$24</f>
        <v>3204.2391989299999</v>
      </c>
      <c r="L98" s="36">
        <f>SUMIFS(СВЦЭМ!$D$33:$D$776,СВЦЭМ!$A$33:$A$776,$A98,СВЦЭМ!$B$33:$B$776,L$83)+'СЕТ СН'!$H$14+СВЦЭМ!$D$10+'СЕТ СН'!$H$5-'СЕТ СН'!$H$24</f>
        <v>3221.64736739</v>
      </c>
      <c r="M98" s="36">
        <f>SUMIFS(СВЦЭМ!$D$33:$D$776,СВЦЭМ!$A$33:$A$776,$A98,СВЦЭМ!$B$33:$B$776,M$83)+'СЕТ СН'!$H$14+СВЦЭМ!$D$10+'СЕТ СН'!$H$5-'СЕТ СН'!$H$24</f>
        <v>3213.6335548900001</v>
      </c>
      <c r="N98" s="36">
        <f>SUMIFS(СВЦЭМ!$D$33:$D$776,СВЦЭМ!$A$33:$A$776,$A98,СВЦЭМ!$B$33:$B$776,N$83)+'СЕТ СН'!$H$14+СВЦЭМ!$D$10+'СЕТ СН'!$H$5-'СЕТ СН'!$H$24</f>
        <v>3207.5133295300002</v>
      </c>
      <c r="O98" s="36">
        <f>SUMIFS(СВЦЭМ!$D$33:$D$776,СВЦЭМ!$A$33:$A$776,$A98,СВЦЭМ!$B$33:$B$776,O$83)+'СЕТ СН'!$H$14+СВЦЭМ!$D$10+'СЕТ СН'!$H$5-'СЕТ СН'!$H$24</f>
        <v>3209.1124151200002</v>
      </c>
      <c r="P98" s="36">
        <f>SUMIFS(СВЦЭМ!$D$33:$D$776,СВЦЭМ!$A$33:$A$776,$A98,СВЦЭМ!$B$33:$B$776,P$83)+'СЕТ СН'!$H$14+СВЦЭМ!$D$10+'СЕТ СН'!$H$5-'СЕТ СН'!$H$24</f>
        <v>3212.8335857800002</v>
      </c>
      <c r="Q98" s="36">
        <f>SUMIFS(СВЦЭМ!$D$33:$D$776,СВЦЭМ!$A$33:$A$776,$A98,СВЦЭМ!$B$33:$B$776,Q$83)+'СЕТ СН'!$H$14+СВЦЭМ!$D$10+'СЕТ СН'!$H$5-'СЕТ СН'!$H$24</f>
        <v>3219.5312905000001</v>
      </c>
      <c r="R98" s="36">
        <f>SUMIFS(СВЦЭМ!$D$33:$D$776,СВЦЭМ!$A$33:$A$776,$A98,СВЦЭМ!$B$33:$B$776,R$83)+'СЕТ СН'!$H$14+СВЦЭМ!$D$10+'СЕТ СН'!$H$5-'СЕТ СН'!$H$24</f>
        <v>3175.3829790600003</v>
      </c>
      <c r="S98" s="36">
        <f>SUMIFS(СВЦЭМ!$D$33:$D$776,СВЦЭМ!$A$33:$A$776,$A98,СВЦЭМ!$B$33:$B$776,S$83)+'СЕТ СН'!$H$14+СВЦЭМ!$D$10+'СЕТ СН'!$H$5-'СЕТ СН'!$H$24</f>
        <v>3163.0422792099998</v>
      </c>
      <c r="T98" s="36">
        <f>SUMIFS(СВЦЭМ!$D$33:$D$776,СВЦЭМ!$A$33:$A$776,$A98,СВЦЭМ!$B$33:$B$776,T$83)+'СЕТ СН'!$H$14+СВЦЭМ!$D$10+'СЕТ СН'!$H$5-'СЕТ СН'!$H$24</f>
        <v>3171.4372598300001</v>
      </c>
      <c r="U98" s="36">
        <f>SUMIFS(СВЦЭМ!$D$33:$D$776,СВЦЭМ!$A$33:$A$776,$A98,СВЦЭМ!$B$33:$B$776,U$83)+'СЕТ СН'!$H$14+СВЦЭМ!$D$10+'СЕТ СН'!$H$5-'СЕТ СН'!$H$24</f>
        <v>3188.0904203700002</v>
      </c>
      <c r="V98" s="36">
        <f>SUMIFS(СВЦЭМ!$D$33:$D$776,СВЦЭМ!$A$33:$A$776,$A98,СВЦЭМ!$B$33:$B$776,V$83)+'СЕТ СН'!$H$14+СВЦЭМ!$D$10+'СЕТ СН'!$H$5-'СЕТ СН'!$H$24</f>
        <v>3213.4074535</v>
      </c>
      <c r="W98" s="36">
        <f>SUMIFS(СВЦЭМ!$D$33:$D$776,СВЦЭМ!$A$33:$A$776,$A98,СВЦЭМ!$B$33:$B$776,W$83)+'СЕТ СН'!$H$14+СВЦЭМ!$D$10+'СЕТ СН'!$H$5-'СЕТ СН'!$H$24</f>
        <v>3203.8482778900002</v>
      </c>
      <c r="X98" s="36">
        <f>SUMIFS(СВЦЭМ!$D$33:$D$776,СВЦЭМ!$A$33:$A$776,$A98,СВЦЭМ!$B$33:$B$776,X$83)+'СЕТ СН'!$H$14+СВЦЭМ!$D$10+'СЕТ СН'!$H$5-'СЕТ СН'!$H$24</f>
        <v>3167.4412908899999</v>
      </c>
      <c r="Y98" s="36">
        <f>SUMIFS(СВЦЭМ!$D$33:$D$776,СВЦЭМ!$A$33:$A$776,$A98,СВЦЭМ!$B$33:$B$776,Y$83)+'СЕТ СН'!$H$14+СВЦЭМ!$D$10+'СЕТ СН'!$H$5-'СЕТ СН'!$H$24</f>
        <v>3209.6264272799999</v>
      </c>
    </row>
    <row r="99" spans="1:25" ht="15.75" x14ac:dyDescent="0.2">
      <c r="A99" s="35">
        <f t="shared" si="2"/>
        <v>43724</v>
      </c>
      <c r="B99" s="36">
        <f>SUMIFS(СВЦЭМ!$D$33:$D$776,СВЦЭМ!$A$33:$A$776,$A99,СВЦЭМ!$B$33:$B$776,B$83)+'СЕТ СН'!$H$14+СВЦЭМ!$D$10+'СЕТ СН'!$H$5-'СЕТ СН'!$H$24</f>
        <v>3299.4545193499998</v>
      </c>
      <c r="C99" s="36">
        <f>SUMIFS(СВЦЭМ!$D$33:$D$776,СВЦЭМ!$A$33:$A$776,$A99,СВЦЭМ!$B$33:$B$776,C$83)+'СЕТ СН'!$H$14+СВЦЭМ!$D$10+'СЕТ СН'!$H$5-'СЕТ СН'!$H$24</f>
        <v>3332.1334142599999</v>
      </c>
      <c r="D99" s="36">
        <f>SUMIFS(СВЦЭМ!$D$33:$D$776,СВЦЭМ!$A$33:$A$776,$A99,СВЦЭМ!$B$33:$B$776,D$83)+'СЕТ СН'!$H$14+СВЦЭМ!$D$10+'СЕТ СН'!$H$5-'СЕТ СН'!$H$24</f>
        <v>3351.5124591499998</v>
      </c>
      <c r="E99" s="36">
        <f>SUMIFS(СВЦЭМ!$D$33:$D$776,СВЦЭМ!$A$33:$A$776,$A99,СВЦЭМ!$B$33:$B$776,E$83)+'СЕТ СН'!$H$14+СВЦЭМ!$D$10+'СЕТ СН'!$H$5-'СЕТ СН'!$H$24</f>
        <v>3354.6838370800001</v>
      </c>
      <c r="F99" s="36">
        <f>SUMIFS(СВЦЭМ!$D$33:$D$776,СВЦЭМ!$A$33:$A$776,$A99,СВЦЭМ!$B$33:$B$776,F$83)+'СЕТ СН'!$H$14+СВЦЭМ!$D$10+'СЕТ СН'!$H$5-'СЕТ СН'!$H$24</f>
        <v>3360.3972755099999</v>
      </c>
      <c r="G99" s="36">
        <f>SUMIFS(СВЦЭМ!$D$33:$D$776,СВЦЭМ!$A$33:$A$776,$A99,СВЦЭМ!$B$33:$B$776,G$83)+'СЕТ СН'!$H$14+СВЦЭМ!$D$10+'СЕТ СН'!$H$5-'СЕТ СН'!$H$24</f>
        <v>3357.4894281699999</v>
      </c>
      <c r="H99" s="36">
        <f>SUMIFS(СВЦЭМ!$D$33:$D$776,СВЦЭМ!$A$33:$A$776,$A99,СВЦЭМ!$B$33:$B$776,H$83)+'СЕТ СН'!$H$14+СВЦЭМ!$D$10+'СЕТ СН'!$H$5-'СЕТ СН'!$H$24</f>
        <v>3315.0690272400002</v>
      </c>
      <c r="I99" s="36">
        <f>SUMIFS(СВЦЭМ!$D$33:$D$776,СВЦЭМ!$A$33:$A$776,$A99,СВЦЭМ!$B$33:$B$776,I$83)+'СЕТ СН'!$H$14+СВЦЭМ!$D$10+'СЕТ СН'!$H$5-'СЕТ СН'!$H$24</f>
        <v>3273.51762302</v>
      </c>
      <c r="J99" s="36">
        <f>SUMIFS(СВЦЭМ!$D$33:$D$776,СВЦЭМ!$A$33:$A$776,$A99,СВЦЭМ!$B$33:$B$776,J$83)+'СЕТ СН'!$H$14+СВЦЭМ!$D$10+'СЕТ СН'!$H$5-'СЕТ СН'!$H$24</f>
        <v>3253.8236815800001</v>
      </c>
      <c r="K99" s="36">
        <f>SUMIFS(СВЦЭМ!$D$33:$D$776,СВЦЭМ!$A$33:$A$776,$A99,СВЦЭМ!$B$33:$B$776,K$83)+'СЕТ СН'!$H$14+СВЦЭМ!$D$10+'СЕТ СН'!$H$5-'СЕТ СН'!$H$24</f>
        <v>3264.3904352300001</v>
      </c>
      <c r="L99" s="36">
        <f>SUMIFS(СВЦЭМ!$D$33:$D$776,СВЦЭМ!$A$33:$A$776,$A99,СВЦЭМ!$B$33:$B$776,L$83)+'СЕТ СН'!$H$14+СВЦЭМ!$D$10+'СЕТ СН'!$H$5-'СЕТ СН'!$H$24</f>
        <v>3261.2437179099998</v>
      </c>
      <c r="M99" s="36">
        <f>SUMIFS(СВЦЭМ!$D$33:$D$776,СВЦЭМ!$A$33:$A$776,$A99,СВЦЭМ!$B$33:$B$776,M$83)+'СЕТ СН'!$H$14+СВЦЭМ!$D$10+'СЕТ СН'!$H$5-'СЕТ СН'!$H$24</f>
        <v>3247.8874790899999</v>
      </c>
      <c r="N99" s="36">
        <f>SUMIFS(СВЦЭМ!$D$33:$D$776,СВЦЭМ!$A$33:$A$776,$A99,СВЦЭМ!$B$33:$B$776,N$83)+'СЕТ СН'!$H$14+СВЦЭМ!$D$10+'СЕТ СН'!$H$5-'СЕТ СН'!$H$24</f>
        <v>3240.9101068300001</v>
      </c>
      <c r="O99" s="36">
        <f>SUMIFS(СВЦЭМ!$D$33:$D$776,СВЦЭМ!$A$33:$A$776,$A99,СВЦЭМ!$B$33:$B$776,O$83)+'СЕТ СН'!$H$14+СВЦЭМ!$D$10+'СЕТ СН'!$H$5-'СЕТ СН'!$H$24</f>
        <v>3242.7616496700002</v>
      </c>
      <c r="P99" s="36">
        <f>SUMIFS(СВЦЭМ!$D$33:$D$776,СВЦЭМ!$A$33:$A$776,$A99,СВЦЭМ!$B$33:$B$776,P$83)+'СЕТ СН'!$H$14+СВЦЭМ!$D$10+'СЕТ СН'!$H$5-'СЕТ СН'!$H$24</f>
        <v>3249.2166329700003</v>
      </c>
      <c r="Q99" s="36">
        <f>SUMIFS(СВЦЭМ!$D$33:$D$776,СВЦЭМ!$A$33:$A$776,$A99,СВЦЭМ!$B$33:$B$776,Q$83)+'СЕТ СН'!$H$14+СВЦЭМ!$D$10+'СЕТ СН'!$H$5-'СЕТ СН'!$H$24</f>
        <v>3252.57667042</v>
      </c>
      <c r="R99" s="36">
        <f>SUMIFS(СВЦЭМ!$D$33:$D$776,СВЦЭМ!$A$33:$A$776,$A99,СВЦЭМ!$B$33:$B$776,R$83)+'СЕТ СН'!$H$14+СВЦЭМ!$D$10+'СЕТ СН'!$H$5-'СЕТ СН'!$H$24</f>
        <v>3220.4323767200003</v>
      </c>
      <c r="S99" s="36">
        <f>SUMIFS(СВЦЭМ!$D$33:$D$776,СВЦЭМ!$A$33:$A$776,$A99,СВЦЭМ!$B$33:$B$776,S$83)+'СЕТ СН'!$H$14+СВЦЭМ!$D$10+'СЕТ СН'!$H$5-'СЕТ СН'!$H$24</f>
        <v>3219.78314353</v>
      </c>
      <c r="T99" s="36">
        <f>SUMIFS(СВЦЭМ!$D$33:$D$776,СВЦЭМ!$A$33:$A$776,$A99,СВЦЭМ!$B$33:$B$776,T$83)+'СЕТ СН'!$H$14+СВЦЭМ!$D$10+'СЕТ СН'!$H$5-'СЕТ СН'!$H$24</f>
        <v>3225.9543740899999</v>
      </c>
      <c r="U99" s="36">
        <f>SUMIFS(СВЦЭМ!$D$33:$D$776,СВЦЭМ!$A$33:$A$776,$A99,СВЦЭМ!$B$33:$B$776,U$83)+'СЕТ СН'!$H$14+СВЦЭМ!$D$10+'СЕТ СН'!$H$5-'СЕТ СН'!$H$24</f>
        <v>3246.91916193</v>
      </c>
      <c r="V99" s="36">
        <f>SUMIFS(СВЦЭМ!$D$33:$D$776,СВЦЭМ!$A$33:$A$776,$A99,СВЦЭМ!$B$33:$B$776,V$83)+'СЕТ СН'!$H$14+СВЦЭМ!$D$10+'СЕТ СН'!$H$5-'СЕТ СН'!$H$24</f>
        <v>3265.9918289400002</v>
      </c>
      <c r="W99" s="36">
        <f>SUMIFS(СВЦЭМ!$D$33:$D$776,СВЦЭМ!$A$33:$A$776,$A99,СВЦЭМ!$B$33:$B$776,W$83)+'СЕТ СН'!$H$14+СВЦЭМ!$D$10+'СЕТ СН'!$H$5-'СЕТ СН'!$H$24</f>
        <v>3259.5121844400001</v>
      </c>
      <c r="X99" s="36">
        <f>SUMIFS(СВЦЭМ!$D$33:$D$776,СВЦЭМ!$A$33:$A$776,$A99,СВЦЭМ!$B$33:$B$776,X$83)+'СЕТ СН'!$H$14+СВЦЭМ!$D$10+'СЕТ СН'!$H$5-'СЕТ СН'!$H$24</f>
        <v>3224.4912566100002</v>
      </c>
      <c r="Y99" s="36">
        <f>SUMIFS(СВЦЭМ!$D$33:$D$776,СВЦЭМ!$A$33:$A$776,$A99,СВЦЭМ!$B$33:$B$776,Y$83)+'СЕТ СН'!$H$14+СВЦЭМ!$D$10+'СЕТ СН'!$H$5-'СЕТ СН'!$H$24</f>
        <v>3179.5952597200003</v>
      </c>
    </row>
    <row r="100" spans="1:25" ht="15.75" x14ac:dyDescent="0.2">
      <c r="A100" s="35">
        <f t="shared" si="2"/>
        <v>43725</v>
      </c>
      <c r="B100" s="36">
        <f>SUMIFS(СВЦЭМ!$D$33:$D$776,СВЦЭМ!$A$33:$A$776,$A100,СВЦЭМ!$B$33:$B$776,B$83)+'СЕТ СН'!$H$14+СВЦЭМ!$D$10+'СЕТ СН'!$H$5-'СЕТ СН'!$H$24</f>
        <v>3223.2104908400001</v>
      </c>
      <c r="C100" s="36">
        <f>SUMIFS(СВЦЭМ!$D$33:$D$776,СВЦЭМ!$A$33:$A$776,$A100,СВЦЭМ!$B$33:$B$776,C$83)+'СЕТ СН'!$H$14+СВЦЭМ!$D$10+'СЕТ СН'!$H$5-'СЕТ СН'!$H$24</f>
        <v>3247.47036106</v>
      </c>
      <c r="D100" s="36">
        <f>SUMIFS(СВЦЭМ!$D$33:$D$776,СВЦЭМ!$A$33:$A$776,$A100,СВЦЭМ!$B$33:$B$776,D$83)+'СЕТ СН'!$H$14+СВЦЭМ!$D$10+'СЕТ СН'!$H$5-'СЕТ СН'!$H$24</f>
        <v>3256.0880348800001</v>
      </c>
      <c r="E100" s="36">
        <f>SUMIFS(СВЦЭМ!$D$33:$D$776,СВЦЭМ!$A$33:$A$776,$A100,СВЦЭМ!$B$33:$B$776,E$83)+'СЕТ СН'!$H$14+СВЦЭМ!$D$10+'СЕТ СН'!$H$5-'СЕТ СН'!$H$24</f>
        <v>3262.9276675800002</v>
      </c>
      <c r="F100" s="36">
        <f>SUMIFS(СВЦЭМ!$D$33:$D$776,СВЦЭМ!$A$33:$A$776,$A100,СВЦЭМ!$B$33:$B$776,F$83)+'СЕТ СН'!$H$14+СВЦЭМ!$D$10+'СЕТ СН'!$H$5-'СЕТ СН'!$H$24</f>
        <v>3270.52467703</v>
      </c>
      <c r="G100" s="36">
        <f>SUMIFS(СВЦЭМ!$D$33:$D$776,СВЦЭМ!$A$33:$A$776,$A100,СВЦЭМ!$B$33:$B$776,G$83)+'СЕТ СН'!$H$14+СВЦЭМ!$D$10+'СЕТ СН'!$H$5-'СЕТ СН'!$H$24</f>
        <v>3256.7897634999999</v>
      </c>
      <c r="H100" s="36">
        <f>SUMIFS(СВЦЭМ!$D$33:$D$776,СВЦЭМ!$A$33:$A$776,$A100,СВЦЭМ!$B$33:$B$776,H$83)+'СЕТ СН'!$H$14+СВЦЭМ!$D$10+'СЕТ СН'!$H$5-'СЕТ СН'!$H$24</f>
        <v>3219.5404239999998</v>
      </c>
      <c r="I100" s="36">
        <f>SUMIFS(СВЦЭМ!$D$33:$D$776,СВЦЭМ!$A$33:$A$776,$A100,СВЦЭМ!$B$33:$B$776,I$83)+'СЕТ СН'!$H$14+СВЦЭМ!$D$10+'СЕТ СН'!$H$5-'СЕТ СН'!$H$24</f>
        <v>3235.6568162399999</v>
      </c>
      <c r="J100" s="36">
        <f>SUMIFS(СВЦЭМ!$D$33:$D$776,СВЦЭМ!$A$33:$A$776,$A100,СВЦЭМ!$B$33:$B$776,J$83)+'СЕТ СН'!$H$14+СВЦЭМ!$D$10+'СЕТ СН'!$H$5-'СЕТ СН'!$H$24</f>
        <v>3252.4862289600001</v>
      </c>
      <c r="K100" s="36">
        <f>SUMIFS(СВЦЭМ!$D$33:$D$776,СВЦЭМ!$A$33:$A$776,$A100,СВЦЭМ!$B$33:$B$776,K$83)+'СЕТ СН'!$H$14+СВЦЭМ!$D$10+'СЕТ СН'!$H$5-'СЕТ СН'!$H$24</f>
        <v>3258.2147123599998</v>
      </c>
      <c r="L100" s="36">
        <f>SUMIFS(СВЦЭМ!$D$33:$D$776,СВЦЭМ!$A$33:$A$776,$A100,СВЦЭМ!$B$33:$B$776,L$83)+'СЕТ СН'!$H$14+СВЦЭМ!$D$10+'СЕТ СН'!$H$5-'СЕТ СН'!$H$24</f>
        <v>3247.9107884800001</v>
      </c>
      <c r="M100" s="36">
        <f>SUMIFS(СВЦЭМ!$D$33:$D$776,СВЦЭМ!$A$33:$A$776,$A100,СВЦЭМ!$B$33:$B$776,M$83)+'СЕТ СН'!$H$14+СВЦЭМ!$D$10+'СЕТ СН'!$H$5-'СЕТ СН'!$H$24</f>
        <v>3250.2063940600001</v>
      </c>
      <c r="N100" s="36">
        <f>SUMIFS(СВЦЭМ!$D$33:$D$776,СВЦЭМ!$A$33:$A$776,$A100,СВЦЭМ!$B$33:$B$776,N$83)+'СЕТ СН'!$H$14+СВЦЭМ!$D$10+'СЕТ СН'!$H$5-'СЕТ СН'!$H$24</f>
        <v>3256.25688975</v>
      </c>
      <c r="O100" s="36">
        <f>SUMIFS(СВЦЭМ!$D$33:$D$776,СВЦЭМ!$A$33:$A$776,$A100,СВЦЭМ!$B$33:$B$776,O$83)+'СЕТ СН'!$H$14+СВЦЭМ!$D$10+'СЕТ СН'!$H$5-'СЕТ СН'!$H$24</f>
        <v>3264.1387968200002</v>
      </c>
      <c r="P100" s="36">
        <f>SUMIFS(СВЦЭМ!$D$33:$D$776,СВЦЭМ!$A$33:$A$776,$A100,СВЦЭМ!$B$33:$B$776,P$83)+'СЕТ СН'!$H$14+СВЦЭМ!$D$10+'СЕТ СН'!$H$5-'СЕТ СН'!$H$24</f>
        <v>3269.34011508</v>
      </c>
      <c r="Q100" s="36">
        <f>SUMIFS(СВЦЭМ!$D$33:$D$776,СВЦЭМ!$A$33:$A$776,$A100,СВЦЭМ!$B$33:$B$776,Q$83)+'СЕТ СН'!$H$14+СВЦЭМ!$D$10+'СЕТ СН'!$H$5-'СЕТ СН'!$H$24</f>
        <v>3268.5056901600001</v>
      </c>
      <c r="R100" s="36">
        <f>SUMIFS(СВЦЭМ!$D$33:$D$776,СВЦЭМ!$A$33:$A$776,$A100,СВЦЭМ!$B$33:$B$776,R$83)+'СЕТ СН'!$H$14+СВЦЭМ!$D$10+'СЕТ СН'!$H$5-'СЕТ СН'!$H$24</f>
        <v>3223.2823892300003</v>
      </c>
      <c r="S100" s="36">
        <f>SUMIFS(СВЦЭМ!$D$33:$D$776,СВЦЭМ!$A$33:$A$776,$A100,СВЦЭМ!$B$33:$B$776,S$83)+'СЕТ СН'!$H$14+СВЦЭМ!$D$10+'СЕТ СН'!$H$5-'СЕТ СН'!$H$24</f>
        <v>3184.9743838499999</v>
      </c>
      <c r="T100" s="36">
        <f>SUMIFS(СВЦЭМ!$D$33:$D$776,СВЦЭМ!$A$33:$A$776,$A100,СВЦЭМ!$B$33:$B$776,T$83)+'СЕТ СН'!$H$14+СВЦЭМ!$D$10+'СЕТ СН'!$H$5-'СЕТ СН'!$H$24</f>
        <v>3176.3802744599998</v>
      </c>
      <c r="U100" s="36">
        <f>SUMIFS(СВЦЭМ!$D$33:$D$776,СВЦЭМ!$A$33:$A$776,$A100,СВЦЭМ!$B$33:$B$776,U$83)+'СЕТ СН'!$H$14+СВЦЭМ!$D$10+'СЕТ СН'!$H$5-'СЕТ СН'!$H$24</f>
        <v>3185.29668201</v>
      </c>
      <c r="V100" s="36">
        <f>SUMIFS(СВЦЭМ!$D$33:$D$776,СВЦЭМ!$A$33:$A$776,$A100,СВЦЭМ!$B$33:$B$776,V$83)+'СЕТ СН'!$H$14+СВЦЭМ!$D$10+'СЕТ СН'!$H$5-'СЕТ СН'!$H$24</f>
        <v>3187.4608202899999</v>
      </c>
      <c r="W100" s="36">
        <f>SUMIFS(СВЦЭМ!$D$33:$D$776,СВЦЭМ!$A$33:$A$776,$A100,СВЦЭМ!$B$33:$B$776,W$83)+'СЕТ СН'!$H$14+СВЦЭМ!$D$10+'СЕТ СН'!$H$5-'СЕТ СН'!$H$24</f>
        <v>3170.9457634400001</v>
      </c>
      <c r="X100" s="36">
        <f>SUMIFS(СВЦЭМ!$D$33:$D$776,СВЦЭМ!$A$33:$A$776,$A100,СВЦЭМ!$B$33:$B$776,X$83)+'СЕТ СН'!$H$14+СВЦЭМ!$D$10+'СЕТ СН'!$H$5-'СЕТ СН'!$H$24</f>
        <v>3189.0472895799999</v>
      </c>
      <c r="Y100" s="36">
        <f>SUMIFS(СВЦЭМ!$D$33:$D$776,СВЦЭМ!$A$33:$A$776,$A100,СВЦЭМ!$B$33:$B$776,Y$83)+'СЕТ СН'!$H$14+СВЦЭМ!$D$10+'СЕТ СН'!$H$5-'СЕТ СН'!$H$24</f>
        <v>3265.28521593</v>
      </c>
    </row>
    <row r="101" spans="1:25" ht="15.75" x14ac:dyDescent="0.2">
      <c r="A101" s="35">
        <f t="shared" si="2"/>
        <v>43726</v>
      </c>
      <c r="B101" s="36">
        <f>SUMIFS(СВЦЭМ!$D$33:$D$776,СВЦЭМ!$A$33:$A$776,$A101,СВЦЭМ!$B$33:$B$776,B$83)+'СЕТ СН'!$H$14+СВЦЭМ!$D$10+'СЕТ СН'!$H$5-'СЕТ СН'!$H$24</f>
        <v>3308.1832227700002</v>
      </c>
      <c r="C101" s="36">
        <f>SUMIFS(СВЦЭМ!$D$33:$D$776,СВЦЭМ!$A$33:$A$776,$A101,СВЦЭМ!$B$33:$B$776,C$83)+'СЕТ СН'!$H$14+СВЦЭМ!$D$10+'СЕТ СН'!$H$5-'СЕТ СН'!$H$24</f>
        <v>3310.9368896800001</v>
      </c>
      <c r="D101" s="36">
        <f>SUMIFS(СВЦЭМ!$D$33:$D$776,СВЦЭМ!$A$33:$A$776,$A101,СВЦЭМ!$B$33:$B$776,D$83)+'СЕТ СН'!$H$14+СВЦЭМ!$D$10+'СЕТ СН'!$H$5-'СЕТ СН'!$H$24</f>
        <v>3317.98581861</v>
      </c>
      <c r="E101" s="36">
        <f>SUMIFS(СВЦЭМ!$D$33:$D$776,СВЦЭМ!$A$33:$A$776,$A101,СВЦЭМ!$B$33:$B$776,E$83)+'СЕТ СН'!$H$14+СВЦЭМ!$D$10+'СЕТ СН'!$H$5-'СЕТ СН'!$H$24</f>
        <v>3324.15013245</v>
      </c>
      <c r="F101" s="36">
        <f>SUMIFS(СВЦЭМ!$D$33:$D$776,СВЦЭМ!$A$33:$A$776,$A101,СВЦЭМ!$B$33:$B$776,F$83)+'СЕТ СН'!$H$14+СВЦЭМ!$D$10+'СЕТ СН'!$H$5-'СЕТ СН'!$H$24</f>
        <v>3324.85940639</v>
      </c>
      <c r="G101" s="36">
        <f>SUMIFS(СВЦЭМ!$D$33:$D$776,СВЦЭМ!$A$33:$A$776,$A101,СВЦЭМ!$B$33:$B$776,G$83)+'СЕТ СН'!$H$14+СВЦЭМ!$D$10+'СЕТ СН'!$H$5-'СЕТ СН'!$H$24</f>
        <v>3305.4585620899998</v>
      </c>
      <c r="H101" s="36">
        <f>SUMIFS(СВЦЭМ!$D$33:$D$776,СВЦЭМ!$A$33:$A$776,$A101,СВЦЭМ!$B$33:$B$776,H$83)+'СЕТ СН'!$H$14+СВЦЭМ!$D$10+'СЕТ СН'!$H$5-'СЕТ СН'!$H$24</f>
        <v>3266.8155382899999</v>
      </c>
      <c r="I101" s="36">
        <f>SUMIFS(СВЦЭМ!$D$33:$D$776,СВЦЭМ!$A$33:$A$776,$A101,СВЦЭМ!$B$33:$B$776,I$83)+'СЕТ СН'!$H$14+СВЦЭМ!$D$10+'СЕТ СН'!$H$5-'СЕТ СН'!$H$24</f>
        <v>3225.05763587</v>
      </c>
      <c r="J101" s="36">
        <f>SUMIFS(СВЦЭМ!$D$33:$D$776,СВЦЭМ!$A$33:$A$776,$A101,СВЦЭМ!$B$33:$B$776,J$83)+'СЕТ СН'!$H$14+СВЦЭМ!$D$10+'СЕТ СН'!$H$5-'СЕТ СН'!$H$24</f>
        <v>3189.5273042399999</v>
      </c>
      <c r="K101" s="36">
        <f>SUMIFS(СВЦЭМ!$D$33:$D$776,СВЦЭМ!$A$33:$A$776,$A101,СВЦЭМ!$B$33:$B$776,K$83)+'СЕТ СН'!$H$14+СВЦЭМ!$D$10+'СЕТ СН'!$H$5-'СЕТ СН'!$H$24</f>
        <v>3182.72597193</v>
      </c>
      <c r="L101" s="36">
        <f>SUMIFS(СВЦЭМ!$D$33:$D$776,СВЦЭМ!$A$33:$A$776,$A101,СВЦЭМ!$B$33:$B$776,L$83)+'СЕТ СН'!$H$14+СВЦЭМ!$D$10+'СЕТ СН'!$H$5-'СЕТ СН'!$H$24</f>
        <v>3177.6944856099999</v>
      </c>
      <c r="M101" s="36">
        <f>SUMIFS(СВЦЭМ!$D$33:$D$776,СВЦЭМ!$A$33:$A$776,$A101,СВЦЭМ!$B$33:$B$776,M$83)+'СЕТ СН'!$H$14+СВЦЭМ!$D$10+'СЕТ СН'!$H$5-'СЕТ СН'!$H$24</f>
        <v>3174.1292957999999</v>
      </c>
      <c r="N101" s="36">
        <f>SUMIFS(СВЦЭМ!$D$33:$D$776,СВЦЭМ!$A$33:$A$776,$A101,СВЦЭМ!$B$33:$B$776,N$83)+'СЕТ СН'!$H$14+СВЦЭМ!$D$10+'СЕТ СН'!$H$5-'СЕТ СН'!$H$24</f>
        <v>3178.9445396199999</v>
      </c>
      <c r="O101" s="36">
        <f>SUMIFS(СВЦЭМ!$D$33:$D$776,СВЦЭМ!$A$33:$A$776,$A101,СВЦЭМ!$B$33:$B$776,O$83)+'СЕТ СН'!$H$14+СВЦЭМ!$D$10+'СЕТ СН'!$H$5-'СЕТ СН'!$H$24</f>
        <v>3187.9775263700003</v>
      </c>
      <c r="P101" s="36">
        <f>SUMIFS(СВЦЭМ!$D$33:$D$776,СВЦЭМ!$A$33:$A$776,$A101,СВЦЭМ!$B$33:$B$776,P$83)+'СЕТ СН'!$H$14+СВЦЭМ!$D$10+'СЕТ СН'!$H$5-'СЕТ СН'!$H$24</f>
        <v>3190.4215119600003</v>
      </c>
      <c r="Q101" s="36">
        <f>SUMIFS(СВЦЭМ!$D$33:$D$776,СВЦЭМ!$A$33:$A$776,$A101,СВЦЭМ!$B$33:$B$776,Q$83)+'СЕТ СН'!$H$14+СВЦЭМ!$D$10+'СЕТ СН'!$H$5-'СЕТ СН'!$H$24</f>
        <v>3200.1656801700001</v>
      </c>
      <c r="R101" s="36">
        <f>SUMIFS(СВЦЭМ!$D$33:$D$776,СВЦЭМ!$A$33:$A$776,$A101,СВЦЭМ!$B$33:$B$776,R$83)+'СЕТ СН'!$H$14+СВЦЭМ!$D$10+'СЕТ СН'!$H$5-'СЕТ СН'!$H$24</f>
        <v>3175.8796845900001</v>
      </c>
      <c r="S101" s="36">
        <f>SUMIFS(СВЦЭМ!$D$33:$D$776,СВЦЭМ!$A$33:$A$776,$A101,СВЦЭМ!$B$33:$B$776,S$83)+'СЕТ СН'!$H$14+СВЦЭМ!$D$10+'СЕТ СН'!$H$5-'СЕТ СН'!$H$24</f>
        <v>3162.5042800599999</v>
      </c>
      <c r="T101" s="36">
        <f>SUMIFS(СВЦЭМ!$D$33:$D$776,СВЦЭМ!$A$33:$A$776,$A101,СВЦЭМ!$B$33:$B$776,T$83)+'СЕТ СН'!$H$14+СВЦЭМ!$D$10+'СЕТ СН'!$H$5-'СЕТ СН'!$H$24</f>
        <v>3190.5572018900002</v>
      </c>
      <c r="U101" s="36">
        <f>SUMIFS(СВЦЭМ!$D$33:$D$776,СВЦЭМ!$A$33:$A$776,$A101,СВЦЭМ!$B$33:$B$776,U$83)+'СЕТ СН'!$H$14+СВЦЭМ!$D$10+'СЕТ СН'!$H$5-'СЕТ СН'!$H$24</f>
        <v>3222.1306826099999</v>
      </c>
      <c r="V101" s="36">
        <f>SUMIFS(СВЦЭМ!$D$33:$D$776,СВЦЭМ!$A$33:$A$776,$A101,СВЦЭМ!$B$33:$B$776,V$83)+'СЕТ СН'!$H$14+СВЦЭМ!$D$10+'СЕТ СН'!$H$5-'СЕТ СН'!$H$24</f>
        <v>3239.6650564400002</v>
      </c>
      <c r="W101" s="36">
        <f>SUMIFS(СВЦЭМ!$D$33:$D$776,СВЦЭМ!$A$33:$A$776,$A101,СВЦЭМ!$B$33:$B$776,W$83)+'СЕТ СН'!$H$14+СВЦЭМ!$D$10+'СЕТ СН'!$H$5-'СЕТ СН'!$H$24</f>
        <v>3225.0117920299999</v>
      </c>
      <c r="X101" s="36">
        <f>SUMIFS(СВЦЭМ!$D$33:$D$776,СВЦЭМ!$A$33:$A$776,$A101,СВЦЭМ!$B$33:$B$776,X$83)+'СЕТ СН'!$H$14+СВЦЭМ!$D$10+'СЕТ СН'!$H$5-'СЕТ СН'!$H$24</f>
        <v>3191.20561903</v>
      </c>
      <c r="Y101" s="36">
        <f>SUMIFS(СВЦЭМ!$D$33:$D$776,СВЦЭМ!$A$33:$A$776,$A101,СВЦЭМ!$B$33:$B$776,Y$83)+'СЕТ СН'!$H$14+СВЦЭМ!$D$10+'СЕТ СН'!$H$5-'СЕТ СН'!$H$24</f>
        <v>3213.0227083099999</v>
      </c>
    </row>
    <row r="102" spans="1:25" ht="15.75" x14ac:dyDescent="0.2">
      <c r="A102" s="35">
        <f t="shared" si="2"/>
        <v>43727</v>
      </c>
      <c r="B102" s="36">
        <f>SUMIFS(СВЦЭМ!$D$33:$D$776,СВЦЭМ!$A$33:$A$776,$A102,СВЦЭМ!$B$33:$B$776,B$83)+'СЕТ СН'!$H$14+СВЦЭМ!$D$10+'СЕТ СН'!$H$5-'СЕТ СН'!$H$24</f>
        <v>3202.25607102</v>
      </c>
      <c r="C102" s="36">
        <f>SUMIFS(СВЦЭМ!$D$33:$D$776,СВЦЭМ!$A$33:$A$776,$A102,СВЦЭМ!$B$33:$B$776,C$83)+'СЕТ СН'!$H$14+СВЦЭМ!$D$10+'СЕТ СН'!$H$5-'СЕТ СН'!$H$24</f>
        <v>3225.68654814</v>
      </c>
      <c r="D102" s="36">
        <f>SUMIFS(СВЦЭМ!$D$33:$D$776,СВЦЭМ!$A$33:$A$776,$A102,СВЦЭМ!$B$33:$B$776,D$83)+'СЕТ СН'!$H$14+СВЦЭМ!$D$10+'СЕТ СН'!$H$5-'СЕТ СН'!$H$24</f>
        <v>3251.0371672800002</v>
      </c>
      <c r="E102" s="36">
        <f>SUMIFS(СВЦЭМ!$D$33:$D$776,СВЦЭМ!$A$33:$A$776,$A102,СВЦЭМ!$B$33:$B$776,E$83)+'СЕТ СН'!$H$14+СВЦЭМ!$D$10+'СЕТ СН'!$H$5-'СЕТ СН'!$H$24</f>
        <v>3258.7490661299998</v>
      </c>
      <c r="F102" s="36">
        <f>SUMIFS(СВЦЭМ!$D$33:$D$776,СВЦЭМ!$A$33:$A$776,$A102,СВЦЭМ!$B$33:$B$776,F$83)+'СЕТ СН'!$H$14+СВЦЭМ!$D$10+'СЕТ СН'!$H$5-'СЕТ СН'!$H$24</f>
        <v>3260.9616859400003</v>
      </c>
      <c r="G102" s="36">
        <f>SUMIFS(СВЦЭМ!$D$33:$D$776,СВЦЭМ!$A$33:$A$776,$A102,СВЦЭМ!$B$33:$B$776,G$83)+'СЕТ СН'!$H$14+СВЦЭМ!$D$10+'СЕТ СН'!$H$5-'СЕТ СН'!$H$24</f>
        <v>3242.4008863399999</v>
      </c>
      <c r="H102" s="36">
        <f>SUMIFS(СВЦЭМ!$D$33:$D$776,СВЦЭМ!$A$33:$A$776,$A102,СВЦЭМ!$B$33:$B$776,H$83)+'СЕТ СН'!$H$14+СВЦЭМ!$D$10+'СЕТ СН'!$H$5-'СЕТ СН'!$H$24</f>
        <v>3203.7179647399998</v>
      </c>
      <c r="I102" s="36">
        <f>SUMIFS(СВЦЭМ!$D$33:$D$776,СВЦЭМ!$A$33:$A$776,$A102,СВЦЭМ!$B$33:$B$776,I$83)+'СЕТ СН'!$H$14+СВЦЭМ!$D$10+'СЕТ СН'!$H$5-'СЕТ СН'!$H$24</f>
        <v>3162.6420315999999</v>
      </c>
      <c r="J102" s="36">
        <f>SUMIFS(СВЦЭМ!$D$33:$D$776,СВЦЭМ!$A$33:$A$776,$A102,СВЦЭМ!$B$33:$B$776,J$83)+'СЕТ СН'!$H$14+СВЦЭМ!$D$10+'СЕТ СН'!$H$5-'СЕТ СН'!$H$24</f>
        <v>3177.07545665</v>
      </c>
      <c r="K102" s="36">
        <f>SUMIFS(СВЦЭМ!$D$33:$D$776,СВЦЭМ!$A$33:$A$776,$A102,СВЦЭМ!$B$33:$B$776,K$83)+'СЕТ СН'!$H$14+СВЦЭМ!$D$10+'СЕТ СН'!$H$5-'СЕТ СН'!$H$24</f>
        <v>3246.8429746400002</v>
      </c>
      <c r="L102" s="36">
        <f>SUMIFS(СВЦЭМ!$D$33:$D$776,СВЦЭМ!$A$33:$A$776,$A102,СВЦЭМ!$B$33:$B$776,L$83)+'СЕТ СН'!$H$14+СВЦЭМ!$D$10+'СЕТ СН'!$H$5-'СЕТ СН'!$H$24</f>
        <v>3297.9675614799999</v>
      </c>
      <c r="M102" s="36">
        <f>SUMIFS(СВЦЭМ!$D$33:$D$776,СВЦЭМ!$A$33:$A$776,$A102,СВЦЭМ!$B$33:$B$776,M$83)+'СЕТ СН'!$H$14+СВЦЭМ!$D$10+'СЕТ СН'!$H$5-'СЕТ СН'!$H$24</f>
        <v>3286.8282663199998</v>
      </c>
      <c r="N102" s="36">
        <f>SUMIFS(СВЦЭМ!$D$33:$D$776,СВЦЭМ!$A$33:$A$776,$A102,СВЦЭМ!$B$33:$B$776,N$83)+'СЕТ СН'!$H$14+СВЦЭМ!$D$10+'СЕТ СН'!$H$5-'СЕТ СН'!$H$24</f>
        <v>3295.7327076500001</v>
      </c>
      <c r="O102" s="36">
        <f>SUMIFS(СВЦЭМ!$D$33:$D$776,СВЦЭМ!$A$33:$A$776,$A102,СВЦЭМ!$B$33:$B$776,O$83)+'СЕТ СН'!$H$14+СВЦЭМ!$D$10+'СЕТ СН'!$H$5-'СЕТ СН'!$H$24</f>
        <v>3300.1188169400002</v>
      </c>
      <c r="P102" s="36">
        <f>SUMIFS(СВЦЭМ!$D$33:$D$776,СВЦЭМ!$A$33:$A$776,$A102,СВЦЭМ!$B$33:$B$776,P$83)+'СЕТ СН'!$H$14+СВЦЭМ!$D$10+'СЕТ СН'!$H$5-'СЕТ СН'!$H$24</f>
        <v>3182.6688390600002</v>
      </c>
      <c r="Q102" s="36">
        <f>SUMIFS(СВЦЭМ!$D$33:$D$776,СВЦЭМ!$A$33:$A$776,$A102,СВЦЭМ!$B$33:$B$776,Q$83)+'СЕТ СН'!$H$14+СВЦЭМ!$D$10+'СЕТ СН'!$H$5-'СЕТ СН'!$H$24</f>
        <v>3180.1033641200002</v>
      </c>
      <c r="R102" s="36">
        <f>SUMIFS(СВЦЭМ!$D$33:$D$776,СВЦЭМ!$A$33:$A$776,$A102,СВЦЭМ!$B$33:$B$776,R$83)+'СЕТ СН'!$H$14+СВЦЭМ!$D$10+'СЕТ СН'!$H$5-'СЕТ СН'!$H$24</f>
        <v>3181.0924854099999</v>
      </c>
      <c r="S102" s="36">
        <f>SUMIFS(СВЦЭМ!$D$33:$D$776,СВЦЭМ!$A$33:$A$776,$A102,СВЦЭМ!$B$33:$B$776,S$83)+'СЕТ СН'!$H$14+СВЦЭМ!$D$10+'СЕТ СН'!$H$5-'СЕТ СН'!$H$24</f>
        <v>3180.4321564400002</v>
      </c>
      <c r="T102" s="36">
        <f>SUMIFS(СВЦЭМ!$D$33:$D$776,СВЦЭМ!$A$33:$A$776,$A102,СВЦЭМ!$B$33:$B$776,T$83)+'СЕТ СН'!$H$14+СВЦЭМ!$D$10+'СЕТ СН'!$H$5-'СЕТ СН'!$H$24</f>
        <v>3184.83541169</v>
      </c>
      <c r="U102" s="36">
        <f>SUMIFS(СВЦЭМ!$D$33:$D$776,СВЦЭМ!$A$33:$A$776,$A102,СВЦЭМ!$B$33:$B$776,U$83)+'СЕТ СН'!$H$14+СВЦЭМ!$D$10+'СЕТ СН'!$H$5-'СЕТ СН'!$H$24</f>
        <v>3200.9285510700001</v>
      </c>
      <c r="V102" s="36">
        <f>SUMIFS(СВЦЭМ!$D$33:$D$776,СВЦЭМ!$A$33:$A$776,$A102,СВЦЭМ!$B$33:$B$776,V$83)+'СЕТ СН'!$H$14+СВЦЭМ!$D$10+'СЕТ СН'!$H$5-'СЕТ СН'!$H$24</f>
        <v>3209.0616171500001</v>
      </c>
      <c r="W102" s="36">
        <f>SUMIFS(СВЦЭМ!$D$33:$D$776,СВЦЭМ!$A$33:$A$776,$A102,СВЦЭМ!$B$33:$B$776,W$83)+'СЕТ СН'!$H$14+СВЦЭМ!$D$10+'СЕТ СН'!$H$5-'СЕТ СН'!$H$24</f>
        <v>3195.78628936</v>
      </c>
      <c r="X102" s="36">
        <f>SUMIFS(СВЦЭМ!$D$33:$D$776,СВЦЭМ!$A$33:$A$776,$A102,СВЦЭМ!$B$33:$B$776,X$83)+'СЕТ СН'!$H$14+СВЦЭМ!$D$10+'СЕТ СН'!$H$5-'СЕТ СН'!$H$24</f>
        <v>3164.4969919599998</v>
      </c>
      <c r="Y102" s="36">
        <f>SUMIFS(СВЦЭМ!$D$33:$D$776,СВЦЭМ!$A$33:$A$776,$A102,СВЦЭМ!$B$33:$B$776,Y$83)+'СЕТ СН'!$H$14+СВЦЭМ!$D$10+'СЕТ СН'!$H$5-'СЕТ СН'!$H$24</f>
        <v>3208.9236525800002</v>
      </c>
    </row>
    <row r="103" spans="1:25" ht="15.75" x14ac:dyDescent="0.2">
      <c r="A103" s="35">
        <f t="shared" si="2"/>
        <v>43728</v>
      </c>
      <c r="B103" s="36">
        <f>SUMIFS(СВЦЭМ!$D$33:$D$776,СВЦЭМ!$A$33:$A$776,$A103,СВЦЭМ!$B$33:$B$776,B$83)+'СЕТ СН'!$H$14+СВЦЭМ!$D$10+'СЕТ СН'!$H$5-'СЕТ СН'!$H$24</f>
        <v>3316.0898980100001</v>
      </c>
      <c r="C103" s="36">
        <f>SUMIFS(СВЦЭМ!$D$33:$D$776,СВЦЭМ!$A$33:$A$776,$A103,СВЦЭМ!$B$33:$B$776,C$83)+'СЕТ СН'!$H$14+СВЦЭМ!$D$10+'СЕТ СН'!$H$5-'СЕТ СН'!$H$24</f>
        <v>3353.9277117000001</v>
      </c>
      <c r="D103" s="36">
        <f>SUMIFS(СВЦЭМ!$D$33:$D$776,СВЦЭМ!$A$33:$A$776,$A103,СВЦЭМ!$B$33:$B$776,D$83)+'СЕТ СН'!$H$14+СВЦЭМ!$D$10+'СЕТ СН'!$H$5-'СЕТ СН'!$H$24</f>
        <v>3357.69953867</v>
      </c>
      <c r="E103" s="36">
        <f>SUMIFS(СВЦЭМ!$D$33:$D$776,СВЦЭМ!$A$33:$A$776,$A103,СВЦЭМ!$B$33:$B$776,E$83)+'СЕТ СН'!$H$14+СВЦЭМ!$D$10+'СЕТ СН'!$H$5-'СЕТ СН'!$H$24</f>
        <v>3363.0523168600002</v>
      </c>
      <c r="F103" s="36">
        <f>SUMIFS(СВЦЭМ!$D$33:$D$776,СВЦЭМ!$A$33:$A$776,$A103,СВЦЭМ!$B$33:$B$776,F$83)+'СЕТ СН'!$H$14+СВЦЭМ!$D$10+'СЕТ СН'!$H$5-'СЕТ СН'!$H$24</f>
        <v>3367.1307876999999</v>
      </c>
      <c r="G103" s="36">
        <f>SUMIFS(СВЦЭМ!$D$33:$D$776,СВЦЭМ!$A$33:$A$776,$A103,СВЦЭМ!$B$33:$B$776,G$83)+'СЕТ СН'!$H$14+СВЦЭМ!$D$10+'СЕТ СН'!$H$5-'СЕТ СН'!$H$24</f>
        <v>3361.2692322100002</v>
      </c>
      <c r="H103" s="36">
        <f>SUMIFS(СВЦЭМ!$D$33:$D$776,СВЦЭМ!$A$33:$A$776,$A103,СВЦЭМ!$B$33:$B$776,H$83)+'СЕТ СН'!$H$14+СВЦЭМ!$D$10+'СЕТ СН'!$H$5-'СЕТ СН'!$H$24</f>
        <v>3307.7650630500002</v>
      </c>
      <c r="I103" s="36">
        <f>SUMIFS(СВЦЭМ!$D$33:$D$776,СВЦЭМ!$A$33:$A$776,$A103,СВЦЭМ!$B$33:$B$776,I$83)+'СЕТ СН'!$H$14+СВЦЭМ!$D$10+'СЕТ СН'!$H$5-'СЕТ СН'!$H$24</f>
        <v>3267.5499695500002</v>
      </c>
      <c r="J103" s="36">
        <f>SUMIFS(СВЦЭМ!$D$33:$D$776,СВЦЭМ!$A$33:$A$776,$A103,СВЦЭМ!$B$33:$B$776,J$83)+'СЕТ СН'!$H$14+СВЦЭМ!$D$10+'СЕТ СН'!$H$5-'СЕТ СН'!$H$24</f>
        <v>3267.19332239</v>
      </c>
      <c r="K103" s="36">
        <f>SUMIFS(СВЦЭМ!$D$33:$D$776,СВЦЭМ!$A$33:$A$776,$A103,СВЦЭМ!$B$33:$B$776,K$83)+'СЕТ СН'!$H$14+СВЦЭМ!$D$10+'СЕТ СН'!$H$5-'СЕТ СН'!$H$24</f>
        <v>3254.9171996300001</v>
      </c>
      <c r="L103" s="36">
        <f>SUMIFS(СВЦЭМ!$D$33:$D$776,СВЦЭМ!$A$33:$A$776,$A103,СВЦЭМ!$B$33:$B$776,L$83)+'СЕТ СН'!$H$14+СВЦЭМ!$D$10+'СЕТ СН'!$H$5-'СЕТ СН'!$H$24</f>
        <v>3256.1292763500001</v>
      </c>
      <c r="M103" s="36">
        <f>SUMIFS(СВЦЭМ!$D$33:$D$776,СВЦЭМ!$A$33:$A$776,$A103,СВЦЭМ!$B$33:$B$776,M$83)+'СЕТ СН'!$H$14+СВЦЭМ!$D$10+'СЕТ СН'!$H$5-'СЕТ СН'!$H$24</f>
        <v>3259.0963834100003</v>
      </c>
      <c r="N103" s="36">
        <f>SUMIFS(СВЦЭМ!$D$33:$D$776,СВЦЭМ!$A$33:$A$776,$A103,СВЦЭМ!$B$33:$B$776,N$83)+'СЕТ СН'!$H$14+СВЦЭМ!$D$10+'СЕТ СН'!$H$5-'СЕТ СН'!$H$24</f>
        <v>3240.9934011300002</v>
      </c>
      <c r="O103" s="36">
        <f>SUMIFS(СВЦЭМ!$D$33:$D$776,СВЦЭМ!$A$33:$A$776,$A103,СВЦЭМ!$B$33:$B$776,O$83)+'СЕТ СН'!$H$14+СВЦЭМ!$D$10+'СЕТ СН'!$H$5-'СЕТ СН'!$H$24</f>
        <v>3242.62766096</v>
      </c>
      <c r="P103" s="36">
        <f>SUMIFS(СВЦЭМ!$D$33:$D$776,СВЦЭМ!$A$33:$A$776,$A103,СВЦЭМ!$B$33:$B$776,P$83)+'СЕТ СН'!$H$14+СВЦЭМ!$D$10+'СЕТ СН'!$H$5-'СЕТ СН'!$H$24</f>
        <v>3260.8388290299999</v>
      </c>
      <c r="Q103" s="36">
        <f>SUMIFS(СВЦЭМ!$D$33:$D$776,СВЦЭМ!$A$33:$A$776,$A103,СВЦЭМ!$B$33:$B$776,Q$83)+'СЕТ СН'!$H$14+СВЦЭМ!$D$10+'СЕТ СН'!$H$5-'СЕТ СН'!$H$24</f>
        <v>3292.31747417</v>
      </c>
      <c r="R103" s="36">
        <f>SUMIFS(СВЦЭМ!$D$33:$D$776,СВЦЭМ!$A$33:$A$776,$A103,СВЦЭМ!$B$33:$B$776,R$83)+'СЕТ СН'!$H$14+СВЦЭМ!$D$10+'СЕТ СН'!$H$5-'СЕТ СН'!$H$24</f>
        <v>3253.67226897</v>
      </c>
      <c r="S103" s="36">
        <f>SUMIFS(СВЦЭМ!$D$33:$D$776,СВЦЭМ!$A$33:$A$776,$A103,СВЦЭМ!$B$33:$B$776,S$83)+'СЕТ СН'!$H$14+СВЦЭМ!$D$10+'СЕТ СН'!$H$5-'СЕТ СН'!$H$24</f>
        <v>3219.7312100300001</v>
      </c>
      <c r="T103" s="36">
        <f>SUMIFS(СВЦЭМ!$D$33:$D$776,СВЦЭМ!$A$33:$A$776,$A103,СВЦЭМ!$B$33:$B$776,T$83)+'СЕТ СН'!$H$14+СВЦЭМ!$D$10+'СЕТ СН'!$H$5-'СЕТ СН'!$H$24</f>
        <v>3189.8010464200001</v>
      </c>
      <c r="U103" s="36">
        <f>SUMIFS(СВЦЭМ!$D$33:$D$776,СВЦЭМ!$A$33:$A$776,$A103,СВЦЭМ!$B$33:$B$776,U$83)+'СЕТ СН'!$H$14+СВЦЭМ!$D$10+'СЕТ СН'!$H$5-'СЕТ СН'!$H$24</f>
        <v>3153.5595900399999</v>
      </c>
      <c r="V103" s="36">
        <f>SUMIFS(СВЦЭМ!$D$33:$D$776,СВЦЭМ!$A$33:$A$776,$A103,СВЦЭМ!$B$33:$B$776,V$83)+'СЕТ СН'!$H$14+СВЦЭМ!$D$10+'СЕТ СН'!$H$5-'СЕТ СН'!$H$24</f>
        <v>3152.7699122399999</v>
      </c>
      <c r="W103" s="36">
        <f>SUMIFS(СВЦЭМ!$D$33:$D$776,СВЦЭМ!$A$33:$A$776,$A103,СВЦЭМ!$B$33:$B$776,W$83)+'СЕТ СН'!$H$14+СВЦЭМ!$D$10+'СЕТ СН'!$H$5-'СЕТ СН'!$H$24</f>
        <v>3147.3180464900001</v>
      </c>
      <c r="X103" s="36">
        <f>SUMIFS(СВЦЭМ!$D$33:$D$776,СВЦЭМ!$A$33:$A$776,$A103,СВЦЭМ!$B$33:$B$776,X$83)+'СЕТ СН'!$H$14+СВЦЭМ!$D$10+'СЕТ СН'!$H$5-'СЕТ СН'!$H$24</f>
        <v>3174.48525234</v>
      </c>
      <c r="Y103" s="36">
        <f>SUMIFS(СВЦЭМ!$D$33:$D$776,СВЦЭМ!$A$33:$A$776,$A103,СВЦЭМ!$B$33:$B$776,Y$83)+'СЕТ СН'!$H$14+СВЦЭМ!$D$10+'СЕТ СН'!$H$5-'СЕТ СН'!$H$24</f>
        <v>3226.5144035399999</v>
      </c>
    </row>
    <row r="104" spans="1:25" ht="15.75" x14ac:dyDescent="0.2">
      <c r="A104" s="35">
        <f t="shared" si="2"/>
        <v>43729</v>
      </c>
      <c r="B104" s="36">
        <f>SUMIFS(СВЦЭМ!$D$33:$D$776,СВЦЭМ!$A$33:$A$776,$A104,СВЦЭМ!$B$33:$B$776,B$83)+'СЕТ СН'!$H$14+СВЦЭМ!$D$10+'СЕТ СН'!$H$5-'СЕТ СН'!$H$24</f>
        <v>3285.2250868900001</v>
      </c>
      <c r="C104" s="36">
        <f>SUMIFS(СВЦЭМ!$D$33:$D$776,СВЦЭМ!$A$33:$A$776,$A104,СВЦЭМ!$B$33:$B$776,C$83)+'СЕТ СН'!$H$14+СВЦЭМ!$D$10+'СЕТ СН'!$H$5-'СЕТ СН'!$H$24</f>
        <v>3280.09176875</v>
      </c>
      <c r="D104" s="36">
        <f>SUMIFS(СВЦЭМ!$D$33:$D$776,СВЦЭМ!$A$33:$A$776,$A104,СВЦЭМ!$B$33:$B$776,D$83)+'СЕТ СН'!$H$14+СВЦЭМ!$D$10+'СЕТ СН'!$H$5-'СЕТ СН'!$H$24</f>
        <v>3279.65902972</v>
      </c>
      <c r="E104" s="36">
        <f>SUMIFS(СВЦЭМ!$D$33:$D$776,СВЦЭМ!$A$33:$A$776,$A104,СВЦЭМ!$B$33:$B$776,E$83)+'СЕТ СН'!$H$14+СВЦЭМ!$D$10+'СЕТ СН'!$H$5-'СЕТ СН'!$H$24</f>
        <v>3291.7598462400001</v>
      </c>
      <c r="F104" s="36">
        <f>SUMIFS(СВЦЭМ!$D$33:$D$776,СВЦЭМ!$A$33:$A$776,$A104,СВЦЭМ!$B$33:$B$776,F$83)+'СЕТ СН'!$H$14+СВЦЭМ!$D$10+'СЕТ СН'!$H$5-'СЕТ СН'!$H$24</f>
        <v>3299.8578281700002</v>
      </c>
      <c r="G104" s="36">
        <f>SUMIFS(СВЦЭМ!$D$33:$D$776,СВЦЭМ!$A$33:$A$776,$A104,СВЦЭМ!$B$33:$B$776,G$83)+'СЕТ СН'!$H$14+СВЦЭМ!$D$10+'СЕТ СН'!$H$5-'СЕТ СН'!$H$24</f>
        <v>3286.5372626100002</v>
      </c>
      <c r="H104" s="36">
        <f>SUMIFS(СВЦЭМ!$D$33:$D$776,СВЦЭМ!$A$33:$A$776,$A104,СВЦЭМ!$B$33:$B$776,H$83)+'СЕТ СН'!$H$14+СВЦЭМ!$D$10+'СЕТ СН'!$H$5-'СЕТ СН'!$H$24</f>
        <v>3261.2578362300001</v>
      </c>
      <c r="I104" s="36">
        <f>SUMIFS(СВЦЭМ!$D$33:$D$776,СВЦЭМ!$A$33:$A$776,$A104,СВЦЭМ!$B$33:$B$776,I$83)+'СЕТ СН'!$H$14+СВЦЭМ!$D$10+'СЕТ СН'!$H$5-'СЕТ СН'!$H$24</f>
        <v>3230.9353127599998</v>
      </c>
      <c r="J104" s="36">
        <f>SUMIFS(СВЦЭМ!$D$33:$D$776,СВЦЭМ!$A$33:$A$776,$A104,СВЦЭМ!$B$33:$B$776,J$83)+'СЕТ СН'!$H$14+СВЦЭМ!$D$10+'СЕТ СН'!$H$5-'СЕТ СН'!$H$24</f>
        <v>3238.8902369400002</v>
      </c>
      <c r="K104" s="36">
        <f>SUMIFS(СВЦЭМ!$D$33:$D$776,СВЦЭМ!$A$33:$A$776,$A104,СВЦЭМ!$B$33:$B$776,K$83)+'СЕТ СН'!$H$14+СВЦЭМ!$D$10+'СЕТ СН'!$H$5-'СЕТ СН'!$H$24</f>
        <v>3288.13880905</v>
      </c>
      <c r="L104" s="36">
        <f>SUMIFS(СВЦЭМ!$D$33:$D$776,СВЦЭМ!$A$33:$A$776,$A104,СВЦЭМ!$B$33:$B$776,L$83)+'СЕТ СН'!$H$14+СВЦЭМ!$D$10+'СЕТ СН'!$H$5-'СЕТ СН'!$H$24</f>
        <v>3298.30772957</v>
      </c>
      <c r="M104" s="36">
        <f>SUMIFS(СВЦЭМ!$D$33:$D$776,СВЦЭМ!$A$33:$A$776,$A104,СВЦЭМ!$B$33:$B$776,M$83)+'СЕТ СН'!$H$14+СВЦЭМ!$D$10+'СЕТ СН'!$H$5-'СЕТ СН'!$H$24</f>
        <v>3300.7849161700001</v>
      </c>
      <c r="N104" s="36">
        <f>SUMIFS(СВЦЭМ!$D$33:$D$776,СВЦЭМ!$A$33:$A$776,$A104,СВЦЭМ!$B$33:$B$776,N$83)+'СЕТ СН'!$H$14+СВЦЭМ!$D$10+'СЕТ СН'!$H$5-'СЕТ СН'!$H$24</f>
        <v>3290.76204052</v>
      </c>
      <c r="O104" s="36">
        <f>SUMIFS(СВЦЭМ!$D$33:$D$776,СВЦЭМ!$A$33:$A$776,$A104,СВЦЭМ!$B$33:$B$776,O$83)+'СЕТ СН'!$H$14+СВЦЭМ!$D$10+'СЕТ СН'!$H$5-'СЕТ СН'!$H$24</f>
        <v>3284.9207218400002</v>
      </c>
      <c r="P104" s="36">
        <f>SUMIFS(СВЦЭМ!$D$33:$D$776,СВЦЭМ!$A$33:$A$776,$A104,СВЦЭМ!$B$33:$B$776,P$83)+'СЕТ СН'!$H$14+СВЦЭМ!$D$10+'СЕТ СН'!$H$5-'СЕТ СН'!$H$24</f>
        <v>3286.7630200499998</v>
      </c>
      <c r="Q104" s="36">
        <f>SUMIFS(СВЦЭМ!$D$33:$D$776,СВЦЭМ!$A$33:$A$776,$A104,СВЦЭМ!$B$33:$B$776,Q$83)+'СЕТ СН'!$H$14+СВЦЭМ!$D$10+'СЕТ СН'!$H$5-'СЕТ СН'!$H$24</f>
        <v>3286.22236445</v>
      </c>
      <c r="R104" s="36">
        <f>SUMIFS(СВЦЭМ!$D$33:$D$776,СВЦЭМ!$A$33:$A$776,$A104,СВЦЭМ!$B$33:$B$776,R$83)+'СЕТ СН'!$H$14+СВЦЭМ!$D$10+'СЕТ СН'!$H$5-'СЕТ СН'!$H$24</f>
        <v>3296.3883827600002</v>
      </c>
      <c r="S104" s="36">
        <f>SUMIFS(СВЦЭМ!$D$33:$D$776,СВЦЭМ!$A$33:$A$776,$A104,СВЦЭМ!$B$33:$B$776,S$83)+'СЕТ СН'!$H$14+СВЦЭМ!$D$10+'СЕТ СН'!$H$5-'СЕТ СН'!$H$24</f>
        <v>3312.6761467300003</v>
      </c>
      <c r="T104" s="36">
        <f>SUMIFS(СВЦЭМ!$D$33:$D$776,СВЦЭМ!$A$33:$A$776,$A104,СВЦЭМ!$B$33:$B$776,T$83)+'СЕТ СН'!$H$14+СВЦЭМ!$D$10+'СЕТ СН'!$H$5-'СЕТ СН'!$H$24</f>
        <v>3336.7058657400003</v>
      </c>
      <c r="U104" s="36">
        <f>SUMIFS(СВЦЭМ!$D$33:$D$776,СВЦЭМ!$A$33:$A$776,$A104,СВЦЭМ!$B$33:$B$776,U$83)+'СЕТ СН'!$H$14+СВЦЭМ!$D$10+'СЕТ СН'!$H$5-'СЕТ СН'!$H$24</f>
        <v>3345.18376154</v>
      </c>
      <c r="V104" s="36">
        <f>SUMIFS(СВЦЭМ!$D$33:$D$776,СВЦЭМ!$A$33:$A$776,$A104,СВЦЭМ!$B$33:$B$776,V$83)+'СЕТ СН'!$H$14+СВЦЭМ!$D$10+'СЕТ СН'!$H$5-'СЕТ СН'!$H$24</f>
        <v>3353.3553021299999</v>
      </c>
      <c r="W104" s="36">
        <f>SUMIFS(СВЦЭМ!$D$33:$D$776,СВЦЭМ!$A$33:$A$776,$A104,СВЦЭМ!$B$33:$B$776,W$83)+'СЕТ СН'!$H$14+СВЦЭМ!$D$10+'СЕТ СН'!$H$5-'СЕТ СН'!$H$24</f>
        <v>3349.3206708799999</v>
      </c>
      <c r="X104" s="36">
        <f>SUMIFS(СВЦЭМ!$D$33:$D$776,СВЦЭМ!$A$33:$A$776,$A104,СВЦЭМ!$B$33:$B$776,X$83)+'СЕТ СН'!$H$14+СВЦЭМ!$D$10+'СЕТ СН'!$H$5-'СЕТ СН'!$H$24</f>
        <v>3309.70261841</v>
      </c>
      <c r="Y104" s="36">
        <f>SUMIFS(СВЦЭМ!$D$33:$D$776,СВЦЭМ!$A$33:$A$776,$A104,СВЦЭМ!$B$33:$B$776,Y$83)+'СЕТ СН'!$H$14+СВЦЭМ!$D$10+'СЕТ СН'!$H$5-'СЕТ СН'!$H$24</f>
        <v>3278.3132889200001</v>
      </c>
    </row>
    <row r="105" spans="1:25" ht="15.75" x14ac:dyDescent="0.2">
      <c r="A105" s="35">
        <f t="shared" si="2"/>
        <v>43730</v>
      </c>
      <c r="B105" s="36">
        <f>SUMIFS(СВЦЭМ!$D$33:$D$776,СВЦЭМ!$A$33:$A$776,$A105,СВЦЭМ!$B$33:$B$776,B$83)+'СЕТ СН'!$H$14+СВЦЭМ!$D$10+'СЕТ СН'!$H$5-'СЕТ СН'!$H$24</f>
        <v>3329.4238374300003</v>
      </c>
      <c r="C105" s="36">
        <f>SUMIFS(СВЦЭМ!$D$33:$D$776,СВЦЭМ!$A$33:$A$776,$A105,СВЦЭМ!$B$33:$B$776,C$83)+'СЕТ СН'!$H$14+СВЦЭМ!$D$10+'СЕТ СН'!$H$5-'СЕТ СН'!$H$24</f>
        <v>3360.9798924500001</v>
      </c>
      <c r="D105" s="36">
        <f>SUMIFS(СВЦЭМ!$D$33:$D$776,СВЦЭМ!$A$33:$A$776,$A105,СВЦЭМ!$B$33:$B$776,D$83)+'СЕТ СН'!$H$14+СВЦЭМ!$D$10+'СЕТ СН'!$H$5-'СЕТ СН'!$H$24</f>
        <v>3375.1689157999999</v>
      </c>
      <c r="E105" s="36">
        <f>SUMIFS(СВЦЭМ!$D$33:$D$776,СВЦЭМ!$A$33:$A$776,$A105,СВЦЭМ!$B$33:$B$776,E$83)+'СЕТ СН'!$H$14+СВЦЭМ!$D$10+'СЕТ СН'!$H$5-'СЕТ СН'!$H$24</f>
        <v>3384.2313554299999</v>
      </c>
      <c r="F105" s="36">
        <f>SUMIFS(СВЦЭМ!$D$33:$D$776,СВЦЭМ!$A$33:$A$776,$A105,СВЦЭМ!$B$33:$B$776,F$83)+'СЕТ СН'!$H$14+СВЦЭМ!$D$10+'СЕТ СН'!$H$5-'СЕТ СН'!$H$24</f>
        <v>3391.2815533500002</v>
      </c>
      <c r="G105" s="36">
        <f>SUMIFS(СВЦЭМ!$D$33:$D$776,СВЦЭМ!$A$33:$A$776,$A105,СВЦЭМ!$B$33:$B$776,G$83)+'СЕТ СН'!$H$14+СВЦЭМ!$D$10+'СЕТ СН'!$H$5-'СЕТ СН'!$H$24</f>
        <v>3394.44085533</v>
      </c>
      <c r="H105" s="36">
        <f>SUMIFS(СВЦЭМ!$D$33:$D$776,СВЦЭМ!$A$33:$A$776,$A105,СВЦЭМ!$B$33:$B$776,H$83)+'СЕТ СН'!$H$14+СВЦЭМ!$D$10+'СЕТ СН'!$H$5-'СЕТ СН'!$H$24</f>
        <v>3362.4869347100002</v>
      </c>
      <c r="I105" s="36">
        <f>SUMIFS(СВЦЭМ!$D$33:$D$776,СВЦЭМ!$A$33:$A$776,$A105,СВЦЭМ!$B$33:$B$776,I$83)+'СЕТ СН'!$H$14+СВЦЭМ!$D$10+'СЕТ СН'!$H$5-'СЕТ СН'!$H$24</f>
        <v>3340.4937892600001</v>
      </c>
      <c r="J105" s="36">
        <f>SUMIFS(СВЦЭМ!$D$33:$D$776,СВЦЭМ!$A$33:$A$776,$A105,СВЦЭМ!$B$33:$B$776,J$83)+'СЕТ СН'!$H$14+СВЦЭМ!$D$10+'СЕТ СН'!$H$5-'СЕТ СН'!$H$24</f>
        <v>3309.06458441</v>
      </c>
      <c r="K105" s="36">
        <f>SUMIFS(СВЦЭМ!$D$33:$D$776,СВЦЭМ!$A$33:$A$776,$A105,СВЦЭМ!$B$33:$B$776,K$83)+'СЕТ СН'!$H$14+СВЦЭМ!$D$10+'СЕТ СН'!$H$5-'СЕТ СН'!$H$24</f>
        <v>3287.32505378</v>
      </c>
      <c r="L105" s="36">
        <f>SUMIFS(СВЦЭМ!$D$33:$D$776,СВЦЭМ!$A$33:$A$776,$A105,СВЦЭМ!$B$33:$B$776,L$83)+'СЕТ СН'!$H$14+СВЦЭМ!$D$10+'СЕТ СН'!$H$5-'СЕТ СН'!$H$24</f>
        <v>3288.0570613</v>
      </c>
      <c r="M105" s="36">
        <f>SUMIFS(СВЦЭМ!$D$33:$D$776,СВЦЭМ!$A$33:$A$776,$A105,СВЦЭМ!$B$33:$B$776,M$83)+'СЕТ СН'!$H$14+СВЦЭМ!$D$10+'СЕТ СН'!$H$5-'СЕТ СН'!$H$24</f>
        <v>3282.8227447099998</v>
      </c>
      <c r="N105" s="36">
        <f>SUMIFS(СВЦЭМ!$D$33:$D$776,СВЦЭМ!$A$33:$A$776,$A105,СВЦЭМ!$B$33:$B$776,N$83)+'СЕТ СН'!$H$14+СВЦЭМ!$D$10+'СЕТ СН'!$H$5-'СЕТ СН'!$H$24</f>
        <v>3275.8383869700001</v>
      </c>
      <c r="O105" s="36">
        <f>SUMIFS(СВЦЭМ!$D$33:$D$776,СВЦЭМ!$A$33:$A$776,$A105,СВЦЭМ!$B$33:$B$776,O$83)+'СЕТ СН'!$H$14+СВЦЭМ!$D$10+'СЕТ СН'!$H$5-'СЕТ СН'!$H$24</f>
        <v>3269.8541324400003</v>
      </c>
      <c r="P105" s="36">
        <f>SUMIFS(СВЦЭМ!$D$33:$D$776,СВЦЭМ!$A$33:$A$776,$A105,СВЦЭМ!$B$33:$B$776,P$83)+'СЕТ СН'!$H$14+СВЦЭМ!$D$10+'СЕТ СН'!$H$5-'СЕТ СН'!$H$24</f>
        <v>3268.1138661099999</v>
      </c>
      <c r="Q105" s="36">
        <f>SUMIFS(СВЦЭМ!$D$33:$D$776,СВЦЭМ!$A$33:$A$776,$A105,СВЦЭМ!$B$33:$B$776,Q$83)+'СЕТ СН'!$H$14+СВЦЭМ!$D$10+'СЕТ СН'!$H$5-'СЕТ СН'!$H$24</f>
        <v>3262.6166377300001</v>
      </c>
      <c r="R105" s="36">
        <f>SUMIFS(СВЦЭМ!$D$33:$D$776,СВЦЭМ!$A$33:$A$776,$A105,СВЦЭМ!$B$33:$B$776,R$83)+'СЕТ СН'!$H$14+СВЦЭМ!$D$10+'СЕТ СН'!$H$5-'СЕТ СН'!$H$24</f>
        <v>3272.6091792500001</v>
      </c>
      <c r="S105" s="36">
        <f>SUMIFS(СВЦЭМ!$D$33:$D$776,СВЦЭМ!$A$33:$A$776,$A105,СВЦЭМ!$B$33:$B$776,S$83)+'СЕТ СН'!$H$14+СВЦЭМ!$D$10+'СЕТ СН'!$H$5-'СЕТ СН'!$H$24</f>
        <v>3295.25491212</v>
      </c>
      <c r="T105" s="36">
        <f>SUMIFS(СВЦЭМ!$D$33:$D$776,СВЦЭМ!$A$33:$A$776,$A105,СВЦЭМ!$B$33:$B$776,T$83)+'СЕТ СН'!$H$14+СВЦЭМ!$D$10+'СЕТ СН'!$H$5-'СЕТ СН'!$H$24</f>
        <v>3314.2882080999998</v>
      </c>
      <c r="U105" s="36">
        <f>SUMIFS(СВЦЭМ!$D$33:$D$776,СВЦЭМ!$A$33:$A$776,$A105,СВЦЭМ!$B$33:$B$776,U$83)+'СЕТ СН'!$H$14+СВЦЭМ!$D$10+'СЕТ СН'!$H$5-'СЕТ СН'!$H$24</f>
        <v>3352.4581394000002</v>
      </c>
      <c r="V105" s="36">
        <f>SUMIFS(СВЦЭМ!$D$33:$D$776,СВЦЭМ!$A$33:$A$776,$A105,СВЦЭМ!$B$33:$B$776,V$83)+'СЕТ СН'!$H$14+СВЦЭМ!$D$10+'СЕТ СН'!$H$5-'СЕТ СН'!$H$24</f>
        <v>3364.5575312199999</v>
      </c>
      <c r="W105" s="36">
        <f>SUMIFS(СВЦЭМ!$D$33:$D$776,СВЦЭМ!$A$33:$A$776,$A105,СВЦЭМ!$B$33:$B$776,W$83)+'СЕТ СН'!$H$14+СВЦЭМ!$D$10+'СЕТ СН'!$H$5-'СЕТ СН'!$H$24</f>
        <v>3360.2327962200002</v>
      </c>
      <c r="X105" s="36">
        <f>SUMIFS(СВЦЭМ!$D$33:$D$776,СВЦЭМ!$A$33:$A$776,$A105,СВЦЭМ!$B$33:$B$776,X$83)+'СЕТ СН'!$H$14+СВЦЭМ!$D$10+'СЕТ СН'!$H$5-'СЕТ СН'!$H$24</f>
        <v>3331.5471946400003</v>
      </c>
      <c r="Y105" s="36">
        <f>SUMIFS(СВЦЭМ!$D$33:$D$776,СВЦЭМ!$A$33:$A$776,$A105,СВЦЭМ!$B$33:$B$776,Y$83)+'СЕТ СН'!$H$14+СВЦЭМ!$D$10+'СЕТ СН'!$H$5-'СЕТ СН'!$H$24</f>
        <v>3301.5329215400002</v>
      </c>
    </row>
    <row r="106" spans="1:25" ht="15.75" x14ac:dyDescent="0.2">
      <c r="A106" s="35">
        <f t="shared" si="2"/>
        <v>43731</v>
      </c>
      <c r="B106" s="36">
        <f>SUMIFS(СВЦЭМ!$D$33:$D$776,СВЦЭМ!$A$33:$A$776,$A106,СВЦЭМ!$B$33:$B$776,B$83)+'СЕТ СН'!$H$14+СВЦЭМ!$D$10+'СЕТ СН'!$H$5-'СЕТ СН'!$H$24</f>
        <v>3364.1051241800001</v>
      </c>
      <c r="C106" s="36">
        <f>SUMIFS(СВЦЭМ!$D$33:$D$776,СВЦЭМ!$A$33:$A$776,$A106,СВЦЭМ!$B$33:$B$776,C$83)+'СЕТ СН'!$H$14+СВЦЭМ!$D$10+'СЕТ СН'!$H$5-'СЕТ СН'!$H$24</f>
        <v>3394.1067956500001</v>
      </c>
      <c r="D106" s="36">
        <f>SUMIFS(СВЦЭМ!$D$33:$D$776,СВЦЭМ!$A$33:$A$776,$A106,СВЦЭМ!$B$33:$B$776,D$83)+'СЕТ СН'!$H$14+СВЦЭМ!$D$10+'СЕТ СН'!$H$5-'СЕТ СН'!$H$24</f>
        <v>3424.9963877</v>
      </c>
      <c r="E106" s="36">
        <f>SUMIFS(СВЦЭМ!$D$33:$D$776,СВЦЭМ!$A$33:$A$776,$A106,СВЦЭМ!$B$33:$B$776,E$83)+'СЕТ СН'!$H$14+СВЦЭМ!$D$10+'СЕТ СН'!$H$5-'СЕТ СН'!$H$24</f>
        <v>3441.4890015800001</v>
      </c>
      <c r="F106" s="36">
        <f>SUMIFS(СВЦЭМ!$D$33:$D$776,СВЦЭМ!$A$33:$A$776,$A106,СВЦЭМ!$B$33:$B$776,F$83)+'СЕТ СН'!$H$14+СВЦЭМ!$D$10+'СЕТ СН'!$H$5-'СЕТ СН'!$H$24</f>
        <v>3447.8338884899999</v>
      </c>
      <c r="G106" s="36">
        <f>SUMIFS(СВЦЭМ!$D$33:$D$776,СВЦЭМ!$A$33:$A$776,$A106,СВЦЭМ!$B$33:$B$776,G$83)+'СЕТ СН'!$H$14+СВЦЭМ!$D$10+'СЕТ СН'!$H$5-'СЕТ СН'!$H$24</f>
        <v>3433.6309103499998</v>
      </c>
      <c r="H106" s="36">
        <f>SUMIFS(СВЦЭМ!$D$33:$D$776,СВЦЭМ!$A$33:$A$776,$A106,СВЦЭМ!$B$33:$B$776,H$83)+'СЕТ СН'!$H$14+СВЦЭМ!$D$10+'СЕТ СН'!$H$5-'СЕТ СН'!$H$24</f>
        <v>3384.8670085900003</v>
      </c>
      <c r="I106" s="36">
        <f>SUMIFS(СВЦЭМ!$D$33:$D$776,СВЦЭМ!$A$33:$A$776,$A106,СВЦЭМ!$B$33:$B$776,I$83)+'СЕТ СН'!$H$14+СВЦЭМ!$D$10+'СЕТ СН'!$H$5-'СЕТ СН'!$H$24</f>
        <v>3312.3037521300002</v>
      </c>
      <c r="J106" s="36">
        <f>SUMIFS(СВЦЭМ!$D$33:$D$776,СВЦЭМ!$A$33:$A$776,$A106,СВЦЭМ!$B$33:$B$776,J$83)+'СЕТ СН'!$H$14+СВЦЭМ!$D$10+'СЕТ СН'!$H$5-'СЕТ СН'!$H$24</f>
        <v>3294.1924381500003</v>
      </c>
      <c r="K106" s="36">
        <f>SUMIFS(СВЦЭМ!$D$33:$D$776,СВЦЭМ!$A$33:$A$776,$A106,СВЦЭМ!$B$33:$B$776,K$83)+'СЕТ СН'!$H$14+СВЦЭМ!$D$10+'СЕТ СН'!$H$5-'СЕТ СН'!$H$24</f>
        <v>3274.3887722999998</v>
      </c>
      <c r="L106" s="36">
        <f>SUMIFS(СВЦЭМ!$D$33:$D$776,СВЦЭМ!$A$33:$A$776,$A106,СВЦЭМ!$B$33:$B$776,L$83)+'СЕТ СН'!$H$14+СВЦЭМ!$D$10+'СЕТ СН'!$H$5-'СЕТ СН'!$H$24</f>
        <v>3266.44217179</v>
      </c>
      <c r="M106" s="36">
        <f>SUMIFS(СВЦЭМ!$D$33:$D$776,СВЦЭМ!$A$33:$A$776,$A106,СВЦЭМ!$B$33:$B$776,M$83)+'СЕТ СН'!$H$14+СВЦЭМ!$D$10+'СЕТ СН'!$H$5-'СЕТ СН'!$H$24</f>
        <v>3271.12835636</v>
      </c>
      <c r="N106" s="36">
        <f>SUMIFS(СВЦЭМ!$D$33:$D$776,СВЦЭМ!$A$33:$A$776,$A106,СВЦЭМ!$B$33:$B$776,N$83)+'СЕТ СН'!$H$14+СВЦЭМ!$D$10+'СЕТ СН'!$H$5-'СЕТ СН'!$H$24</f>
        <v>3274.6618540499999</v>
      </c>
      <c r="O106" s="36">
        <f>SUMIFS(СВЦЭМ!$D$33:$D$776,СВЦЭМ!$A$33:$A$776,$A106,СВЦЭМ!$B$33:$B$776,O$83)+'СЕТ СН'!$H$14+СВЦЭМ!$D$10+'СЕТ СН'!$H$5-'СЕТ СН'!$H$24</f>
        <v>3279.7518531800001</v>
      </c>
      <c r="P106" s="36">
        <f>SUMIFS(СВЦЭМ!$D$33:$D$776,СВЦЭМ!$A$33:$A$776,$A106,СВЦЭМ!$B$33:$B$776,P$83)+'СЕТ СН'!$H$14+СВЦЭМ!$D$10+'СЕТ СН'!$H$5-'СЕТ СН'!$H$24</f>
        <v>3279.3420056700002</v>
      </c>
      <c r="Q106" s="36">
        <f>SUMIFS(СВЦЭМ!$D$33:$D$776,СВЦЭМ!$A$33:$A$776,$A106,СВЦЭМ!$B$33:$B$776,Q$83)+'СЕТ СН'!$H$14+СВЦЭМ!$D$10+'СЕТ СН'!$H$5-'СЕТ СН'!$H$24</f>
        <v>3290.7216335200001</v>
      </c>
      <c r="R106" s="36">
        <f>SUMIFS(СВЦЭМ!$D$33:$D$776,СВЦЭМ!$A$33:$A$776,$A106,СВЦЭМ!$B$33:$B$776,R$83)+'СЕТ СН'!$H$14+СВЦЭМ!$D$10+'СЕТ СН'!$H$5-'СЕТ СН'!$H$24</f>
        <v>3256.0623667</v>
      </c>
      <c r="S106" s="36">
        <f>SUMIFS(СВЦЭМ!$D$33:$D$776,СВЦЭМ!$A$33:$A$776,$A106,СВЦЭМ!$B$33:$B$776,S$83)+'СЕТ СН'!$H$14+СВЦЭМ!$D$10+'СЕТ СН'!$H$5-'СЕТ СН'!$H$24</f>
        <v>3210.40139494</v>
      </c>
      <c r="T106" s="36">
        <f>SUMIFS(СВЦЭМ!$D$33:$D$776,СВЦЭМ!$A$33:$A$776,$A106,СВЦЭМ!$B$33:$B$776,T$83)+'СЕТ СН'!$H$14+СВЦЭМ!$D$10+'СЕТ СН'!$H$5-'СЕТ СН'!$H$24</f>
        <v>3220.5940591200001</v>
      </c>
      <c r="U106" s="36">
        <f>SUMIFS(СВЦЭМ!$D$33:$D$776,СВЦЭМ!$A$33:$A$776,$A106,СВЦЭМ!$B$33:$B$776,U$83)+'СЕТ СН'!$H$14+СВЦЭМ!$D$10+'СЕТ СН'!$H$5-'СЕТ СН'!$H$24</f>
        <v>3259.1050780800001</v>
      </c>
      <c r="V106" s="36">
        <f>SUMIFS(СВЦЭМ!$D$33:$D$776,СВЦЭМ!$A$33:$A$776,$A106,СВЦЭМ!$B$33:$B$776,V$83)+'СЕТ СН'!$H$14+СВЦЭМ!$D$10+'СЕТ СН'!$H$5-'СЕТ СН'!$H$24</f>
        <v>3264.9752711400001</v>
      </c>
      <c r="W106" s="36">
        <f>SUMIFS(СВЦЭМ!$D$33:$D$776,СВЦЭМ!$A$33:$A$776,$A106,СВЦЭМ!$B$33:$B$776,W$83)+'СЕТ СН'!$H$14+СВЦЭМ!$D$10+'СЕТ СН'!$H$5-'СЕТ СН'!$H$24</f>
        <v>3266.8359365800002</v>
      </c>
      <c r="X106" s="36">
        <f>SUMIFS(СВЦЭМ!$D$33:$D$776,СВЦЭМ!$A$33:$A$776,$A106,СВЦЭМ!$B$33:$B$776,X$83)+'СЕТ СН'!$H$14+СВЦЭМ!$D$10+'СЕТ СН'!$H$5-'СЕТ СН'!$H$24</f>
        <v>3234.8171341000002</v>
      </c>
      <c r="Y106" s="36">
        <f>SUMIFS(СВЦЭМ!$D$33:$D$776,СВЦЭМ!$A$33:$A$776,$A106,СВЦЭМ!$B$33:$B$776,Y$83)+'СЕТ СН'!$H$14+СВЦЭМ!$D$10+'СЕТ СН'!$H$5-'СЕТ СН'!$H$24</f>
        <v>3261.37552719</v>
      </c>
    </row>
    <row r="107" spans="1:25" ht="15.75" x14ac:dyDescent="0.2">
      <c r="A107" s="35">
        <f t="shared" si="2"/>
        <v>43732</v>
      </c>
      <c r="B107" s="36">
        <f>SUMIFS(СВЦЭМ!$D$33:$D$776,СВЦЭМ!$A$33:$A$776,$A107,СВЦЭМ!$B$33:$B$776,B$83)+'СЕТ СН'!$H$14+СВЦЭМ!$D$10+'СЕТ СН'!$H$5-'СЕТ СН'!$H$24</f>
        <v>3366.1202625300002</v>
      </c>
      <c r="C107" s="36">
        <f>SUMIFS(СВЦЭМ!$D$33:$D$776,СВЦЭМ!$A$33:$A$776,$A107,СВЦЭМ!$B$33:$B$776,C$83)+'СЕТ СН'!$H$14+СВЦЭМ!$D$10+'СЕТ СН'!$H$5-'СЕТ СН'!$H$24</f>
        <v>3393.37131439</v>
      </c>
      <c r="D107" s="36">
        <f>SUMIFS(СВЦЭМ!$D$33:$D$776,СВЦЭМ!$A$33:$A$776,$A107,СВЦЭМ!$B$33:$B$776,D$83)+'СЕТ СН'!$H$14+СВЦЭМ!$D$10+'СЕТ СН'!$H$5-'СЕТ СН'!$H$24</f>
        <v>3403.9268154199999</v>
      </c>
      <c r="E107" s="36">
        <f>SUMIFS(СВЦЭМ!$D$33:$D$776,СВЦЭМ!$A$33:$A$776,$A107,СВЦЭМ!$B$33:$B$776,E$83)+'СЕТ СН'!$H$14+СВЦЭМ!$D$10+'СЕТ СН'!$H$5-'СЕТ СН'!$H$24</f>
        <v>3411.3791581599999</v>
      </c>
      <c r="F107" s="36">
        <f>SUMIFS(СВЦЭМ!$D$33:$D$776,СВЦЭМ!$A$33:$A$776,$A107,СВЦЭМ!$B$33:$B$776,F$83)+'СЕТ СН'!$H$14+СВЦЭМ!$D$10+'СЕТ СН'!$H$5-'СЕТ СН'!$H$24</f>
        <v>3403.05279806</v>
      </c>
      <c r="G107" s="36">
        <f>SUMIFS(СВЦЭМ!$D$33:$D$776,СВЦЭМ!$A$33:$A$776,$A107,СВЦЭМ!$B$33:$B$776,G$83)+'СЕТ СН'!$H$14+СВЦЭМ!$D$10+'СЕТ СН'!$H$5-'СЕТ СН'!$H$24</f>
        <v>3389.6850357900003</v>
      </c>
      <c r="H107" s="36">
        <f>SUMIFS(СВЦЭМ!$D$33:$D$776,СВЦЭМ!$A$33:$A$776,$A107,СВЦЭМ!$B$33:$B$776,H$83)+'СЕТ СН'!$H$14+СВЦЭМ!$D$10+'СЕТ СН'!$H$5-'СЕТ СН'!$H$24</f>
        <v>3346.0596657800002</v>
      </c>
      <c r="I107" s="36">
        <f>SUMIFS(СВЦЭМ!$D$33:$D$776,СВЦЭМ!$A$33:$A$776,$A107,СВЦЭМ!$B$33:$B$776,I$83)+'СЕТ СН'!$H$14+СВЦЭМ!$D$10+'СЕТ СН'!$H$5-'СЕТ СН'!$H$24</f>
        <v>3299.67486783</v>
      </c>
      <c r="J107" s="36">
        <f>SUMIFS(СВЦЭМ!$D$33:$D$776,СВЦЭМ!$A$33:$A$776,$A107,СВЦЭМ!$B$33:$B$776,J$83)+'СЕТ СН'!$H$14+СВЦЭМ!$D$10+'СЕТ СН'!$H$5-'СЕТ СН'!$H$24</f>
        <v>3291.3485191600003</v>
      </c>
      <c r="K107" s="36">
        <f>SUMIFS(СВЦЭМ!$D$33:$D$776,СВЦЭМ!$A$33:$A$776,$A107,СВЦЭМ!$B$33:$B$776,K$83)+'СЕТ СН'!$H$14+СВЦЭМ!$D$10+'СЕТ СН'!$H$5-'СЕТ СН'!$H$24</f>
        <v>3295.8403616599999</v>
      </c>
      <c r="L107" s="36">
        <f>SUMIFS(СВЦЭМ!$D$33:$D$776,СВЦЭМ!$A$33:$A$776,$A107,СВЦЭМ!$B$33:$B$776,L$83)+'СЕТ СН'!$H$14+СВЦЭМ!$D$10+'СЕТ СН'!$H$5-'СЕТ СН'!$H$24</f>
        <v>3298.4106572000001</v>
      </c>
      <c r="M107" s="36">
        <f>SUMIFS(СВЦЭМ!$D$33:$D$776,СВЦЭМ!$A$33:$A$776,$A107,СВЦЭМ!$B$33:$B$776,M$83)+'СЕТ СН'!$H$14+СВЦЭМ!$D$10+'СЕТ СН'!$H$5-'СЕТ СН'!$H$24</f>
        <v>3290.3357022199998</v>
      </c>
      <c r="N107" s="36">
        <f>SUMIFS(СВЦЭМ!$D$33:$D$776,СВЦЭМ!$A$33:$A$776,$A107,СВЦЭМ!$B$33:$B$776,N$83)+'СЕТ СН'!$H$14+СВЦЭМ!$D$10+'СЕТ СН'!$H$5-'СЕТ СН'!$H$24</f>
        <v>3284.5538786799998</v>
      </c>
      <c r="O107" s="36">
        <f>SUMIFS(СВЦЭМ!$D$33:$D$776,СВЦЭМ!$A$33:$A$776,$A107,СВЦЭМ!$B$33:$B$776,O$83)+'СЕТ СН'!$H$14+СВЦЭМ!$D$10+'СЕТ СН'!$H$5-'СЕТ СН'!$H$24</f>
        <v>3287.5738593599999</v>
      </c>
      <c r="P107" s="36">
        <f>SUMIFS(СВЦЭМ!$D$33:$D$776,СВЦЭМ!$A$33:$A$776,$A107,СВЦЭМ!$B$33:$B$776,P$83)+'СЕТ СН'!$H$14+СВЦЭМ!$D$10+'СЕТ СН'!$H$5-'СЕТ СН'!$H$24</f>
        <v>3286.7019115399999</v>
      </c>
      <c r="Q107" s="36">
        <f>SUMIFS(СВЦЭМ!$D$33:$D$776,СВЦЭМ!$A$33:$A$776,$A107,СВЦЭМ!$B$33:$B$776,Q$83)+'СЕТ СН'!$H$14+СВЦЭМ!$D$10+'СЕТ СН'!$H$5-'СЕТ СН'!$H$24</f>
        <v>3286.36175306</v>
      </c>
      <c r="R107" s="36">
        <f>SUMIFS(СВЦЭМ!$D$33:$D$776,СВЦЭМ!$A$33:$A$776,$A107,СВЦЭМ!$B$33:$B$776,R$83)+'СЕТ СН'!$H$14+СВЦЭМ!$D$10+'СЕТ СН'!$H$5-'СЕТ СН'!$H$24</f>
        <v>3249.6036140900001</v>
      </c>
      <c r="S107" s="36">
        <f>SUMIFS(СВЦЭМ!$D$33:$D$776,СВЦЭМ!$A$33:$A$776,$A107,СВЦЭМ!$B$33:$B$776,S$83)+'СЕТ СН'!$H$14+СВЦЭМ!$D$10+'СЕТ СН'!$H$5-'СЕТ СН'!$H$24</f>
        <v>3209.1962315400001</v>
      </c>
      <c r="T107" s="36">
        <f>SUMIFS(СВЦЭМ!$D$33:$D$776,СВЦЭМ!$A$33:$A$776,$A107,СВЦЭМ!$B$33:$B$776,T$83)+'СЕТ СН'!$H$14+СВЦЭМ!$D$10+'СЕТ СН'!$H$5-'СЕТ СН'!$H$24</f>
        <v>3217.54729275</v>
      </c>
      <c r="U107" s="36">
        <f>SUMIFS(СВЦЭМ!$D$33:$D$776,СВЦЭМ!$A$33:$A$776,$A107,СВЦЭМ!$B$33:$B$776,U$83)+'СЕТ СН'!$H$14+СВЦЭМ!$D$10+'СЕТ СН'!$H$5-'СЕТ СН'!$H$24</f>
        <v>3242.4072435600001</v>
      </c>
      <c r="V107" s="36">
        <f>SUMIFS(СВЦЭМ!$D$33:$D$776,СВЦЭМ!$A$33:$A$776,$A107,СВЦЭМ!$B$33:$B$776,V$83)+'СЕТ СН'!$H$14+СВЦЭМ!$D$10+'СЕТ СН'!$H$5-'СЕТ СН'!$H$24</f>
        <v>3250.0609749300002</v>
      </c>
      <c r="W107" s="36">
        <f>SUMIFS(СВЦЭМ!$D$33:$D$776,СВЦЭМ!$A$33:$A$776,$A107,СВЦЭМ!$B$33:$B$776,W$83)+'СЕТ СН'!$H$14+СВЦЭМ!$D$10+'СЕТ СН'!$H$5-'СЕТ СН'!$H$24</f>
        <v>3238.9083198399999</v>
      </c>
      <c r="X107" s="36">
        <f>SUMIFS(СВЦЭМ!$D$33:$D$776,СВЦЭМ!$A$33:$A$776,$A107,СВЦЭМ!$B$33:$B$776,X$83)+'СЕТ СН'!$H$14+СВЦЭМ!$D$10+'СЕТ СН'!$H$5-'СЕТ СН'!$H$24</f>
        <v>3210.67012914</v>
      </c>
      <c r="Y107" s="36">
        <f>SUMIFS(СВЦЭМ!$D$33:$D$776,СВЦЭМ!$A$33:$A$776,$A107,СВЦЭМ!$B$33:$B$776,Y$83)+'СЕТ СН'!$H$14+СВЦЭМ!$D$10+'СЕТ СН'!$H$5-'СЕТ СН'!$H$24</f>
        <v>3253.1086047600002</v>
      </c>
    </row>
    <row r="108" spans="1:25" ht="15.75" x14ac:dyDescent="0.2">
      <c r="A108" s="35">
        <f t="shared" si="2"/>
        <v>43733</v>
      </c>
      <c r="B108" s="36">
        <f>SUMIFS(СВЦЭМ!$D$33:$D$776,СВЦЭМ!$A$33:$A$776,$A108,СВЦЭМ!$B$33:$B$776,B$83)+'СЕТ СН'!$H$14+СВЦЭМ!$D$10+'СЕТ СН'!$H$5-'СЕТ СН'!$H$24</f>
        <v>3309.0551788100001</v>
      </c>
      <c r="C108" s="36">
        <f>SUMIFS(СВЦЭМ!$D$33:$D$776,СВЦЭМ!$A$33:$A$776,$A108,СВЦЭМ!$B$33:$B$776,C$83)+'СЕТ СН'!$H$14+СВЦЭМ!$D$10+'СЕТ СН'!$H$5-'СЕТ СН'!$H$24</f>
        <v>3339.4016576200002</v>
      </c>
      <c r="D108" s="36">
        <f>SUMIFS(СВЦЭМ!$D$33:$D$776,СВЦЭМ!$A$33:$A$776,$A108,СВЦЭМ!$B$33:$B$776,D$83)+'СЕТ СН'!$H$14+СВЦЭМ!$D$10+'СЕТ СН'!$H$5-'СЕТ СН'!$H$24</f>
        <v>3357.9812863500001</v>
      </c>
      <c r="E108" s="36">
        <f>SUMIFS(СВЦЭМ!$D$33:$D$776,СВЦЭМ!$A$33:$A$776,$A108,СВЦЭМ!$B$33:$B$776,E$83)+'СЕТ СН'!$H$14+СВЦЭМ!$D$10+'СЕТ СН'!$H$5-'СЕТ СН'!$H$24</f>
        <v>3352.6137826200002</v>
      </c>
      <c r="F108" s="36">
        <f>SUMIFS(СВЦЭМ!$D$33:$D$776,СВЦЭМ!$A$33:$A$776,$A108,СВЦЭМ!$B$33:$B$776,F$83)+'СЕТ СН'!$H$14+СВЦЭМ!$D$10+'СЕТ СН'!$H$5-'СЕТ СН'!$H$24</f>
        <v>3353.46378787</v>
      </c>
      <c r="G108" s="36">
        <f>SUMIFS(СВЦЭМ!$D$33:$D$776,СВЦЭМ!$A$33:$A$776,$A108,СВЦЭМ!$B$33:$B$776,G$83)+'СЕТ СН'!$H$14+СВЦЭМ!$D$10+'СЕТ СН'!$H$5-'СЕТ СН'!$H$24</f>
        <v>3339.7697372100001</v>
      </c>
      <c r="H108" s="36">
        <f>SUMIFS(СВЦЭМ!$D$33:$D$776,СВЦЭМ!$A$33:$A$776,$A108,СВЦЭМ!$B$33:$B$776,H$83)+'СЕТ СН'!$H$14+СВЦЭМ!$D$10+'СЕТ СН'!$H$5-'СЕТ СН'!$H$24</f>
        <v>3294.1017423600001</v>
      </c>
      <c r="I108" s="36">
        <f>SUMIFS(СВЦЭМ!$D$33:$D$776,СВЦЭМ!$A$33:$A$776,$A108,СВЦЭМ!$B$33:$B$776,I$83)+'СЕТ СН'!$H$14+СВЦЭМ!$D$10+'СЕТ СН'!$H$5-'СЕТ СН'!$H$24</f>
        <v>3247.7546580899998</v>
      </c>
      <c r="J108" s="36">
        <f>SUMIFS(СВЦЭМ!$D$33:$D$776,СВЦЭМ!$A$33:$A$776,$A108,СВЦЭМ!$B$33:$B$776,J$83)+'СЕТ СН'!$H$14+СВЦЭМ!$D$10+'СЕТ СН'!$H$5-'СЕТ СН'!$H$24</f>
        <v>3221.1452545399998</v>
      </c>
      <c r="K108" s="36">
        <f>SUMIFS(СВЦЭМ!$D$33:$D$776,СВЦЭМ!$A$33:$A$776,$A108,СВЦЭМ!$B$33:$B$776,K$83)+'СЕТ СН'!$H$14+СВЦЭМ!$D$10+'СЕТ СН'!$H$5-'СЕТ СН'!$H$24</f>
        <v>3209.3376234400002</v>
      </c>
      <c r="L108" s="36">
        <f>SUMIFS(СВЦЭМ!$D$33:$D$776,СВЦЭМ!$A$33:$A$776,$A108,СВЦЭМ!$B$33:$B$776,L$83)+'СЕТ СН'!$H$14+СВЦЭМ!$D$10+'СЕТ СН'!$H$5-'СЕТ СН'!$H$24</f>
        <v>3212.6318983299998</v>
      </c>
      <c r="M108" s="36">
        <f>SUMIFS(СВЦЭМ!$D$33:$D$776,СВЦЭМ!$A$33:$A$776,$A108,СВЦЭМ!$B$33:$B$776,M$83)+'СЕТ СН'!$H$14+СВЦЭМ!$D$10+'СЕТ СН'!$H$5-'СЕТ СН'!$H$24</f>
        <v>3222.73616068</v>
      </c>
      <c r="N108" s="36">
        <f>SUMIFS(СВЦЭМ!$D$33:$D$776,СВЦЭМ!$A$33:$A$776,$A108,СВЦЭМ!$B$33:$B$776,N$83)+'СЕТ СН'!$H$14+СВЦЭМ!$D$10+'СЕТ СН'!$H$5-'СЕТ СН'!$H$24</f>
        <v>3230.7206972700001</v>
      </c>
      <c r="O108" s="36">
        <f>SUMIFS(СВЦЭМ!$D$33:$D$776,СВЦЭМ!$A$33:$A$776,$A108,СВЦЭМ!$B$33:$B$776,O$83)+'СЕТ СН'!$H$14+СВЦЭМ!$D$10+'СЕТ СН'!$H$5-'СЕТ СН'!$H$24</f>
        <v>3233.9322919199999</v>
      </c>
      <c r="P108" s="36">
        <f>SUMIFS(СВЦЭМ!$D$33:$D$776,СВЦЭМ!$A$33:$A$776,$A108,СВЦЭМ!$B$33:$B$776,P$83)+'СЕТ СН'!$H$14+СВЦЭМ!$D$10+'СЕТ СН'!$H$5-'СЕТ СН'!$H$24</f>
        <v>3243.86562994</v>
      </c>
      <c r="Q108" s="36">
        <f>SUMIFS(СВЦЭМ!$D$33:$D$776,СВЦЭМ!$A$33:$A$776,$A108,СВЦЭМ!$B$33:$B$776,Q$83)+'СЕТ СН'!$H$14+СВЦЭМ!$D$10+'СЕТ СН'!$H$5-'СЕТ СН'!$H$24</f>
        <v>3247.7466056499998</v>
      </c>
      <c r="R108" s="36">
        <f>SUMIFS(СВЦЭМ!$D$33:$D$776,СВЦЭМ!$A$33:$A$776,$A108,СВЦЭМ!$B$33:$B$776,R$83)+'СЕТ СН'!$H$14+СВЦЭМ!$D$10+'СЕТ СН'!$H$5-'СЕТ СН'!$H$24</f>
        <v>3259.0369544099999</v>
      </c>
      <c r="S108" s="36">
        <f>SUMIFS(СВЦЭМ!$D$33:$D$776,СВЦЭМ!$A$33:$A$776,$A108,СВЦЭМ!$B$33:$B$776,S$83)+'СЕТ СН'!$H$14+СВЦЭМ!$D$10+'СЕТ СН'!$H$5-'СЕТ СН'!$H$24</f>
        <v>3261.9200079000002</v>
      </c>
      <c r="T108" s="36">
        <f>SUMIFS(СВЦЭМ!$D$33:$D$776,СВЦЭМ!$A$33:$A$776,$A108,СВЦЭМ!$B$33:$B$776,T$83)+'СЕТ СН'!$H$14+СВЦЭМ!$D$10+'СЕТ СН'!$H$5-'СЕТ СН'!$H$24</f>
        <v>3258.85482262</v>
      </c>
      <c r="U108" s="36">
        <f>SUMIFS(СВЦЭМ!$D$33:$D$776,СВЦЭМ!$A$33:$A$776,$A108,СВЦЭМ!$B$33:$B$776,U$83)+'СЕТ СН'!$H$14+СВЦЭМ!$D$10+'СЕТ СН'!$H$5-'СЕТ СН'!$H$24</f>
        <v>3275.2504805899998</v>
      </c>
      <c r="V108" s="36">
        <f>SUMIFS(СВЦЭМ!$D$33:$D$776,СВЦЭМ!$A$33:$A$776,$A108,СВЦЭМ!$B$33:$B$776,V$83)+'СЕТ СН'!$H$14+СВЦЭМ!$D$10+'СЕТ СН'!$H$5-'СЕТ СН'!$H$24</f>
        <v>3282.20536309</v>
      </c>
      <c r="W108" s="36">
        <f>SUMIFS(СВЦЭМ!$D$33:$D$776,СВЦЭМ!$A$33:$A$776,$A108,СВЦЭМ!$B$33:$B$776,W$83)+'СЕТ СН'!$H$14+СВЦЭМ!$D$10+'СЕТ СН'!$H$5-'СЕТ СН'!$H$24</f>
        <v>3264.3485544099999</v>
      </c>
      <c r="X108" s="36">
        <f>SUMIFS(СВЦЭМ!$D$33:$D$776,СВЦЭМ!$A$33:$A$776,$A108,СВЦЭМ!$B$33:$B$776,X$83)+'СЕТ СН'!$H$14+СВЦЭМ!$D$10+'СЕТ СН'!$H$5-'СЕТ СН'!$H$24</f>
        <v>3247.0963511700002</v>
      </c>
      <c r="Y108" s="36">
        <f>SUMIFS(СВЦЭМ!$D$33:$D$776,СВЦЭМ!$A$33:$A$776,$A108,СВЦЭМ!$B$33:$B$776,Y$83)+'СЕТ СН'!$H$14+СВЦЭМ!$D$10+'СЕТ СН'!$H$5-'СЕТ СН'!$H$24</f>
        <v>3230.9903498499998</v>
      </c>
    </row>
    <row r="109" spans="1:25" ht="15.75" x14ac:dyDescent="0.2">
      <c r="A109" s="35">
        <f t="shared" si="2"/>
        <v>43734</v>
      </c>
      <c r="B109" s="36">
        <f>SUMIFS(СВЦЭМ!$D$33:$D$776,СВЦЭМ!$A$33:$A$776,$A109,СВЦЭМ!$B$33:$B$776,B$83)+'СЕТ СН'!$H$14+СВЦЭМ!$D$10+'СЕТ СН'!$H$5-'СЕТ СН'!$H$24</f>
        <v>3284.55100017</v>
      </c>
      <c r="C109" s="36">
        <f>SUMIFS(СВЦЭМ!$D$33:$D$776,СВЦЭМ!$A$33:$A$776,$A109,СВЦЭМ!$B$33:$B$776,C$83)+'СЕТ СН'!$H$14+СВЦЭМ!$D$10+'СЕТ СН'!$H$5-'СЕТ СН'!$H$24</f>
        <v>3327.0523329799998</v>
      </c>
      <c r="D109" s="36">
        <f>SUMIFS(СВЦЭМ!$D$33:$D$776,СВЦЭМ!$A$33:$A$776,$A109,СВЦЭМ!$B$33:$B$776,D$83)+'СЕТ СН'!$H$14+СВЦЭМ!$D$10+'СЕТ СН'!$H$5-'СЕТ СН'!$H$24</f>
        <v>3357.1238996100001</v>
      </c>
      <c r="E109" s="36">
        <f>SUMIFS(СВЦЭМ!$D$33:$D$776,СВЦЭМ!$A$33:$A$776,$A109,СВЦЭМ!$B$33:$B$776,E$83)+'СЕТ СН'!$H$14+СВЦЭМ!$D$10+'СЕТ СН'!$H$5-'СЕТ СН'!$H$24</f>
        <v>3368.8745756399999</v>
      </c>
      <c r="F109" s="36">
        <f>SUMIFS(СВЦЭМ!$D$33:$D$776,СВЦЭМ!$A$33:$A$776,$A109,СВЦЭМ!$B$33:$B$776,F$83)+'СЕТ СН'!$H$14+СВЦЭМ!$D$10+'СЕТ СН'!$H$5-'СЕТ СН'!$H$24</f>
        <v>3358.8763608500003</v>
      </c>
      <c r="G109" s="36">
        <f>SUMIFS(СВЦЭМ!$D$33:$D$776,СВЦЭМ!$A$33:$A$776,$A109,СВЦЭМ!$B$33:$B$776,G$83)+'СЕТ СН'!$H$14+СВЦЭМ!$D$10+'СЕТ СН'!$H$5-'СЕТ СН'!$H$24</f>
        <v>3348.4782031099999</v>
      </c>
      <c r="H109" s="36">
        <f>SUMIFS(СВЦЭМ!$D$33:$D$776,СВЦЭМ!$A$33:$A$776,$A109,СВЦЭМ!$B$33:$B$776,H$83)+'СЕТ СН'!$H$14+СВЦЭМ!$D$10+'СЕТ СН'!$H$5-'СЕТ СН'!$H$24</f>
        <v>3301.9083641900002</v>
      </c>
      <c r="I109" s="36">
        <f>SUMIFS(СВЦЭМ!$D$33:$D$776,СВЦЭМ!$A$33:$A$776,$A109,СВЦЭМ!$B$33:$B$776,I$83)+'СЕТ СН'!$H$14+СВЦЭМ!$D$10+'СЕТ СН'!$H$5-'СЕТ СН'!$H$24</f>
        <v>3271.6248056100003</v>
      </c>
      <c r="J109" s="36">
        <f>SUMIFS(СВЦЭМ!$D$33:$D$776,СВЦЭМ!$A$33:$A$776,$A109,СВЦЭМ!$B$33:$B$776,J$83)+'СЕТ СН'!$H$14+СВЦЭМ!$D$10+'СЕТ СН'!$H$5-'СЕТ СН'!$H$24</f>
        <v>3278.65911181</v>
      </c>
      <c r="K109" s="36">
        <f>SUMIFS(СВЦЭМ!$D$33:$D$776,СВЦЭМ!$A$33:$A$776,$A109,СВЦЭМ!$B$33:$B$776,K$83)+'СЕТ СН'!$H$14+СВЦЭМ!$D$10+'СЕТ СН'!$H$5-'СЕТ СН'!$H$24</f>
        <v>3277.6228546500001</v>
      </c>
      <c r="L109" s="36">
        <f>SUMIFS(СВЦЭМ!$D$33:$D$776,СВЦЭМ!$A$33:$A$776,$A109,СВЦЭМ!$B$33:$B$776,L$83)+'СЕТ СН'!$H$14+СВЦЭМ!$D$10+'СЕТ СН'!$H$5-'СЕТ СН'!$H$24</f>
        <v>3287.54675378</v>
      </c>
      <c r="M109" s="36">
        <f>SUMIFS(СВЦЭМ!$D$33:$D$776,СВЦЭМ!$A$33:$A$776,$A109,СВЦЭМ!$B$33:$B$776,M$83)+'СЕТ СН'!$H$14+СВЦЭМ!$D$10+'СЕТ СН'!$H$5-'СЕТ СН'!$H$24</f>
        <v>3278.31736718</v>
      </c>
      <c r="N109" s="36">
        <f>SUMIFS(СВЦЭМ!$D$33:$D$776,СВЦЭМ!$A$33:$A$776,$A109,СВЦЭМ!$B$33:$B$776,N$83)+'СЕТ СН'!$H$14+СВЦЭМ!$D$10+'СЕТ СН'!$H$5-'СЕТ СН'!$H$24</f>
        <v>3271.2422595799999</v>
      </c>
      <c r="O109" s="36">
        <f>SUMIFS(СВЦЭМ!$D$33:$D$776,СВЦЭМ!$A$33:$A$776,$A109,СВЦЭМ!$B$33:$B$776,O$83)+'СЕТ СН'!$H$14+СВЦЭМ!$D$10+'СЕТ СН'!$H$5-'СЕТ СН'!$H$24</f>
        <v>3262.8436737800002</v>
      </c>
      <c r="P109" s="36">
        <f>SUMIFS(СВЦЭМ!$D$33:$D$776,СВЦЭМ!$A$33:$A$776,$A109,СВЦЭМ!$B$33:$B$776,P$83)+'СЕТ СН'!$H$14+СВЦЭМ!$D$10+'СЕТ СН'!$H$5-'СЕТ СН'!$H$24</f>
        <v>3269.5496963200003</v>
      </c>
      <c r="Q109" s="36">
        <f>SUMIFS(СВЦЭМ!$D$33:$D$776,СВЦЭМ!$A$33:$A$776,$A109,СВЦЭМ!$B$33:$B$776,Q$83)+'СЕТ СН'!$H$14+СВЦЭМ!$D$10+'СЕТ СН'!$H$5-'СЕТ СН'!$H$24</f>
        <v>3268.52490631</v>
      </c>
      <c r="R109" s="36">
        <f>SUMIFS(СВЦЭМ!$D$33:$D$776,СВЦЭМ!$A$33:$A$776,$A109,СВЦЭМ!$B$33:$B$776,R$83)+'СЕТ СН'!$H$14+СВЦЭМ!$D$10+'СЕТ СН'!$H$5-'СЕТ СН'!$H$24</f>
        <v>3257.2448022899998</v>
      </c>
      <c r="S109" s="36">
        <f>SUMIFS(СВЦЭМ!$D$33:$D$776,СВЦЭМ!$A$33:$A$776,$A109,СВЦЭМ!$B$33:$B$776,S$83)+'СЕТ СН'!$H$14+СВЦЭМ!$D$10+'СЕТ СН'!$H$5-'СЕТ СН'!$H$24</f>
        <v>3199.8869127500002</v>
      </c>
      <c r="T109" s="36">
        <f>SUMIFS(СВЦЭМ!$D$33:$D$776,СВЦЭМ!$A$33:$A$776,$A109,СВЦЭМ!$B$33:$B$776,T$83)+'СЕТ СН'!$H$14+СВЦЭМ!$D$10+'СЕТ СН'!$H$5-'СЕТ СН'!$H$24</f>
        <v>3200.0284822600001</v>
      </c>
      <c r="U109" s="36">
        <f>SUMIFS(СВЦЭМ!$D$33:$D$776,СВЦЭМ!$A$33:$A$776,$A109,СВЦЭМ!$B$33:$B$776,U$83)+'СЕТ СН'!$H$14+СВЦЭМ!$D$10+'СЕТ СН'!$H$5-'СЕТ СН'!$H$24</f>
        <v>3232.4430160699999</v>
      </c>
      <c r="V109" s="36">
        <f>SUMIFS(СВЦЭМ!$D$33:$D$776,СВЦЭМ!$A$33:$A$776,$A109,СВЦЭМ!$B$33:$B$776,V$83)+'СЕТ СН'!$H$14+СВЦЭМ!$D$10+'СЕТ СН'!$H$5-'СЕТ СН'!$H$24</f>
        <v>3248.0506455300001</v>
      </c>
      <c r="W109" s="36">
        <f>SUMIFS(СВЦЭМ!$D$33:$D$776,СВЦЭМ!$A$33:$A$776,$A109,СВЦЭМ!$B$33:$B$776,W$83)+'СЕТ СН'!$H$14+СВЦЭМ!$D$10+'СЕТ СН'!$H$5-'СЕТ СН'!$H$24</f>
        <v>3237.9337288900001</v>
      </c>
      <c r="X109" s="36">
        <f>SUMIFS(СВЦЭМ!$D$33:$D$776,СВЦЭМ!$A$33:$A$776,$A109,СВЦЭМ!$B$33:$B$776,X$83)+'СЕТ СН'!$H$14+СВЦЭМ!$D$10+'СЕТ СН'!$H$5-'СЕТ СН'!$H$24</f>
        <v>3201.4826003200001</v>
      </c>
      <c r="Y109" s="36">
        <f>SUMIFS(СВЦЭМ!$D$33:$D$776,СВЦЭМ!$A$33:$A$776,$A109,СВЦЭМ!$B$33:$B$776,Y$83)+'СЕТ СН'!$H$14+СВЦЭМ!$D$10+'СЕТ СН'!$H$5-'СЕТ СН'!$H$24</f>
        <v>3227.4421444999998</v>
      </c>
    </row>
    <row r="110" spans="1:25" ht="15.75" x14ac:dyDescent="0.2">
      <c r="A110" s="35">
        <f t="shared" si="2"/>
        <v>43735</v>
      </c>
      <c r="B110" s="36">
        <f>SUMIFS(СВЦЭМ!$D$33:$D$776,СВЦЭМ!$A$33:$A$776,$A110,СВЦЭМ!$B$33:$B$776,B$83)+'СЕТ СН'!$H$14+СВЦЭМ!$D$10+'СЕТ СН'!$H$5-'СЕТ СН'!$H$24</f>
        <v>3318.9521787499998</v>
      </c>
      <c r="C110" s="36">
        <f>SUMIFS(СВЦЭМ!$D$33:$D$776,СВЦЭМ!$A$33:$A$776,$A110,СВЦЭМ!$B$33:$B$776,C$83)+'СЕТ СН'!$H$14+СВЦЭМ!$D$10+'СЕТ СН'!$H$5-'СЕТ СН'!$H$24</f>
        <v>3352.1035423499998</v>
      </c>
      <c r="D110" s="36">
        <f>SUMIFS(СВЦЭМ!$D$33:$D$776,СВЦЭМ!$A$33:$A$776,$A110,СВЦЭМ!$B$33:$B$776,D$83)+'СЕТ СН'!$H$14+СВЦЭМ!$D$10+'СЕТ СН'!$H$5-'СЕТ СН'!$H$24</f>
        <v>3378.9528619299999</v>
      </c>
      <c r="E110" s="36">
        <f>SUMIFS(СВЦЭМ!$D$33:$D$776,СВЦЭМ!$A$33:$A$776,$A110,СВЦЭМ!$B$33:$B$776,E$83)+'СЕТ СН'!$H$14+СВЦЭМ!$D$10+'СЕТ СН'!$H$5-'СЕТ СН'!$H$24</f>
        <v>3384.64026337</v>
      </c>
      <c r="F110" s="36">
        <f>SUMIFS(СВЦЭМ!$D$33:$D$776,СВЦЭМ!$A$33:$A$776,$A110,СВЦЭМ!$B$33:$B$776,F$83)+'СЕТ СН'!$H$14+СВЦЭМ!$D$10+'СЕТ СН'!$H$5-'СЕТ СН'!$H$24</f>
        <v>3393.0850472500001</v>
      </c>
      <c r="G110" s="36">
        <f>SUMIFS(СВЦЭМ!$D$33:$D$776,СВЦЭМ!$A$33:$A$776,$A110,СВЦЭМ!$B$33:$B$776,G$83)+'СЕТ СН'!$H$14+СВЦЭМ!$D$10+'СЕТ СН'!$H$5-'СЕТ СН'!$H$24</f>
        <v>3369.0779257899999</v>
      </c>
      <c r="H110" s="36">
        <f>SUMIFS(СВЦЭМ!$D$33:$D$776,СВЦЭМ!$A$33:$A$776,$A110,СВЦЭМ!$B$33:$B$776,H$83)+'СЕТ СН'!$H$14+СВЦЭМ!$D$10+'СЕТ СН'!$H$5-'СЕТ СН'!$H$24</f>
        <v>3326.1560759900003</v>
      </c>
      <c r="I110" s="36">
        <f>SUMIFS(СВЦЭМ!$D$33:$D$776,СВЦЭМ!$A$33:$A$776,$A110,СВЦЭМ!$B$33:$B$776,I$83)+'СЕТ СН'!$H$14+СВЦЭМ!$D$10+'СЕТ СН'!$H$5-'СЕТ СН'!$H$24</f>
        <v>3270.4131297200001</v>
      </c>
      <c r="J110" s="36">
        <f>SUMIFS(СВЦЭМ!$D$33:$D$776,СВЦЭМ!$A$33:$A$776,$A110,СВЦЭМ!$B$33:$B$776,J$83)+'СЕТ СН'!$H$14+СВЦЭМ!$D$10+'СЕТ СН'!$H$5-'СЕТ СН'!$H$24</f>
        <v>3295.2954132200002</v>
      </c>
      <c r="K110" s="36">
        <f>SUMIFS(СВЦЭМ!$D$33:$D$776,СВЦЭМ!$A$33:$A$776,$A110,СВЦЭМ!$B$33:$B$776,K$83)+'СЕТ СН'!$H$14+СВЦЭМ!$D$10+'СЕТ СН'!$H$5-'СЕТ СН'!$H$24</f>
        <v>3304.7093408199999</v>
      </c>
      <c r="L110" s="36">
        <f>SUMIFS(СВЦЭМ!$D$33:$D$776,СВЦЭМ!$A$33:$A$776,$A110,СВЦЭМ!$B$33:$B$776,L$83)+'СЕТ СН'!$H$14+СВЦЭМ!$D$10+'СЕТ СН'!$H$5-'СЕТ СН'!$H$24</f>
        <v>3299.8425126299999</v>
      </c>
      <c r="M110" s="36">
        <f>SUMIFS(СВЦЭМ!$D$33:$D$776,СВЦЭМ!$A$33:$A$776,$A110,СВЦЭМ!$B$33:$B$776,M$83)+'СЕТ СН'!$H$14+СВЦЭМ!$D$10+'СЕТ СН'!$H$5-'СЕТ СН'!$H$24</f>
        <v>3296.4894160399999</v>
      </c>
      <c r="N110" s="36">
        <f>SUMIFS(СВЦЭМ!$D$33:$D$776,СВЦЭМ!$A$33:$A$776,$A110,СВЦЭМ!$B$33:$B$776,N$83)+'СЕТ СН'!$H$14+СВЦЭМ!$D$10+'СЕТ СН'!$H$5-'СЕТ СН'!$H$24</f>
        <v>3282.14194056</v>
      </c>
      <c r="O110" s="36">
        <f>SUMIFS(СВЦЭМ!$D$33:$D$776,СВЦЭМ!$A$33:$A$776,$A110,СВЦЭМ!$B$33:$B$776,O$83)+'СЕТ СН'!$H$14+СВЦЭМ!$D$10+'СЕТ СН'!$H$5-'СЕТ СН'!$H$24</f>
        <v>3279.7831975500003</v>
      </c>
      <c r="P110" s="36">
        <f>SUMIFS(СВЦЭМ!$D$33:$D$776,СВЦЭМ!$A$33:$A$776,$A110,СВЦЭМ!$B$33:$B$776,P$83)+'СЕТ СН'!$H$14+СВЦЭМ!$D$10+'СЕТ СН'!$H$5-'СЕТ СН'!$H$24</f>
        <v>3273.4793706199998</v>
      </c>
      <c r="Q110" s="36">
        <f>SUMIFS(СВЦЭМ!$D$33:$D$776,СВЦЭМ!$A$33:$A$776,$A110,СВЦЭМ!$B$33:$B$776,Q$83)+'СЕТ СН'!$H$14+СВЦЭМ!$D$10+'СЕТ СН'!$H$5-'СЕТ СН'!$H$24</f>
        <v>3276.7591627100001</v>
      </c>
      <c r="R110" s="36">
        <f>SUMIFS(СВЦЭМ!$D$33:$D$776,СВЦЭМ!$A$33:$A$776,$A110,СВЦЭМ!$B$33:$B$776,R$83)+'СЕТ СН'!$H$14+СВЦЭМ!$D$10+'СЕТ СН'!$H$5-'СЕТ СН'!$H$24</f>
        <v>3290.0836657899999</v>
      </c>
      <c r="S110" s="36">
        <f>SUMIFS(СВЦЭМ!$D$33:$D$776,СВЦЭМ!$A$33:$A$776,$A110,СВЦЭМ!$B$33:$B$776,S$83)+'СЕТ СН'!$H$14+СВЦЭМ!$D$10+'СЕТ СН'!$H$5-'СЕТ СН'!$H$24</f>
        <v>3291.7226578700001</v>
      </c>
      <c r="T110" s="36">
        <f>SUMIFS(СВЦЭМ!$D$33:$D$776,СВЦЭМ!$A$33:$A$776,$A110,СВЦЭМ!$B$33:$B$776,T$83)+'СЕТ СН'!$H$14+СВЦЭМ!$D$10+'СЕТ СН'!$H$5-'СЕТ СН'!$H$24</f>
        <v>3305.5610021699999</v>
      </c>
      <c r="U110" s="36">
        <f>SUMIFS(СВЦЭМ!$D$33:$D$776,СВЦЭМ!$A$33:$A$776,$A110,СВЦЭМ!$B$33:$B$776,U$83)+'СЕТ СН'!$H$14+СВЦЭМ!$D$10+'СЕТ СН'!$H$5-'СЕТ СН'!$H$24</f>
        <v>3280.1904965700001</v>
      </c>
      <c r="V110" s="36">
        <f>SUMIFS(СВЦЭМ!$D$33:$D$776,СВЦЭМ!$A$33:$A$776,$A110,СВЦЭМ!$B$33:$B$776,V$83)+'СЕТ СН'!$H$14+СВЦЭМ!$D$10+'СЕТ СН'!$H$5-'СЕТ СН'!$H$24</f>
        <v>3242.3907536699999</v>
      </c>
      <c r="W110" s="36">
        <f>SUMIFS(СВЦЭМ!$D$33:$D$776,СВЦЭМ!$A$33:$A$776,$A110,СВЦЭМ!$B$33:$B$776,W$83)+'СЕТ СН'!$H$14+СВЦЭМ!$D$10+'СЕТ СН'!$H$5-'СЕТ СН'!$H$24</f>
        <v>3228.35339879</v>
      </c>
      <c r="X110" s="36">
        <f>SUMIFS(СВЦЭМ!$D$33:$D$776,СВЦЭМ!$A$33:$A$776,$A110,СВЦЭМ!$B$33:$B$776,X$83)+'СЕТ СН'!$H$14+СВЦЭМ!$D$10+'СЕТ СН'!$H$5-'СЕТ СН'!$H$24</f>
        <v>3198.0363040299999</v>
      </c>
      <c r="Y110" s="36">
        <f>SUMIFS(СВЦЭМ!$D$33:$D$776,СВЦЭМ!$A$33:$A$776,$A110,СВЦЭМ!$B$33:$B$776,Y$83)+'СЕТ СН'!$H$14+СВЦЭМ!$D$10+'СЕТ СН'!$H$5-'СЕТ СН'!$H$24</f>
        <v>3209.0197790299999</v>
      </c>
    </row>
    <row r="111" spans="1:25" ht="15.75" x14ac:dyDescent="0.2">
      <c r="A111" s="35">
        <f t="shared" si="2"/>
        <v>43736</v>
      </c>
      <c r="B111" s="36">
        <f>SUMIFS(СВЦЭМ!$D$33:$D$776,СВЦЭМ!$A$33:$A$776,$A111,СВЦЭМ!$B$33:$B$776,B$83)+'СЕТ СН'!$H$14+СВЦЭМ!$D$10+'СЕТ СН'!$H$5-'СЕТ СН'!$H$24</f>
        <v>3336.80651541</v>
      </c>
      <c r="C111" s="36">
        <f>SUMIFS(СВЦЭМ!$D$33:$D$776,СВЦЭМ!$A$33:$A$776,$A111,СВЦЭМ!$B$33:$B$776,C$83)+'СЕТ СН'!$H$14+СВЦЭМ!$D$10+'СЕТ СН'!$H$5-'СЕТ СН'!$H$24</f>
        <v>3359.0214390599999</v>
      </c>
      <c r="D111" s="36">
        <f>SUMIFS(СВЦЭМ!$D$33:$D$776,СВЦЭМ!$A$33:$A$776,$A111,СВЦЭМ!$B$33:$B$776,D$83)+'СЕТ СН'!$H$14+СВЦЭМ!$D$10+'СЕТ СН'!$H$5-'СЕТ СН'!$H$24</f>
        <v>3375.3672081700001</v>
      </c>
      <c r="E111" s="36">
        <f>SUMIFS(СВЦЭМ!$D$33:$D$776,СВЦЭМ!$A$33:$A$776,$A111,СВЦЭМ!$B$33:$B$776,E$83)+'СЕТ СН'!$H$14+СВЦЭМ!$D$10+'СЕТ СН'!$H$5-'СЕТ СН'!$H$24</f>
        <v>3378.0986561899999</v>
      </c>
      <c r="F111" s="36">
        <f>SUMIFS(СВЦЭМ!$D$33:$D$776,СВЦЭМ!$A$33:$A$776,$A111,СВЦЭМ!$B$33:$B$776,F$83)+'СЕТ СН'!$H$14+СВЦЭМ!$D$10+'СЕТ СН'!$H$5-'СЕТ СН'!$H$24</f>
        <v>3371.6440778900001</v>
      </c>
      <c r="G111" s="36">
        <f>SUMIFS(СВЦЭМ!$D$33:$D$776,СВЦЭМ!$A$33:$A$776,$A111,СВЦЭМ!$B$33:$B$776,G$83)+'СЕТ СН'!$H$14+СВЦЭМ!$D$10+'СЕТ СН'!$H$5-'СЕТ СН'!$H$24</f>
        <v>3369.7643632999998</v>
      </c>
      <c r="H111" s="36">
        <f>SUMIFS(СВЦЭМ!$D$33:$D$776,СВЦЭМ!$A$33:$A$776,$A111,СВЦЭМ!$B$33:$B$776,H$83)+'СЕТ СН'!$H$14+СВЦЭМ!$D$10+'СЕТ СН'!$H$5-'СЕТ СН'!$H$24</f>
        <v>3350.3362793599999</v>
      </c>
      <c r="I111" s="36">
        <f>SUMIFS(СВЦЭМ!$D$33:$D$776,СВЦЭМ!$A$33:$A$776,$A111,СВЦЭМ!$B$33:$B$776,I$83)+'СЕТ СН'!$H$14+СВЦЭМ!$D$10+'СЕТ СН'!$H$5-'СЕТ СН'!$H$24</f>
        <v>3319.14364071</v>
      </c>
      <c r="J111" s="36">
        <f>SUMIFS(СВЦЭМ!$D$33:$D$776,СВЦЭМ!$A$33:$A$776,$A111,СВЦЭМ!$B$33:$B$776,J$83)+'СЕТ СН'!$H$14+СВЦЭМ!$D$10+'СЕТ СН'!$H$5-'СЕТ СН'!$H$24</f>
        <v>3268.0176895499999</v>
      </c>
      <c r="K111" s="36">
        <f>SUMIFS(СВЦЭМ!$D$33:$D$776,СВЦЭМ!$A$33:$A$776,$A111,СВЦЭМ!$B$33:$B$776,K$83)+'СЕТ СН'!$H$14+СВЦЭМ!$D$10+'СЕТ СН'!$H$5-'СЕТ СН'!$H$24</f>
        <v>3277.1253853899998</v>
      </c>
      <c r="L111" s="36">
        <f>SUMIFS(СВЦЭМ!$D$33:$D$776,СВЦЭМ!$A$33:$A$776,$A111,СВЦЭМ!$B$33:$B$776,L$83)+'СЕТ СН'!$H$14+СВЦЭМ!$D$10+'СЕТ СН'!$H$5-'СЕТ СН'!$H$24</f>
        <v>3280.1027747799999</v>
      </c>
      <c r="M111" s="36">
        <f>SUMIFS(СВЦЭМ!$D$33:$D$776,СВЦЭМ!$A$33:$A$776,$A111,СВЦЭМ!$B$33:$B$776,M$83)+'СЕТ СН'!$H$14+СВЦЭМ!$D$10+'СЕТ СН'!$H$5-'СЕТ СН'!$H$24</f>
        <v>3260.3227394</v>
      </c>
      <c r="N111" s="36">
        <f>SUMIFS(СВЦЭМ!$D$33:$D$776,СВЦЭМ!$A$33:$A$776,$A111,СВЦЭМ!$B$33:$B$776,N$83)+'СЕТ СН'!$H$14+СВЦЭМ!$D$10+'СЕТ СН'!$H$5-'СЕТ СН'!$H$24</f>
        <v>3250.9720884600001</v>
      </c>
      <c r="O111" s="36">
        <f>SUMIFS(СВЦЭМ!$D$33:$D$776,СВЦЭМ!$A$33:$A$776,$A111,СВЦЭМ!$B$33:$B$776,O$83)+'СЕТ СН'!$H$14+СВЦЭМ!$D$10+'СЕТ СН'!$H$5-'СЕТ СН'!$H$24</f>
        <v>3250.4156016100001</v>
      </c>
      <c r="P111" s="36">
        <f>SUMIFS(СВЦЭМ!$D$33:$D$776,СВЦЭМ!$A$33:$A$776,$A111,СВЦЭМ!$B$33:$B$776,P$83)+'СЕТ СН'!$H$14+СВЦЭМ!$D$10+'СЕТ СН'!$H$5-'СЕТ СН'!$H$24</f>
        <v>3253.0961134999998</v>
      </c>
      <c r="Q111" s="36">
        <f>SUMIFS(СВЦЭМ!$D$33:$D$776,СВЦЭМ!$A$33:$A$776,$A111,СВЦЭМ!$B$33:$B$776,Q$83)+'СЕТ СН'!$H$14+СВЦЭМ!$D$10+'СЕТ СН'!$H$5-'СЕТ СН'!$H$24</f>
        <v>3257.6997357400001</v>
      </c>
      <c r="R111" s="36">
        <f>SUMIFS(СВЦЭМ!$D$33:$D$776,СВЦЭМ!$A$33:$A$776,$A111,СВЦЭМ!$B$33:$B$776,R$83)+'СЕТ СН'!$H$14+СВЦЭМ!$D$10+'СЕТ СН'!$H$5-'СЕТ СН'!$H$24</f>
        <v>3215.2222167199998</v>
      </c>
      <c r="S111" s="36">
        <f>SUMIFS(СВЦЭМ!$D$33:$D$776,СВЦЭМ!$A$33:$A$776,$A111,СВЦЭМ!$B$33:$B$776,S$83)+'СЕТ СН'!$H$14+СВЦЭМ!$D$10+'СЕТ СН'!$H$5-'СЕТ СН'!$H$24</f>
        <v>3185.3137413899999</v>
      </c>
      <c r="T111" s="36">
        <f>SUMIFS(СВЦЭМ!$D$33:$D$776,СВЦЭМ!$A$33:$A$776,$A111,СВЦЭМ!$B$33:$B$776,T$83)+'СЕТ СН'!$H$14+СВЦЭМ!$D$10+'СЕТ СН'!$H$5-'СЕТ СН'!$H$24</f>
        <v>3197.0481709800001</v>
      </c>
      <c r="U111" s="36">
        <f>SUMIFS(СВЦЭМ!$D$33:$D$776,СВЦЭМ!$A$33:$A$776,$A111,СВЦЭМ!$B$33:$B$776,U$83)+'СЕТ СН'!$H$14+СВЦЭМ!$D$10+'СЕТ СН'!$H$5-'СЕТ СН'!$H$24</f>
        <v>3227.15419109</v>
      </c>
      <c r="V111" s="36">
        <f>SUMIFS(СВЦЭМ!$D$33:$D$776,СВЦЭМ!$A$33:$A$776,$A111,СВЦЭМ!$B$33:$B$776,V$83)+'СЕТ СН'!$H$14+СВЦЭМ!$D$10+'СЕТ СН'!$H$5-'СЕТ СН'!$H$24</f>
        <v>3239.94260755</v>
      </c>
      <c r="W111" s="36">
        <f>SUMIFS(СВЦЭМ!$D$33:$D$776,СВЦЭМ!$A$33:$A$776,$A111,СВЦЭМ!$B$33:$B$776,W$83)+'СЕТ СН'!$H$14+СВЦЭМ!$D$10+'СЕТ СН'!$H$5-'СЕТ СН'!$H$24</f>
        <v>3230.2028418</v>
      </c>
      <c r="X111" s="36">
        <f>SUMIFS(СВЦЭМ!$D$33:$D$776,СВЦЭМ!$A$33:$A$776,$A111,СВЦЭМ!$B$33:$B$776,X$83)+'СЕТ СН'!$H$14+СВЦЭМ!$D$10+'СЕТ СН'!$H$5-'СЕТ СН'!$H$24</f>
        <v>3206.7169113099999</v>
      </c>
      <c r="Y111" s="36">
        <f>SUMIFS(СВЦЭМ!$D$33:$D$776,СВЦЭМ!$A$33:$A$776,$A111,СВЦЭМ!$B$33:$B$776,Y$83)+'СЕТ СН'!$H$14+СВЦЭМ!$D$10+'СЕТ СН'!$H$5-'СЕТ СН'!$H$24</f>
        <v>3252.0638125599999</v>
      </c>
    </row>
    <row r="112" spans="1:25" ht="15.75" x14ac:dyDescent="0.2">
      <c r="A112" s="35">
        <f t="shared" si="2"/>
        <v>43737</v>
      </c>
      <c r="B112" s="36">
        <f>SUMIFS(СВЦЭМ!$D$33:$D$776,СВЦЭМ!$A$33:$A$776,$A112,СВЦЭМ!$B$33:$B$776,B$83)+'СЕТ СН'!$H$14+СВЦЭМ!$D$10+'СЕТ СН'!$H$5-'СЕТ СН'!$H$24</f>
        <v>3321.60467694</v>
      </c>
      <c r="C112" s="36">
        <f>SUMIFS(СВЦЭМ!$D$33:$D$776,СВЦЭМ!$A$33:$A$776,$A112,СВЦЭМ!$B$33:$B$776,C$83)+'СЕТ СН'!$H$14+СВЦЭМ!$D$10+'СЕТ СН'!$H$5-'СЕТ СН'!$H$24</f>
        <v>3346.3958676100001</v>
      </c>
      <c r="D112" s="36">
        <f>SUMIFS(СВЦЭМ!$D$33:$D$776,СВЦЭМ!$A$33:$A$776,$A112,СВЦЭМ!$B$33:$B$776,D$83)+'СЕТ СН'!$H$14+СВЦЭМ!$D$10+'СЕТ СН'!$H$5-'СЕТ СН'!$H$24</f>
        <v>3359.5476553500002</v>
      </c>
      <c r="E112" s="36">
        <f>SUMIFS(СВЦЭМ!$D$33:$D$776,СВЦЭМ!$A$33:$A$776,$A112,СВЦЭМ!$B$33:$B$776,E$83)+'СЕТ СН'!$H$14+СВЦЭМ!$D$10+'СЕТ СН'!$H$5-'СЕТ СН'!$H$24</f>
        <v>3366.7992043700001</v>
      </c>
      <c r="F112" s="36">
        <f>SUMIFS(СВЦЭМ!$D$33:$D$776,СВЦЭМ!$A$33:$A$776,$A112,СВЦЭМ!$B$33:$B$776,F$83)+'СЕТ СН'!$H$14+СВЦЭМ!$D$10+'СЕТ СН'!$H$5-'СЕТ СН'!$H$24</f>
        <v>3368.6455036400002</v>
      </c>
      <c r="G112" s="36">
        <f>SUMIFS(СВЦЭМ!$D$33:$D$776,СВЦЭМ!$A$33:$A$776,$A112,СВЦЭМ!$B$33:$B$776,G$83)+'СЕТ СН'!$H$14+СВЦЭМ!$D$10+'СЕТ СН'!$H$5-'СЕТ СН'!$H$24</f>
        <v>3360.9730484900001</v>
      </c>
      <c r="H112" s="36">
        <f>SUMIFS(СВЦЭМ!$D$33:$D$776,СВЦЭМ!$A$33:$A$776,$A112,СВЦЭМ!$B$33:$B$776,H$83)+'СЕТ СН'!$H$14+СВЦЭМ!$D$10+'СЕТ СН'!$H$5-'СЕТ СН'!$H$24</f>
        <v>3343.6537245</v>
      </c>
      <c r="I112" s="36">
        <f>SUMIFS(СВЦЭМ!$D$33:$D$776,СВЦЭМ!$A$33:$A$776,$A112,СВЦЭМ!$B$33:$B$776,I$83)+'СЕТ СН'!$H$14+СВЦЭМ!$D$10+'СЕТ СН'!$H$5-'СЕТ СН'!$H$24</f>
        <v>3330.5211889800003</v>
      </c>
      <c r="J112" s="36">
        <f>SUMIFS(СВЦЭМ!$D$33:$D$776,СВЦЭМ!$A$33:$A$776,$A112,СВЦЭМ!$B$33:$B$776,J$83)+'СЕТ СН'!$H$14+СВЦЭМ!$D$10+'СЕТ СН'!$H$5-'СЕТ СН'!$H$24</f>
        <v>3291.10067359</v>
      </c>
      <c r="K112" s="36">
        <f>SUMIFS(СВЦЭМ!$D$33:$D$776,СВЦЭМ!$A$33:$A$776,$A112,СВЦЭМ!$B$33:$B$776,K$83)+'СЕТ СН'!$H$14+СВЦЭМ!$D$10+'СЕТ СН'!$H$5-'СЕТ СН'!$H$24</f>
        <v>3267.6394104199999</v>
      </c>
      <c r="L112" s="36">
        <f>SUMIFS(СВЦЭМ!$D$33:$D$776,СВЦЭМ!$A$33:$A$776,$A112,СВЦЭМ!$B$33:$B$776,L$83)+'СЕТ СН'!$H$14+СВЦЭМ!$D$10+'СЕТ СН'!$H$5-'СЕТ СН'!$H$24</f>
        <v>3274.4196813600001</v>
      </c>
      <c r="M112" s="36">
        <f>SUMIFS(СВЦЭМ!$D$33:$D$776,СВЦЭМ!$A$33:$A$776,$A112,СВЦЭМ!$B$33:$B$776,M$83)+'СЕТ СН'!$H$14+СВЦЭМ!$D$10+'СЕТ СН'!$H$5-'СЕТ СН'!$H$24</f>
        <v>3258.9080316499999</v>
      </c>
      <c r="N112" s="36">
        <f>SUMIFS(СВЦЭМ!$D$33:$D$776,СВЦЭМ!$A$33:$A$776,$A112,СВЦЭМ!$B$33:$B$776,N$83)+'СЕТ СН'!$H$14+СВЦЭМ!$D$10+'СЕТ СН'!$H$5-'СЕТ СН'!$H$24</f>
        <v>3256.18447732</v>
      </c>
      <c r="O112" s="36">
        <f>SUMIFS(СВЦЭМ!$D$33:$D$776,СВЦЭМ!$A$33:$A$776,$A112,СВЦЭМ!$B$33:$B$776,O$83)+'СЕТ СН'!$H$14+СВЦЭМ!$D$10+'СЕТ СН'!$H$5-'СЕТ СН'!$H$24</f>
        <v>3258.74465818</v>
      </c>
      <c r="P112" s="36">
        <f>SUMIFS(СВЦЭМ!$D$33:$D$776,СВЦЭМ!$A$33:$A$776,$A112,СВЦЭМ!$B$33:$B$776,P$83)+'СЕТ СН'!$H$14+СВЦЭМ!$D$10+'СЕТ СН'!$H$5-'СЕТ СН'!$H$24</f>
        <v>3270.6115177299998</v>
      </c>
      <c r="Q112" s="36">
        <f>SUMIFS(СВЦЭМ!$D$33:$D$776,СВЦЭМ!$A$33:$A$776,$A112,СВЦЭМ!$B$33:$B$776,Q$83)+'СЕТ СН'!$H$14+СВЦЭМ!$D$10+'СЕТ СН'!$H$5-'СЕТ СН'!$H$24</f>
        <v>3277.5080679399998</v>
      </c>
      <c r="R112" s="36">
        <f>SUMIFS(СВЦЭМ!$D$33:$D$776,СВЦЭМ!$A$33:$A$776,$A112,СВЦЭМ!$B$33:$B$776,R$83)+'СЕТ СН'!$H$14+СВЦЭМ!$D$10+'СЕТ СН'!$H$5-'СЕТ СН'!$H$24</f>
        <v>3234.24307426</v>
      </c>
      <c r="S112" s="36">
        <f>SUMIFS(СВЦЭМ!$D$33:$D$776,СВЦЭМ!$A$33:$A$776,$A112,СВЦЭМ!$B$33:$B$776,S$83)+'СЕТ СН'!$H$14+СВЦЭМ!$D$10+'СЕТ СН'!$H$5-'СЕТ СН'!$H$24</f>
        <v>3198.4198392600001</v>
      </c>
      <c r="T112" s="36">
        <f>SUMIFS(СВЦЭМ!$D$33:$D$776,СВЦЭМ!$A$33:$A$776,$A112,СВЦЭМ!$B$33:$B$776,T$83)+'СЕТ СН'!$H$14+СВЦЭМ!$D$10+'СЕТ СН'!$H$5-'СЕТ СН'!$H$24</f>
        <v>3215.7785967700001</v>
      </c>
      <c r="U112" s="36">
        <f>SUMIFS(СВЦЭМ!$D$33:$D$776,СВЦЭМ!$A$33:$A$776,$A112,СВЦЭМ!$B$33:$B$776,U$83)+'СЕТ СН'!$H$14+СВЦЭМ!$D$10+'СЕТ СН'!$H$5-'СЕТ СН'!$H$24</f>
        <v>3249.4538653700001</v>
      </c>
      <c r="V112" s="36">
        <f>SUMIFS(СВЦЭМ!$D$33:$D$776,СВЦЭМ!$A$33:$A$776,$A112,СВЦЭМ!$B$33:$B$776,V$83)+'СЕТ СН'!$H$14+СВЦЭМ!$D$10+'СЕТ СН'!$H$5-'СЕТ СН'!$H$24</f>
        <v>3261.48002765</v>
      </c>
      <c r="W112" s="36">
        <f>SUMIFS(СВЦЭМ!$D$33:$D$776,СВЦЭМ!$A$33:$A$776,$A112,СВЦЭМ!$B$33:$B$776,W$83)+'СЕТ СН'!$H$14+СВЦЭМ!$D$10+'СЕТ СН'!$H$5-'СЕТ СН'!$H$24</f>
        <v>3252.84001506</v>
      </c>
      <c r="X112" s="36">
        <f>SUMIFS(СВЦЭМ!$D$33:$D$776,СВЦЭМ!$A$33:$A$776,$A112,СВЦЭМ!$B$33:$B$776,X$83)+'СЕТ СН'!$H$14+СВЦЭМ!$D$10+'СЕТ СН'!$H$5-'СЕТ СН'!$H$24</f>
        <v>3216.7332332800001</v>
      </c>
      <c r="Y112" s="36">
        <f>SUMIFS(СВЦЭМ!$D$33:$D$776,СВЦЭМ!$A$33:$A$776,$A112,СВЦЭМ!$B$33:$B$776,Y$83)+'СЕТ СН'!$H$14+СВЦЭМ!$D$10+'СЕТ СН'!$H$5-'СЕТ СН'!$H$24</f>
        <v>3211.1977233100001</v>
      </c>
    </row>
    <row r="113" spans="1:27" ht="15.75" x14ac:dyDescent="0.2">
      <c r="A113" s="35">
        <f t="shared" si="2"/>
        <v>43738</v>
      </c>
      <c r="B113" s="36">
        <f>SUMIFS(СВЦЭМ!$D$33:$D$776,СВЦЭМ!$A$33:$A$776,$A113,СВЦЭМ!$B$33:$B$776,B$83)+'СЕТ СН'!$H$14+СВЦЭМ!$D$10+'СЕТ СН'!$H$5-'СЕТ СН'!$H$24</f>
        <v>3266.0296829099998</v>
      </c>
      <c r="C113" s="36">
        <f>SUMIFS(СВЦЭМ!$D$33:$D$776,СВЦЭМ!$A$33:$A$776,$A113,СВЦЭМ!$B$33:$B$776,C$83)+'СЕТ СН'!$H$14+СВЦЭМ!$D$10+'СЕТ СН'!$H$5-'СЕТ СН'!$H$24</f>
        <v>3300.60569519</v>
      </c>
      <c r="D113" s="36">
        <f>SUMIFS(СВЦЭМ!$D$33:$D$776,СВЦЭМ!$A$33:$A$776,$A113,СВЦЭМ!$B$33:$B$776,D$83)+'СЕТ СН'!$H$14+СВЦЭМ!$D$10+'СЕТ СН'!$H$5-'СЕТ СН'!$H$24</f>
        <v>3316.6496068800002</v>
      </c>
      <c r="E113" s="36">
        <f>SUMIFS(СВЦЭМ!$D$33:$D$776,СВЦЭМ!$A$33:$A$776,$A113,СВЦЭМ!$B$33:$B$776,E$83)+'СЕТ СН'!$H$14+СВЦЭМ!$D$10+'СЕТ СН'!$H$5-'СЕТ СН'!$H$24</f>
        <v>3331.1049283399998</v>
      </c>
      <c r="F113" s="36">
        <f>SUMIFS(СВЦЭМ!$D$33:$D$776,СВЦЭМ!$A$33:$A$776,$A113,СВЦЭМ!$B$33:$B$776,F$83)+'СЕТ СН'!$H$14+СВЦЭМ!$D$10+'СЕТ СН'!$H$5-'СЕТ СН'!$H$24</f>
        <v>3323.67072181</v>
      </c>
      <c r="G113" s="36">
        <f>SUMIFS(СВЦЭМ!$D$33:$D$776,СВЦЭМ!$A$33:$A$776,$A113,СВЦЭМ!$B$33:$B$776,G$83)+'СЕТ СН'!$H$14+СВЦЭМ!$D$10+'СЕТ СН'!$H$5-'СЕТ СН'!$H$24</f>
        <v>3307.92328292</v>
      </c>
      <c r="H113" s="36">
        <f>SUMIFS(СВЦЭМ!$D$33:$D$776,СВЦЭМ!$A$33:$A$776,$A113,СВЦЭМ!$B$33:$B$776,H$83)+'СЕТ СН'!$H$14+СВЦЭМ!$D$10+'СЕТ СН'!$H$5-'СЕТ СН'!$H$24</f>
        <v>3252.9722850799999</v>
      </c>
      <c r="I113" s="36">
        <f>SUMIFS(СВЦЭМ!$D$33:$D$776,СВЦЭМ!$A$33:$A$776,$A113,СВЦЭМ!$B$33:$B$776,I$83)+'СЕТ СН'!$H$14+СВЦЭМ!$D$10+'СЕТ СН'!$H$5-'СЕТ СН'!$H$24</f>
        <v>3240.1890535399998</v>
      </c>
      <c r="J113" s="36">
        <f>SUMIFS(СВЦЭМ!$D$33:$D$776,СВЦЭМ!$A$33:$A$776,$A113,СВЦЭМ!$B$33:$B$776,J$83)+'СЕТ СН'!$H$14+СВЦЭМ!$D$10+'СЕТ СН'!$H$5-'СЕТ СН'!$H$24</f>
        <v>3256.5401707800002</v>
      </c>
      <c r="K113" s="36">
        <f>SUMIFS(СВЦЭМ!$D$33:$D$776,СВЦЭМ!$A$33:$A$776,$A113,СВЦЭМ!$B$33:$B$776,K$83)+'СЕТ СН'!$H$14+СВЦЭМ!$D$10+'СЕТ СН'!$H$5-'СЕТ СН'!$H$24</f>
        <v>3260.6599399900001</v>
      </c>
      <c r="L113" s="36">
        <f>SUMIFS(СВЦЭМ!$D$33:$D$776,СВЦЭМ!$A$33:$A$776,$A113,СВЦЭМ!$B$33:$B$776,L$83)+'СЕТ СН'!$H$14+СВЦЭМ!$D$10+'СЕТ СН'!$H$5-'СЕТ СН'!$H$24</f>
        <v>3255.3106642800003</v>
      </c>
      <c r="M113" s="36">
        <f>SUMIFS(СВЦЭМ!$D$33:$D$776,СВЦЭМ!$A$33:$A$776,$A113,СВЦЭМ!$B$33:$B$776,M$83)+'СЕТ СН'!$H$14+СВЦЭМ!$D$10+'СЕТ СН'!$H$5-'СЕТ СН'!$H$24</f>
        <v>3229.1783066200001</v>
      </c>
      <c r="N113" s="36">
        <f>SUMIFS(СВЦЭМ!$D$33:$D$776,СВЦЭМ!$A$33:$A$776,$A113,СВЦЭМ!$B$33:$B$776,N$83)+'СЕТ СН'!$H$14+СВЦЭМ!$D$10+'СЕТ СН'!$H$5-'СЕТ СН'!$H$24</f>
        <v>3219.4079725700003</v>
      </c>
      <c r="O113" s="36">
        <f>SUMIFS(СВЦЭМ!$D$33:$D$776,СВЦЭМ!$A$33:$A$776,$A113,СВЦЭМ!$B$33:$B$776,O$83)+'СЕТ СН'!$H$14+СВЦЭМ!$D$10+'СЕТ СН'!$H$5-'СЕТ СН'!$H$24</f>
        <v>3199.6978329200001</v>
      </c>
      <c r="P113" s="36">
        <f>SUMIFS(СВЦЭМ!$D$33:$D$776,СВЦЭМ!$A$33:$A$776,$A113,СВЦЭМ!$B$33:$B$776,P$83)+'СЕТ СН'!$H$14+СВЦЭМ!$D$10+'СЕТ СН'!$H$5-'СЕТ СН'!$H$24</f>
        <v>3206.85692801</v>
      </c>
      <c r="Q113" s="36">
        <f>SUMIFS(СВЦЭМ!$D$33:$D$776,СВЦЭМ!$A$33:$A$776,$A113,СВЦЭМ!$B$33:$B$776,Q$83)+'СЕТ СН'!$H$14+СВЦЭМ!$D$10+'СЕТ СН'!$H$5-'СЕТ СН'!$H$24</f>
        <v>3212.6609950800002</v>
      </c>
      <c r="R113" s="36">
        <f>SUMIFS(СВЦЭМ!$D$33:$D$776,СВЦЭМ!$A$33:$A$776,$A113,СВЦЭМ!$B$33:$B$776,R$83)+'СЕТ СН'!$H$14+СВЦЭМ!$D$10+'СЕТ СН'!$H$5-'СЕТ СН'!$H$24</f>
        <v>3177.8320216299999</v>
      </c>
      <c r="S113" s="36">
        <f>SUMIFS(СВЦЭМ!$D$33:$D$776,СВЦЭМ!$A$33:$A$776,$A113,СВЦЭМ!$B$33:$B$776,S$83)+'СЕТ СН'!$H$14+СВЦЭМ!$D$10+'СЕТ СН'!$H$5-'СЕТ СН'!$H$24</f>
        <v>3184.3347468699999</v>
      </c>
      <c r="T113" s="36">
        <f>SUMIFS(СВЦЭМ!$D$33:$D$776,СВЦЭМ!$A$33:$A$776,$A113,СВЦЭМ!$B$33:$B$776,T$83)+'СЕТ СН'!$H$14+СВЦЭМ!$D$10+'СЕТ СН'!$H$5-'СЕТ СН'!$H$24</f>
        <v>3198.8098217799998</v>
      </c>
      <c r="U113" s="36">
        <f>SUMIFS(СВЦЭМ!$D$33:$D$776,СВЦЭМ!$A$33:$A$776,$A113,СВЦЭМ!$B$33:$B$776,U$83)+'СЕТ СН'!$H$14+СВЦЭМ!$D$10+'СЕТ СН'!$H$5-'СЕТ СН'!$H$24</f>
        <v>3228.4709748400001</v>
      </c>
      <c r="V113" s="36">
        <f>SUMIFS(СВЦЭМ!$D$33:$D$776,СВЦЭМ!$A$33:$A$776,$A113,СВЦЭМ!$B$33:$B$776,V$83)+'СЕТ СН'!$H$14+СВЦЭМ!$D$10+'СЕТ СН'!$H$5-'СЕТ СН'!$H$24</f>
        <v>3233.8006691599999</v>
      </c>
      <c r="W113" s="36">
        <f>SUMIFS(СВЦЭМ!$D$33:$D$776,СВЦЭМ!$A$33:$A$776,$A113,СВЦЭМ!$B$33:$B$776,W$83)+'СЕТ СН'!$H$14+СВЦЭМ!$D$10+'СЕТ СН'!$H$5-'СЕТ СН'!$H$24</f>
        <v>3226.5086626699999</v>
      </c>
      <c r="X113" s="36">
        <f>SUMIFS(СВЦЭМ!$D$33:$D$776,СВЦЭМ!$A$33:$A$776,$A113,СВЦЭМ!$B$33:$B$776,X$83)+'СЕТ СН'!$H$14+СВЦЭМ!$D$10+'СЕТ СН'!$H$5-'СЕТ СН'!$H$24</f>
        <v>3195.6305785100003</v>
      </c>
      <c r="Y113" s="36">
        <f>SUMIFS(СВЦЭМ!$D$33:$D$776,СВЦЭМ!$A$33:$A$776,$A113,СВЦЭМ!$B$33:$B$776,Y$83)+'СЕТ СН'!$H$14+СВЦЭМ!$D$10+'СЕТ СН'!$H$5-'СЕТ СН'!$H$24</f>
        <v>3172.23639912</v>
      </c>
    </row>
    <row r="114" spans="1:27" ht="15.75" hidden="1" x14ac:dyDescent="0.2">
      <c r="A114" s="35">
        <f t="shared" si="2"/>
        <v>43739</v>
      </c>
      <c r="B114" s="36">
        <f>SUMIFS(СВЦЭМ!$D$33:$D$776,СВЦЭМ!$A$33:$A$776,$A114,СВЦЭМ!$B$33:$B$776,B$83)+'СЕТ СН'!$H$14+СВЦЭМ!$D$10+'СЕТ СН'!$H$5-'СЕТ СН'!$H$24</f>
        <v>2652.6674639100002</v>
      </c>
      <c r="C114" s="36">
        <f>SUMIFS(СВЦЭМ!$D$33:$D$776,СВЦЭМ!$A$33:$A$776,$A114,СВЦЭМ!$B$33:$B$776,C$83)+'СЕТ СН'!$H$14+СВЦЭМ!$D$10+'СЕТ СН'!$H$5-'СЕТ СН'!$H$24</f>
        <v>2652.6674639100002</v>
      </c>
      <c r="D114" s="36">
        <f>SUMIFS(СВЦЭМ!$D$33:$D$776,СВЦЭМ!$A$33:$A$776,$A114,СВЦЭМ!$B$33:$B$776,D$83)+'СЕТ СН'!$H$14+СВЦЭМ!$D$10+'СЕТ СН'!$H$5-'СЕТ СН'!$H$24</f>
        <v>2652.6674639100002</v>
      </c>
      <c r="E114" s="36">
        <f>SUMIFS(СВЦЭМ!$D$33:$D$776,СВЦЭМ!$A$33:$A$776,$A114,СВЦЭМ!$B$33:$B$776,E$83)+'СЕТ СН'!$H$14+СВЦЭМ!$D$10+'СЕТ СН'!$H$5-'СЕТ СН'!$H$24</f>
        <v>2652.6674639100002</v>
      </c>
      <c r="F114" s="36">
        <f>SUMIFS(СВЦЭМ!$D$33:$D$776,СВЦЭМ!$A$33:$A$776,$A114,СВЦЭМ!$B$33:$B$776,F$83)+'СЕТ СН'!$H$14+СВЦЭМ!$D$10+'СЕТ СН'!$H$5-'СЕТ СН'!$H$24</f>
        <v>2652.6674639100002</v>
      </c>
      <c r="G114" s="36">
        <f>SUMIFS(СВЦЭМ!$D$33:$D$776,СВЦЭМ!$A$33:$A$776,$A114,СВЦЭМ!$B$33:$B$776,G$83)+'СЕТ СН'!$H$14+СВЦЭМ!$D$10+'СЕТ СН'!$H$5-'СЕТ СН'!$H$24</f>
        <v>2652.6674639100002</v>
      </c>
      <c r="H114" s="36">
        <f>SUMIFS(СВЦЭМ!$D$33:$D$776,СВЦЭМ!$A$33:$A$776,$A114,СВЦЭМ!$B$33:$B$776,H$83)+'СЕТ СН'!$H$14+СВЦЭМ!$D$10+'СЕТ СН'!$H$5-'СЕТ СН'!$H$24</f>
        <v>2652.6674639100002</v>
      </c>
      <c r="I114" s="36">
        <f>SUMIFS(СВЦЭМ!$D$33:$D$776,СВЦЭМ!$A$33:$A$776,$A114,СВЦЭМ!$B$33:$B$776,I$83)+'СЕТ СН'!$H$14+СВЦЭМ!$D$10+'СЕТ СН'!$H$5-'СЕТ СН'!$H$24</f>
        <v>2652.6674639100002</v>
      </c>
      <c r="J114" s="36">
        <f>SUMIFS(СВЦЭМ!$D$33:$D$776,СВЦЭМ!$A$33:$A$776,$A114,СВЦЭМ!$B$33:$B$776,J$83)+'СЕТ СН'!$H$14+СВЦЭМ!$D$10+'СЕТ СН'!$H$5-'СЕТ СН'!$H$24</f>
        <v>2652.6674639100002</v>
      </c>
      <c r="K114" s="36">
        <f>SUMIFS(СВЦЭМ!$D$33:$D$776,СВЦЭМ!$A$33:$A$776,$A114,СВЦЭМ!$B$33:$B$776,K$83)+'СЕТ СН'!$H$14+СВЦЭМ!$D$10+'СЕТ СН'!$H$5-'СЕТ СН'!$H$24</f>
        <v>2652.6674639100002</v>
      </c>
      <c r="L114" s="36">
        <f>SUMIFS(СВЦЭМ!$D$33:$D$776,СВЦЭМ!$A$33:$A$776,$A114,СВЦЭМ!$B$33:$B$776,L$83)+'СЕТ СН'!$H$14+СВЦЭМ!$D$10+'СЕТ СН'!$H$5-'СЕТ СН'!$H$24</f>
        <v>2652.6674639100002</v>
      </c>
      <c r="M114" s="36">
        <f>SUMIFS(СВЦЭМ!$D$33:$D$776,СВЦЭМ!$A$33:$A$776,$A114,СВЦЭМ!$B$33:$B$776,M$83)+'СЕТ СН'!$H$14+СВЦЭМ!$D$10+'СЕТ СН'!$H$5-'СЕТ СН'!$H$24</f>
        <v>2652.6674639100002</v>
      </c>
      <c r="N114" s="36">
        <f>SUMIFS(СВЦЭМ!$D$33:$D$776,СВЦЭМ!$A$33:$A$776,$A114,СВЦЭМ!$B$33:$B$776,N$83)+'СЕТ СН'!$H$14+СВЦЭМ!$D$10+'СЕТ СН'!$H$5-'СЕТ СН'!$H$24</f>
        <v>2652.6674639100002</v>
      </c>
      <c r="O114" s="36">
        <f>SUMIFS(СВЦЭМ!$D$33:$D$776,СВЦЭМ!$A$33:$A$776,$A114,СВЦЭМ!$B$33:$B$776,O$83)+'СЕТ СН'!$H$14+СВЦЭМ!$D$10+'СЕТ СН'!$H$5-'СЕТ СН'!$H$24</f>
        <v>2652.6674639100002</v>
      </c>
      <c r="P114" s="36">
        <f>SUMIFS(СВЦЭМ!$D$33:$D$776,СВЦЭМ!$A$33:$A$776,$A114,СВЦЭМ!$B$33:$B$776,P$83)+'СЕТ СН'!$H$14+СВЦЭМ!$D$10+'СЕТ СН'!$H$5-'СЕТ СН'!$H$24</f>
        <v>2652.6674639100002</v>
      </c>
      <c r="Q114" s="36">
        <f>SUMIFS(СВЦЭМ!$D$33:$D$776,СВЦЭМ!$A$33:$A$776,$A114,СВЦЭМ!$B$33:$B$776,Q$83)+'СЕТ СН'!$H$14+СВЦЭМ!$D$10+'СЕТ СН'!$H$5-'СЕТ СН'!$H$24</f>
        <v>2652.6674639100002</v>
      </c>
      <c r="R114" s="36">
        <f>SUMIFS(СВЦЭМ!$D$33:$D$776,СВЦЭМ!$A$33:$A$776,$A114,СВЦЭМ!$B$33:$B$776,R$83)+'СЕТ СН'!$H$14+СВЦЭМ!$D$10+'СЕТ СН'!$H$5-'СЕТ СН'!$H$24</f>
        <v>2652.6674639100002</v>
      </c>
      <c r="S114" s="36">
        <f>SUMIFS(СВЦЭМ!$D$33:$D$776,СВЦЭМ!$A$33:$A$776,$A114,СВЦЭМ!$B$33:$B$776,S$83)+'СЕТ СН'!$H$14+СВЦЭМ!$D$10+'СЕТ СН'!$H$5-'СЕТ СН'!$H$24</f>
        <v>2652.6674639100002</v>
      </c>
      <c r="T114" s="36">
        <f>SUMIFS(СВЦЭМ!$D$33:$D$776,СВЦЭМ!$A$33:$A$776,$A114,СВЦЭМ!$B$33:$B$776,T$83)+'СЕТ СН'!$H$14+СВЦЭМ!$D$10+'СЕТ СН'!$H$5-'СЕТ СН'!$H$24</f>
        <v>2652.6674639100002</v>
      </c>
      <c r="U114" s="36">
        <f>SUMIFS(СВЦЭМ!$D$33:$D$776,СВЦЭМ!$A$33:$A$776,$A114,СВЦЭМ!$B$33:$B$776,U$83)+'СЕТ СН'!$H$14+СВЦЭМ!$D$10+'СЕТ СН'!$H$5-'СЕТ СН'!$H$24</f>
        <v>2652.6674639100002</v>
      </c>
      <c r="V114" s="36">
        <f>SUMIFS(СВЦЭМ!$D$33:$D$776,СВЦЭМ!$A$33:$A$776,$A114,СВЦЭМ!$B$33:$B$776,V$83)+'СЕТ СН'!$H$14+СВЦЭМ!$D$10+'СЕТ СН'!$H$5-'СЕТ СН'!$H$24</f>
        <v>2652.6674639100002</v>
      </c>
      <c r="W114" s="36">
        <f>SUMIFS(СВЦЭМ!$D$33:$D$776,СВЦЭМ!$A$33:$A$776,$A114,СВЦЭМ!$B$33:$B$776,W$83)+'СЕТ СН'!$H$14+СВЦЭМ!$D$10+'СЕТ СН'!$H$5-'СЕТ СН'!$H$24</f>
        <v>2652.6674639100002</v>
      </c>
      <c r="X114" s="36">
        <f>SUMIFS(СВЦЭМ!$D$33:$D$776,СВЦЭМ!$A$33:$A$776,$A114,СВЦЭМ!$B$33:$B$776,X$83)+'СЕТ СН'!$H$14+СВЦЭМ!$D$10+'СЕТ СН'!$H$5-'СЕТ СН'!$H$24</f>
        <v>2652.6674639100002</v>
      </c>
      <c r="Y114" s="36">
        <f>SUMIFS(СВЦЭМ!$D$33:$D$776,СВЦЭМ!$A$33:$A$776,$A114,СВЦЭМ!$B$33:$B$776,Y$83)+'СЕТ СН'!$H$14+СВЦЭМ!$D$10+'СЕТ СН'!$H$5-'СЕТ СН'!$H$24</f>
        <v>2652.6674639100002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СН'!$I$14+СВЦЭМ!$D$10+'СЕТ СН'!$I$5-'СЕТ СН'!$I$24</f>
        <v>3302.6661144499999</v>
      </c>
      <c r="C120" s="36">
        <f>SUMIFS(СВЦЭМ!$D$33:$D$776,СВЦЭМ!$A$33:$A$776,$A120,СВЦЭМ!$B$33:$B$776,C$119)+'СЕТ СН'!$I$14+СВЦЭМ!$D$10+'СЕТ СН'!$I$5-'СЕТ СН'!$I$24</f>
        <v>3333.3669218200002</v>
      </c>
      <c r="D120" s="36">
        <f>SUMIFS(СВЦЭМ!$D$33:$D$776,СВЦЭМ!$A$33:$A$776,$A120,СВЦЭМ!$B$33:$B$776,D$119)+'СЕТ СН'!$I$14+СВЦЭМ!$D$10+'СЕТ СН'!$I$5-'СЕТ СН'!$I$24</f>
        <v>3355.9812454299999</v>
      </c>
      <c r="E120" s="36">
        <f>SUMIFS(СВЦЭМ!$D$33:$D$776,СВЦЭМ!$A$33:$A$776,$A120,СВЦЭМ!$B$33:$B$776,E$119)+'СЕТ СН'!$I$14+СВЦЭМ!$D$10+'СЕТ СН'!$I$5-'СЕТ СН'!$I$24</f>
        <v>3379.5466946400002</v>
      </c>
      <c r="F120" s="36">
        <f>SUMIFS(СВЦЭМ!$D$33:$D$776,СВЦЭМ!$A$33:$A$776,$A120,СВЦЭМ!$B$33:$B$776,F$119)+'СЕТ СН'!$I$14+СВЦЭМ!$D$10+'СЕТ СН'!$I$5-'СЕТ СН'!$I$24</f>
        <v>3385.1830017699999</v>
      </c>
      <c r="G120" s="36">
        <f>SUMIFS(СВЦЭМ!$D$33:$D$776,СВЦЭМ!$A$33:$A$776,$A120,СВЦЭМ!$B$33:$B$776,G$119)+'СЕТ СН'!$I$14+СВЦЭМ!$D$10+'СЕТ СН'!$I$5-'СЕТ СН'!$I$24</f>
        <v>3376.5958548500003</v>
      </c>
      <c r="H120" s="36">
        <f>SUMIFS(СВЦЭМ!$D$33:$D$776,СВЦЭМ!$A$33:$A$776,$A120,СВЦЭМ!$B$33:$B$776,H$119)+'СЕТ СН'!$I$14+СВЦЭМ!$D$10+'СЕТ СН'!$I$5-'СЕТ СН'!$I$24</f>
        <v>3357.4468005899998</v>
      </c>
      <c r="I120" s="36">
        <f>SUMIFS(СВЦЭМ!$D$33:$D$776,СВЦЭМ!$A$33:$A$776,$A120,СВЦЭМ!$B$33:$B$776,I$119)+'СЕТ СН'!$I$14+СВЦЭМ!$D$10+'СЕТ СН'!$I$5-'СЕТ СН'!$I$24</f>
        <v>3325.0626979399999</v>
      </c>
      <c r="J120" s="36">
        <f>SUMIFS(СВЦЭМ!$D$33:$D$776,СВЦЭМ!$A$33:$A$776,$A120,СВЦЭМ!$B$33:$B$776,J$119)+'СЕТ СН'!$I$14+СВЦЭМ!$D$10+'СЕТ СН'!$I$5-'СЕТ СН'!$I$24</f>
        <v>3284.75482465</v>
      </c>
      <c r="K120" s="36">
        <f>SUMIFS(СВЦЭМ!$D$33:$D$776,СВЦЭМ!$A$33:$A$776,$A120,СВЦЭМ!$B$33:$B$776,K$119)+'СЕТ СН'!$I$14+СВЦЭМ!$D$10+'СЕТ СН'!$I$5-'СЕТ СН'!$I$24</f>
        <v>3250.3272489999999</v>
      </c>
      <c r="L120" s="36">
        <f>SUMIFS(СВЦЭМ!$D$33:$D$776,СВЦЭМ!$A$33:$A$776,$A120,СВЦЭМ!$B$33:$B$776,L$119)+'СЕТ СН'!$I$14+СВЦЭМ!$D$10+'СЕТ СН'!$I$5-'СЕТ СН'!$I$24</f>
        <v>3248.4035909200002</v>
      </c>
      <c r="M120" s="36">
        <f>SUMIFS(СВЦЭМ!$D$33:$D$776,СВЦЭМ!$A$33:$A$776,$A120,СВЦЭМ!$B$33:$B$776,M$119)+'СЕТ СН'!$I$14+СВЦЭМ!$D$10+'СЕТ СН'!$I$5-'СЕТ СН'!$I$24</f>
        <v>3249.6570280599999</v>
      </c>
      <c r="N120" s="36">
        <f>SUMIFS(СВЦЭМ!$D$33:$D$776,СВЦЭМ!$A$33:$A$776,$A120,СВЦЭМ!$B$33:$B$776,N$119)+'СЕТ СН'!$I$14+СВЦЭМ!$D$10+'СЕТ СН'!$I$5-'СЕТ СН'!$I$24</f>
        <v>3261.84451334</v>
      </c>
      <c r="O120" s="36">
        <f>SUMIFS(СВЦЭМ!$D$33:$D$776,СВЦЭМ!$A$33:$A$776,$A120,СВЦЭМ!$B$33:$B$776,O$119)+'СЕТ СН'!$I$14+СВЦЭМ!$D$10+'СЕТ СН'!$I$5-'СЕТ СН'!$I$24</f>
        <v>3265.12313653</v>
      </c>
      <c r="P120" s="36">
        <f>SUMIFS(СВЦЭМ!$D$33:$D$776,СВЦЭМ!$A$33:$A$776,$A120,СВЦЭМ!$B$33:$B$776,P$119)+'СЕТ СН'!$I$14+СВЦЭМ!$D$10+'СЕТ СН'!$I$5-'СЕТ СН'!$I$24</f>
        <v>3271.9538431400001</v>
      </c>
      <c r="Q120" s="36">
        <f>SUMIFS(СВЦЭМ!$D$33:$D$776,СВЦЭМ!$A$33:$A$776,$A120,СВЦЭМ!$B$33:$B$776,Q$119)+'СЕТ СН'!$I$14+СВЦЭМ!$D$10+'СЕТ СН'!$I$5-'СЕТ СН'!$I$24</f>
        <v>3277.2516691599999</v>
      </c>
      <c r="R120" s="36">
        <f>SUMIFS(СВЦЭМ!$D$33:$D$776,СВЦЭМ!$A$33:$A$776,$A120,СВЦЭМ!$B$33:$B$776,R$119)+'СЕТ СН'!$I$14+СВЦЭМ!$D$10+'СЕТ СН'!$I$5-'СЕТ СН'!$I$24</f>
        <v>3238.2529473300001</v>
      </c>
      <c r="S120" s="36">
        <f>SUMIFS(СВЦЭМ!$D$33:$D$776,СВЦЭМ!$A$33:$A$776,$A120,СВЦЭМ!$B$33:$B$776,S$119)+'СЕТ СН'!$I$14+СВЦЭМ!$D$10+'СЕТ СН'!$I$5-'СЕТ СН'!$I$24</f>
        <v>3205.7317939</v>
      </c>
      <c r="T120" s="36">
        <f>SUMIFS(СВЦЭМ!$D$33:$D$776,СВЦЭМ!$A$33:$A$776,$A120,СВЦЭМ!$B$33:$B$776,T$119)+'СЕТ СН'!$I$14+СВЦЭМ!$D$10+'СЕТ СН'!$I$5-'СЕТ СН'!$I$24</f>
        <v>3210.5124262600002</v>
      </c>
      <c r="U120" s="36">
        <f>SUMIFS(СВЦЭМ!$D$33:$D$776,СВЦЭМ!$A$33:$A$776,$A120,СВЦЭМ!$B$33:$B$776,U$119)+'СЕТ СН'!$I$14+СВЦЭМ!$D$10+'СЕТ СН'!$I$5-'СЕТ СН'!$I$24</f>
        <v>3214.6407819000001</v>
      </c>
      <c r="V120" s="36">
        <f>SUMIFS(СВЦЭМ!$D$33:$D$776,СВЦЭМ!$A$33:$A$776,$A120,СВЦЭМ!$B$33:$B$776,V$119)+'СЕТ СН'!$I$14+СВЦЭМ!$D$10+'СЕТ СН'!$I$5-'СЕТ СН'!$I$24</f>
        <v>3244.4808397900001</v>
      </c>
      <c r="W120" s="36">
        <f>SUMIFS(СВЦЭМ!$D$33:$D$776,СВЦЭМ!$A$33:$A$776,$A120,СВЦЭМ!$B$33:$B$776,W$119)+'СЕТ СН'!$I$14+СВЦЭМ!$D$10+'СЕТ СН'!$I$5-'СЕТ СН'!$I$24</f>
        <v>3231.41280633</v>
      </c>
      <c r="X120" s="36">
        <f>SUMIFS(СВЦЭМ!$D$33:$D$776,СВЦЭМ!$A$33:$A$776,$A120,СВЦЭМ!$B$33:$B$776,X$119)+'СЕТ СН'!$I$14+СВЦЭМ!$D$10+'СЕТ СН'!$I$5-'СЕТ СН'!$I$24</f>
        <v>3201.8194582900001</v>
      </c>
      <c r="Y120" s="36">
        <f>SUMIFS(СВЦЭМ!$D$33:$D$776,СВЦЭМ!$A$33:$A$776,$A120,СВЦЭМ!$B$33:$B$776,Y$119)+'СЕТ СН'!$I$14+СВЦЭМ!$D$10+'СЕТ СН'!$I$5-'СЕТ СН'!$I$24</f>
        <v>3243.3483064299999</v>
      </c>
      <c r="AA120" s="45"/>
    </row>
    <row r="121" spans="1:27" ht="15.75" x14ac:dyDescent="0.2">
      <c r="A121" s="35">
        <f>A120+1</f>
        <v>43710</v>
      </c>
      <c r="B121" s="36">
        <f>SUMIFS(СВЦЭМ!$D$33:$D$776,СВЦЭМ!$A$33:$A$776,$A121,СВЦЭМ!$B$33:$B$776,B$119)+'СЕТ СН'!$I$14+СВЦЭМ!$D$10+'СЕТ СН'!$I$5-'СЕТ СН'!$I$24</f>
        <v>3358.2485312499998</v>
      </c>
      <c r="C121" s="36">
        <f>SUMIFS(СВЦЭМ!$D$33:$D$776,СВЦЭМ!$A$33:$A$776,$A121,СВЦЭМ!$B$33:$B$776,C$119)+'СЕТ СН'!$I$14+СВЦЭМ!$D$10+'СЕТ СН'!$I$5-'СЕТ СН'!$I$24</f>
        <v>3367.9264397400002</v>
      </c>
      <c r="D121" s="36">
        <f>SUMIFS(СВЦЭМ!$D$33:$D$776,СВЦЭМ!$A$33:$A$776,$A121,СВЦЭМ!$B$33:$B$776,D$119)+'СЕТ СН'!$I$14+СВЦЭМ!$D$10+'СЕТ СН'!$I$5-'СЕТ СН'!$I$24</f>
        <v>3382.29072344</v>
      </c>
      <c r="E121" s="36">
        <f>SUMIFS(СВЦЭМ!$D$33:$D$776,СВЦЭМ!$A$33:$A$776,$A121,СВЦЭМ!$B$33:$B$776,E$119)+'СЕТ СН'!$I$14+СВЦЭМ!$D$10+'СЕТ СН'!$I$5-'СЕТ СН'!$I$24</f>
        <v>3385.86808049</v>
      </c>
      <c r="F121" s="36">
        <f>SUMIFS(СВЦЭМ!$D$33:$D$776,СВЦЭМ!$A$33:$A$776,$A121,СВЦЭМ!$B$33:$B$776,F$119)+'СЕТ СН'!$I$14+СВЦЭМ!$D$10+'СЕТ СН'!$I$5-'СЕТ СН'!$I$24</f>
        <v>3413.3737575800001</v>
      </c>
      <c r="G121" s="36">
        <f>SUMIFS(СВЦЭМ!$D$33:$D$776,СВЦЭМ!$A$33:$A$776,$A121,СВЦЭМ!$B$33:$B$776,G$119)+'СЕТ СН'!$I$14+СВЦЭМ!$D$10+'СЕТ СН'!$I$5-'СЕТ СН'!$I$24</f>
        <v>3384.41432149</v>
      </c>
      <c r="H121" s="36">
        <f>SUMIFS(СВЦЭМ!$D$33:$D$776,СВЦЭМ!$A$33:$A$776,$A121,СВЦЭМ!$B$33:$B$776,H$119)+'СЕТ СН'!$I$14+СВЦЭМ!$D$10+'СЕТ СН'!$I$5-'СЕТ СН'!$I$24</f>
        <v>3379.9235728499998</v>
      </c>
      <c r="I121" s="36">
        <f>SUMIFS(СВЦЭМ!$D$33:$D$776,СВЦЭМ!$A$33:$A$776,$A121,СВЦЭМ!$B$33:$B$776,I$119)+'СЕТ СН'!$I$14+СВЦЭМ!$D$10+'СЕТ СН'!$I$5-'СЕТ СН'!$I$24</f>
        <v>3383.9133248200001</v>
      </c>
      <c r="J121" s="36">
        <f>SUMIFS(СВЦЭМ!$D$33:$D$776,СВЦЭМ!$A$33:$A$776,$A121,СВЦЭМ!$B$33:$B$776,J$119)+'СЕТ СН'!$I$14+СВЦЭМ!$D$10+'СЕТ СН'!$I$5-'СЕТ СН'!$I$24</f>
        <v>3365.4368689900002</v>
      </c>
      <c r="K121" s="36">
        <f>SUMIFS(СВЦЭМ!$D$33:$D$776,СВЦЭМ!$A$33:$A$776,$A121,СВЦЭМ!$B$33:$B$776,K$119)+'СЕТ СН'!$I$14+СВЦЭМ!$D$10+'СЕТ СН'!$I$5-'СЕТ СН'!$I$24</f>
        <v>3327.0136976399999</v>
      </c>
      <c r="L121" s="36">
        <f>SUMIFS(СВЦЭМ!$D$33:$D$776,СВЦЭМ!$A$33:$A$776,$A121,СВЦЭМ!$B$33:$B$776,L$119)+'СЕТ СН'!$I$14+СВЦЭМ!$D$10+'СЕТ СН'!$I$5-'СЕТ СН'!$I$24</f>
        <v>3326.3744044999999</v>
      </c>
      <c r="M121" s="36">
        <f>SUMIFS(СВЦЭМ!$D$33:$D$776,СВЦЭМ!$A$33:$A$776,$A121,СВЦЭМ!$B$33:$B$776,M$119)+'СЕТ СН'!$I$14+СВЦЭМ!$D$10+'СЕТ СН'!$I$5-'СЕТ СН'!$I$24</f>
        <v>3330.4756920300001</v>
      </c>
      <c r="N121" s="36">
        <f>SUMIFS(СВЦЭМ!$D$33:$D$776,СВЦЭМ!$A$33:$A$776,$A121,СВЦЭМ!$B$33:$B$776,N$119)+'СЕТ СН'!$I$14+СВЦЭМ!$D$10+'СЕТ СН'!$I$5-'СЕТ СН'!$I$24</f>
        <v>3339.1377459999999</v>
      </c>
      <c r="O121" s="36">
        <f>SUMIFS(СВЦЭМ!$D$33:$D$776,СВЦЭМ!$A$33:$A$776,$A121,СВЦЭМ!$B$33:$B$776,O$119)+'СЕТ СН'!$I$14+СВЦЭМ!$D$10+'СЕТ СН'!$I$5-'СЕТ СН'!$I$24</f>
        <v>3331.48797702</v>
      </c>
      <c r="P121" s="36">
        <f>SUMIFS(СВЦЭМ!$D$33:$D$776,СВЦЭМ!$A$33:$A$776,$A121,СВЦЭМ!$B$33:$B$776,P$119)+'СЕТ СН'!$I$14+СВЦЭМ!$D$10+'СЕТ СН'!$I$5-'СЕТ СН'!$I$24</f>
        <v>3331.4469288</v>
      </c>
      <c r="Q121" s="36">
        <f>SUMIFS(СВЦЭМ!$D$33:$D$776,СВЦЭМ!$A$33:$A$776,$A121,СВЦЭМ!$B$33:$B$776,Q$119)+'СЕТ СН'!$I$14+СВЦЭМ!$D$10+'СЕТ СН'!$I$5-'СЕТ СН'!$I$24</f>
        <v>3335.80995871</v>
      </c>
      <c r="R121" s="36">
        <f>SUMIFS(СВЦЭМ!$D$33:$D$776,СВЦЭМ!$A$33:$A$776,$A121,СВЦЭМ!$B$33:$B$776,R$119)+'СЕТ СН'!$I$14+СВЦЭМ!$D$10+'СЕТ СН'!$I$5-'СЕТ СН'!$I$24</f>
        <v>3300.9600510800001</v>
      </c>
      <c r="S121" s="36">
        <f>SUMIFS(СВЦЭМ!$D$33:$D$776,СВЦЭМ!$A$33:$A$776,$A121,СВЦЭМ!$B$33:$B$776,S$119)+'СЕТ СН'!$I$14+СВЦЭМ!$D$10+'СЕТ СН'!$I$5-'СЕТ СН'!$I$24</f>
        <v>3262.3512828799999</v>
      </c>
      <c r="T121" s="36">
        <f>SUMIFS(СВЦЭМ!$D$33:$D$776,СВЦЭМ!$A$33:$A$776,$A121,СВЦЭМ!$B$33:$B$776,T$119)+'СЕТ СН'!$I$14+СВЦЭМ!$D$10+'СЕТ СН'!$I$5-'СЕТ СН'!$I$24</f>
        <v>3262.57942783</v>
      </c>
      <c r="U121" s="36">
        <f>SUMIFS(СВЦЭМ!$D$33:$D$776,СВЦЭМ!$A$33:$A$776,$A121,СВЦЭМ!$B$33:$B$776,U$119)+'СЕТ СН'!$I$14+СВЦЭМ!$D$10+'СЕТ СН'!$I$5-'СЕТ СН'!$I$24</f>
        <v>3262.1857689999997</v>
      </c>
      <c r="V121" s="36">
        <f>SUMIFS(СВЦЭМ!$D$33:$D$776,СВЦЭМ!$A$33:$A$776,$A121,СВЦЭМ!$B$33:$B$776,V$119)+'СЕТ СН'!$I$14+СВЦЭМ!$D$10+'СЕТ СН'!$I$5-'СЕТ СН'!$I$24</f>
        <v>3279.04933785</v>
      </c>
      <c r="W121" s="36">
        <f>SUMIFS(СВЦЭМ!$D$33:$D$776,СВЦЭМ!$A$33:$A$776,$A121,СВЦЭМ!$B$33:$B$776,W$119)+'СЕТ СН'!$I$14+СВЦЭМ!$D$10+'СЕТ СН'!$I$5-'СЕТ СН'!$I$24</f>
        <v>3265.0658632099999</v>
      </c>
      <c r="X121" s="36">
        <f>SUMIFS(СВЦЭМ!$D$33:$D$776,СВЦЭМ!$A$33:$A$776,$A121,СВЦЭМ!$B$33:$B$776,X$119)+'СЕТ СН'!$I$14+СВЦЭМ!$D$10+'СЕТ СН'!$I$5-'СЕТ СН'!$I$24</f>
        <v>3287.2759068</v>
      </c>
      <c r="Y121" s="36">
        <f>SUMIFS(СВЦЭМ!$D$33:$D$776,СВЦЭМ!$A$33:$A$776,$A121,СВЦЭМ!$B$33:$B$776,Y$119)+'СЕТ СН'!$I$14+СВЦЭМ!$D$10+'СЕТ СН'!$I$5-'СЕТ СН'!$I$24</f>
        <v>3339.9245660000001</v>
      </c>
    </row>
    <row r="122" spans="1:27" ht="15.75" x14ac:dyDescent="0.2">
      <c r="A122" s="35">
        <f t="shared" ref="A122:A150" si="3">A121+1</f>
        <v>43711</v>
      </c>
      <c r="B122" s="36">
        <f>SUMIFS(СВЦЭМ!$D$33:$D$776,СВЦЭМ!$A$33:$A$776,$A122,СВЦЭМ!$B$33:$B$776,B$119)+'СЕТ СН'!$I$14+СВЦЭМ!$D$10+'СЕТ СН'!$I$5-'СЕТ СН'!$I$24</f>
        <v>3405.1190231099999</v>
      </c>
      <c r="C122" s="36">
        <f>SUMIFS(СВЦЭМ!$D$33:$D$776,СВЦЭМ!$A$33:$A$776,$A122,СВЦЭМ!$B$33:$B$776,C$119)+'СЕТ СН'!$I$14+СВЦЭМ!$D$10+'СЕТ СН'!$I$5-'СЕТ СН'!$I$24</f>
        <v>3419.57461732</v>
      </c>
      <c r="D122" s="36">
        <f>SUMIFS(СВЦЭМ!$D$33:$D$776,СВЦЭМ!$A$33:$A$776,$A122,СВЦЭМ!$B$33:$B$776,D$119)+'СЕТ СН'!$I$14+СВЦЭМ!$D$10+'СЕТ СН'!$I$5-'СЕТ СН'!$I$24</f>
        <v>3410.96444178</v>
      </c>
      <c r="E122" s="36">
        <f>SUMIFS(СВЦЭМ!$D$33:$D$776,СВЦЭМ!$A$33:$A$776,$A122,СВЦЭМ!$B$33:$B$776,E$119)+'СЕТ СН'!$I$14+СВЦЭМ!$D$10+'СЕТ СН'!$I$5-'СЕТ СН'!$I$24</f>
        <v>3401.4303177000002</v>
      </c>
      <c r="F122" s="36">
        <f>SUMIFS(СВЦЭМ!$D$33:$D$776,СВЦЭМ!$A$33:$A$776,$A122,СВЦЭМ!$B$33:$B$776,F$119)+'СЕТ СН'!$I$14+СВЦЭМ!$D$10+'СЕТ СН'!$I$5-'СЕТ СН'!$I$24</f>
        <v>3402.7813918100001</v>
      </c>
      <c r="G122" s="36">
        <f>SUMIFS(СВЦЭМ!$D$33:$D$776,СВЦЭМ!$A$33:$A$776,$A122,СВЦЭМ!$B$33:$B$776,G$119)+'СЕТ СН'!$I$14+СВЦЭМ!$D$10+'СЕТ СН'!$I$5-'СЕТ СН'!$I$24</f>
        <v>3404.65179872</v>
      </c>
      <c r="H122" s="36">
        <f>SUMIFS(СВЦЭМ!$D$33:$D$776,СВЦЭМ!$A$33:$A$776,$A122,СВЦЭМ!$B$33:$B$776,H$119)+'СЕТ СН'!$I$14+СВЦЭМ!$D$10+'СЕТ СН'!$I$5-'СЕТ СН'!$I$24</f>
        <v>3401.59063965</v>
      </c>
      <c r="I122" s="36">
        <f>SUMIFS(СВЦЭМ!$D$33:$D$776,СВЦЭМ!$A$33:$A$776,$A122,СВЦЭМ!$B$33:$B$776,I$119)+'СЕТ СН'!$I$14+СВЦЭМ!$D$10+'СЕТ СН'!$I$5-'СЕТ СН'!$I$24</f>
        <v>3388.4152576299998</v>
      </c>
      <c r="J122" s="36">
        <f>SUMIFS(СВЦЭМ!$D$33:$D$776,СВЦЭМ!$A$33:$A$776,$A122,СВЦЭМ!$B$33:$B$776,J$119)+'СЕТ СН'!$I$14+СВЦЭМ!$D$10+'СЕТ СН'!$I$5-'СЕТ СН'!$I$24</f>
        <v>3341.4441130699997</v>
      </c>
      <c r="K122" s="36">
        <f>SUMIFS(СВЦЭМ!$D$33:$D$776,СВЦЭМ!$A$33:$A$776,$A122,СВЦЭМ!$B$33:$B$776,K$119)+'СЕТ СН'!$I$14+СВЦЭМ!$D$10+'СЕТ СН'!$I$5-'СЕТ СН'!$I$24</f>
        <v>3344.6418618600001</v>
      </c>
      <c r="L122" s="36">
        <f>SUMIFS(СВЦЭМ!$D$33:$D$776,СВЦЭМ!$A$33:$A$776,$A122,СВЦЭМ!$B$33:$B$776,L$119)+'СЕТ СН'!$I$14+СВЦЭМ!$D$10+'СЕТ СН'!$I$5-'СЕТ СН'!$I$24</f>
        <v>3346.8500391600001</v>
      </c>
      <c r="M122" s="36">
        <f>SUMIFS(СВЦЭМ!$D$33:$D$776,СВЦЭМ!$A$33:$A$776,$A122,СВЦЭМ!$B$33:$B$776,M$119)+'СЕТ СН'!$I$14+СВЦЭМ!$D$10+'СЕТ СН'!$I$5-'СЕТ СН'!$I$24</f>
        <v>3341.1973902099999</v>
      </c>
      <c r="N122" s="36">
        <f>SUMIFS(СВЦЭМ!$D$33:$D$776,СВЦЭМ!$A$33:$A$776,$A122,СВЦЭМ!$B$33:$B$776,N$119)+'СЕТ СН'!$I$14+СВЦЭМ!$D$10+'СЕТ СН'!$I$5-'СЕТ СН'!$I$24</f>
        <v>3339.6172867599998</v>
      </c>
      <c r="O122" s="36">
        <f>SUMIFS(СВЦЭМ!$D$33:$D$776,СВЦЭМ!$A$33:$A$776,$A122,СВЦЭМ!$B$33:$B$776,O$119)+'СЕТ СН'!$I$14+СВЦЭМ!$D$10+'СЕТ СН'!$I$5-'СЕТ СН'!$I$24</f>
        <v>3339.64192942</v>
      </c>
      <c r="P122" s="36">
        <f>SUMIFS(СВЦЭМ!$D$33:$D$776,СВЦЭМ!$A$33:$A$776,$A122,СВЦЭМ!$B$33:$B$776,P$119)+'СЕТ СН'!$I$14+СВЦЭМ!$D$10+'СЕТ СН'!$I$5-'СЕТ СН'!$I$24</f>
        <v>3344.3329223000001</v>
      </c>
      <c r="Q122" s="36">
        <f>SUMIFS(СВЦЭМ!$D$33:$D$776,СВЦЭМ!$A$33:$A$776,$A122,СВЦЭМ!$B$33:$B$776,Q$119)+'СЕТ СН'!$I$14+СВЦЭМ!$D$10+'СЕТ СН'!$I$5-'СЕТ СН'!$I$24</f>
        <v>3343.8738312699998</v>
      </c>
      <c r="R122" s="36">
        <f>SUMIFS(СВЦЭМ!$D$33:$D$776,СВЦЭМ!$A$33:$A$776,$A122,СВЦЭМ!$B$33:$B$776,R$119)+'СЕТ СН'!$I$14+СВЦЭМ!$D$10+'СЕТ СН'!$I$5-'СЕТ СН'!$I$24</f>
        <v>3299.5798062599997</v>
      </c>
      <c r="S122" s="36">
        <f>SUMIFS(СВЦЭМ!$D$33:$D$776,СВЦЭМ!$A$33:$A$776,$A122,СВЦЭМ!$B$33:$B$776,S$119)+'СЕТ СН'!$I$14+СВЦЭМ!$D$10+'СЕТ СН'!$I$5-'СЕТ СН'!$I$24</f>
        <v>3263.3433218099999</v>
      </c>
      <c r="T122" s="36">
        <f>SUMIFS(СВЦЭМ!$D$33:$D$776,СВЦЭМ!$A$33:$A$776,$A122,СВЦЭМ!$B$33:$B$776,T$119)+'СЕТ СН'!$I$14+СВЦЭМ!$D$10+'СЕТ СН'!$I$5-'СЕТ СН'!$I$24</f>
        <v>3275.3767502400001</v>
      </c>
      <c r="U122" s="36">
        <f>SUMIFS(СВЦЭМ!$D$33:$D$776,СВЦЭМ!$A$33:$A$776,$A122,СВЦЭМ!$B$33:$B$776,U$119)+'СЕТ СН'!$I$14+СВЦЭМ!$D$10+'СЕТ СН'!$I$5-'СЕТ СН'!$I$24</f>
        <v>3279.5481501200002</v>
      </c>
      <c r="V122" s="36">
        <f>SUMIFS(СВЦЭМ!$D$33:$D$776,СВЦЭМ!$A$33:$A$776,$A122,СВЦЭМ!$B$33:$B$776,V$119)+'СЕТ СН'!$I$14+СВЦЭМ!$D$10+'СЕТ СН'!$I$5-'СЕТ СН'!$I$24</f>
        <v>3298.5068093</v>
      </c>
      <c r="W122" s="36">
        <f>SUMIFS(СВЦЭМ!$D$33:$D$776,СВЦЭМ!$A$33:$A$776,$A122,СВЦЭМ!$B$33:$B$776,W$119)+'СЕТ СН'!$I$14+СВЦЭМ!$D$10+'СЕТ СН'!$I$5-'СЕТ СН'!$I$24</f>
        <v>3284.0074181999998</v>
      </c>
      <c r="X122" s="36">
        <f>SUMIFS(СВЦЭМ!$D$33:$D$776,СВЦЭМ!$A$33:$A$776,$A122,СВЦЭМ!$B$33:$B$776,X$119)+'СЕТ СН'!$I$14+СВЦЭМ!$D$10+'СЕТ СН'!$I$5-'СЕТ СН'!$I$24</f>
        <v>3258.0958271600002</v>
      </c>
      <c r="Y122" s="36">
        <f>SUMIFS(СВЦЭМ!$D$33:$D$776,СВЦЭМ!$A$33:$A$776,$A122,СВЦЭМ!$B$33:$B$776,Y$119)+'СЕТ СН'!$I$14+СВЦЭМ!$D$10+'СЕТ СН'!$I$5-'СЕТ СН'!$I$24</f>
        <v>3335.06706562</v>
      </c>
    </row>
    <row r="123" spans="1:27" ht="15.75" x14ac:dyDescent="0.2">
      <c r="A123" s="35">
        <f t="shared" si="3"/>
        <v>43712</v>
      </c>
      <c r="B123" s="36">
        <f>SUMIFS(СВЦЭМ!$D$33:$D$776,СВЦЭМ!$A$33:$A$776,$A123,СВЦЭМ!$B$33:$B$776,B$119)+'СЕТ СН'!$I$14+СВЦЭМ!$D$10+'СЕТ СН'!$I$5-'СЕТ СН'!$I$24</f>
        <v>3402.6744435099999</v>
      </c>
      <c r="C123" s="36">
        <f>SUMIFS(СВЦЭМ!$D$33:$D$776,СВЦЭМ!$A$33:$A$776,$A123,СВЦЭМ!$B$33:$B$776,C$119)+'СЕТ СН'!$I$14+СВЦЭМ!$D$10+'СЕТ СН'!$I$5-'СЕТ СН'!$I$24</f>
        <v>3408.17755949</v>
      </c>
      <c r="D123" s="36">
        <f>SUMIFS(СВЦЭМ!$D$33:$D$776,СВЦЭМ!$A$33:$A$776,$A123,СВЦЭМ!$B$33:$B$776,D$119)+'СЕТ СН'!$I$14+СВЦЭМ!$D$10+'СЕТ СН'!$I$5-'СЕТ СН'!$I$24</f>
        <v>3403.1167197300001</v>
      </c>
      <c r="E123" s="36">
        <f>SUMIFS(СВЦЭМ!$D$33:$D$776,СВЦЭМ!$A$33:$A$776,$A123,СВЦЭМ!$B$33:$B$776,E$119)+'СЕТ СН'!$I$14+СВЦЭМ!$D$10+'СЕТ СН'!$I$5-'СЕТ СН'!$I$24</f>
        <v>3397.8757805400001</v>
      </c>
      <c r="F123" s="36">
        <f>SUMIFS(СВЦЭМ!$D$33:$D$776,СВЦЭМ!$A$33:$A$776,$A123,СВЦЭМ!$B$33:$B$776,F$119)+'СЕТ СН'!$I$14+СВЦЭМ!$D$10+'СЕТ СН'!$I$5-'СЕТ СН'!$I$24</f>
        <v>3385.2410847900001</v>
      </c>
      <c r="G123" s="36">
        <f>SUMIFS(СВЦЭМ!$D$33:$D$776,СВЦЭМ!$A$33:$A$776,$A123,СВЦЭМ!$B$33:$B$776,G$119)+'СЕТ СН'!$I$14+СВЦЭМ!$D$10+'СЕТ СН'!$I$5-'СЕТ СН'!$I$24</f>
        <v>3397.8130925999999</v>
      </c>
      <c r="H123" s="36">
        <f>SUMIFS(СВЦЭМ!$D$33:$D$776,СВЦЭМ!$A$33:$A$776,$A123,СВЦЭМ!$B$33:$B$776,H$119)+'СЕТ СН'!$I$14+СВЦЭМ!$D$10+'СЕТ СН'!$I$5-'СЕТ СН'!$I$24</f>
        <v>3367.9353592500001</v>
      </c>
      <c r="I123" s="36">
        <f>SUMIFS(СВЦЭМ!$D$33:$D$776,СВЦЭМ!$A$33:$A$776,$A123,СВЦЭМ!$B$33:$B$776,I$119)+'СЕТ СН'!$I$14+СВЦЭМ!$D$10+'СЕТ СН'!$I$5-'СЕТ СН'!$I$24</f>
        <v>3355.5973212200001</v>
      </c>
      <c r="J123" s="36">
        <f>SUMIFS(СВЦЭМ!$D$33:$D$776,СВЦЭМ!$A$33:$A$776,$A123,СВЦЭМ!$B$33:$B$776,J$119)+'СЕТ СН'!$I$14+СВЦЭМ!$D$10+'СЕТ СН'!$I$5-'СЕТ СН'!$I$24</f>
        <v>3345.0036788299999</v>
      </c>
      <c r="K123" s="36">
        <f>SUMIFS(СВЦЭМ!$D$33:$D$776,СВЦЭМ!$A$33:$A$776,$A123,СВЦЭМ!$B$33:$B$776,K$119)+'СЕТ СН'!$I$14+СВЦЭМ!$D$10+'СЕТ СН'!$I$5-'СЕТ СН'!$I$24</f>
        <v>3352.82308939</v>
      </c>
      <c r="L123" s="36">
        <f>SUMIFS(СВЦЭМ!$D$33:$D$776,СВЦЭМ!$A$33:$A$776,$A123,СВЦЭМ!$B$33:$B$776,L$119)+'СЕТ СН'!$I$14+СВЦЭМ!$D$10+'СЕТ СН'!$I$5-'СЕТ СН'!$I$24</f>
        <v>3358.4966356899999</v>
      </c>
      <c r="M123" s="36">
        <f>SUMIFS(СВЦЭМ!$D$33:$D$776,СВЦЭМ!$A$33:$A$776,$A123,СВЦЭМ!$B$33:$B$776,M$119)+'СЕТ СН'!$I$14+СВЦЭМ!$D$10+'СЕТ СН'!$I$5-'СЕТ СН'!$I$24</f>
        <v>3358.93764392</v>
      </c>
      <c r="N123" s="36">
        <f>SUMIFS(СВЦЭМ!$D$33:$D$776,СВЦЭМ!$A$33:$A$776,$A123,СВЦЭМ!$B$33:$B$776,N$119)+'СЕТ СН'!$I$14+СВЦЭМ!$D$10+'СЕТ СН'!$I$5-'СЕТ СН'!$I$24</f>
        <v>3355.9220094500001</v>
      </c>
      <c r="O123" s="36">
        <f>SUMIFS(СВЦЭМ!$D$33:$D$776,СВЦЭМ!$A$33:$A$776,$A123,СВЦЭМ!$B$33:$B$776,O$119)+'СЕТ СН'!$I$14+СВЦЭМ!$D$10+'СЕТ СН'!$I$5-'СЕТ СН'!$I$24</f>
        <v>3356.4714255499998</v>
      </c>
      <c r="P123" s="36">
        <f>SUMIFS(СВЦЭМ!$D$33:$D$776,СВЦЭМ!$A$33:$A$776,$A123,СВЦЭМ!$B$33:$B$776,P$119)+'СЕТ СН'!$I$14+СВЦЭМ!$D$10+'СЕТ СН'!$I$5-'СЕТ СН'!$I$24</f>
        <v>3361.1765573499997</v>
      </c>
      <c r="Q123" s="36">
        <f>SUMIFS(СВЦЭМ!$D$33:$D$776,СВЦЭМ!$A$33:$A$776,$A123,СВЦЭМ!$B$33:$B$776,Q$119)+'СЕТ СН'!$I$14+СВЦЭМ!$D$10+'СЕТ СН'!$I$5-'СЕТ СН'!$I$24</f>
        <v>3356.1705466499998</v>
      </c>
      <c r="R123" s="36">
        <f>SUMIFS(СВЦЭМ!$D$33:$D$776,СВЦЭМ!$A$33:$A$776,$A123,СВЦЭМ!$B$33:$B$776,R$119)+'СЕТ СН'!$I$14+СВЦЭМ!$D$10+'СЕТ СН'!$I$5-'СЕТ СН'!$I$24</f>
        <v>3308.4570969199999</v>
      </c>
      <c r="S123" s="36">
        <f>SUMIFS(СВЦЭМ!$D$33:$D$776,СВЦЭМ!$A$33:$A$776,$A123,СВЦЭМ!$B$33:$B$776,S$119)+'СЕТ СН'!$I$14+СВЦЭМ!$D$10+'СЕТ СН'!$I$5-'СЕТ СН'!$I$24</f>
        <v>3274.3656143500002</v>
      </c>
      <c r="T123" s="36">
        <f>SUMIFS(СВЦЭМ!$D$33:$D$776,СВЦЭМ!$A$33:$A$776,$A123,СВЦЭМ!$B$33:$B$776,T$119)+'СЕТ СН'!$I$14+СВЦЭМ!$D$10+'СЕТ СН'!$I$5-'СЕТ СН'!$I$24</f>
        <v>3274.5971169499999</v>
      </c>
      <c r="U123" s="36">
        <f>SUMIFS(СВЦЭМ!$D$33:$D$776,СВЦЭМ!$A$33:$A$776,$A123,СВЦЭМ!$B$33:$B$776,U$119)+'СЕТ СН'!$I$14+СВЦЭМ!$D$10+'СЕТ СН'!$I$5-'СЕТ СН'!$I$24</f>
        <v>3275.92150438</v>
      </c>
      <c r="V123" s="36">
        <f>SUMIFS(СВЦЭМ!$D$33:$D$776,СВЦЭМ!$A$33:$A$776,$A123,СВЦЭМ!$B$33:$B$776,V$119)+'СЕТ СН'!$I$14+СВЦЭМ!$D$10+'СЕТ СН'!$I$5-'СЕТ СН'!$I$24</f>
        <v>3287.8734513300001</v>
      </c>
      <c r="W123" s="36">
        <f>SUMIFS(СВЦЭМ!$D$33:$D$776,СВЦЭМ!$A$33:$A$776,$A123,СВЦЭМ!$B$33:$B$776,W$119)+'СЕТ СН'!$I$14+СВЦЭМ!$D$10+'СЕТ СН'!$I$5-'СЕТ СН'!$I$24</f>
        <v>3282.2746737400003</v>
      </c>
      <c r="X123" s="36">
        <f>SUMIFS(СВЦЭМ!$D$33:$D$776,СВЦЭМ!$A$33:$A$776,$A123,СВЦЭМ!$B$33:$B$776,X$119)+'СЕТ СН'!$I$14+СВЦЭМ!$D$10+'СЕТ СН'!$I$5-'СЕТ СН'!$I$24</f>
        <v>3263.7989374399999</v>
      </c>
      <c r="Y123" s="36">
        <f>SUMIFS(СВЦЭМ!$D$33:$D$776,СВЦЭМ!$A$33:$A$776,$A123,СВЦЭМ!$B$33:$B$776,Y$119)+'СЕТ СН'!$I$14+СВЦЭМ!$D$10+'СЕТ СН'!$I$5-'СЕТ СН'!$I$24</f>
        <v>3325.3516887400001</v>
      </c>
    </row>
    <row r="124" spans="1:27" ht="15.75" x14ac:dyDescent="0.2">
      <c r="A124" s="35">
        <f t="shared" si="3"/>
        <v>43713</v>
      </c>
      <c r="B124" s="36">
        <f>SUMIFS(СВЦЭМ!$D$33:$D$776,СВЦЭМ!$A$33:$A$776,$A124,СВЦЭМ!$B$33:$B$776,B$119)+'СЕТ СН'!$I$14+СВЦЭМ!$D$10+'СЕТ СН'!$I$5-'СЕТ СН'!$I$24</f>
        <v>3412.5258382299999</v>
      </c>
      <c r="C124" s="36">
        <f>SUMIFS(СВЦЭМ!$D$33:$D$776,СВЦЭМ!$A$33:$A$776,$A124,СВЦЭМ!$B$33:$B$776,C$119)+'СЕТ СН'!$I$14+СВЦЭМ!$D$10+'СЕТ СН'!$I$5-'СЕТ СН'!$I$24</f>
        <v>3405.4642783099998</v>
      </c>
      <c r="D124" s="36">
        <f>SUMIFS(СВЦЭМ!$D$33:$D$776,СВЦЭМ!$A$33:$A$776,$A124,СВЦЭМ!$B$33:$B$776,D$119)+'СЕТ СН'!$I$14+СВЦЭМ!$D$10+'СЕТ СН'!$I$5-'СЕТ СН'!$I$24</f>
        <v>3401.6162568499999</v>
      </c>
      <c r="E124" s="36">
        <f>SUMIFS(СВЦЭМ!$D$33:$D$776,СВЦЭМ!$A$33:$A$776,$A124,СВЦЭМ!$B$33:$B$776,E$119)+'СЕТ СН'!$I$14+СВЦЭМ!$D$10+'СЕТ СН'!$I$5-'СЕТ СН'!$I$24</f>
        <v>3411.1362972100001</v>
      </c>
      <c r="F124" s="36">
        <f>SUMIFS(СВЦЭМ!$D$33:$D$776,СВЦЭМ!$A$33:$A$776,$A124,СВЦЭМ!$B$33:$B$776,F$119)+'СЕТ СН'!$I$14+СВЦЭМ!$D$10+'СЕТ СН'!$I$5-'СЕТ СН'!$I$24</f>
        <v>3401.2795108999999</v>
      </c>
      <c r="G124" s="36">
        <f>SUMIFS(СВЦЭМ!$D$33:$D$776,СВЦЭМ!$A$33:$A$776,$A124,СВЦЭМ!$B$33:$B$776,G$119)+'СЕТ СН'!$I$14+СВЦЭМ!$D$10+'СЕТ СН'!$I$5-'СЕТ СН'!$I$24</f>
        <v>3408.3593089599999</v>
      </c>
      <c r="H124" s="36">
        <f>SUMIFS(СВЦЭМ!$D$33:$D$776,СВЦЭМ!$A$33:$A$776,$A124,СВЦЭМ!$B$33:$B$776,H$119)+'СЕТ СН'!$I$14+СВЦЭМ!$D$10+'СЕТ СН'!$I$5-'СЕТ СН'!$I$24</f>
        <v>3400.8318182600001</v>
      </c>
      <c r="I124" s="36">
        <f>SUMIFS(СВЦЭМ!$D$33:$D$776,СВЦЭМ!$A$33:$A$776,$A124,СВЦЭМ!$B$33:$B$776,I$119)+'СЕТ СН'!$I$14+СВЦЭМ!$D$10+'СЕТ СН'!$I$5-'СЕТ СН'!$I$24</f>
        <v>3344.9409396999999</v>
      </c>
      <c r="J124" s="36">
        <f>SUMIFS(СВЦЭМ!$D$33:$D$776,СВЦЭМ!$A$33:$A$776,$A124,СВЦЭМ!$B$33:$B$776,J$119)+'СЕТ СН'!$I$14+СВЦЭМ!$D$10+'СЕТ СН'!$I$5-'СЕТ СН'!$I$24</f>
        <v>3350.5463227700002</v>
      </c>
      <c r="K124" s="36">
        <f>SUMIFS(СВЦЭМ!$D$33:$D$776,СВЦЭМ!$A$33:$A$776,$A124,СВЦЭМ!$B$33:$B$776,K$119)+'СЕТ СН'!$I$14+СВЦЭМ!$D$10+'СЕТ СН'!$I$5-'СЕТ СН'!$I$24</f>
        <v>3364.8239842200001</v>
      </c>
      <c r="L124" s="36">
        <f>SUMIFS(СВЦЭМ!$D$33:$D$776,СВЦЭМ!$A$33:$A$776,$A124,СВЦЭМ!$B$33:$B$776,L$119)+'СЕТ СН'!$I$14+СВЦЭМ!$D$10+'СЕТ СН'!$I$5-'СЕТ СН'!$I$24</f>
        <v>3371.76847069</v>
      </c>
      <c r="M124" s="36">
        <f>SUMIFS(СВЦЭМ!$D$33:$D$776,СВЦЭМ!$A$33:$A$776,$A124,СВЦЭМ!$B$33:$B$776,M$119)+'СЕТ СН'!$I$14+СВЦЭМ!$D$10+'СЕТ СН'!$I$5-'СЕТ СН'!$I$24</f>
        <v>3365.8322917400001</v>
      </c>
      <c r="N124" s="36">
        <f>SUMIFS(СВЦЭМ!$D$33:$D$776,СВЦЭМ!$A$33:$A$776,$A124,СВЦЭМ!$B$33:$B$776,N$119)+'СЕТ СН'!$I$14+СВЦЭМ!$D$10+'СЕТ СН'!$I$5-'СЕТ СН'!$I$24</f>
        <v>3355.8167085499999</v>
      </c>
      <c r="O124" s="36">
        <f>SUMIFS(СВЦЭМ!$D$33:$D$776,СВЦЭМ!$A$33:$A$776,$A124,СВЦЭМ!$B$33:$B$776,O$119)+'СЕТ СН'!$I$14+СВЦЭМ!$D$10+'СЕТ СН'!$I$5-'СЕТ СН'!$I$24</f>
        <v>3358.9746882600002</v>
      </c>
      <c r="P124" s="36">
        <f>SUMIFS(СВЦЭМ!$D$33:$D$776,СВЦЭМ!$A$33:$A$776,$A124,СВЦЭМ!$B$33:$B$776,P$119)+'СЕТ СН'!$I$14+СВЦЭМ!$D$10+'СЕТ СН'!$I$5-'СЕТ СН'!$I$24</f>
        <v>3360.4338483699999</v>
      </c>
      <c r="Q124" s="36">
        <f>SUMIFS(СВЦЭМ!$D$33:$D$776,СВЦЭМ!$A$33:$A$776,$A124,СВЦЭМ!$B$33:$B$776,Q$119)+'СЕТ СН'!$I$14+СВЦЭМ!$D$10+'СЕТ СН'!$I$5-'СЕТ СН'!$I$24</f>
        <v>3343.9148786400001</v>
      </c>
      <c r="R124" s="36">
        <f>SUMIFS(СВЦЭМ!$D$33:$D$776,СВЦЭМ!$A$33:$A$776,$A124,СВЦЭМ!$B$33:$B$776,R$119)+'СЕТ СН'!$I$14+СВЦЭМ!$D$10+'СЕТ СН'!$I$5-'СЕТ СН'!$I$24</f>
        <v>3302.3272439100001</v>
      </c>
      <c r="S124" s="36">
        <f>SUMIFS(СВЦЭМ!$D$33:$D$776,СВЦЭМ!$A$33:$A$776,$A124,СВЦЭМ!$B$33:$B$776,S$119)+'СЕТ СН'!$I$14+СВЦЭМ!$D$10+'СЕТ СН'!$I$5-'СЕТ СН'!$I$24</f>
        <v>3281.8605895700002</v>
      </c>
      <c r="T124" s="36">
        <f>SUMIFS(СВЦЭМ!$D$33:$D$776,СВЦЭМ!$A$33:$A$776,$A124,СВЦЭМ!$B$33:$B$776,T$119)+'СЕТ СН'!$I$14+СВЦЭМ!$D$10+'СЕТ СН'!$I$5-'СЕТ СН'!$I$24</f>
        <v>3311.18865134</v>
      </c>
      <c r="U124" s="36">
        <f>SUMIFS(СВЦЭМ!$D$33:$D$776,СВЦЭМ!$A$33:$A$776,$A124,СВЦЭМ!$B$33:$B$776,U$119)+'СЕТ СН'!$I$14+СВЦЭМ!$D$10+'СЕТ СН'!$I$5-'СЕТ СН'!$I$24</f>
        <v>3287.5249145899998</v>
      </c>
      <c r="V124" s="36">
        <f>SUMIFS(СВЦЭМ!$D$33:$D$776,СВЦЭМ!$A$33:$A$776,$A124,СВЦЭМ!$B$33:$B$776,V$119)+'СЕТ СН'!$I$14+СВЦЭМ!$D$10+'СЕТ СН'!$I$5-'СЕТ СН'!$I$24</f>
        <v>3292.95296061</v>
      </c>
      <c r="W124" s="36">
        <f>SUMIFS(СВЦЭМ!$D$33:$D$776,СВЦЭМ!$A$33:$A$776,$A124,СВЦЭМ!$B$33:$B$776,W$119)+'СЕТ СН'!$I$14+СВЦЭМ!$D$10+'СЕТ СН'!$I$5-'СЕТ СН'!$I$24</f>
        <v>3281.2544033300001</v>
      </c>
      <c r="X124" s="36">
        <f>SUMIFS(СВЦЭМ!$D$33:$D$776,СВЦЭМ!$A$33:$A$776,$A124,СВЦЭМ!$B$33:$B$776,X$119)+'СЕТ СН'!$I$14+СВЦЭМ!$D$10+'СЕТ СН'!$I$5-'СЕТ СН'!$I$24</f>
        <v>3253.37777289</v>
      </c>
      <c r="Y124" s="36">
        <f>SUMIFS(СВЦЭМ!$D$33:$D$776,СВЦЭМ!$A$33:$A$776,$A124,СВЦЭМ!$B$33:$B$776,Y$119)+'СЕТ СН'!$I$14+СВЦЭМ!$D$10+'СЕТ СН'!$I$5-'СЕТ СН'!$I$24</f>
        <v>3288.0922239000001</v>
      </c>
    </row>
    <row r="125" spans="1:27" ht="15.75" x14ac:dyDescent="0.2">
      <c r="A125" s="35">
        <f t="shared" si="3"/>
        <v>43714</v>
      </c>
      <c r="B125" s="36">
        <f>SUMIFS(СВЦЭМ!$D$33:$D$776,СВЦЭМ!$A$33:$A$776,$A125,СВЦЭМ!$B$33:$B$776,B$119)+'СЕТ СН'!$I$14+СВЦЭМ!$D$10+'СЕТ СН'!$I$5-'СЕТ СН'!$I$24</f>
        <v>3302.09570119</v>
      </c>
      <c r="C125" s="36">
        <f>SUMIFS(СВЦЭМ!$D$33:$D$776,СВЦЭМ!$A$33:$A$776,$A125,СВЦЭМ!$B$33:$B$776,C$119)+'СЕТ СН'!$I$14+СВЦЭМ!$D$10+'СЕТ СН'!$I$5-'СЕТ СН'!$I$24</f>
        <v>3372.07350335</v>
      </c>
      <c r="D125" s="36">
        <f>SUMIFS(СВЦЭМ!$D$33:$D$776,СВЦЭМ!$A$33:$A$776,$A125,СВЦЭМ!$B$33:$B$776,D$119)+'СЕТ СН'!$I$14+СВЦЭМ!$D$10+'СЕТ СН'!$I$5-'СЕТ СН'!$I$24</f>
        <v>3422.7143577100001</v>
      </c>
      <c r="E125" s="36">
        <f>SUMIFS(СВЦЭМ!$D$33:$D$776,СВЦЭМ!$A$33:$A$776,$A125,СВЦЭМ!$B$33:$B$776,E$119)+'СЕТ СН'!$I$14+СВЦЭМ!$D$10+'СЕТ СН'!$I$5-'СЕТ СН'!$I$24</f>
        <v>3460.2269112399999</v>
      </c>
      <c r="F125" s="36">
        <f>SUMIFS(СВЦЭМ!$D$33:$D$776,СВЦЭМ!$A$33:$A$776,$A125,СВЦЭМ!$B$33:$B$776,F$119)+'СЕТ СН'!$I$14+СВЦЭМ!$D$10+'СЕТ СН'!$I$5-'СЕТ СН'!$I$24</f>
        <v>3456.7669423899997</v>
      </c>
      <c r="G125" s="36">
        <f>SUMIFS(СВЦЭМ!$D$33:$D$776,СВЦЭМ!$A$33:$A$776,$A125,СВЦЭМ!$B$33:$B$776,G$119)+'СЕТ СН'!$I$14+СВЦЭМ!$D$10+'СЕТ СН'!$I$5-'СЕТ СН'!$I$24</f>
        <v>3441.5397592199997</v>
      </c>
      <c r="H125" s="36">
        <f>SUMIFS(СВЦЭМ!$D$33:$D$776,СВЦЭМ!$A$33:$A$776,$A125,СВЦЭМ!$B$33:$B$776,H$119)+'СЕТ СН'!$I$14+СВЦЭМ!$D$10+'СЕТ СН'!$I$5-'СЕТ СН'!$I$24</f>
        <v>3398.1195943000002</v>
      </c>
      <c r="I125" s="36">
        <f>SUMIFS(СВЦЭМ!$D$33:$D$776,СВЦЭМ!$A$33:$A$776,$A125,СВЦЭМ!$B$33:$B$776,I$119)+'СЕТ СН'!$I$14+СВЦЭМ!$D$10+'СЕТ СН'!$I$5-'СЕТ СН'!$I$24</f>
        <v>3364.3281142300002</v>
      </c>
      <c r="J125" s="36">
        <f>SUMIFS(СВЦЭМ!$D$33:$D$776,СВЦЭМ!$A$33:$A$776,$A125,СВЦЭМ!$B$33:$B$776,J$119)+'СЕТ СН'!$I$14+СВЦЭМ!$D$10+'СЕТ СН'!$I$5-'СЕТ СН'!$I$24</f>
        <v>3329.1360320799999</v>
      </c>
      <c r="K125" s="36">
        <f>SUMIFS(СВЦЭМ!$D$33:$D$776,СВЦЭМ!$A$33:$A$776,$A125,СВЦЭМ!$B$33:$B$776,K$119)+'СЕТ СН'!$I$14+СВЦЭМ!$D$10+'СЕТ СН'!$I$5-'СЕТ СН'!$I$24</f>
        <v>3307.1456624500001</v>
      </c>
      <c r="L125" s="36">
        <f>SUMIFS(СВЦЭМ!$D$33:$D$776,СВЦЭМ!$A$33:$A$776,$A125,СВЦЭМ!$B$33:$B$776,L$119)+'СЕТ СН'!$I$14+СВЦЭМ!$D$10+'СЕТ СН'!$I$5-'СЕТ СН'!$I$24</f>
        <v>3319.5497053399999</v>
      </c>
      <c r="M125" s="36">
        <f>SUMIFS(СВЦЭМ!$D$33:$D$776,СВЦЭМ!$A$33:$A$776,$A125,СВЦЭМ!$B$33:$B$776,M$119)+'СЕТ СН'!$I$14+СВЦЭМ!$D$10+'СЕТ СН'!$I$5-'СЕТ СН'!$I$24</f>
        <v>3293.2176389000001</v>
      </c>
      <c r="N125" s="36">
        <f>SUMIFS(СВЦЭМ!$D$33:$D$776,СВЦЭМ!$A$33:$A$776,$A125,СВЦЭМ!$B$33:$B$776,N$119)+'СЕТ СН'!$I$14+СВЦЭМ!$D$10+'СЕТ СН'!$I$5-'СЕТ СН'!$I$24</f>
        <v>3291.0417492799997</v>
      </c>
      <c r="O125" s="36">
        <f>SUMIFS(СВЦЭМ!$D$33:$D$776,СВЦЭМ!$A$33:$A$776,$A125,СВЦЭМ!$B$33:$B$776,O$119)+'СЕТ СН'!$I$14+СВЦЭМ!$D$10+'СЕТ СН'!$I$5-'СЕТ СН'!$I$24</f>
        <v>3293.3598452300002</v>
      </c>
      <c r="P125" s="36">
        <f>SUMIFS(СВЦЭМ!$D$33:$D$776,СВЦЭМ!$A$33:$A$776,$A125,СВЦЭМ!$B$33:$B$776,P$119)+'СЕТ СН'!$I$14+СВЦЭМ!$D$10+'СЕТ СН'!$I$5-'СЕТ СН'!$I$24</f>
        <v>3318.1271291499997</v>
      </c>
      <c r="Q125" s="36">
        <f>SUMIFS(СВЦЭМ!$D$33:$D$776,СВЦЭМ!$A$33:$A$776,$A125,СВЦЭМ!$B$33:$B$776,Q$119)+'СЕТ СН'!$I$14+СВЦЭМ!$D$10+'СЕТ СН'!$I$5-'СЕТ СН'!$I$24</f>
        <v>3310.57236986</v>
      </c>
      <c r="R125" s="36">
        <f>SUMIFS(СВЦЭМ!$D$33:$D$776,СВЦЭМ!$A$33:$A$776,$A125,СВЦЭМ!$B$33:$B$776,R$119)+'СЕТ СН'!$I$14+СВЦЭМ!$D$10+'СЕТ СН'!$I$5-'СЕТ СН'!$I$24</f>
        <v>3275.7486797699999</v>
      </c>
      <c r="S125" s="36">
        <f>SUMIFS(СВЦЭМ!$D$33:$D$776,СВЦЭМ!$A$33:$A$776,$A125,СВЦЭМ!$B$33:$B$776,S$119)+'СЕТ СН'!$I$14+СВЦЭМ!$D$10+'СЕТ СН'!$I$5-'СЕТ СН'!$I$24</f>
        <v>3246.3897837300001</v>
      </c>
      <c r="T125" s="36">
        <f>SUMIFS(СВЦЭМ!$D$33:$D$776,СВЦЭМ!$A$33:$A$776,$A125,СВЦЭМ!$B$33:$B$776,T$119)+'СЕТ СН'!$I$14+СВЦЭМ!$D$10+'СЕТ СН'!$I$5-'СЕТ СН'!$I$24</f>
        <v>3246.7088168499999</v>
      </c>
      <c r="U125" s="36">
        <f>SUMIFS(СВЦЭМ!$D$33:$D$776,СВЦЭМ!$A$33:$A$776,$A125,СВЦЭМ!$B$33:$B$776,U$119)+'СЕТ СН'!$I$14+СВЦЭМ!$D$10+'СЕТ СН'!$I$5-'СЕТ СН'!$I$24</f>
        <v>3248.9098695000002</v>
      </c>
      <c r="V125" s="36">
        <f>SUMIFS(СВЦЭМ!$D$33:$D$776,СВЦЭМ!$A$33:$A$776,$A125,СВЦЭМ!$B$33:$B$776,V$119)+'СЕТ СН'!$I$14+СВЦЭМ!$D$10+'СЕТ СН'!$I$5-'СЕТ СН'!$I$24</f>
        <v>3265.8039841099999</v>
      </c>
      <c r="W125" s="36">
        <f>SUMIFS(СВЦЭМ!$D$33:$D$776,СВЦЭМ!$A$33:$A$776,$A125,СВЦЭМ!$B$33:$B$776,W$119)+'СЕТ СН'!$I$14+СВЦЭМ!$D$10+'СЕТ СН'!$I$5-'СЕТ СН'!$I$24</f>
        <v>3257.0541908999999</v>
      </c>
      <c r="X125" s="36">
        <f>SUMIFS(СВЦЭМ!$D$33:$D$776,СВЦЭМ!$A$33:$A$776,$A125,СВЦЭМ!$B$33:$B$776,X$119)+'СЕТ СН'!$I$14+СВЦЭМ!$D$10+'СЕТ СН'!$I$5-'СЕТ СН'!$I$24</f>
        <v>3250.0896252100001</v>
      </c>
      <c r="Y125" s="36">
        <f>SUMIFS(СВЦЭМ!$D$33:$D$776,СВЦЭМ!$A$33:$A$776,$A125,СВЦЭМ!$B$33:$B$776,Y$119)+'СЕТ СН'!$I$14+СВЦЭМ!$D$10+'СЕТ СН'!$I$5-'СЕТ СН'!$I$24</f>
        <v>3315.37297829</v>
      </c>
    </row>
    <row r="126" spans="1:27" ht="15.75" x14ac:dyDescent="0.2">
      <c r="A126" s="35">
        <f t="shared" si="3"/>
        <v>43715</v>
      </c>
      <c r="B126" s="36">
        <f>SUMIFS(СВЦЭМ!$D$33:$D$776,СВЦЭМ!$A$33:$A$776,$A126,СВЦЭМ!$B$33:$B$776,B$119)+'СЕТ СН'!$I$14+СВЦЭМ!$D$10+'СЕТ СН'!$I$5-'СЕТ СН'!$I$24</f>
        <v>3346.3764915699999</v>
      </c>
      <c r="C126" s="36">
        <f>SUMIFS(СВЦЭМ!$D$33:$D$776,СВЦЭМ!$A$33:$A$776,$A126,СВЦЭМ!$B$33:$B$776,C$119)+'СЕТ СН'!$I$14+СВЦЭМ!$D$10+'СЕТ СН'!$I$5-'СЕТ СН'!$I$24</f>
        <v>3385.8481426899998</v>
      </c>
      <c r="D126" s="36">
        <f>SUMIFS(СВЦЭМ!$D$33:$D$776,СВЦЭМ!$A$33:$A$776,$A126,СВЦЭМ!$B$33:$B$776,D$119)+'СЕТ СН'!$I$14+СВЦЭМ!$D$10+'СЕТ СН'!$I$5-'СЕТ СН'!$I$24</f>
        <v>3407.6739507699999</v>
      </c>
      <c r="E126" s="36">
        <f>SUMIFS(СВЦЭМ!$D$33:$D$776,СВЦЭМ!$A$33:$A$776,$A126,СВЦЭМ!$B$33:$B$776,E$119)+'СЕТ СН'!$I$14+СВЦЭМ!$D$10+'СЕТ СН'!$I$5-'СЕТ СН'!$I$24</f>
        <v>3418.2165170600001</v>
      </c>
      <c r="F126" s="36">
        <f>SUMIFS(СВЦЭМ!$D$33:$D$776,СВЦЭМ!$A$33:$A$776,$A126,СВЦЭМ!$B$33:$B$776,F$119)+'СЕТ СН'!$I$14+СВЦЭМ!$D$10+'СЕТ СН'!$I$5-'СЕТ СН'!$I$24</f>
        <v>3422.8803513399998</v>
      </c>
      <c r="G126" s="36">
        <f>SUMIFS(СВЦЭМ!$D$33:$D$776,СВЦЭМ!$A$33:$A$776,$A126,СВЦЭМ!$B$33:$B$776,G$119)+'СЕТ СН'!$I$14+СВЦЭМ!$D$10+'СЕТ СН'!$I$5-'СЕТ СН'!$I$24</f>
        <v>3425.9075445999997</v>
      </c>
      <c r="H126" s="36">
        <f>SUMIFS(СВЦЭМ!$D$33:$D$776,СВЦЭМ!$A$33:$A$776,$A126,СВЦЭМ!$B$33:$B$776,H$119)+'СЕТ СН'!$I$14+СВЦЭМ!$D$10+'СЕТ СН'!$I$5-'СЕТ СН'!$I$24</f>
        <v>3388.3138380999999</v>
      </c>
      <c r="I126" s="36">
        <f>SUMIFS(СВЦЭМ!$D$33:$D$776,СВЦЭМ!$A$33:$A$776,$A126,СВЦЭМ!$B$33:$B$776,I$119)+'СЕТ СН'!$I$14+СВЦЭМ!$D$10+'СЕТ СН'!$I$5-'СЕТ СН'!$I$24</f>
        <v>3339.57050187</v>
      </c>
      <c r="J126" s="36">
        <f>SUMIFS(СВЦЭМ!$D$33:$D$776,СВЦЭМ!$A$33:$A$776,$A126,СВЦЭМ!$B$33:$B$776,J$119)+'СЕТ СН'!$I$14+СВЦЭМ!$D$10+'СЕТ СН'!$I$5-'СЕТ СН'!$I$24</f>
        <v>3302.2932183200001</v>
      </c>
      <c r="K126" s="36">
        <f>SUMIFS(СВЦЭМ!$D$33:$D$776,СВЦЭМ!$A$33:$A$776,$A126,СВЦЭМ!$B$33:$B$776,K$119)+'СЕТ СН'!$I$14+СВЦЭМ!$D$10+'СЕТ СН'!$I$5-'СЕТ СН'!$I$24</f>
        <v>3302.3940052200001</v>
      </c>
      <c r="L126" s="36">
        <f>SUMIFS(СВЦЭМ!$D$33:$D$776,СВЦЭМ!$A$33:$A$776,$A126,СВЦЭМ!$B$33:$B$776,L$119)+'СЕТ СН'!$I$14+СВЦЭМ!$D$10+'СЕТ СН'!$I$5-'СЕТ СН'!$I$24</f>
        <v>3328.3996600800001</v>
      </c>
      <c r="M126" s="36">
        <f>SUMIFS(СВЦЭМ!$D$33:$D$776,СВЦЭМ!$A$33:$A$776,$A126,СВЦЭМ!$B$33:$B$776,M$119)+'СЕТ СН'!$I$14+СВЦЭМ!$D$10+'СЕТ СН'!$I$5-'СЕТ СН'!$I$24</f>
        <v>3289.6692236200001</v>
      </c>
      <c r="N126" s="36">
        <f>SUMIFS(СВЦЭМ!$D$33:$D$776,СВЦЭМ!$A$33:$A$776,$A126,СВЦЭМ!$B$33:$B$776,N$119)+'СЕТ СН'!$I$14+СВЦЭМ!$D$10+'СЕТ СН'!$I$5-'СЕТ СН'!$I$24</f>
        <v>3334.34021983</v>
      </c>
      <c r="O126" s="36">
        <f>SUMIFS(СВЦЭМ!$D$33:$D$776,СВЦЭМ!$A$33:$A$776,$A126,СВЦЭМ!$B$33:$B$776,O$119)+'СЕТ СН'!$I$14+СВЦЭМ!$D$10+'СЕТ СН'!$I$5-'СЕТ СН'!$I$24</f>
        <v>3306.9096520900002</v>
      </c>
      <c r="P126" s="36">
        <f>SUMIFS(СВЦЭМ!$D$33:$D$776,СВЦЭМ!$A$33:$A$776,$A126,СВЦЭМ!$B$33:$B$776,P$119)+'СЕТ СН'!$I$14+СВЦЭМ!$D$10+'СЕТ СН'!$I$5-'СЕТ СН'!$I$24</f>
        <v>3306.9337914899997</v>
      </c>
      <c r="Q126" s="36">
        <f>SUMIFS(СВЦЭМ!$D$33:$D$776,СВЦЭМ!$A$33:$A$776,$A126,СВЦЭМ!$B$33:$B$776,Q$119)+'СЕТ СН'!$I$14+СВЦЭМ!$D$10+'СЕТ СН'!$I$5-'СЕТ СН'!$I$24</f>
        <v>3304.9180259899999</v>
      </c>
      <c r="R126" s="36">
        <f>SUMIFS(СВЦЭМ!$D$33:$D$776,СВЦЭМ!$A$33:$A$776,$A126,СВЦЭМ!$B$33:$B$776,R$119)+'СЕТ СН'!$I$14+СВЦЭМ!$D$10+'СЕТ СН'!$I$5-'СЕТ СН'!$I$24</f>
        <v>3267.4418230900001</v>
      </c>
      <c r="S126" s="36">
        <f>SUMIFS(СВЦЭМ!$D$33:$D$776,СВЦЭМ!$A$33:$A$776,$A126,СВЦЭМ!$B$33:$B$776,S$119)+'СЕТ СН'!$I$14+СВЦЭМ!$D$10+'СЕТ СН'!$I$5-'СЕТ СН'!$I$24</f>
        <v>3242.8603146400001</v>
      </c>
      <c r="T126" s="36">
        <f>SUMIFS(СВЦЭМ!$D$33:$D$776,СВЦЭМ!$A$33:$A$776,$A126,СВЦЭМ!$B$33:$B$776,T$119)+'СЕТ СН'!$I$14+СВЦЭМ!$D$10+'СЕТ СН'!$I$5-'СЕТ СН'!$I$24</f>
        <v>3244.1395371899998</v>
      </c>
      <c r="U126" s="36">
        <f>SUMIFS(СВЦЭМ!$D$33:$D$776,СВЦЭМ!$A$33:$A$776,$A126,СВЦЭМ!$B$33:$B$776,U$119)+'СЕТ СН'!$I$14+СВЦЭМ!$D$10+'СЕТ СН'!$I$5-'СЕТ СН'!$I$24</f>
        <v>3246.8388501199997</v>
      </c>
      <c r="V126" s="36">
        <f>SUMIFS(СВЦЭМ!$D$33:$D$776,СВЦЭМ!$A$33:$A$776,$A126,СВЦЭМ!$B$33:$B$776,V$119)+'СЕТ СН'!$I$14+СВЦЭМ!$D$10+'СЕТ СН'!$I$5-'СЕТ СН'!$I$24</f>
        <v>3260.8625091599997</v>
      </c>
      <c r="W126" s="36">
        <f>SUMIFS(СВЦЭМ!$D$33:$D$776,СВЦЭМ!$A$33:$A$776,$A126,СВЦЭМ!$B$33:$B$776,W$119)+'СЕТ СН'!$I$14+СВЦЭМ!$D$10+'СЕТ СН'!$I$5-'СЕТ СН'!$I$24</f>
        <v>3256.7448659399997</v>
      </c>
      <c r="X126" s="36">
        <f>SUMIFS(СВЦЭМ!$D$33:$D$776,СВЦЭМ!$A$33:$A$776,$A126,СВЦЭМ!$B$33:$B$776,X$119)+'СЕТ СН'!$I$14+СВЦЭМ!$D$10+'СЕТ СН'!$I$5-'СЕТ СН'!$I$24</f>
        <v>3237.9937275699999</v>
      </c>
      <c r="Y126" s="36">
        <f>SUMIFS(СВЦЭМ!$D$33:$D$776,СВЦЭМ!$A$33:$A$776,$A126,СВЦЭМ!$B$33:$B$776,Y$119)+'СЕТ СН'!$I$14+СВЦЭМ!$D$10+'СЕТ СН'!$I$5-'СЕТ СН'!$I$24</f>
        <v>3303.4107384200001</v>
      </c>
    </row>
    <row r="127" spans="1:27" ht="15.75" x14ac:dyDescent="0.2">
      <c r="A127" s="35">
        <f t="shared" si="3"/>
        <v>43716</v>
      </c>
      <c r="B127" s="36">
        <f>SUMIFS(СВЦЭМ!$D$33:$D$776,СВЦЭМ!$A$33:$A$776,$A127,СВЦЭМ!$B$33:$B$776,B$119)+'СЕТ СН'!$I$14+СВЦЭМ!$D$10+'СЕТ СН'!$I$5-'СЕТ СН'!$I$24</f>
        <v>3348.0841650500001</v>
      </c>
      <c r="C127" s="36">
        <f>SUMIFS(СВЦЭМ!$D$33:$D$776,СВЦЭМ!$A$33:$A$776,$A127,СВЦЭМ!$B$33:$B$776,C$119)+'СЕТ СН'!$I$14+СВЦЭМ!$D$10+'СЕТ СН'!$I$5-'СЕТ СН'!$I$24</f>
        <v>3379.24418595</v>
      </c>
      <c r="D127" s="36">
        <f>SUMIFS(СВЦЭМ!$D$33:$D$776,СВЦЭМ!$A$33:$A$776,$A127,СВЦЭМ!$B$33:$B$776,D$119)+'СЕТ СН'!$I$14+СВЦЭМ!$D$10+'СЕТ СН'!$I$5-'СЕТ СН'!$I$24</f>
        <v>3394.8889592400001</v>
      </c>
      <c r="E127" s="36">
        <f>SUMIFS(СВЦЭМ!$D$33:$D$776,СВЦЭМ!$A$33:$A$776,$A127,СВЦЭМ!$B$33:$B$776,E$119)+'СЕТ СН'!$I$14+СВЦЭМ!$D$10+'СЕТ СН'!$I$5-'СЕТ СН'!$I$24</f>
        <v>3406.2200184600001</v>
      </c>
      <c r="F127" s="36">
        <f>SUMIFS(СВЦЭМ!$D$33:$D$776,СВЦЭМ!$A$33:$A$776,$A127,СВЦЭМ!$B$33:$B$776,F$119)+'СЕТ СН'!$I$14+СВЦЭМ!$D$10+'СЕТ СН'!$I$5-'СЕТ СН'!$I$24</f>
        <v>3408.4836652899999</v>
      </c>
      <c r="G127" s="36">
        <f>SUMIFS(СВЦЭМ!$D$33:$D$776,СВЦЭМ!$A$33:$A$776,$A127,СВЦЭМ!$B$33:$B$776,G$119)+'СЕТ СН'!$I$14+СВЦЭМ!$D$10+'СЕТ СН'!$I$5-'СЕТ СН'!$I$24</f>
        <v>3405.5438051400001</v>
      </c>
      <c r="H127" s="36">
        <f>SUMIFS(СВЦЭМ!$D$33:$D$776,СВЦЭМ!$A$33:$A$776,$A127,СВЦЭМ!$B$33:$B$776,H$119)+'СЕТ СН'!$I$14+СВЦЭМ!$D$10+'СЕТ СН'!$I$5-'СЕТ СН'!$I$24</f>
        <v>3384.02201169</v>
      </c>
      <c r="I127" s="36">
        <f>SUMIFS(СВЦЭМ!$D$33:$D$776,СВЦЭМ!$A$33:$A$776,$A127,СВЦЭМ!$B$33:$B$776,I$119)+'СЕТ СН'!$I$14+СВЦЭМ!$D$10+'СЕТ СН'!$I$5-'СЕТ СН'!$I$24</f>
        <v>3364.0264748899999</v>
      </c>
      <c r="J127" s="36">
        <f>SUMIFS(СВЦЭМ!$D$33:$D$776,СВЦЭМ!$A$33:$A$776,$A127,СВЦЭМ!$B$33:$B$776,J$119)+'СЕТ СН'!$I$14+СВЦЭМ!$D$10+'СЕТ СН'!$I$5-'СЕТ СН'!$I$24</f>
        <v>3345.3011986000001</v>
      </c>
      <c r="K127" s="36">
        <f>SUMIFS(СВЦЭМ!$D$33:$D$776,СВЦЭМ!$A$33:$A$776,$A127,СВЦЭМ!$B$33:$B$776,K$119)+'СЕТ СН'!$I$14+СВЦЭМ!$D$10+'СЕТ СН'!$I$5-'СЕТ СН'!$I$24</f>
        <v>3319.8701007899999</v>
      </c>
      <c r="L127" s="36">
        <f>SUMIFS(СВЦЭМ!$D$33:$D$776,СВЦЭМ!$A$33:$A$776,$A127,СВЦЭМ!$B$33:$B$776,L$119)+'СЕТ СН'!$I$14+СВЦЭМ!$D$10+'СЕТ СН'!$I$5-'СЕТ СН'!$I$24</f>
        <v>3320.96185646</v>
      </c>
      <c r="M127" s="36">
        <f>SUMIFS(СВЦЭМ!$D$33:$D$776,СВЦЭМ!$A$33:$A$776,$A127,СВЦЭМ!$B$33:$B$776,M$119)+'СЕТ СН'!$I$14+СВЦЭМ!$D$10+'СЕТ СН'!$I$5-'СЕТ СН'!$I$24</f>
        <v>3297.0373019399999</v>
      </c>
      <c r="N127" s="36">
        <f>SUMIFS(СВЦЭМ!$D$33:$D$776,СВЦЭМ!$A$33:$A$776,$A127,СВЦЭМ!$B$33:$B$776,N$119)+'СЕТ СН'!$I$14+СВЦЭМ!$D$10+'СЕТ СН'!$I$5-'СЕТ СН'!$I$24</f>
        <v>3304.5786131999998</v>
      </c>
      <c r="O127" s="36">
        <f>SUMIFS(СВЦЭМ!$D$33:$D$776,СВЦЭМ!$A$33:$A$776,$A127,СВЦЭМ!$B$33:$B$776,O$119)+'СЕТ СН'!$I$14+СВЦЭМ!$D$10+'СЕТ СН'!$I$5-'СЕТ СН'!$I$24</f>
        <v>3308.7706140999999</v>
      </c>
      <c r="P127" s="36">
        <f>SUMIFS(СВЦЭМ!$D$33:$D$776,СВЦЭМ!$A$33:$A$776,$A127,СВЦЭМ!$B$33:$B$776,P$119)+'СЕТ СН'!$I$14+СВЦЭМ!$D$10+'СЕТ СН'!$I$5-'СЕТ СН'!$I$24</f>
        <v>3306.10479988</v>
      </c>
      <c r="Q127" s="36">
        <f>SUMIFS(СВЦЭМ!$D$33:$D$776,СВЦЭМ!$A$33:$A$776,$A127,СВЦЭМ!$B$33:$B$776,Q$119)+'СЕТ СН'!$I$14+СВЦЭМ!$D$10+'СЕТ СН'!$I$5-'СЕТ СН'!$I$24</f>
        <v>3314.06190419</v>
      </c>
      <c r="R127" s="36">
        <f>SUMIFS(СВЦЭМ!$D$33:$D$776,СВЦЭМ!$A$33:$A$776,$A127,СВЦЭМ!$B$33:$B$776,R$119)+'СЕТ СН'!$I$14+СВЦЭМ!$D$10+'СЕТ СН'!$I$5-'СЕТ СН'!$I$24</f>
        <v>3274.12408198</v>
      </c>
      <c r="S127" s="36">
        <f>SUMIFS(СВЦЭМ!$D$33:$D$776,СВЦЭМ!$A$33:$A$776,$A127,СВЦЭМ!$B$33:$B$776,S$119)+'СЕТ СН'!$I$14+СВЦЭМ!$D$10+'СЕТ СН'!$I$5-'СЕТ СН'!$I$24</f>
        <v>3240.4576528299999</v>
      </c>
      <c r="T127" s="36">
        <f>SUMIFS(СВЦЭМ!$D$33:$D$776,СВЦЭМ!$A$33:$A$776,$A127,СВЦЭМ!$B$33:$B$776,T$119)+'СЕТ СН'!$I$14+СВЦЭМ!$D$10+'СЕТ СН'!$I$5-'СЕТ СН'!$I$24</f>
        <v>3246.71018293</v>
      </c>
      <c r="U127" s="36">
        <f>SUMIFS(СВЦЭМ!$D$33:$D$776,СВЦЭМ!$A$33:$A$776,$A127,СВЦЭМ!$B$33:$B$776,U$119)+'СЕТ СН'!$I$14+СВЦЭМ!$D$10+'СЕТ СН'!$I$5-'СЕТ СН'!$I$24</f>
        <v>3257.5094893999999</v>
      </c>
      <c r="V127" s="36">
        <f>SUMIFS(СВЦЭМ!$D$33:$D$776,СВЦЭМ!$A$33:$A$776,$A127,СВЦЭМ!$B$33:$B$776,V$119)+'СЕТ СН'!$I$14+СВЦЭМ!$D$10+'СЕТ СН'!$I$5-'СЕТ СН'!$I$24</f>
        <v>3278.9774498100001</v>
      </c>
      <c r="W127" s="36">
        <f>SUMIFS(СВЦЭМ!$D$33:$D$776,СВЦЭМ!$A$33:$A$776,$A127,СВЦЭМ!$B$33:$B$776,W$119)+'СЕТ СН'!$I$14+СВЦЭМ!$D$10+'СЕТ СН'!$I$5-'СЕТ СН'!$I$24</f>
        <v>3272.5523196099998</v>
      </c>
      <c r="X127" s="36">
        <f>SUMIFS(СВЦЭМ!$D$33:$D$776,СВЦЭМ!$A$33:$A$776,$A127,СВЦЭМ!$B$33:$B$776,X$119)+'СЕТ СН'!$I$14+СВЦЭМ!$D$10+'СЕТ СН'!$I$5-'СЕТ СН'!$I$24</f>
        <v>3232.0058915499999</v>
      </c>
      <c r="Y127" s="36">
        <f>SUMIFS(СВЦЭМ!$D$33:$D$776,СВЦЭМ!$A$33:$A$776,$A127,СВЦЭМ!$B$33:$B$776,Y$119)+'СЕТ СН'!$I$14+СВЦЭМ!$D$10+'СЕТ СН'!$I$5-'СЕТ СН'!$I$24</f>
        <v>3254.3142014200002</v>
      </c>
    </row>
    <row r="128" spans="1:27" ht="15.75" x14ac:dyDescent="0.2">
      <c r="A128" s="35">
        <f t="shared" si="3"/>
        <v>43717</v>
      </c>
      <c r="B128" s="36">
        <f>SUMIFS(СВЦЭМ!$D$33:$D$776,СВЦЭМ!$A$33:$A$776,$A128,СВЦЭМ!$B$33:$B$776,B$119)+'СЕТ СН'!$I$14+СВЦЭМ!$D$10+'СЕТ СН'!$I$5-'СЕТ СН'!$I$24</f>
        <v>3315.9718430299999</v>
      </c>
      <c r="C128" s="36">
        <f>SUMIFS(СВЦЭМ!$D$33:$D$776,СВЦЭМ!$A$33:$A$776,$A128,СВЦЭМ!$B$33:$B$776,C$119)+'СЕТ СН'!$I$14+СВЦЭМ!$D$10+'СЕТ СН'!$I$5-'СЕТ СН'!$I$24</f>
        <v>3400.0270641400002</v>
      </c>
      <c r="D128" s="36">
        <f>SUMIFS(СВЦЭМ!$D$33:$D$776,СВЦЭМ!$A$33:$A$776,$A128,СВЦЭМ!$B$33:$B$776,D$119)+'СЕТ СН'!$I$14+СВЦЭМ!$D$10+'СЕТ СН'!$I$5-'СЕТ СН'!$I$24</f>
        <v>3417.7585998700001</v>
      </c>
      <c r="E128" s="36">
        <f>SUMIFS(СВЦЭМ!$D$33:$D$776,СВЦЭМ!$A$33:$A$776,$A128,СВЦЭМ!$B$33:$B$776,E$119)+'СЕТ СН'!$I$14+СВЦЭМ!$D$10+'СЕТ СН'!$I$5-'СЕТ СН'!$I$24</f>
        <v>3438.1784423199997</v>
      </c>
      <c r="F128" s="36">
        <f>SUMIFS(СВЦЭМ!$D$33:$D$776,СВЦЭМ!$A$33:$A$776,$A128,СВЦЭМ!$B$33:$B$776,F$119)+'СЕТ СН'!$I$14+СВЦЭМ!$D$10+'СЕТ СН'!$I$5-'СЕТ СН'!$I$24</f>
        <v>3440.4481572499999</v>
      </c>
      <c r="G128" s="36">
        <f>SUMIFS(СВЦЭМ!$D$33:$D$776,СВЦЭМ!$A$33:$A$776,$A128,СВЦЭМ!$B$33:$B$776,G$119)+'СЕТ СН'!$I$14+СВЦЭМ!$D$10+'СЕТ СН'!$I$5-'СЕТ СН'!$I$24</f>
        <v>3433.5723770300001</v>
      </c>
      <c r="H128" s="36">
        <f>SUMIFS(СВЦЭМ!$D$33:$D$776,СВЦЭМ!$A$33:$A$776,$A128,СВЦЭМ!$B$33:$B$776,H$119)+'СЕТ СН'!$I$14+СВЦЭМ!$D$10+'СЕТ СН'!$I$5-'СЕТ СН'!$I$24</f>
        <v>3373.5441755000002</v>
      </c>
      <c r="I128" s="36">
        <f>SUMIFS(СВЦЭМ!$D$33:$D$776,СВЦЭМ!$A$33:$A$776,$A128,СВЦЭМ!$B$33:$B$776,I$119)+'СЕТ СН'!$I$14+СВЦЭМ!$D$10+'СЕТ СН'!$I$5-'СЕТ СН'!$I$24</f>
        <v>3322.5168184499998</v>
      </c>
      <c r="J128" s="36">
        <f>SUMIFS(СВЦЭМ!$D$33:$D$776,СВЦЭМ!$A$33:$A$776,$A128,СВЦЭМ!$B$33:$B$776,J$119)+'СЕТ СН'!$I$14+СВЦЭМ!$D$10+'СЕТ СН'!$I$5-'СЕТ СН'!$I$24</f>
        <v>3274.7645889800001</v>
      </c>
      <c r="K128" s="36">
        <f>SUMIFS(СВЦЭМ!$D$33:$D$776,СВЦЭМ!$A$33:$A$776,$A128,СВЦЭМ!$B$33:$B$776,K$119)+'СЕТ СН'!$I$14+СВЦЭМ!$D$10+'СЕТ СН'!$I$5-'СЕТ СН'!$I$24</f>
        <v>3253.6916506299999</v>
      </c>
      <c r="L128" s="36">
        <f>SUMIFS(СВЦЭМ!$D$33:$D$776,СВЦЭМ!$A$33:$A$776,$A128,СВЦЭМ!$B$33:$B$776,L$119)+'СЕТ СН'!$I$14+СВЦЭМ!$D$10+'СЕТ СН'!$I$5-'СЕТ СН'!$I$24</f>
        <v>3251.2177613700001</v>
      </c>
      <c r="M128" s="36">
        <f>SUMIFS(СВЦЭМ!$D$33:$D$776,СВЦЭМ!$A$33:$A$776,$A128,СВЦЭМ!$B$33:$B$776,M$119)+'СЕТ СН'!$I$14+СВЦЭМ!$D$10+'СЕТ СН'!$I$5-'СЕТ СН'!$I$24</f>
        <v>3246.3930542099997</v>
      </c>
      <c r="N128" s="36">
        <f>SUMIFS(СВЦЭМ!$D$33:$D$776,СВЦЭМ!$A$33:$A$776,$A128,СВЦЭМ!$B$33:$B$776,N$119)+'СЕТ СН'!$I$14+СВЦЭМ!$D$10+'СЕТ СН'!$I$5-'СЕТ СН'!$I$24</f>
        <v>3250.8093061700001</v>
      </c>
      <c r="O128" s="36">
        <f>SUMIFS(СВЦЭМ!$D$33:$D$776,СВЦЭМ!$A$33:$A$776,$A128,СВЦЭМ!$B$33:$B$776,O$119)+'СЕТ СН'!$I$14+СВЦЭМ!$D$10+'СЕТ СН'!$I$5-'СЕТ СН'!$I$24</f>
        <v>3254.5887403500001</v>
      </c>
      <c r="P128" s="36">
        <f>SUMIFS(СВЦЭМ!$D$33:$D$776,СВЦЭМ!$A$33:$A$776,$A128,СВЦЭМ!$B$33:$B$776,P$119)+'СЕТ СН'!$I$14+СВЦЭМ!$D$10+'СЕТ СН'!$I$5-'СЕТ СН'!$I$24</f>
        <v>3258.8615787700001</v>
      </c>
      <c r="Q128" s="36">
        <f>SUMIFS(СВЦЭМ!$D$33:$D$776,СВЦЭМ!$A$33:$A$776,$A128,СВЦЭМ!$B$33:$B$776,Q$119)+'СЕТ СН'!$I$14+СВЦЭМ!$D$10+'СЕТ СН'!$I$5-'СЕТ СН'!$I$24</f>
        <v>3264.9242675400001</v>
      </c>
      <c r="R128" s="36">
        <f>SUMIFS(СВЦЭМ!$D$33:$D$776,СВЦЭМ!$A$33:$A$776,$A128,СВЦЭМ!$B$33:$B$776,R$119)+'СЕТ СН'!$I$14+СВЦЭМ!$D$10+'СЕТ СН'!$I$5-'СЕТ СН'!$I$24</f>
        <v>3260.5846942600001</v>
      </c>
      <c r="S128" s="36">
        <f>SUMIFS(СВЦЭМ!$D$33:$D$776,СВЦЭМ!$A$33:$A$776,$A128,СВЦЭМ!$B$33:$B$776,S$119)+'СЕТ СН'!$I$14+СВЦЭМ!$D$10+'СЕТ СН'!$I$5-'СЕТ СН'!$I$24</f>
        <v>3260.4177905799997</v>
      </c>
      <c r="T128" s="36">
        <f>SUMIFS(СВЦЭМ!$D$33:$D$776,СВЦЭМ!$A$33:$A$776,$A128,СВЦЭМ!$B$33:$B$776,T$119)+'СЕТ СН'!$I$14+СВЦЭМ!$D$10+'СЕТ СН'!$I$5-'СЕТ СН'!$I$24</f>
        <v>3249.4236309899998</v>
      </c>
      <c r="U128" s="36">
        <f>SUMIFS(СВЦЭМ!$D$33:$D$776,СВЦЭМ!$A$33:$A$776,$A128,СВЦЭМ!$B$33:$B$776,U$119)+'СЕТ СН'!$I$14+СВЦЭМ!$D$10+'СЕТ СН'!$I$5-'СЕТ СН'!$I$24</f>
        <v>3254.32377451</v>
      </c>
      <c r="V128" s="36">
        <f>SUMIFS(СВЦЭМ!$D$33:$D$776,СВЦЭМ!$A$33:$A$776,$A128,СВЦЭМ!$B$33:$B$776,V$119)+'СЕТ СН'!$I$14+СВЦЭМ!$D$10+'СЕТ СН'!$I$5-'СЕТ СН'!$I$24</f>
        <v>3272.3034402900003</v>
      </c>
      <c r="W128" s="36">
        <f>SUMIFS(СВЦЭМ!$D$33:$D$776,СВЦЭМ!$A$33:$A$776,$A128,СВЦЭМ!$B$33:$B$776,W$119)+'СЕТ СН'!$I$14+СВЦЭМ!$D$10+'СЕТ СН'!$I$5-'СЕТ СН'!$I$24</f>
        <v>3264.50814163</v>
      </c>
      <c r="X128" s="36">
        <f>SUMIFS(СВЦЭМ!$D$33:$D$776,СВЦЭМ!$A$33:$A$776,$A128,СВЦЭМ!$B$33:$B$776,X$119)+'СЕТ СН'!$I$14+СВЦЭМ!$D$10+'СЕТ СН'!$I$5-'СЕТ СН'!$I$24</f>
        <v>3254.0526242000001</v>
      </c>
      <c r="Y128" s="36">
        <f>SUMIFS(СВЦЭМ!$D$33:$D$776,СВЦЭМ!$A$33:$A$776,$A128,СВЦЭМ!$B$33:$B$776,Y$119)+'СЕТ СН'!$I$14+СВЦЭМ!$D$10+'СЕТ СН'!$I$5-'СЕТ СН'!$I$24</f>
        <v>3289.7325949199999</v>
      </c>
    </row>
    <row r="129" spans="1:25" ht="15.75" x14ac:dyDescent="0.2">
      <c r="A129" s="35">
        <f t="shared" si="3"/>
        <v>43718</v>
      </c>
      <c r="B129" s="36">
        <f>SUMIFS(СВЦЭМ!$D$33:$D$776,СВЦЭМ!$A$33:$A$776,$A129,СВЦЭМ!$B$33:$B$776,B$119)+'СЕТ СН'!$I$14+СВЦЭМ!$D$10+'СЕТ СН'!$I$5-'СЕТ СН'!$I$24</f>
        <v>3333.6002717699998</v>
      </c>
      <c r="C129" s="36">
        <f>SUMIFS(СВЦЭМ!$D$33:$D$776,СВЦЭМ!$A$33:$A$776,$A129,СВЦЭМ!$B$33:$B$776,C$119)+'СЕТ СН'!$I$14+СВЦЭМ!$D$10+'СЕТ СН'!$I$5-'СЕТ СН'!$I$24</f>
        <v>3355.3452026</v>
      </c>
      <c r="D129" s="36">
        <f>SUMIFS(СВЦЭМ!$D$33:$D$776,СВЦЭМ!$A$33:$A$776,$A129,СВЦЭМ!$B$33:$B$776,D$119)+'СЕТ СН'!$I$14+СВЦЭМ!$D$10+'СЕТ СН'!$I$5-'СЕТ СН'!$I$24</f>
        <v>3370.4823253499999</v>
      </c>
      <c r="E129" s="36">
        <f>SUMIFS(СВЦЭМ!$D$33:$D$776,СВЦЭМ!$A$33:$A$776,$A129,СВЦЭМ!$B$33:$B$776,E$119)+'СЕТ СН'!$I$14+СВЦЭМ!$D$10+'СЕТ СН'!$I$5-'СЕТ СН'!$I$24</f>
        <v>3373.5057194700003</v>
      </c>
      <c r="F129" s="36">
        <f>SUMIFS(СВЦЭМ!$D$33:$D$776,СВЦЭМ!$A$33:$A$776,$A129,СВЦЭМ!$B$33:$B$776,F$119)+'СЕТ СН'!$I$14+СВЦЭМ!$D$10+'СЕТ СН'!$I$5-'СЕТ СН'!$I$24</f>
        <v>3363.5797738699998</v>
      </c>
      <c r="G129" s="36">
        <f>SUMIFS(СВЦЭМ!$D$33:$D$776,СВЦЭМ!$A$33:$A$776,$A129,СВЦЭМ!$B$33:$B$776,G$119)+'СЕТ СН'!$I$14+СВЦЭМ!$D$10+'СЕТ СН'!$I$5-'СЕТ СН'!$I$24</f>
        <v>3360.37211828</v>
      </c>
      <c r="H129" s="36">
        <f>SUMIFS(СВЦЭМ!$D$33:$D$776,СВЦЭМ!$A$33:$A$776,$A129,СВЦЭМ!$B$33:$B$776,H$119)+'СЕТ СН'!$I$14+СВЦЭМ!$D$10+'СЕТ СН'!$I$5-'СЕТ СН'!$I$24</f>
        <v>3337.9591534400001</v>
      </c>
      <c r="I129" s="36">
        <f>SUMIFS(СВЦЭМ!$D$33:$D$776,СВЦЭМ!$A$33:$A$776,$A129,СВЦЭМ!$B$33:$B$776,I$119)+'СЕТ СН'!$I$14+СВЦЭМ!$D$10+'СЕТ СН'!$I$5-'СЕТ СН'!$I$24</f>
        <v>3328.2053080599999</v>
      </c>
      <c r="J129" s="36">
        <f>SUMIFS(СВЦЭМ!$D$33:$D$776,СВЦЭМ!$A$33:$A$776,$A129,СВЦЭМ!$B$33:$B$776,J$119)+'СЕТ СН'!$I$14+СВЦЭМ!$D$10+'СЕТ СН'!$I$5-'СЕТ СН'!$I$24</f>
        <v>3350.2643184600001</v>
      </c>
      <c r="K129" s="36">
        <f>SUMIFS(СВЦЭМ!$D$33:$D$776,СВЦЭМ!$A$33:$A$776,$A129,СВЦЭМ!$B$33:$B$776,K$119)+'СЕТ СН'!$I$14+СВЦЭМ!$D$10+'СЕТ СН'!$I$5-'СЕТ СН'!$I$24</f>
        <v>3351.3943816000001</v>
      </c>
      <c r="L129" s="36">
        <f>SUMIFS(СВЦЭМ!$D$33:$D$776,СВЦЭМ!$A$33:$A$776,$A129,СВЦЭМ!$B$33:$B$776,L$119)+'СЕТ СН'!$I$14+СВЦЭМ!$D$10+'СЕТ СН'!$I$5-'СЕТ СН'!$I$24</f>
        <v>3362.5746347499999</v>
      </c>
      <c r="M129" s="36">
        <f>SUMIFS(СВЦЭМ!$D$33:$D$776,СВЦЭМ!$A$33:$A$776,$A129,СВЦЭМ!$B$33:$B$776,M$119)+'СЕТ СН'!$I$14+СВЦЭМ!$D$10+'СЕТ СН'!$I$5-'СЕТ СН'!$I$24</f>
        <v>3355.5958994100001</v>
      </c>
      <c r="N129" s="36">
        <f>SUMIFS(СВЦЭМ!$D$33:$D$776,СВЦЭМ!$A$33:$A$776,$A129,СВЦЭМ!$B$33:$B$776,N$119)+'СЕТ СН'!$I$14+СВЦЭМ!$D$10+'СЕТ СН'!$I$5-'СЕТ СН'!$I$24</f>
        <v>3350.6581013300001</v>
      </c>
      <c r="O129" s="36">
        <f>SUMIFS(СВЦЭМ!$D$33:$D$776,СВЦЭМ!$A$33:$A$776,$A129,СВЦЭМ!$B$33:$B$776,O$119)+'СЕТ СН'!$I$14+СВЦЭМ!$D$10+'СЕТ СН'!$I$5-'СЕТ СН'!$I$24</f>
        <v>3350.7816868199998</v>
      </c>
      <c r="P129" s="36">
        <f>SUMIFS(СВЦЭМ!$D$33:$D$776,СВЦЭМ!$A$33:$A$776,$A129,СВЦЭМ!$B$33:$B$776,P$119)+'СЕТ СН'!$I$14+СВЦЭМ!$D$10+'СЕТ СН'!$I$5-'СЕТ СН'!$I$24</f>
        <v>3351.6591532000002</v>
      </c>
      <c r="Q129" s="36">
        <f>SUMIFS(СВЦЭМ!$D$33:$D$776,СВЦЭМ!$A$33:$A$776,$A129,СВЦЭМ!$B$33:$B$776,Q$119)+'СЕТ СН'!$I$14+СВЦЭМ!$D$10+'СЕТ СН'!$I$5-'СЕТ СН'!$I$24</f>
        <v>3347.5722606999998</v>
      </c>
      <c r="R129" s="36">
        <f>SUMIFS(СВЦЭМ!$D$33:$D$776,СВЦЭМ!$A$33:$A$776,$A129,СВЦЭМ!$B$33:$B$776,R$119)+'СЕТ СН'!$I$14+СВЦЭМ!$D$10+'СЕТ СН'!$I$5-'СЕТ СН'!$I$24</f>
        <v>3342.7961676200002</v>
      </c>
      <c r="S129" s="36">
        <f>SUMIFS(СВЦЭМ!$D$33:$D$776,СВЦЭМ!$A$33:$A$776,$A129,СВЦЭМ!$B$33:$B$776,S$119)+'СЕТ СН'!$I$14+СВЦЭМ!$D$10+'СЕТ СН'!$I$5-'СЕТ СН'!$I$24</f>
        <v>3337.5915906099999</v>
      </c>
      <c r="T129" s="36">
        <f>SUMIFS(СВЦЭМ!$D$33:$D$776,СВЦЭМ!$A$33:$A$776,$A129,СВЦЭМ!$B$33:$B$776,T$119)+'СЕТ СН'!$I$14+СВЦЭМ!$D$10+'СЕТ СН'!$I$5-'СЕТ СН'!$I$24</f>
        <v>3346.6411551699998</v>
      </c>
      <c r="U129" s="36">
        <f>SUMIFS(СВЦЭМ!$D$33:$D$776,СВЦЭМ!$A$33:$A$776,$A129,СВЦЭМ!$B$33:$B$776,U$119)+'СЕТ СН'!$I$14+СВЦЭМ!$D$10+'СЕТ СН'!$I$5-'СЕТ СН'!$I$24</f>
        <v>3357.6496231900001</v>
      </c>
      <c r="V129" s="36">
        <f>SUMIFS(СВЦЭМ!$D$33:$D$776,СВЦЭМ!$A$33:$A$776,$A129,СВЦЭМ!$B$33:$B$776,V$119)+'СЕТ СН'!$I$14+СВЦЭМ!$D$10+'СЕТ СН'!$I$5-'СЕТ СН'!$I$24</f>
        <v>3370.8568851800001</v>
      </c>
      <c r="W129" s="36">
        <f>SUMIFS(СВЦЭМ!$D$33:$D$776,СВЦЭМ!$A$33:$A$776,$A129,СВЦЭМ!$B$33:$B$776,W$119)+'СЕТ СН'!$I$14+СВЦЭМ!$D$10+'СЕТ СН'!$I$5-'СЕТ СН'!$I$24</f>
        <v>3354.2218261899998</v>
      </c>
      <c r="X129" s="36">
        <f>SUMIFS(СВЦЭМ!$D$33:$D$776,СВЦЭМ!$A$33:$A$776,$A129,СВЦЭМ!$B$33:$B$776,X$119)+'СЕТ СН'!$I$14+СВЦЭМ!$D$10+'СЕТ СН'!$I$5-'СЕТ СН'!$I$24</f>
        <v>3326.19612009</v>
      </c>
      <c r="Y129" s="36">
        <f>SUMIFS(СВЦЭМ!$D$33:$D$776,СВЦЭМ!$A$33:$A$776,$A129,СВЦЭМ!$B$33:$B$776,Y$119)+'СЕТ СН'!$I$14+СВЦЭМ!$D$10+'СЕТ СН'!$I$5-'СЕТ СН'!$I$24</f>
        <v>3340.9243218800002</v>
      </c>
    </row>
    <row r="130" spans="1:25" ht="15.75" x14ac:dyDescent="0.2">
      <c r="A130" s="35">
        <f t="shared" si="3"/>
        <v>43719</v>
      </c>
      <c r="B130" s="36">
        <f>SUMIFS(СВЦЭМ!$D$33:$D$776,СВЦЭМ!$A$33:$A$776,$A130,СВЦЭМ!$B$33:$B$776,B$119)+'СЕТ СН'!$I$14+СВЦЭМ!$D$10+'СЕТ СН'!$I$5-'СЕТ СН'!$I$24</f>
        <v>3427.48257616</v>
      </c>
      <c r="C130" s="36">
        <f>SUMIFS(СВЦЭМ!$D$33:$D$776,СВЦЭМ!$A$33:$A$776,$A130,СВЦЭМ!$B$33:$B$776,C$119)+'СЕТ СН'!$I$14+СВЦЭМ!$D$10+'СЕТ СН'!$I$5-'СЕТ СН'!$I$24</f>
        <v>3457.3523579399998</v>
      </c>
      <c r="D130" s="36">
        <f>SUMIFS(СВЦЭМ!$D$33:$D$776,СВЦЭМ!$A$33:$A$776,$A130,СВЦЭМ!$B$33:$B$776,D$119)+'СЕТ СН'!$I$14+СВЦЭМ!$D$10+'СЕТ СН'!$I$5-'СЕТ СН'!$I$24</f>
        <v>3487.8258946699998</v>
      </c>
      <c r="E130" s="36">
        <f>SUMIFS(СВЦЭМ!$D$33:$D$776,СВЦЭМ!$A$33:$A$776,$A130,СВЦЭМ!$B$33:$B$776,E$119)+'СЕТ СН'!$I$14+СВЦЭМ!$D$10+'СЕТ СН'!$I$5-'СЕТ СН'!$I$24</f>
        <v>3496.96216555</v>
      </c>
      <c r="F130" s="36">
        <f>SUMIFS(СВЦЭМ!$D$33:$D$776,СВЦЭМ!$A$33:$A$776,$A130,СВЦЭМ!$B$33:$B$776,F$119)+'СЕТ СН'!$I$14+СВЦЭМ!$D$10+'СЕТ СН'!$I$5-'СЕТ СН'!$I$24</f>
        <v>3504.0896217999998</v>
      </c>
      <c r="G130" s="36">
        <f>SUMIFS(СВЦЭМ!$D$33:$D$776,СВЦЭМ!$A$33:$A$776,$A130,СВЦЭМ!$B$33:$B$776,G$119)+'СЕТ СН'!$I$14+СВЦЭМ!$D$10+'СЕТ СН'!$I$5-'СЕТ СН'!$I$24</f>
        <v>3482.3882731600002</v>
      </c>
      <c r="H130" s="36">
        <f>SUMIFS(СВЦЭМ!$D$33:$D$776,СВЦЭМ!$A$33:$A$776,$A130,СВЦЭМ!$B$33:$B$776,H$119)+'СЕТ СН'!$I$14+СВЦЭМ!$D$10+'СЕТ СН'!$I$5-'СЕТ СН'!$I$24</f>
        <v>3431.9853463300001</v>
      </c>
      <c r="I130" s="36">
        <f>SUMIFS(СВЦЭМ!$D$33:$D$776,СВЦЭМ!$A$33:$A$776,$A130,СВЦЭМ!$B$33:$B$776,I$119)+'СЕТ СН'!$I$14+СВЦЭМ!$D$10+'СЕТ СН'!$I$5-'СЕТ СН'!$I$24</f>
        <v>3389.1485966800001</v>
      </c>
      <c r="J130" s="36">
        <f>SUMIFS(СВЦЭМ!$D$33:$D$776,СВЦЭМ!$A$33:$A$776,$A130,СВЦЭМ!$B$33:$B$776,J$119)+'СЕТ СН'!$I$14+СВЦЭМ!$D$10+'СЕТ СН'!$I$5-'СЕТ СН'!$I$24</f>
        <v>3345.55900458</v>
      </c>
      <c r="K130" s="36">
        <f>SUMIFS(СВЦЭМ!$D$33:$D$776,СВЦЭМ!$A$33:$A$776,$A130,СВЦЭМ!$B$33:$B$776,K$119)+'СЕТ СН'!$I$14+СВЦЭМ!$D$10+'СЕТ СН'!$I$5-'СЕТ СН'!$I$24</f>
        <v>3338.8842799899999</v>
      </c>
      <c r="L130" s="36">
        <f>SUMIFS(СВЦЭМ!$D$33:$D$776,СВЦЭМ!$A$33:$A$776,$A130,СВЦЭМ!$B$33:$B$776,L$119)+'СЕТ СН'!$I$14+СВЦЭМ!$D$10+'СЕТ СН'!$I$5-'СЕТ СН'!$I$24</f>
        <v>3341.7245035699998</v>
      </c>
      <c r="M130" s="36">
        <f>SUMIFS(СВЦЭМ!$D$33:$D$776,СВЦЭМ!$A$33:$A$776,$A130,СВЦЭМ!$B$33:$B$776,M$119)+'СЕТ СН'!$I$14+СВЦЭМ!$D$10+'СЕТ СН'!$I$5-'СЕТ СН'!$I$24</f>
        <v>3334.14145697</v>
      </c>
      <c r="N130" s="36">
        <f>SUMIFS(СВЦЭМ!$D$33:$D$776,СВЦЭМ!$A$33:$A$776,$A130,СВЦЭМ!$B$33:$B$776,N$119)+'СЕТ СН'!$I$14+СВЦЭМ!$D$10+'СЕТ СН'!$I$5-'СЕТ СН'!$I$24</f>
        <v>3341.1899755899999</v>
      </c>
      <c r="O130" s="36">
        <f>SUMIFS(СВЦЭМ!$D$33:$D$776,СВЦЭМ!$A$33:$A$776,$A130,СВЦЭМ!$B$33:$B$776,O$119)+'СЕТ СН'!$I$14+СВЦЭМ!$D$10+'СЕТ СН'!$I$5-'СЕТ СН'!$I$24</f>
        <v>3350.9175329700001</v>
      </c>
      <c r="P130" s="36">
        <f>SUMIFS(СВЦЭМ!$D$33:$D$776,СВЦЭМ!$A$33:$A$776,$A130,СВЦЭМ!$B$33:$B$776,P$119)+'СЕТ СН'!$I$14+СВЦЭМ!$D$10+'СЕТ СН'!$I$5-'СЕТ СН'!$I$24</f>
        <v>3356.1634053399998</v>
      </c>
      <c r="Q130" s="36">
        <f>SUMIFS(СВЦЭМ!$D$33:$D$776,СВЦЭМ!$A$33:$A$776,$A130,СВЦЭМ!$B$33:$B$776,Q$119)+'СЕТ СН'!$I$14+СВЦЭМ!$D$10+'СЕТ СН'!$I$5-'СЕТ СН'!$I$24</f>
        <v>3362.62961197</v>
      </c>
      <c r="R130" s="36">
        <f>SUMIFS(СВЦЭМ!$D$33:$D$776,СВЦЭМ!$A$33:$A$776,$A130,СВЦЭМ!$B$33:$B$776,R$119)+'СЕТ СН'!$I$14+СВЦЭМ!$D$10+'СЕТ СН'!$I$5-'СЕТ СН'!$I$24</f>
        <v>3349.8817744799999</v>
      </c>
      <c r="S130" s="36">
        <f>SUMIFS(СВЦЭМ!$D$33:$D$776,СВЦЭМ!$A$33:$A$776,$A130,СВЦЭМ!$B$33:$B$776,S$119)+'СЕТ СН'!$I$14+СВЦЭМ!$D$10+'СЕТ СН'!$I$5-'СЕТ СН'!$I$24</f>
        <v>3351.86095398</v>
      </c>
      <c r="T130" s="36">
        <f>SUMIFS(СВЦЭМ!$D$33:$D$776,СВЦЭМ!$A$33:$A$776,$A130,СВЦЭМ!$B$33:$B$776,T$119)+'СЕТ СН'!$I$14+СВЦЭМ!$D$10+'СЕТ СН'!$I$5-'СЕТ СН'!$I$24</f>
        <v>3349.3386996099998</v>
      </c>
      <c r="U130" s="36">
        <f>SUMIFS(СВЦЭМ!$D$33:$D$776,СВЦЭМ!$A$33:$A$776,$A130,СВЦЭМ!$B$33:$B$776,U$119)+'СЕТ СН'!$I$14+СВЦЭМ!$D$10+'СЕТ СН'!$I$5-'СЕТ СН'!$I$24</f>
        <v>3352.0789866300001</v>
      </c>
      <c r="V130" s="36">
        <f>SUMIFS(СВЦЭМ!$D$33:$D$776,СВЦЭМ!$A$33:$A$776,$A130,СВЦЭМ!$B$33:$B$776,V$119)+'СЕТ СН'!$I$14+СВЦЭМ!$D$10+'СЕТ СН'!$I$5-'СЕТ СН'!$I$24</f>
        <v>3362.3263091700001</v>
      </c>
      <c r="W130" s="36">
        <f>SUMIFS(СВЦЭМ!$D$33:$D$776,СВЦЭМ!$A$33:$A$776,$A130,СВЦЭМ!$B$33:$B$776,W$119)+'СЕТ СН'!$I$14+СВЦЭМ!$D$10+'СЕТ СН'!$I$5-'СЕТ СН'!$I$24</f>
        <v>3346.0605437099998</v>
      </c>
      <c r="X130" s="36">
        <f>SUMIFS(СВЦЭМ!$D$33:$D$776,СВЦЭМ!$A$33:$A$776,$A130,СВЦЭМ!$B$33:$B$776,X$119)+'СЕТ СН'!$I$14+СВЦЭМ!$D$10+'СЕТ СН'!$I$5-'СЕТ СН'!$I$24</f>
        <v>3328.1943617799998</v>
      </c>
      <c r="Y130" s="36">
        <f>SUMIFS(СВЦЭМ!$D$33:$D$776,СВЦЭМ!$A$33:$A$776,$A130,СВЦЭМ!$B$33:$B$776,Y$119)+'СЕТ СН'!$I$14+СВЦЭМ!$D$10+'СЕТ СН'!$I$5-'СЕТ СН'!$I$24</f>
        <v>3340.8535710799997</v>
      </c>
    </row>
    <row r="131" spans="1:25" ht="15.75" x14ac:dyDescent="0.2">
      <c r="A131" s="35">
        <f t="shared" si="3"/>
        <v>43720</v>
      </c>
      <c r="B131" s="36">
        <f>SUMIFS(СВЦЭМ!$D$33:$D$776,СВЦЭМ!$A$33:$A$776,$A131,СВЦЭМ!$B$33:$B$776,B$119)+'СЕТ СН'!$I$14+СВЦЭМ!$D$10+'СЕТ СН'!$I$5-'СЕТ СН'!$I$24</f>
        <v>3400.74114663</v>
      </c>
      <c r="C131" s="36">
        <f>SUMIFS(СВЦЭМ!$D$33:$D$776,СВЦЭМ!$A$33:$A$776,$A131,СВЦЭМ!$B$33:$B$776,C$119)+'СЕТ СН'!$I$14+СВЦЭМ!$D$10+'СЕТ СН'!$I$5-'СЕТ СН'!$I$24</f>
        <v>3424.7702429400001</v>
      </c>
      <c r="D131" s="36">
        <f>SUMIFS(СВЦЭМ!$D$33:$D$776,СВЦЭМ!$A$33:$A$776,$A131,СВЦЭМ!$B$33:$B$776,D$119)+'СЕТ СН'!$I$14+СВЦЭМ!$D$10+'СЕТ СН'!$I$5-'СЕТ СН'!$I$24</f>
        <v>3444.1839446399999</v>
      </c>
      <c r="E131" s="36">
        <f>SUMIFS(СВЦЭМ!$D$33:$D$776,СВЦЭМ!$A$33:$A$776,$A131,СВЦЭМ!$B$33:$B$776,E$119)+'СЕТ СН'!$I$14+СВЦЭМ!$D$10+'СЕТ СН'!$I$5-'СЕТ СН'!$I$24</f>
        <v>3456.3570163700001</v>
      </c>
      <c r="F131" s="36">
        <f>SUMIFS(СВЦЭМ!$D$33:$D$776,СВЦЭМ!$A$33:$A$776,$A131,СВЦЭМ!$B$33:$B$776,F$119)+'СЕТ СН'!$I$14+СВЦЭМ!$D$10+'СЕТ СН'!$I$5-'СЕТ СН'!$I$24</f>
        <v>3460.59111734</v>
      </c>
      <c r="G131" s="36">
        <f>SUMIFS(СВЦЭМ!$D$33:$D$776,СВЦЭМ!$A$33:$A$776,$A131,СВЦЭМ!$B$33:$B$776,G$119)+'СЕТ СН'!$I$14+СВЦЭМ!$D$10+'СЕТ СН'!$I$5-'СЕТ СН'!$I$24</f>
        <v>3437.8586115600001</v>
      </c>
      <c r="H131" s="36">
        <f>SUMIFS(СВЦЭМ!$D$33:$D$776,СВЦЭМ!$A$33:$A$776,$A131,СВЦЭМ!$B$33:$B$776,H$119)+'СЕТ СН'!$I$14+СВЦЭМ!$D$10+'СЕТ СН'!$I$5-'СЕТ СН'!$I$24</f>
        <v>3391.9994084700002</v>
      </c>
      <c r="I131" s="36">
        <f>SUMIFS(СВЦЭМ!$D$33:$D$776,СВЦЭМ!$A$33:$A$776,$A131,СВЦЭМ!$B$33:$B$776,I$119)+'СЕТ СН'!$I$14+СВЦЭМ!$D$10+'СЕТ СН'!$I$5-'СЕТ СН'!$I$24</f>
        <v>3339.6080242399998</v>
      </c>
      <c r="J131" s="36">
        <f>SUMIFS(СВЦЭМ!$D$33:$D$776,СВЦЭМ!$A$33:$A$776,$A131,СВЦЭМ!$B$33:$B$776,J$119)+'СЕТ СН'!$I$14+СВЦЭМ!$D$10+'СЕТ СН'!$I$5-'СЕТ СН'!$I$24</f>
        <v>3303.3681803499999</v>
      </c>
      <c r="K131" s="36">
        <f>SUMIFS(СВЦЭМ!$D$33:$D$776,СВЦЭМ!$A$33:$A$776,$A131,СВЦЭМ!$B$33:$B$776,K$119)+'СЕТ СН'!$I$14+СВЦЭМ!$D$10+'СЕТ СН'!$I$5-'СЕТ СН'!$I$24</f>
        <v>3306.28227143</v>
      </c>
      <c r="L131" s="36">
        <f>SUMIFS(СВЦЭМ!$D$33:$D$776,СВЦЭМ!$A$33:$A$776,$A131,СВЦЭМ!$B$33:$B$776,L$119)+'СЕТ СН'!$I$14+СВЦЭМ!$D$10+'СЕТ СН'!$I$5-'СЕТ СН'!$I$24</f>
        <v>3318.5928114899998</v>
      </c>
      <c r="M131" s="36">
        <f>SUMIFS(СВЦЭМ!$D$33:$D$776,СВЦЭМ!$A$33:$A$776,$A131,СВЦЭМ!$B$33:$B$776,M$119)+'СЕТ СН'!$I$14+СВЦЭМ!$D$10+'СЕТ СН'!$I$5-'СЕТ СН'!$I$24</f>
        <v>3311.63161584</v>
      </c>
      <c r="N131" s="36">
        <f>SUMIFS(СВЦЭМ!$D$33:$D$776,СВЦЭМ!$A$33:$A$776,$A131,СВЦЭМ!$B$33:$B$776,N$119)+'СЕТ СН'!$I$14+СВЦЭМ!$D$10+'СЕТ СН'!$I$5-'СЕТ СН'!$I$24</f>
        <v>3302.40056413</v>
      </c>
      <c r="O131" s="36">
        <f>SUMIFS(СВЦЭМ!$D$33:$D$776,СВЦЭМ!$A$33:$A$776,$A131,СВЦЭМ!$B$33:$B$776,O$119)+'СЕТ СН'!$I$14+СВЦЭМ!$D$10+'СЕТ СН'!$I$5-'СЕТ СН'!$I$24</f>
        <v>3304.6300448299999</v>
      </c>
      <c r="P131" s="36">
        <f>SUMIFS(СВЦЭМ!$D$33:$D$776,СВЦЭМ!$A$33:$A$776,$A131,СВЦЭМ!$B$33:$B$776,P$119)+'СЕТ СН'!$I$14+СВЦЭМ!$D$10+'СЕТ СН'!$I$5-'СЕТ СН'!$I$24</f>
        <v>3304.4360971699998</v>
      </c>
      <c r="Q131" s="36">
        <f>SUMIFS(СВЦЭМ!$D$33:$D$776,СВЦЭМ!$A$33:$A$776,$A131,СВЦЭМ!$B$33:$B$776,Q$119)+'СЕТ СН'!$I$14+СВЦЭМ!$D$10+'СЕТ СН'!$I$5-'СЕТ СН'!$I$24</f>
        <v>3294.9481370100002</v>
      </c>
      <c r="R131" s="36">
        <f>SUMIFS(СВЦЭМ!$D$33:$D$776,СВЦЭМ!$A$33:$A$776,$A131,СВЦЭМ!$B$33:$B$776,R$119)+'СЕТ СН'!$I$14+СВЦЭМ!$D$10+'СЕТ СН'!$I$5-'СЕТ СН'!$I$24</f>
        <v>3290.4307773299997</v>
      </c>
      <c r="S131" s="36">
        <f>SUMIFS(СВЦЭМ!$D$33:$D$776,СВЦЭМ!$A$33:$A$776,$A131,СВЦЭМ!$B$33:$B$776,S$119)+'СЕТ СН'!$I$14+СВЦЭМ!$D$10+'СЕТ СН'!$I$5-'СЕТ СН'!$I$24</f>
        <v>3292.7687040299998</v>
      </c>
      <c r="T131" s="36">
        <f>SUMIFS(СВЦЭМ!$D$33:$D$776,СВЦЭМ!$A$33:$A$776,$A131,СВЦЭМ!$B$33:$B$776,T$119)+'СЕТ СН'!$I$14+СВЦЭМ!$D$10+'СЕТ СН'!$I$5-'СЕТ СН'!$I$24</f>
        <v>3298.7372690100001</v>
      </c>
      <c r="U131" s="36">
        <f>SUMIFS(СВЦЭМ!$D$33:$D$776,СВЦЭМ!$A$33:$A$776,$A131,СВЦЭМ!$B$33:$B$776,U$119)+'СЕТ СН'!$I$14+СВЦЭМ!$D$10+'СЕТ СН'!$I$5-'СЕТ СН'!$I$24</f>
        <v>3318.2163105099999</v>
      </c>
      <c r="V131" s="36">
        <f>SUMIFS(СВЦЭМ!$D$33:$D$776,СВЦЭМ!$A$33:$A$776,$A131,СВЦЭМ!$B$33:$B$776,V$119)+'СЕТ СН'!$I$14+СВЦЭМ!$D$10+'СЕТ СН'!$I$5-'СЕТ СН'!$I$24</f>
        <v>3340.59222804</v>
      </c>
      <c r="W131" s="36">
        <f>SUMIFS(СВЦЭМ!$D$33:$D$776,СВЦЭМ!$A$33:$A$776,$A131,СВЦЭМ!$B$33:$B$776,W$119)+'СЕТ СН'!$I$14+СВЦЭМ!$D$10+'СЕТ СН'!$I$5-'СЕТ СН'!$I$24</f>
        <v>3319.8323065499999</v>
      </c>
      <c r="X131" s="36">
        <f>SUMIFS(СВЦЭМ!$D$33:$D$776,СВЦЭМ!$A$33:$A$776,$A131,СВЦЭМ!$B$33:$B$776,X$119)+'СЕТ СН'!$I$14+СВЦЭМ!$D$10+'СЕТ СН'!$I$5-'СЕТ СН'!$I$24</f>
        <v>3306.67444987</v>
      </c>
      <c r="Y131" s="36">
        <f>SUMIFS(СВЦЭМ!$D$33:$D$776,СВЦЭМ!$A$33:$A$776,$A131,СВЦЭМ!$B$33:$B$776,Y$119)+'СЕТ СН'!$I$14+СВЦЭМ!$D$10+'СЕТ СН'!$I$5-'СЕТ СН'!$I$24</f>
        <v>3350.48115026</v>
      </c>
    </row>
    <row r="132" spans="1:25" ht="15.75" x14ac:dyDescent="0.2">
      <c r="A132" s="35">
        <f t="shared" si="3"/>
        <v>43721</v>
      </c>
      <c r="B132" s="36">
        <f>SUMIFS(СВЦЭМ!$D$33:$D$776,СВЦЭМ!$A$33:$A$776,$A132,СВЦЭМ!$B$33:$B$776,B$119)+'СЕТ СН'!$I$14+СВЦЭМ!$D$10+'СЕТ СН'!$I$5-'СЕТ СН'!$I$24</f>
        <v>3356.8944625899999</v>
      </c>
      <c r="C132" s="36">
        <f>SUMIFS(СВЦЭМ!$D$33:$D$776,СВЦЭМ!$A$33:$A$776,$A132,СВЦЭМ!$B$33:$B$776,C$119)+'СЕТ СН'!$I$14+СВЦЭМ!$D$10+'СЕТ СН'!$I$5-'СЕТ СН'!$I$24</f>
        <v>3399.57712997</v>
      </c>
      <c r="D132" s="36">
        <f>SUMIFS(СВЦЭМ!$D$33:$D$776,СВЦЭМ!$A$33:$A$776,$A132,СВЦЭМ!$B$33:$B$776,D$119)+'СЕТ СН'!$I$14+СВЦЭМ!$D$10+'СЕТ СН'!$I$5-'СЕТ СН'!$I$24</f>
        <v>3416.1659443600001</v>
      </c>
      <c r="E132" s="36">
        <f>SUMIFS(СВЦЭМ!$D$33:$D$776,СВЦЭМ!$A$33:$A$776,$A132,СВЦЭМ!$B$33:$B$776,E$119)+'СЕТ СН'!$I$14+СВЦЭМ!$D$10+'СЕТ СН'!$I$5-'СЕТ СН'!$I$24</f>
        <v>3428.50982221</v>
      </c>
      <c r="F132" s="36">
        <f>SUMIFS(СВЦЭМ!$D$33:$D$776,СВЦЭМ!$A$33:$A$776,$A132,СВЦЭМ!$B$33:$B$776,F$119)+'СЕТ СН'!$I$14+СВЦЭМ!$D$10+'СЕТ СН'!$I$5-'СЕТ СН'!$I$24</f>
        <v>3433.36349651</v>
      </c>
      <c r="G132" s="36">
        <f>SUMIFS(СВЦЭМ!$D$33:$D$776,СВЦЭМ!$A$33:$A$776,$A132,СВЦЭМ!$B$33:$B$776,G$119)+'СЕТ СН'!$I$14+СВЦЭМ!$D$10+'СЕТ СН'!$I$5-'СЕТ СН'!$I$24</f>
        <v>3402.7573598399999</v>
      </c>
      <c r="H132" s="36">
        <f>SUMIFS(СВЦЭМ!$D$33:$D$776,СВЦЭМ!$A$33:$A$776,$A132,СВЦЭМ!$B$33:$B$776,H$119)+'СЕТ СН'!$I$14+СВЦЭМ!$D$10+'СЕТ СН'!$I$5-'СЕТ СН'!$I$24</f>
        <v>3361.87814269</v>
      </c>
      <c r="I132" s="36">
        <f>SUMIFS(СВЦЭМ!$D$33:$D$776,СВЦЭМ!$A$33:$A$776,$A132,СВЦЭМ!$B$33:$B$776,I$119)+'СЕТ СН'!$I$14+СВЦЭМ!$D$10+'СЕТ СН'!$I$5-'СЕТ СН'!$I$24</f>
        <v>3335.1797343399999</v>
      </c>
      <c r="J132" s="36">
        <f>SUMIFS(СВЦЭМ!$D$33:$D$776,СВЦЭМ!$A$33:$A$776,$A132,СВЦЭМ!$B$33:$B$776,J$119)+'СЕТ СН'!$I$14+СВЦЭМ!$D$10+'СЕТ СН'!$I$5-'СЕТ СН'!$I$24</f>
        <v>3321.4855985099998</v>
      </c>
      <c r="K132" s="36">
        <f>SUMIFS(СВЦЭМ!$D$33:$D$776,СВЦЭМ!$A$33:$A$776,$A132,СВЦЭМ!$B$33:$B$776,K$119)+'СЕТ СН'!$I$14+СВЦЭМ!$D$10+'СЕТ СН'!$I$5-'СЕТ СН'!$I$24</f>
        <v>3297.6553450900001</v>
      </c>
      <c r="L132" s="36">
        <f>SUMIFS(СВЦЭМ!$D$33:$D$776,СВЦЭМ!$A$33:$A$776,$A132,СВЦЭМ!$B$33:$B$776,L$119)+'СЕТ СН'!$I$14+СВЦЭМ!$D$10+'СЕТ СН'!$I$5-'СЕТ СН'!$I$24</f>
        <v>3291.10783735</v>
      </c>
      <c r="M132" s="36">
        <f>SUMIFS(СВЦЭМ!$D$33:$D$776,СВЦЭМ!$A$33:$A$776,$A132,СВЦЭМ!$B$33:$B$776,M$119)+'СЕТ СН'!$I$14+СВЦЭМ!$D$10+'СЕТ СН'!$I$5-'СЕТ СН'!$I$24</f>
        <v>3291.7880597900003</v>
      </c>
      <c r="N132" s="36">
        <f>SUMIFS(СВЦЭМ!$D$33:$D$776,СВЦЭМ!$A$33:$A$776,$A132,СВЦЭМ!$B$33:$B$776,N$119)+'СЕТ СН'!$I$14+СВЦЭМ!$D$10+'СЕТ СН'!$I$5-'СЕТ СН'!$I$24</f>
        <v>3305.3652860800003</v>
      </c>
      <c r="O132" s="36">
        <f>SUMIFS(СВЦЭМ!$D$33:$D$776,СВЦЭМ!$A$33:$A$776,$A132,СВЦЭМ!$B$33:$B$776,O$119)+'СЕТ СН'!$I$14+СВЦЭМ!$D$10+'СЕТ СН'!$I$5-'СЕТ СН'!$I$24</f>
        <v>3311.1212500699999</v>
      </c>
      <c r="P132" s="36">
        <f>SUMIFS(СВЦЭМ!$D$33:$D$776,СВЦЭМ!$A$33:$A$776,$A132,СВЦЭМ!$B$33:$B$776,P$119)+'СЕТ СН'!$I$14+СВЦЭМ!$D$10+'СЕТ СН'!$I$5-'СЕТ СН'!$I$24</f>
        <v>3311.1424454600001</v>
      </c>
      <c r="Q132" s="36">
        <f>SUMIFS(СВЦЭМ!$D$33:$D$776,СВЦЭМ!$A$33:$A$776,$A132,СВЦЭМ!$B$33:$B$776,Q$119)+'СЕТ СН'!$I$14+СВЦЭМ!$D$10+'СЕТ СН'!$I$5-'СЕТ СН'!$I$24</f>
        <v>3314.5700427199999</v>
      </c>
      <c r="R132" s="36">
        <f>SUMIFS(СВЦЭМ!$D$33:$D$776,СВЦЭМ!$A$33:$A$776,$A132,СВЦЭМ!$B$33:$B$776,R$119)+'СЕТ СН'!$I$14+СВЦЭМ!$D$10+'СЕТ СН'!$I$5-'СЕТ СН'!$I$24</f>
        <v>3283.21975935</v>
      </c>
      <c r="S132" s="36">
        <f>SUMIFS(СВЦЭМ!$D$33:$D$776,СВЦЭМ!$A$33:$A$776,$A132,СВЦЭМ!$B$33:$B$776,S$119)+'СЕТ СН'!$I$14+СВЦЭМ!$D$10+'СЕТ СН'!$I$5-'СЕТ СН'!$I$24</f>
        <v>3300.3706712600001</v>
      </c>
      <c r="T132" s="36">
        <f>SUMIFS(СВЦЭМ!$D$33:$D$776,СВЦЭМ!$A$33:$A$776,$A132,СВЦЭМ!$B$33:$B$776,T$119)+'СЕТ СН'!$I$14+СВЦЭМ!$D$10+'СЕТ СН'!$I$5-'СЕТ СН'!$I$24</f>
        <v>3315.3128967000002</v>
      </c>
      <c r="U132" s="36">
        <f>SUMIFS(СВЦЭМ!$D$33:$D$776,СВЦЭМ!$A$33:$A$776,$A132,СВЦЭМ!$B$33:$B$776,U$119)+'СЕТ СН'!$I$14+СВЦЭМ!$D$10+'СЕТ СН'!$I$5-'СЕТ СН'!$I$24</f>
        <v>3327.0743084199999</v>
      </c>
      <c r="V132" s="36">
        <f>SUMIFS(СВЦЭМ!$D$33:$D$776,СВЦЭМ!$A$33:$A$776,$A132,СВЦЭМ!$B$33:$B$776,V$119)+'СЕТ СН'!$I$14+СВЦЭМ!$D$10+'СЕТ СН'!$I$5-'СЕТ СН'!$I$24</f>
        <v>3284.4729824199999</v>
      </c>
      <c r="W132" s="36">
        <f>SUMIFS(СВЦЭМ!$D$33:$D$776,СВЦЭМ!$A$33:$A$776,$A132,СВЦЭМ!$B$33:$B$776,W$119)+'СЕТ СН'!$I$14+СВЦЭМ!$D$10+'СЕТ СН'!$I$5-'СЕТ СН'!$I$24</f>
        <v>3298.5761717999999</v>
      </c>
      <c r="X132" s="36">
        <f>SUMIFS(СВЦЭМ!$D$33:$D$776,СВЦЭМ!$A$33:$A$776,$A132,СВЦЭМ!$B$33:$B$776,X$119)+'СЕТ СН'!$I$14+СВЦЭМ!$D$10+'СЕТ СН'!$I$5-'СЕТ СН'!$I$24</f>
        <v>3271.9853128300001</v>
      </c>
      <c r="Y132" s="36">
        <f>SUMIFS(СВЦЭМ!$D$33:$D$776,СВЦЭМ!$A$33:$A$776,$A132,СВЦЭМ!$B$33:$B$776,Y$119)+'СЕТ СН'!$I$14+СВЦЭМ!$D$10+'СЕТ СН'!$I$5-'СЕТ СН'!$I$24</f>
        <v>3343.2766380399999</v>
      </c>
    </row>
    <row r="133" spans="1:25" ht="15.75" x14ac:dyDescent="0.2">
      <c r="A133" s="35">
        <f t="shared" si="3"/>
        <v>43722</v>
      </c>
      <c r="B133" s="36">
        <f>SUMIFS(СВЦЭМ!$D$33:$D$776,СВЦЭМ!$A$33:$A$776,$A133,СВЦЭМ!$B$33:$B$776,B$119)+'СЕТ СН'!$I$14+СВЦЭМ!$D$10+'СЕТ СН'!$I$5-'СЕТ СН'!$I$24</f>
        <v>3431.7960967200002</v>
      </c>
      <c r="C133" s="36">
        <f>SUMIFS(СВЦЭМ!$D$33:$D$776,СВЦЭМ!$A$33:$A$776,$A133,СВЦЭМ!$B$33:$B$776,C$119)+'СЕТ СН'!$I$14+СВЦЭМ!$D$10+'СЕТ СН'!$I$5-'СЕТ СН'!$I$24</f>
        <v>3430.4738368099997</v>
      </c>
      <c r="D133" s="36">
        <f>SUMIFS(СВЦЭМ!$D$33:$D$776,СВЦЭМ!$A$33:$A$776,$A133,СВЦЭМ!$B$33:$B$776,D$119)+'СЕТ СН'!$I$14+СВЦЭМ!$D$10+'СЕТ СН'!$I$5-'СЕТ СН'!$I$24</f>
        <v>3450.6891331500001</v>
      </c>
      <c r="E133" s="36">
        <f>SUMIFS(СВЦЭМ!$D$33:$D$776,СВЦЭМ!$A$33:$A$776,$A133,СВЦЭМ!$B$33:$B$776,E$119)+'СЕТ СН'!$I$14+СВЦЭМ!$D$10+'СЕТ СН'!$I$5-'СЕТ СН'!$I$24</f>
        <v>3459.9473605499998</v>
      </c>
      <c r="F133" s="36">
        <f>SUMIFS(СВЦЭМ!$D$33:$D$776,СВЦЭМ!$A$33:$A$776,$A133,СВЦЭМ!$B$33:$B$776,F$119)+'СЕТ СН'!$I$14+СВЦЭМ!$D$10+'СЕТ СН'!$I$5-'СЕТ СН'!$I$24</f>
        <v>3464.4500866600001</v>
      </c>
      <c r="G133" s="36">
        <f>SUMIFS(СВЦЭМ!$D$33:$D$776,СВЦЭМ!$A$33:$A$776,$A133,СВЦЭМ!$B$33:$B$776,G$119)+'СЕТ СН'!$I$14+СВЦЭМ!$D$10+'СЕТ СН'!$I$5-'СЕТ СН'!$I$24</f>
        <v>3462.8532475100001</v>
      </c>
      <c r="H133" s="36">
        <f>SUMIFS(СВЦЭМ!$D$33:$D$776,СВЦЭМ!$A$33:$A$776,$A133,СВЦЭМ!$B$33:$B$776,H$119)+'СЕТ СН'!$I$14+СВЦЭМ!$D$10+'СЕТ СН'!$I$5-'СЕТ СН'!$I$24</f>
        <v>3440.3338976499999</v>
      </c>
      <c r="I133" s="36">
        <f>SUMIFS(СВЦЭМ!$D$33:$D$776,СВЦЭМ!$A$33:$A$776,$A133,СВЦЭМ!$B$33:$B$776,I$119)+'СЕТ СН'!$I$14+СВЦЭМ!$D$10+'СЕТ СН'!$I$5-'СЕТ СН'!$I$24</f>
        <v>3398.35938953</v>
      </c>
      <c r="J133" s="36">
        <f>SUMIFS(СВЦЭМ!$D$33:$D$776,СВЦЭМ!$A$33:$A$776,$A133,СВЦЭМ!$B$33:$B$776,J$119)+'СЕТ СН'!$I$14+СВЦЭМ!$D$10+'СЕТ СН'!$I$5-'СЕТ СН'!$I$24</f>
        <v>3338.1303585599999</v>
      </c>
      <c r="K133" s="36">
        <f>SUMIFS(СВЦЭМ!$D$33:$D$776,СВЦЭМ!$A$33:$A$776,$A133,СВЦЭМ!$B$33:$B$776,K$119)+'СЕТ СН'!$I$14+СВЦЭМ!$D$10+'СЕТ СН'!$I$5-'СЕТ СН'!$I$24</f>
        <v>3299.89730224</v>
      </c>
      <c r="L133" s="36">
        <f>SUMIFS(СВЦЭМ!$D$33:$D$776,СВЦЭМ!$A$33:$A$776,$A133,СВЦЭМ!$B$33:$B$776,L$119)+'СЕТ СН'!$I$14+СВЦЭМ!$D$10+'СЕТ СН'!$I$5-'СЕТ СН'!$I$24</f>
        <v>3280.7786369699998</v>
      </c>
      <c r="M133" s="36">
        <f>SUMIFS(СВЦЭМ!$D$33:$D$776,СВЦЭМ!$A$33:$A$776,$A133,СВЦЭМ!$B$33:$B$776,M$119)+'СЕТ СН'!$I$14+СВЦЭМ!$D$10+'СЕТ СН'!$I$5-'СЕТ СН'!$I$24</f>
        <v>3273.8072100099998</v>
      </c>
      <c r="N133" s="36">
        <f>SUMIFS(СВЦЭМ!$D$33:$D$776,СВЦЭМ!$A$33:$A$776,$A133,СВЦЭМ!$B$33:$B$776,N$119)+'СЕТ СН'!$I$14+СВЦЭМ!$D$10+'СЕТ СН'!$I$5-'СЕТ СН'!$I$24</f>
        <v>3279.4891012500002</v>
      </c>
      <c r="O133" s="36">
        <f>SUMIFS(СВЦЭМ!$D$33:$D$776,СВЦЭМ!$A$33:$A$776,$A133,СВЦЭМ!$B$33:$B$776,O$119)+'СЕТ СН'!$I$14+СВЦЭМ!$D$10+'СЕТ СН'!$I$5-'СЕТ СН'!$I$24</f>
        <v>3286.8291801699997</v>
      </c>
      <c r="P133" s="36">
        <f>SUMIFS(СВЦЭМ!$D$33:$D$776,СВЦЭМ!$A$33:$A$776,$A133,СВЦЭМ!$B$33:$B$776,P$119)+'СЕТ СН'!$I$14+СВЦЭМ!$D$10+'СЕТ СН'!$I$5-'СЕТ СН'!$I$24</f>
        <v>3304.2869899400002</v>
      </c>
      <c r="Q133" s="36">
        <f>SUMIFS(СВЦЭМ!$D$33:$D$776,СВЦЭМ!$A$33:$A$776,$A133,СВЦЭМ!$B$33:$B$776,Q$119)+'СЕТ СН'!$I$14+СВЦЭМ!$D$10+'СЕТ СН'!$I$5-'СЕТ СН'!$I$24</f>
        <v>3306.07750764</v>
      </c>
      <c r="R133" s="36">
        <f>SUMIFS(СВЦЭМ!$D$33:$D$776,СВЦЭМ!$A$33:$A$776,$A133,СВЦЭМ!$B$33:$B$776,R$119)+'СЕТ СН'!$I$14+СВЦЭМ!$D$10+'СЕТ СН'!$I$5-'СЕТ СН'!$I$24</f>
        <v>3271.2399103899997</v>
      </c>
      <c r="S133" s="36">
        <f>SUMIFS(СВЦЭМ!$D$33:$D$776,СВЦЭМ!$A$33:$A$776,$A133,СВЦЭМ!$B$33:$B$776,S$119)+'СЕТ СН'!$I$14+СВЦЭМ!$D$10+'СЕТ СН'!$I$5-'СЕТ СН'!$I$24</f>
        <v>3238.64732086</v>
      </c>
      <c r="T133" s="36">
        <f>SUMIFS(СВЦЭМ!$D$33:$D$776,СВЦЭМ!$A$33:$A$776,$A133,СВЦЭМ!$B$33:$B$776,T$119)+'СЕТ СН'!$I$14+СВЦЭМ!$D$10+'СЕТ СН'!$I$5-'СЕТ СН'!$I$24</f>
        <v>3241.4442430199997</v>
      </c>
      <c r="U133" s="36">
        <f>SUMIFS(СВЦЭМ!$D$33:$D$776,СВЦЭМ!$A$33:$A$776,$A133,СВЦЭМ!$B$33:$B$776,U$119)+'СЕТ СН'!$I$14+СВЦЭМ!$D$10+'СЕТ СН'!$I$5-'СЕТ СН'!$I$24</f>
        <v>3244.9499733600001</v>
      </c>
      <c r="V133" s="36">
        <f>SUMIFS(СВЦЭМ!$D$33:$D$776,СВЦЭМ!$A$33:$A$776,$A133,СВЦЭМ!$B$33:$B$776,V$119)+'СЕТ СН'!$I$14+СВЦЭМ!$D$10+'СЕТ СН'!$I$5-'СЕТ СН'!$I$24</f>
        <v>3262.85710875</v>
      </c>
      <c r="W133" s="36">
        <f>SUMIFS(СВЦЭМ!$D$33:$D$776,СВЦЭМ!$A$33:$A$776,$A133,СВЦЭМ!$B$33:$B$776,W$119)+'СЕТ СН'!$I$14+СВЦЭМ!$D$10+'СЕТ СН'!$I$5-'СЕТ СН'!$I$24</f>
        <v>3255.6973510600001</v>
      </c>
      <c r="X133" s="36">
        <f>SUMIFS(СВЦЭМ!$D$33:$D$776,СВЦЭМ!$A$33:$A$776,$A133,СВЦЭМ!$B$33:$B$776,X$119)+'СЕТ СН'!$I$14+СВЦЭМ!$D$10+'СЕТ СН'!$I$5-'СЕТ СН'!$I$24</f>
        <v>3224.85629238</v>
      </c>
      <c r="Y133" s="36">
        <f>SUMIFS(СВЦЭМ!$D$33:$D$776,СВЦЭМ!$A$33:$A$776,$A133,СВЦЭМ!$B$33:$B$776,Y$119)+'СЕТ СН'!$I$14+СВЦЭМ!$D$10+'СЕТ СН'!$I$5-'СЕТ СН'!$I$24</f>
        <v>3251.4361686299999</v>
      </c>
    </row>
    <row r="134" spans="1:25" ht="15.75" x14ac:dyDescent="0.2">
      <c r="A134" s="35">
        <f t="shared" si="3"/>
        <v>43723</v>
      </c>
      <c r="B134" s="36">
        <f>SUMIFS(СВЦЭМ!$D$33:$D$776,СВЦЭМ!$A$33:$A$776,$A134,СВЦЭМ!$B$33:$B$776,B$119)+'СЕТ СН'!$I$14+СВЦЭМ!$D$10+'СЕТ СН'!$I$5-'СЕТ СН'!$I$24</f>
        <v>3328.70788584</v>
      </c>
      <c r="C134" s="36">
        <f>SUMIFS(СВЦЭМ!$D$33:$D$776,СВЦЭМ!$A$33:$A$776,$A134,СВЦЭМ!$B$33:$B$776,C$119)+'СЕТ СН'!$I$14+СВЦЭМ!$D$10+'СЕТ СН'!$I$5-'СЕТ СН'!$I$24</f>
        <v>3364.9371960500002</v>
      </c>
      <c r="D134" s="36">
        <f>SUMIFS(СВЦЭМ!$D$33:$D$776,СВЦЭМ!$A$33:$A$776,$A134,СВЦЭМ!$B$33:$B$776,D$119)+'СЕТ СН'!$I$14+СВЦЭМ!$D$10+'СЕТ СН'!$I$5-'СЕТ СН'!$I$24</f>
        <v>3388.15835255</v>
      </c>
      <c r="E134" s="36">
        <f>SUMIFS(СВЦЭМ!$D$33:$D$776,СВЦЭМ!$A$33:$A$776,$A134,СВЦЭМ!$B$33:$B$776,E$119)+'СЕТ СН'!$I$14+СВЦЭМ!$D$10+'СЕТ СН'!$I$5-'СЕТ СН'!$I$24</f>
        <v>3398.4700959100001</v>
      </c>
      <c r="F134" s="36">
        <f>SUMIFS(СВЦЭМ!$D$33:$D$776,СВЦЭМ!$A$33:$A$776,$A134,СВЦЭМ!$B$33:$B$776,F$119)+'СЕТ СН'!$I$14+СВЦЭМ!$D$10+'СЕТ СН'!$I$5-'СЕТ СН'!$I$24</f>
        <v>3400.6854467399999</v>
      </c>
      <c r="G134" s="36">
        <f>SUMIFS(СВЦЭМ!$D$33:$D$776,СВЦЭМ!$A$33:$A$776,$A134,СВЦЭМ!$B$33:$B$776,G$119)+'СЕТ СН'!$I$14+СВЦЭМ!$D$10+'СЕТ СН'!$I$5-'СЕТ СН'!$I$24</f>
        <v>3395.3072258100001</v>
      </c>
      <c r="H134" s="36">
        <f>SUMIFS(СВЦЭМ!$D$33:$D$776,СВЦЭМ!$A$33:$A$776,$A134,СВЦЭМ!$B$33:$B$776,H$119)+'СЕТ СН'!$I$14+СВЦЭМ!$D$10+'СЕТ СН'!$I$5-'СЕТ СН'!$I$24</f>
        <v>3376.0605834099997</v>
      </c>
      <c r="I134" s="36">
        <f>SUMIFS(СВЦЭМ!$D$33:$D$776,СВЦЭМ!$A$33:$A$776,$A134,СВЦЭМ!$B$33:$B$776,I$119)+'СЕТ СН'!$I$14+СВЦЭМ!$D$10+'СЕТ СН'!$I$5-'СЕТ СН'!$I$24</f>
        <v>3348.1962757000001</v>
      </c>
      <c r="J134" s="36">
        <f>SUMIFS(СВЦЭМ!$D$33:$D$776,СВЦЭМ!$A$33:$A$776,$A134,СВЦЭМ!$B$33:$B$776,J$119)+'СЕТ СН'!$I$14+СВЦЭМ!$D$10+'СЕТ СН'!$I$5-'СЕТ СН'!$I$24</f>
        <v>3299.17913086</v>
      </c>
      <c r="K134" s="36">
        <f>SUMIFS(СВЦЭМ!$D$33:$D$776,СВЦЭМ!$A$33:$A$776,$A134,СВЦЭМ!$B$33:$B$776,K$119)+'СЕТ СН'!$I$14+СВЦЭМ!$D$10+'СЕТ СН'!$I$5-'СЕТ СН'!$I$24</f>
        <v>3272.7991989299999</v>
      </c>
      <c r="L134" s="36">
        <f>SUMIFS(СВЦЭМ!$D$33:$D$776,СВЦЭМ!$A$33:$A$776,$A134,СВЦЭМ!$B$33:$B$776,L$119)+'СЕТ СН'!$I$14+СВЦЭМ!$D$10+'СЕТ СН'!$I$5-'СЕТ СН'!$I$24</f>
        <v>3290.2073673899999</v>
      </c>
      <c r="M134" s="36">
        <f>SUMIFS(СВЦЭМ!$D$33:$D$776,СВЦЭМ!$A$33:$A$776,$A134,СВЦЭМ!$B$33:$B$776,M$119)+'СЕТ СН'!$I$14+СВЦЭМ!$D$10+'СЕТ СН'!$I$5-'СЕТ СН'!$I$24</f>
        <v>3282.1935548900001</v>
      </c>
      <c r="N134" s="36">
        <f>SUMIFS(СВЦЭМ!$D$33:$D$776,СВЦЭМ!$A$33:$A$776,$A134,СВЦЭМ!$B$33:$B$776,N$119)+'СЕТ СН'!$I$14+СВЦЭМ!$D$10+'СЕТ СН'!$I$5-'СЕТ СН'!$I$24</f>
        <v>3276.0733295300001</v>
      </c>
      <c r="O134" s="36">
        <f>SUMIFS(СВЦЭМ!$D$33:$D$776,СВЦЭМ!$A$33:$A$776,$A134,СВЦЭМ!$B$33:$B$776,O$119)+'СЕТ СН'!$I$14+СВЦЭМ!$D$10+'СЕТ СН'!$I$5-'СЕТ СН'!$I$24</f>
        <v>3277.6724151200001</v>
      </c>
      <c r="P134" s="36">
        <f>SUMIFS(СВЦЭМ!$D$33:$D$776,СВЦЭМ!$A$33:$A$776,$A134,СВЦЭМ!$B$33:$B$776,P$119)+'СЕТ СН'!$I$14+СВЦЭМ!$D$10+'СЕТ СН'!$I$5-'СЕТ СН'!$I$24</f>
        <v>3281.3935857799997</v>
      </c>
      <c r="Q134" s="36">
        <f>SUMIFS(СВЦЭМ!$D$33:$D$776,СВЦЭМ!$A$33:$A$776,$A134,СВЦЭМ!$B$33:$B$776,Q$119)+'СЕТ СН'!$I$14+СВЦЭМ!$D$10+'СЕТ СН'!$I$5-'СЕТ СН'!$I$24</f>
        <v>3288.0912905</v>
      </c>
      <c r="R134" s="36">
        <f>SUMIFS(СВЦЭМ!$D$33:$D$776,СВЦЭМ!$A$33:$A$776,$A134,СВЦЭМ!$B$33:$B$776,R$119)+'СЕТ СН'!$I$14+СВЦЭМ!$D$10+'СЕТ СН'!$I$5-'СЕТ СН'!$I$24</f>
        <v>3243.9429790599997</v>
      </c>
      <c r="S134" s="36">
        <f>SUMIFS(СВЦЭМ!$D$33:$D$776,СВЦЭМ!$A$33:$A$776,$A134,СВЦЭМ!$B$33:$B$776,S$119)+'СЕТ СН'!$I$14+СВЦЭМ!$D$10+'СЕТ СН'!$I$5-'СЕТ СН'!$I$24</f>
        <v>3231.6022792100002</v>
      </c>
      <c r="T134" s="36">
        <f>SUMIFS(СВЦЭМ!$D$33:$D$776,СВЦЭМ!$A$33:$A$776,$A134,СВЦЭМ!$B$33:$B$776,T$119)+'СЕТ СН'!$I$14+СВЦЭМ!$D$10+'СЕТ СН'!$I$5-'СЕТ СН'!$I$24</f>
        <v>3239.9972598300001</v>
      </c>
      <c r="U134" s="36">
        <f>SUMIFS(СВЦЭМ!$D$33:$D$776,СВЦЭМ!$A$33:$A$776,$A134,СВЦЭМ!$B$33:$B$776,U$119)+'СЕТ СН'!$I$14+СВЦЭМ!$D$10+'СЕТ СН'!$I$5-'СЕТ СН'!$I$24</f>
        <v>3256.6504203700001</v>
      </c>
      <c r="V134" s="36">
        <f>SUMIFS(СВЦЭМ!$D$33:$D$776,СВЦЭМ!$A$33:$A$776,$A134,СВЦЭМ!$B$33:$B$776,V$119)+'СЕТ СН'!$I$14+СВЦЭМ!$D$10+'СЕТ СН'!$I$5-'СЕТ СН'!$I$24</f>
        <v>3281.9674534999999</v>
      </c>
      <c r="W134" s="36">
        <f>SUMIFS(СВЦЭМ!$D$33:$D$776,СВЦЭМ!$A$33:$A$776,$A134,СВЦЭМ!$B$33:$B$776,W$119)+'СЕТ СН'!$I$14+СВЦЭМ!$D$10+'СЕТ СН'!$I$5-'СЕТ СН'!$I$24</f>
        <v>3272.4082778900001</v>
      </c>
      <c r="X134" s="36">
        <f>SUMIFS(СВЦЭМ!$D$33:$D$776,СВЦЭМ!$A$33:$A$776,$A134,СВЦЭМ!$B$33:$B$776,X$119)+'СЕТ СН'!$I$14+СВЦЭМ!$D$10+'СЕТ СН'!$I$5-'СЕТ СН'!$I$24</f>
        <v>3236.0012908899998</v>
      </c>
      <c r="Y134" s="36">
        <f>SUMIFS(СВЦЭМ!$D$33:$D$776,СВЦЭМ!$A$33:$A$776,$A134,СВЦЭМ!$B$33:$B$776,Y$119)+'СЕТ СН'!$I$14+СВЦЭМ!$D$10+'СЕТ СН'!$I$5-'СЕТ СН'!$I$24</f>
        <v>3278.1864272799999</v>
      </c>
    </row>
    <row r="135" spans="1:25" ht="15.75" x14ac:dyDescent="0.2">
      <c r="A135" s="35">
        <f t="shared" si="3"/>
        <v>43724</v>
      </c>
      <c r="B135" s="36">
        <f>SUMIFS(СВЦЭМ!$D$33:$D$776,СВЦЭМ!$A$33:$A$776,$A135,СВЦЭМ!$B$33:$B$776,B$119)+'СЕТ СН'!$I$14+СВЦЭМ!$D$10+'СЕТ СН'!$I$5-'СЕТ СН'!$I$24</f>
        <v>3368.0145193500002</v>
      </c>
      <c r="C135" s="36">
        <f>SUMIFS(СВЦЭМ!$D$33:$D$776,СВЦЭМ!$A$33:$A$776,$A135,СВЦЭМ!$B$33:$B$776,C$119)+'СЕТ СН'!$I$14+СВЦЭМ!$D$10+'СЕТ СН'!$I$5-'СЕТ СН'!$I$24</f>
        <v>3400.6934142599998</v>
      </c>
      <c r="D135" s="36">
        <f>SUMIFS(СВЦЭМ!$D$33:$D$776,СВЦЭМ!$A$33:$A$776,$A135,СВЦЭМ!$B$33:$B$776,D$119)+'СЕТ СН'!$I$14+СВЦЭМ!$D$10+'СЕТ СН'!$I$5-'СЕТ СН'!$I$24</f>
        <v>3420.0724591500002</v>
      </c>
      <c r="E135" s="36">
        <f>SUMIFS(СВЦЭМ!$D$33:$D$776,СВЦЭМ!$A$33:$A$776,$A135,СВЦЭМ!$B$33:$B$776,E$119)+'СЕТ СН'!$I$14+СВЦЭМ!$D$10+'СЕТ СН'!$I$5-'СЕТ СН'!$I$24</f>
        <v>3423.24383708</v>
      </c>
      <c r="F135" s="36">
        <f>SUMIFS(СВЦЭМ!$D$33:$D$776,СВЦЭМ!$A$33:$A$776,$A135,СВЦЭМ!$B$33:$B$776,F$119)+'СЕТ СН'!$I$14+СВЦЭМ!$D$10+'СЕТ СН'!$I$5-'СЕТ СН'!$I$24</f>
        <v>3428.9572755099998</v>
      </c>
      <c r="G135" s="36">
        <f>SUMIFS(СВЦЭМ!$D$33:$D$776,СВЦЭМ!$A$33:$A$776,$A135,СВЦЭМ!$B$33:$B$776,G$119)+'СЕТ СН'!$I$14+СВЦЭМ!$D$10+'СЕТ СН'!$I$5-'СЕТ СН'!$I$24</f>
        <v>3426.0494281699998</v>
      </c>
      <c r="H135" s="36">
        <f>SUMIFS(СВЦЭМ!$D$33:$D$776,СВЦЭМ!$A$33:$A$776,$A135,СВЦЭМ!$B$33:$B$776,H$119)+'СЕТ СН'!$I$14+СВЦЭМ!$D$10+'СЕТ СН'!$I$5-'СЕТ СН'!$I$24</f>
        <v>3383.6290272400001</v>
      </c>
      <c r="I135" s="36">
        <f>SUMIFS(СВЦЭМ!$D$33:$D$776,СВЦЭМ!$A$33:$A$776,$A135,СВЦЭМ!$B$33:$B$776,I$119)+'СЕТ СН'!$I$14+СВЦЭМ!$D$10+'СЕТ СН'!$I$5-'СЕТ СН'!$I$24</f>
        <v>3342.0776230199999</v>
      </c>
      <c r="J135" s="36">
        <f>SUMIFS(СВЦЭМ!$D$33:$D$776,СВЦЭМ!$A$33:$A$776,$A135,СВЦЭМ!$B$33:$B$776,J$119)+'СЕТ СН'!$I$14+СВЦЭМ!$D$10+'СЕТ СН'!$I$5-'СЕТ СН'!$I$24</f>
        <v>3322.38368158</v>
      </c>
      <c r="K135" s="36">
        <f>SUMIFS(СВЦЭМ!$D$33:$D$776,СВЦЭМ!$A$33:$A$776,$A135,СВЦЭМ!$B$33:$B$776,K$119)+'СЕТ СН'!$I$14+СВЦЭМ!$D$10+'СЕТ СН'!$I$5-'СЕТ СН'!$I$24</f>
        <v>3332.95043523</v>
      </c>
      <c r="L135" s="36">
        <f>SUMIFS(СВЦЭМ!$D$33:$D$776,СВЦЭМ!$A$33:$A$776,$A135,СВЦЭМ!$B$33:$B$776,L$119)+'СЕТ СН'!$I$14+СВЦЭМ!$D$10+'СЕТ СН'!$I$5-'СЕТ СН'!$I$24</f>
        <v>3329.8037179100002</v>
      </c>
      <c r="M135" s="36">
        <f>SUMIFS(СВЦЭМ!$D$33:$D$776,СВЦЭМ!$A$33:$A$776,$A135,СВЦЭМ!$B$33:$B$776,M$119)+'СЕТ СН'!$I$14+СВЦЭМ!$D$10+'СЕТ СН'!$I$5-'СЕТ СН'!$I$24</f>
        <v>3316.4474790899999</v>
      </c>
      <c r="N135" s="36">
        <f>SUMIFS(СВЦЭМ!$D$33:$D$776,СВЦЭМ!$A$33:$A$776,$A135,СВЦЭМ!$B$33:$B$776,N$119)+'СЕТ СН'!$I$14+СВЦЭМ!$D$10+'СЕТ СН'!$I$5-'СЕТ СН'!$I$24</f>
        <v>3309.4701068300001</v>
      </c>
      <c r="O135" s="36">
        <f>SUMIFS(СВЦЭМ!$D$33:$D$776,СВЦЭМ!$A$33:$A$776,$A135,СВЦЭМ!$B$33:$B$776,O$119)+'СЕТ СН'!$I$14+СВЦЭМ!$D$10+'СЕТ СН'!$I$5-'СЕТ СН'!$I$24</f>
        <v>3311.3216496699997</v>
      </c>
      <c r="P135" s="36">
        <f>SUMIFS(СВЦЭМ!$D$33:$D$776,СВЦЭМ!$A$33:$A$776,$A135,СВЦЭМ!$B$33:$B$776,P$119)+'СЕТ СН'!$I$14+СВЦЭМ!$D$10+'СЕТ СН'!$I$5-'СЕТ СН'!$I$24</f>
        <v>3317.7766329699998</v>
      </c>
      <c r="Q135" s="36">
        <f>SUMIFS(СВЦЭМ!$D$33:$D$776,СВЦЭМ!$A$33:$A$776,$A135,СВЦЭМ!$B$33:$B$776,Q$119)+'СЕТ СН'!$I$14+СВЦЭМ!$D$10+'СЕТ СН'!$I$5-'СЕТ СН'!$I$24</f>
        <v>3321.13667042</v>
      </c>
      <c r="R135" s="36">
        <f>SUMIFS(СВЦЭМ!$D$33:$D$776,СВЦЭМ!$A$33:$A$776,$A135,СВЦЭМ!$B$33:$B$776,R$119)+'СЕТ СН'!$I$14+СВЦЭМ!$D$10+'СЕТ СН'!$I$5-'СЕТ СН'!$I$24</f>
        <v>3288.9923767199998</v>
      </c>
      <c r="S135" s="36">
        <f>SUMIFS(СВЦЭМ!$D$33:$D$776,СВЦЭМ!$A$33:$A$776,$A135,СВЦЭМ!$B$33:$B$776,S$119)+'СЕТ СН'!$I$14+СВЦЭМ!$D$10+'СЕТ СН'!$I$5-'СЕТ СН'!$I$24</f>
        <v>3288.3431435299999</v>
      </c>
      <c r="T135" s="36">
        <f>SUMIFS(СВЦЭМ!$D$33:$D$776,СВЦЭМ!$A$33:$A$776,$A135,СВЦЭМ!$B$33:$B$776,T$119)+'СЕТ СН'!$I$14+СВЦЭМ!$D$10+'СЕТ СН'!$I$5-'СЕТ СН'!$I$24</f>
        <v>3294.5143740899998</v>
      </c>
      <c r="U135" s="36">
        <f>SUMIFS(СВЦЭМ!$D$33:$D$776,СВЦЭМ!$A$33:$A$776,$A135,СВЦЭМ!$B$33:$B$776,U$119)+'СЕТ СН'!$I$14+СВЦЭМ!$D$10+'СЕТ СН'!$I$5-'СЕТ СН'!$I$24</f>
        <v>3315.4791619299999</v>
      </c>
      <c r="V135" s="36">
        <f>SUMIFS(СВЦЭМ!$D$33:$D$776,СВЦЭМ!$A$33:$A$776,$A135,СВЦЭМ!$B$33:$B$776,V$119)+'СЕТ СН'!$I$14+СВЦЭМ!$D$10+'СЕТ СН'!$I$5-'СЕТ СН'!$I$24</f>
        <v>3334.5518289399997</v>
      </c>
      <c r="W135" s="36">
        <f>SUMIFS(СВЦЭМ!$D$33:$D$776,СВЦЭМ!$A$33:$A$776,$A135,СВЦЭМ!$B$33:$B$776,W$119)+'СЕТ СН'!$I$14+СВЦЭМ!$D$10+'СЕТ СН'!$I$5-'СЕТ СН'!$I$24</f>
        <v>3328.07218444</v>
      </c>
      <c r="X135" s="36">
        <f>SUMIFS(СВЦЭМ!$D$33:$D$776,СВЦЭМ!$A$33:$A$776,$A135,СВЦЭМ!$B$33:$B$776,X$119)+'СЕТ СН'!$I$14+СВЦЭМ!$D$10+'СЕТ СН'!$I$5-'СЕТ СН'!$I$24</f>
        <v>3293.0512566100001</v>
      </c>
      <c r="Y135" s="36">
        <f>SUMIFS(СВЦЭМ!$D$33:$D$776,СВЦЭМ!$A$33:$A$776,$A135,СВЦЭМ!$B$33:$B$776,Y$119)+'СЕТ СН'!$I$14+СВЦЭМ!$D$10+'СЕТ СН'!$I$5-'СЕТ СН'!$I$24</f>
        <v>3248.1552597199998</v>
      </c>
    </row>
    <row r="136" spans="1:25" ht="15.75" x14ac:dyDescent="0.2">
      <c r="A136" s="35">
        <f t="shared" si="3"/>
        <v>43725</v>
      </c>
      <c r="B136" s="36">
        <f>SUMIFS(СВЦЭМ!$D$33:$D$776,СВЦЭМ!$A$33:$A$776,$A136,СВЦЭМ!$B$33:$B$776,B$119)+'СЕТ СН'!$I$14+СВЦЭМ!$D$10+'СЕТ СН'!$I$5-'СЕТ СН'!$I$24</f>
        <v>3291.7704908400001</v>
      </c>
      <c r="C136" s="36">
        <f>SUMIFS(СВЦЭМ!$D$33:$D$776,СВЦЭМ!$A$33:$A$776,$A136,СВЦЭМ!$B$33:$B$776,C$119)+'СЕТ СН'!$I$14+СВЦЭМ!$D$10+'СЕТ СН'!$I$5-'СЕТ СН'!$I$24</f>
        <v>3316.0303610599999</v>
      </c>
      <c r="D136" s="36">
        <f>SUMIFS(СВЦЭМ!$D$33:$D$776,СВЦЭМ!$A$33:$A$776,$A136,СВЦЭМ!$B$33:$B$776,D$119)+'СЕТ СН'!$I$14+СВЦЭМ!$D$10+'СЕТ СН'!$I$5-'СЕТ СН'!$I$24</f>
        <v>3324.6480348800001</v>
      </c>
      <c r="E136" s="36">
        <f>SUMIFS(СВЦЭМ!$D$33:$D$776,СВЦЭМ!$A$33:$A$776,$A136,СВЦЭМ!$B$33:$B$776,E$119)+'СЕТ СН'!$I$14+СВЦЭМ!$D$10+'СЕТ СН'!$I$5-'СЕТ СН'!$I$24</f>
        <v>3331.4876675800001</v>
      </c>
      <c r="F136" s="36">
        <f>SUMIFS(СВЦЭМ!$D$33:$D$776,СВЦЭМ!$A$33:$A$776,$A136,СВЦЭМ!$B$33:$B$776,F$119)+'СЕТ СН'!$I$14+СВЦЭМ!$D$10+'СЕТ СН'!$I$5-'СЕТ СН'!$I$24</f>
        <v>3339.08467703</v>
      </c>
      <c r="G136" s="36">
        <f>SUMIFS(СВЦЭМ!$D$33:$D$776,СВЦЭМ!$A$33:$A$776,$A136,СВЦЭМ!$B$33:$B$776,G$119)+'СЕТ СН'!$I$14+СВЦЭМ!$D$10+'СЕТ СН'!$I$5-'СЕТ СН'!$I$24</f>
        <v>3325.3497634999999</v>
      </c>
      <c r="H136" s="36">
        <f>SUMIFS(СВЦЭМ!$D$33:$D$776,СВЦЭМ!$A$33:$A$776,$A136,СВЦЭМ!$B$33:$B$776,H$119)+'СЕТ СН'!$I$14+СВЦЭМ!$D$10+'СЕТ СН'!$I$5-'СЕТ СН'!$I$24</f>
        <v>3288.1004240000002</v>
      </c>
      <c r="I136" s="36">
        <f>SUMIFS(СВЦЭМ!$D$33:$D$776,СВЦЭМ!$A$33:$A$776,$A136,СВЦЭМ!$B$33:$B$776,I$119)+'СЕТ СН'!$I$14+СВЦЭМ!$D$10+'СЕТ СН'!$I$5-'СЕТ СН'!$I$24</f>
        <v>3304.2168162399998</v>
      </c>
      <c r="J136" s="36">
        <f>SUMIFS(СВЦЭМ!$D$33:$D$776,СВЦЭМ!$A$33:$A$776,$A136,СВЦЭМ!$B$33:$B$776,J$119)+'СЕТ СН'!$I$14+СВЦЭМ!$D$10+'СЕТ СН'!$I$5-'СЕТ СН'!$I$24</f>
        <v>3321.04622896</v>
      </c>
      <c r="K136" s="36">
        <f>SUMIFS(СВЦЭМ!$D$33:$D$776,СВЦЭМ!$A$33:$A$776,$A136,СВЦЭМ!$B$33:$B$776,K$119)+'СЕТ СН'!$I$14+СВЦЭМ!$D$10+'СЕТ СН'!$I$5-'СЕТ СН'!$I$24</f>
        <v>3326.7747123600002</v>
      </c>
      <c r="L136" s="36">
        <f>SUMIFS(СВЦЭМ!$D$33:$D$776,СВЦЭМ!$A$33:$A$776,$A136,СВЦЭМ!$B$33:$B$776,L$119)+'СЕТ СН'!$I$14+СВЦЭМ!$D$10+'СЕТ СН'!$I$5-'СЕТ СН'!$I$24</f>
        <v>3316.47078848</v>
      </c>
      <c r="M136" s="36">
        <f>SUMIFS(СВЦЭМ!$D$33:$D$776,СВЦЭМ!$A$33:$A$776,$A136,СВЦЭМ!$B$33:$B$776,M$119)+'СЕТ СН'!$I$14+СВЦЭМ!$D$10+'СЕТ СН'!$I$5-'СЕТ СН'!$I$24</f>
        <v>3318.76639406</v>
      </c>
      <c r="N136" s="36">
        <f>SUMIFS(СВЦЭМ!$D$33:$D$776,СВЦЭМ!$A$33:$A$776,$A136,СВЦЭМ!$B$33:$B$776,N$119)+'СЕТ СН'!$I$14+СВЦЭМ!$D$10+'СЕТ СН'!$I$5-'СЕТ СН'!$I$24</f>
        <v>3324.81688975</v>
      </c>
      <c r="O136" s="36">
        <f>SUMIFS(СВЦЭМ!$D$33:$D$776,СВЦЭМ!$A$33:$A$776,$A136,СВЦЭМ!$B$33:$B$776,O$119)+'СЕТ СН'!$I$14+СВЦЭМ!$D$10+'СЕТ СН'!$I$5-'СЕТ СН'!$I$24</f>
        <v>3332.6987968200001</v>
      </c>
      <c r="P136" s="36">
        <f>SUMIFS(СВЦЭМ!$D$33:$D$776,СВЦЭМ!$A$33:$A$776,$A136,СВЦЭМ!$B$33:$B$776,P$119)+'СЕТ СН'!$I$14+СВЦЭМ!$D$10+'СЕТ СН'!$I$5-'СЕТ СН'!$I$24</f>
        <v>3337.90011508</v>
      </c>
      <c r="Q136" s="36">
        <f>SUMIFS(СВЦЭМ!$D$33:$D$776,СВЦЭМ!$A$33:$A$776,$A136,СВЦЭМ!$B$33:$B$776,Q$119)+'СЕТ СН'!$I$14+СВЦЭМ!$D$10+'СЕТ СН'!$I$5-'СЕТ СН'!$I$24</f>
        <v>3337.06569016</v>
      </c>
      <c r="R136" s="36">
        <f>SUMIFS(СВЦЭМ!$D$33:$D$776,СВЦЭМ!$A$33:$A$776,$A136,СВЦЭМ!$B$33:$B$776,R$119)+'СЕТ СН'!$I$14+СВЦЭМ!$D$10+'СЕТ СН'!$I$5-'СЕТ СН'!$I$24</f>
        <v>3291.8423892299998</v>
      </c>
      <c r="S136" s="36">
        <f>SUMIFS(СВЦЭМ!$D$33:$D$776,СВЦЭМ!$A$33:$A$776,$A136,СВЦЭМ!$B$33:$B$776,S$119)+'СЕТ СН'!$I$14+СВЦЭМ!$D$10+'СЕТ СН'!$I$5-'СЕТ СН'!$I$24</f>
        <v>3253.5343838499998</v>
      </c>
      <c r="T136" s="36">
        <f>SUMIFS(СВЦЭМ!$D$33:$D$776,СВЦЭМ!$A$33:$A$776,$A136,СВЦЭМ!$B$33:$B$776,T$119)+'СЕТ СН'!$I$14+СВЦЭМ!$D$10+'СЕТ СН'!$I$5-'СЕТ СН'!$I$24</f>
        <v>3244.9402744600002</v>
      </c>
      <c r="U136" s="36">
        <f>SUMIFS(СВЦЭМ!$D$33:$D$776,СВЦЭМ!$A$33:$A$776,$A136,СВЦЭМ!$B$33:$B$776,U$119)+'СЕТ СН'!$I$14+СВЦЭМ!$D$10+'СЕТ СН'!$I$5-'СЕТ СН'!$I$24</f>
        <v>3253.85668201</v>
      </c>
      <c r="V136" s="36">
        <f>SUMIFS(СВЦЭМ!$D$33:$D$776,СВЦЭМ!$A$33:$A$776,$A136,СВЦЭМ!$B$33:$B$776,V$119)+'СЕТ СН'!$I$14+СВЦЭМ!$D$10+'СЕТ СН'!$I$5-'СЕТ СН'!$I$24</f>
        <v>3256.0208202899998</v>
      </c>
      <c r="W136" s="36">
        <f>SUMIFS(СВЦЭМ!$D$33:$D$776,СВЦЭМ!$A$33:$A$776,$A136,СВЦЭМ!$B$33:$B$776,W$119)+'СЕТ СН'!$I$14+СВЦЭМ!$D$10+'СЕТ СН'!$I$5-'СЕТ СН'!$I$24</f>
        <v>3239.50576344</v>
      </c>
      <c r="X136" s="36">
        <f>SUMIFS(СВЦЭМ!$D$33:$D$776,СВЦЭМ!$A$33:$A$776,$A136,СВЦЭМ!$B$33:$B$776,X$119)+'СЕТ СН'!$I$14+СВЦЭМ!$D$10+'СЕТ СН'!$I$5-'СЕТ СН'!$I$24</f>
        <v>3257.6072895799998</v>
      </c>
      <c r="Y136" s="36">
        <f>SUMIFS(СВЦЭМ!$D$33:$D$776,СВЦЭМ!$A$33:$A$776,$A136,СВЦЭМ!$B$33:$B$776,Y$119)+'СЕТ СН'!$I$14+СВЦЭМ!$D$10+'СЕТ СН'!$I$5-'СЕТ СН'!$I$24</f>
        <v>3333.84521593</v>
      </c>
    </row>
    <row r="137" spans="1:25" ht="15.75" x14ac:dyDescent="0.2">
      <c r="A137" s="35">
        <f t="shared" si="3"/>
        <v>43726</v>
      </c>
      <c r="B137" s="36">
        <f>SUMIFS(СВЦЭМ!$D$33:$D$776,СВЦЭМ!$A$33:$A$776,$A137,СВЦЭМ!$B$33:$B$776,B$119)+'СЕТ СН'!$I$14+СВЦЭМ!$D$10+'СЕТ СН'!$I$5-'СЕТ СН'!$I$24</f>
        <v>3376.7432227700001</v>
      </c>
      <c r="C137" s="36">
        <f>SUMIFS(СВЦЭМ!$D$33:$D$776,СВЦЭМ!$A$33:$A$776,$A137,СВЦЭМ!$B$33:$B$776,C$119)+'СЕТ СН'!$I$14+СВЦЭМ!$D$10+'СЕТ СН'!$I$5-'СЕТ СН'!$I$24</f>
        <v>3379.4968896800001</v>
      </c>
      <c r="D137" s="36">
        <f>SUMIFS(СВЦЭМ!$D$33:$D$776,СВЦЭМ!$A$33:$A$776,$A137,СВЦЭМ!$B$33:$B$776,D$119)+'СЕТ СН'!$I$14+СВЦЭМ!$D$10+'СЕТ СН'!$I$5-'СЕТ СН'!$I$24</f>
        <v>3386.54581861</v>
      </c>
      <c r="E137" s="36">
        <f>SUMIFS(СВЦЭМ!$D$33:$D$776,СВЦЭМ!$A$33:$A$776,$A137,СВЦЭМ!$B$33:$B$776,E$119)+'СЕТ СН'!$I$14+СВЦЭМ!$D$10+'СЕТ СН'!$I$5-'СЕТ СН'!$I$24</f>
        <v>3392.7101324499999</v>
      </c>
      <c r="F137" s="36">
        <f>SUMIFS(СВЦЭМ!$D$33:$D$776,СВЦЭМ!$A$33:$A$776,$A137,СВЦЭМ!$B$33:$B$776,F$119)+'СЕТ СН'!$I$14+СВЦЭМ!$D$10+'СЕТ СН'!$I$5-'СЕТ СН'!$I$24</f>
        <v>3393.4194063899999</v>
      </c>
      <c r="G137" s="36">
        <f>SUMIFS(СВЦЭМ!$D$33:$D$776,СВЦЭМ!$A$33:$A$776,$A137,СВЦЭМ!$B$33:$B$776,G$119)+'СЕТ СН'!$I$14+СВЦЭМ!$D$10+'СЕТ СН'!$I$5-'СЕТ СН'!$I$24</f>
        <v>3374.0185620900002</v>
      </c>
      <c r="H137" s="36">
        <f>SUMIFS(СВЦЭМ!$D$33:$D$776,СВЦЭМ!$A$33:$A$776,$A137,СВЦЭМ!$B$33:$B$776,H$119)+'СЕТ СН'!$I$14+СВЦЭМ!$D$10+'СЕТ СН'!$I$5-'СЕТ СН'!$I$24</f>
        <v>3335.3755382899999</v>
      </c>
      <c r="I137" s="36">
        <f>SUMIFS(СВЦЭМ!$D$33:$D$776,СВЦЭМ!$A$33:$A$776,$A137,СВЦЭМ!$B$33:$B$776,I$119)+'СЕТ СН'!$I$14+СВЦЭМ!$D$10+'СЕТ СН'!$I$5-'СЕТ СН'!$I$24</f>
        <v>3293.61763587</v>
      </c>
      <c r="J137" s="36">
        <f>SUMIFS(СВЦЭМ!$D$33:$D$776,СВЦЭМ!$A$33:$A$776,$A137,СВЦЭМ!$B$33:$B$776,J$119)+'СЕТ СН'!$I$14+СВЦЭМ!$D$10+'СЕТ СН'!$I$5-'СЕТ СН'!$I$24</f>
        <v>3258.0873042399999</v>
      </c>
      <c r="K137" s="36">
        <f>SUMIFS(СВЦЭМ!$D$33:$D$776,СВЦЭМ!$A$33:$A$776,$A137,СВЦЭМ!$B$33:$B$776,K$119)+'СЕТ СН'!$I$14+СВЦЭМ!$D$10+'СЕТ СН'!$I$5-'СЕТ СН'!$I$24</f>
        <v>3251.28597193</v>
      </c>
      <c r="L137" s="36">
        <f>SUMIFS(СВЦЭМ!$D$33:$D$776,СВЦЭМ!$A$33:$A$776,$A137,СВЦЭМ!$B$33:$B$776,L$119)+'СЕТ СН'!$I$14+СВЦЭМ!$D$10+'СЕТ СН'!$I$5-'СЕТ СН'!$I$24</f>
        <v>3246.2544856099998</v>
      </c>
      <c r="M137" s="36">
        <f>SUMIFS(СВЦЭМ!$D$33:$D$776,СВЦЭМ!$A$33:$A$776,$A137,СВЦЭМ!$B$33:$B$776,M$119)+'СЕТ СН'!$I$14+СВЦЭМ!$D$10+'СЕТ СН'!$I$5-'СЕТ СН'!$I$24</f>
        <v>3242.6892957999999</v>
      </c>
      <c r="N137" s="36">
        <f>SUMIFS(СВЦЭМ!$D$33:$D$776,СВЦЭМ!$A$33:$A$776,$A137,СВЦЭМ!$B$33:$B$776,N$119)+'СЕТ СН'!$I$14+СВЦЭМ!$D$10+'СЕТ СН'!$I$5-'СЕТ СН'!$I$24</f>
        <v>3247.5045396199998</v>
      </c>
      <c r="O137" s="36">
        <f>SUMIFS(СВЦЭМ!$D$33:$D$776,СВЦЭМ!$A$33:$A$776,$A137,СВЦЭМ!$B$33:$B$776,O$119)+'СЕТ СН'!$I$14+СВЦЭМ!$D$10+'СЕТ СН'!$I$5-'СЕТ СН'!$I$24</f>
        <v>3256.5375263699998</v>
      </c>
      <c r="P137" s="36">
        <f>SUMIFS(СВЦЭМ!$D$33:$D$776,СВЦЭМ!$A$33:$A$776,$A137,СВЦЭМ!$B$33:$B$776,P$119)+'СЕТ СН'!$I$14+СВЦЭМ!$D$10+'СЕТ СН'!$I$5-'СЕТ СН'!$I$24</f>
        <v>3258.9815119599998</v>
      </c>
      <c r="Q137" s="36">
        <f>SUMIFS(СВЦЭМ!$D$33:$D$776,СВЦЭМ!$A$33:$A$776,$A137,СВЦЭМ!$B$33:$B$776,Q$119)+'СЕТ СН'!$I$14+СВЦЭМ!$D$10+'СЕТ СН'!$I$5-'СЕТ СН'!$I$24</f>
        <v>3268.72568017</v>
      </c>
      <c r="R137" s="36">
        <f>SUMIFS(СВЦЭМ!$D$33:$D$776,СВЦЭМ!$A$33:$A$776,$A137,СВЦЭМ!$B$33:$B$776,R$119)+'СЕТ СН'!$I$14+СВЦЭМ!$D$10+'СЕТ СН'!$I$5-'СЕТ СН'!$I$24</f>
        <v>3244.4396845900001</v>
      </c>
      <c r="S137" s="36">
        <f>SUMIFS(СВЦЭМ!$D$33:$D$776,СВЦЭМ!$A$33:$A$776,$A137,СВЦЭМ!$B$33:$B$776,S$119)+'СЕТ СН'!$I$14+СВЦЭМ!$D$10+'СЕТ СН'!$I$5-'СЕТ СН'!$I$24</f>
        <v>3231.0642800599999</v>
      </c>
      <c r="T137" s="36">
        <f>SUMIFS(СВЦЭМ!$D$33:$D$776,СВЦЭМ!$A$33:$A$776,$A137,СВЦЭМ!$B$33:$B$776,T$119)+'СЕТ СН'!$I$14+СВЦЭМ!$D$10+'СЕТ СН'!$I$5-'СЕТ СН'!$I$24</f>
        <v>3259.1172018899997</v>
      </c>
      <c r="U137" s="36">
        <f>SUMIFS(СВЦЭМ!$D$33:$D$776,СВЦЭМ!$A$33:$A$776,$A137,СВЦЭМ!$B$33:$B$776,U$119)+'СЕТ СН'!$I$14+СВЦЭМ!$D$10+'СЕТ СН'!$I$5-'СЕТ СН'!$I$24</f>
        <v>3290.6906826099998</v>
      </c>
      <c r="V137" s="36">
        <f>SUMIFS(СВЦЭМ!$D$33:$D$776,СВЦЭМ!$A$33:$A$776,$A137,СВЦЭМ!$B$33:$B$776,V$119)+'СЕТ СН'!$I$14+СВЦЭМ!$D$10+'СЕТ СН'!$I$5-'СЕТ СН'!$I$24</f>
        <v>3308.2250564400001</v>
      </c>
      <c r="W137" s="36">
        <f>SUMIFS(СВЦЭМ!$D$33:$D$776,СВЦЭМ!$A$33:$A$776,$A137,СВЦЭМ!$B$33:$B$776,W$119)+'СЕТ СН'!$I$14+СВЦЭМ!$D$10+'СЕТ СН'!$I$5-'СЕТ СН'!$I$24</f>
        <v>3293.5717920299999</v>
      </c>
      <c r="X137" s="36">
        <f>SUMIFS(СВЦЭМ!$D$33:$D$776,СВЦЭМ!$A$33:$A$776,$A137,СВЦЭМ!$B$33:$B$776,X$119)+'СЕТ СН'!$I$14+СВЦЭМ!$D$10+'СЕТ СН'!$I$5-'СЕТ СН'!$I$24</f>
        <v>3259.7656190299999</v>
      </c>
      <c r="Y137" s="36">
        <f>SUMIFS(СВЦЭМ!$D$33:$D$776,СВЦЭМ!$A$33:$A$776,$A137,СВЦЭМ!$B$33:$B$776,Y$119)+'СЕТ СН'!$I$14+СВЦЭМ!$D$10+'СЕТ СН'!$I$5-'СЕТ СН'!$I$24</f>
        <v>3281.5827083099998</v>
      </c>
    </row>
    <row r="138" spans="1:25" ht="15.75" x14ac:dyDescent="0.2">
      <c r="A138" s="35">
        <f t="shared" si="3"/>
        <v>43727</v>
      </c>
      <c r="B138" s="36">
        <f>SUMIFS(СВЦЭМ!$D$33:$D$776,СВЦЭМ!$A$33:$A$776,$A138,СВЦЭМ!$B$33:$B$776,B$119)+'СЕТ СН'!$I$14+СВЦЭМ!$D$10+'СЕТ СН'!$I$5-'СЕТ СН'!$I$24</f>
        <v>3270.81607102</v>
      </c>
      <c r="C138" s="36">
        <f>SUMIFS(СВЦЭМ!$D$33:$D$776,СВЦЭМ!$A$33:$A$776,$A138,СВЦЭМ!$B$33:$B$776,C$119)+'СЕТ СН'!$I$14+СВЦЭМ!$D$10+'СЕТ СН'!$I$5-'СЕТ СН'!$I$24</f>
        <v>3294.24654814</v>
      </c>
      <c r="D138" s="36">
        <f>SUMIFS(СВЦЭМ!$D$33:$D$776,СВЦЭМ!$A$33:$A$776,$A138,СВЦЭМ!$B$33:$B$776,D$119)+'СЕТ СН'!$I$14+СВЦЭМ!$D$10+'СЕТ СН'!$I$5-'СЕТ СН'!$I$24</f>
        <v>3319.5971672800001</v>
      </c>
      <c r="E138" s="36">
        <f>SUMIFS(СВЦЭМ!$D$33:$D$776,СВЦЭМ!$A$33:$A$776,$A138,СВЦЭМ!$B$33:$B$776,E$119)+'СЕТ СН'!$I$14+СВЦЭМ!$D$10+'СЕТ СН'!$I$5-'СЕТ СН'!$I$24</f>
        <v>3327.3090661300002</v>
      </c>
      <c r="F138" s="36">
        <f>SUMIFS(СВЦЭМ!$D$33:$D$776,СВЦЭМ!$A$33:$A$776,$A138,СВЦЭМ!$B$33:$B$776,F$119)+'СЕТ СН'!$I$14+СВЦЭМ!$D$10+'СЕТ СН'!$I$5-'СЕТ СН'!$I$24</f>
        <v>3329.5216859399998</v>
      </c>
      <c r="G138" s="36">
        <f>SUMIFS(СВЦЭМ!$D$33:$D$776,СВЦЭМ!$A$33:$A$776,$A138,СВЦЭМ!$B$33:$B$776,G$119)+'СЕТ СН'!$I$14+СВЦЭМ!$D$10+'СЕТ СН'!$I$5-'СЕТ СН'!$I$24</f>
        <v>3310.9608863399999</v>
      </c>
      <c r="H138" s="36">
        <f>SUMIFS(СВЦЭМ!$D$33:$D$776,СВЦЭМ!$A$33:$A$776,$A138,СВЦЭМ!$B$33:$B$776,H$119)+'СЕТ СН'!$I$14+СВЦЭМ!$D$10+'СЕТ СН'!$I$5-'СЕТ СН'!$I$24</f>
        <v>3272.2779647400002</v>
      </c>
      <c r="I138" s="36">
        <f>SUMIFS(СВЦЭМ!$D$33:$D$776,СВЦЭМ!$A$33:$A$776,$A138,СВЦЭМ!$B$33:$B$776,I$119)+'СЕТ СН'!$I$14+СВЦЭМ!$D$10+'СЕТ СН'!$I$5-'СЕТ СН'!$I$24</f>
        <v>3231.2020315999998</v>
      </c>
      <c r="J138" s="36">
        <f>SUMIFS(СВЦЭМ!$D$33:$D$776,СВЦЭМ!$A$33:$A$776,$A138,СВЦЭМ!$B$33:$B$776,J$119)+'СЕТ СН'!$I$14+СВЦЭМ!$D$10+'СЕТ СН'!$I$5-'СЕТ СН'!$I$24</f>
        <v>3245.6354566499999</v>
      </c>
      <c r="K138" s="36">
        <f>SUMIFS(СВЦЭМ!$D$33:$D$776,СВЦЭМ!$A$33:$A$776,$A138,СВЦЭМ!$B$33:$B$776,K$119)+'СЕТ СН'!$I$14+СВЦЭМ!$D$10+'СЕТ СН'!$I$5-'СЕТ СН'!$I$24</f>
        <v>3315.4029746400001</v>
      </c>
      <c r="L138" s="36">
        <f>SUMIFS(СВЦЭМ!$D$33:$D$776,СВЦЭМ!$A$33:$A$776,$A138,СВЦЭМ!$B$33:$B$776,L$119)+'СЕТ СН'!$I$14+СВЦЭМ!$D$10+'СЕТ СН'!$I$5-'СЕТ СН'!$I$24</f>
        <v>3366.5275614800003</v>
      </c>
      <c r="M138" s="36">
        <f>SUMIFS(СВЦЭМ!$D$33:$D$776,СВЦЭМ!$A$33:$A$776,$A138,СВЦЭМ!$B$33:$B$776,M$119)+'СЕТ СН'!$I$14+СВЦЭМ!$D$10+'СЕТ СН'!$I$5-'СЕТ СН'!$I$24</f>
        <v>3355.3882663200002</v>
      </c>
      <c r="N138" s="36">
        <f>SUMIFS(СВЦЭМ!$D$33:$D$776,СВЦЭМ!$A$33:$A$776,$A138,СВЦЭМ!$B$33:$B$776,N$119)+'СЕТ СН'!$I$14+СВЦЭМ!$D$10+'СЕТ СН'!$I$5-'СЕТ СН'!$I$24</f>
        <v>3364.29270765</v>
      </c>
      <c r="O138" s="36">
        <f>SUMIFS(СВЦЭМ!$D$33:$D$776,СВЦЭМ!$A$33:$A$776,$A138,СВЦЭМ!$B$33:$B$776,O$119)+'СЕТ СН'!$I$14+СВЦЭМ!$D$10+'СЕТ СН'!$I$5-'СЕТ СН'!$I$24</f>
        <v>3368.6788169399997</v>
      </c>
      <c r="P138" s="36">
        <f>SUMIFS(СВЦЭМ!$D$33:$D$776,СВЦЭМ!$A$33:$A$776,$A138,СВЦЭМ!$B$33:$B$776,P$119)+'СЕТ СН'!$I$14+СВЦЭМ!$D$10+'СЕТ СН'!$I$5-'СЕТ СН'!$I$24</f>
        <v>3251.2288390599997</v>
      </c>
      <c r="Q138" s="36">
        <f>SUMIFS(СВЦЭМ!$D$33:$D$776,СВЦЭМ!$A$33:$A$776,$A138,СВЦЭМ!$B$33:$B$776,Q$119)+'СЕТ СН'!$I$14+СВЦЭМ!$D$10+'СЕТ СН'!$I$5-'СЕТ СН'!$I$24</f>
        <v>3248.6633641200001</v>
      </c>
      <c r="R138" s="36">
        <f>SUMIFS(СВЦЭМ!$D$33:$D$776,СВЦЭМ!$A$33:$A$776,$A138,СВЦЭМ!$B$33:$B$776,R$119)+'СЕТ СН'!$I$14+СВЦЭМ!$D$10+'СЕТ СН'!$I$5-'СЕТ СН'!$I$24</f>
        <v>3249.6524854099998</v>
      </c>
      <c r="S138" s="36">
        <f>SUMIFS(СВЦЭМ!$D$33:$D$776,СВЦЭМ!$A$33:$A$776,$A138,СВЦЭМ!$B$33:$B$776,S$119)+'СЕТ СН'!$I$14+СВЦЭМ!$D$10+'СЕТ СН'!$I$5-'СЕТ СН'!$I$24</f>
        <v>3248.9921564400001</v>
      </c>
      <c r="T138" s="36">
        <f>SUMIFS(СВЦЭМ!$D$33:$D$776,СВЦЭМ!$A$33:$A$776,$A138,СВЦЭМ!$B$33:$B$776,T$119)+'СЕТ СН'!$I$14+СВЦЭМ!$D$10+'СЕТ СН'!$I$5-'СЕТ СН'!$I$24</f>
        <v>3253.3954116899999</v>
      </c>
      <c r="U138" s="36">
        <f>SUMIFS(СВЦЭМ!$D$33:$D$776,СВЦЭМ!$A$33:$A$776,$A138,СВЦЭМ!$B$33:$B$776,U$119)+'СЕТ СН'!$I$14+СВЦЭМ!$D$10+'СЕТ СН'!$I$5-'СЕТ СН'!$I$24</f>
        <v>3269.4885510700001</v>
      </c>
      <c r="V138" s="36">
        <f>SUMIFS(СВЦЭМ!$D$33:$D$776,СВЦЭМ!$A$33:$A$776,$A138,СВЦЭМ!$B$33:$B$776,V$119)+'СЕТ СН'!$I$14+СВЦЭМ!$D$10+'СЕТ СН'!$I$5-'СЕТ СН'!$I$24</f>
        <v>3277.62161715</v>
      </c>
      <c r="W138" s="36">
        <f>SUMIFS(СВЦЭМ!$D$33:$D$776,СВЦЭМ!$A$33:$A$776,$A138,СВЦЭМ!$B$33:$B$776,W$119)+'СЕТ СН'!$I$14+СВЦЭМ!$D$10+'СЕТ СН'!$I$5-'СЕТ СН'!$I$24</f>
        <v>3264.3462893599999</v>
      </c>
      <c r="X138" s="36">
        <f>SUMIFS(СВЦЭМ!$D$33:$D$776,СВЦЭМ!$A$33:$A$776,$A138,СВЦЭМ!$B$33:$B$776,X$119)+'СЕТ СН'!$I$14+СВЦЭМ!$D$10+'СЕТ СН'!$I$5-'СЕТ СН'!$I$24</f>
        <v>3233.0569919600002</v>
      </c>
      <c r="Y138" s="36">
        <f>SUMIFS(СВЦЭМ!$D$33:$D$776,СВЦЭМ!$A$33:$A$776,$A138,СВЦЭМ!$B$33:$B$776,Y$119)+'СЕТ СН'!$I$14+СВЦЭМ!$D$10+'СЕТ СН'!$I$5-'СЕТ СН'!$I$24</f>
        <v>3277.4836525800001</v>
      </c>
    </row>
    <row r="139" spans="1:25" ht="15.75" x14ac:dyDescent="0.2">
      <c r="A139" s="35">
        <f t="shared" si="3"/>
        <v>43728</v>
      </c>
      <c r="B139" s="36">
        <f>SUMIFS(СВЦЭМ!$D$33:$D$776,СВЦЭМ!$A$33:$A$776,$A139,СВЦЭМ!$B$33:$B$776,B$119)+'СЕТ СН'!$I$14+СВЦЭМ!$D$10+'СЕТ СН'!$I$5-'СЕТ СН'!$I$24</f>
        <v>3384.64989801</v>
      </c>
      <c r="C139" s="36">
        <f>SUMIFS(СВЦЭМ!$D$33:$D$776,СВЦЭМ!$A$33:$A$776,$A139,СВЦЭМ!$B$33:$B$776,C$119)+'СЕТ СН'!$I$14+СВЦЭМ!$D$10+'СЕТ СН'!$I$5-'СЕТ СН'!$I$24</f>
        <v>3422.4877117000001</v>
      </c>
      <c r="D139" s="36">
        <f>SUMIFS(СВЦЭМ!$D$33:$D$776,СВЦЭМ!$A$33:$A$776,$A139,СВЦЭМ!$B$33:$B$776,D$119)+'СЕТ СН'!$I$14+СВЦЭМ!$D$10+'СЕТ СН'!$I$5-'СЕТ СН'!$I$24</f>
        <v>3426.25953867</v>
      </c>
      <c r="E139" s="36">
        <f>SUMIFS(СВЦЭМ!$D$33:$D$776,СВЦЭМ!$A$33:$A$776,$A139,СВЦЭМ!$B$33:$B$776,E$119)+'СЕТ СН'!$I$14+СВЦЭМ!$D$10+'СЕТ СН'!$I$5-'СЕТ СН'!$I$24</f>
        <v>3431.6123168599997</v>
      </c>
      <c r="F139" s="36">
        <f>SUMIFS(СВЦЭМ!$D$33:$D$776,СВЦЭМ!$A$33:$A$776,$A139,СВЦЭМ!$B$33:$B$776,F$119)+'СЕТ СН'!$I$14+СВЦЭМ!$D$10+'СЕТ СН'!$I$5-'СЕТ СН'!$I$24</f>
        <v>3435.6907876999999</v>
      </c>
      <c r="G139" s="36">
        <f>SUMIFS(СВЦЭМ!$D$33:$D$776,СВЦЭМ!$A$33:$A$776,$A139,СВЦЭМ!$B$33:$B$776,G$119)+'СЕТ СН'!$I$14+СВЦЭМ!$D$10+'СЕТ СН'!$I$5-'СЕТ СН'!$I$24</f>
        <v>3429.8292322100001</v>
      </c>
      <c r="H139" s="36">
        <f>SUMIFS(СВЦЭМ!$D$33:$D$776,СВЦЭМ!$A$33:$A$776,$A139,СВЦЭМ!$B$33:$B$776,H$119)+'СЕТ СН'!$I$14+СВЦЭМ!$D$10+'СЕТ СН'!$I$5-'СЕТ СН'!$I$24</f>
        <v>3376.3250630500002</v>
      </c>
      <c r="I139" s="36">
        <f>SUMIFS(СВЦЭМ!$D$33:$D$776,СВЦЭМ!$A$33:$A$776,$A139,СВЦЭМ!$B$33:$B$776,I$119)+'СЕТ СН'!$I$14+СВЦЭМ!$D$10+'СЕТ СН'!$I$5-'СЕТ СН'!$I$24</f>
        <v>3336.1099695499997</v>
      </c>
      <c r="J139" s="36">
        <f>SUMIFS(СВЦЭМ!$D$33:$D$776,СВЦЭМ!$A$33:$A$776,$A139,СВЦЭМ!$B$33:$B$776,J$119)+'СЕТ СН'!$I$14+СВЦЭМ!$D$10+'СЕТ СН'!$I$5-'СЕТ СН'!$I$24</f>
        <v>3335.75332239</v>
      </c>
      <c r="K139" s="36">
        <f>SUMIFS(СВЦЭМ!$D$33:$D$776,СВЦЭМ!$A$33:$A$776,$A139,СВЦЭМ!$B$33:$B$776,K$119)+'СЕТ СН'!$I$14+СВЦЭМ!$D$10+'СЕТ СН'!$I$5-'СЕТ СН'!$I$24</f>
        <v>3323.4771996300001</v>
      </c>
      <c r="L139" s="36">
        <f>SUMIFS(СВЦЭМ!$D$33:$D$776,СВЦЭМ!$A$33:$A$776,$A139,СВЦЭМ!$B$33:$B$776,L$119)+'СЕТ СН'!$I$14+СВЦЭМ!$D$10+'СЕТ СН'!$I$5-'СЕТ СН'!$I$24</f>
        <v>3324.68927635</v>
      </c>
      <c r="M139" s="36">
        <f>SUMIFS(СВЦЭМ!$D$33:$D$776,СВЦЭМ!$A$33:$A$776,$A139,СВЦЭМ!$B$33:$B$776,M$119)+'СЕТ СН'!$I$14+СВЦЭМ!$D$10+'СЕТ СН'!$I$5-'СЕТ СН'!$I$24</f>
        <v>3327.6563834099998</v>
      </c>
      <c r="N139" s="36">
        <f>SUMIFS(СВЦЭМ!$D$33:$D$776,СВЦЭМ!$A$33:$A$776,$A139,СВЦЭМ!$B$33:$B$776,N$119)+'СЕТ СН'!$I$14+СВЦЭМ!$D$10+'СЕТ СН'!$I$5-'СЕТ СН'!$I$24</f>
        <v>3309.5534011300001</v>
      </c>
      <c r="O139" s="36">
        <f>SUMIFS(СВЦЭМ!$D$33:$D$776,СВЦЭМ!$A$33:$A$776,$A139,СВЦЭМ!$B$33:$B$776,O$119)+'СЕТ СН'!$I$14+СВЦЭМ!$D$10+'СЕТ СН'!$I$5-'СЕТ СН'!$I$24</f>
        <v>3311.1876609599999</v>
      </c>
      <c r="P139" s="36">
        <f>SUMIFS(СВЦЭМ!$D$33:$D$776,СВЦЭМ!$A$33:$A$776,$A139,СВЦЭМ!$B$33:$B$776,P$119)+'СЕТ СН'!$I$14+СВЦЭМ!$D$10+'СЕТ СН'!$I$5-'СЕТ СН'!$I$24</f>
        <v>3329.3988290299999</v>
      </c>
      <c r="Q139" s="36">
        <f>SUMIFS(СВЦЭМ!$D$33:$D$776,СВЦЭМ!$A$33:$A$776,$A139,СВЦЭМ!$B$33:$B$776,Q$119)+'СЕТ СН'!$I$14+СВЦЭМ!$D$10+'СЕТ СН'!$I$5-'СЕТ СН'!$I$24</f>
        <v>3360.8774741699999</v>
      </c>
      <c r="R139" s="36">
        <f>SUMIFS(СВЦЭМ!$D$33:$D$776,СВЦЭМ!$A$33:$A$776,$A139,СВЦЭМ!$B$33:$B$776,R$119)+'СЕТ СН'!$I$14+СВЦЭМ!$D$10+'СЕТ СН'!$I$5-'СЕТ СН'!$I$24</f>
        <v>3322.23226897</v>
      </c>
      <c r="S139" s="36">
        <f>SUMIFS(СВЦЭМ!$D$33:$D$776,СВЦЭМ!$A$33:$A$776,$A139,СВЦЭМ!$B$33:$B$776,S$119)+'СЕТ СН'!$I$14+СВЦЭМ!$D$10+'СЕТ СН'!$I$5-'СЕТ СН'!$I$24</f>
        <v>3288.29121003</v>
      </c>
      <c r="T139" s="36">
        <f>SUMIFS(СВЦЭМ!$D$33:$D$776,СВЦЭМ!$A$33:$A$776,$A139,СВЦЭМ!$B$33:$B$776,T$119)+'СЕТ СН'!$I$14+СВЦЭМ!$D$10+'СЕТ СН'!$I$5-'СЕТ СН'!$I$24</f>
        <v>3258.3610464200001</v>
      </c>
      <c r="U139" s="36">
        <f>SUMIFS(СВЦЭМ!$D$33:$D$776,СВЦЭМ!$A$33:$A$776,$A139,СВЦЭМ!$B$33:$B$776,U$119)+'СЕТ СН'!$I$14+СВЦЭМ!$D$10+'СЕТ СН'!$I$5-'СЕТ СН'!$I$24</f>
        <v>3222.1195900399998</v>
      </c>
      <c r="V139" s="36">
        <f>SUMIFS(СВЦЭМ!$D$33:$D$776,СВЦЭМ!$A$33:$A$776,$A139,СВЦЭМ!$B$33:$B$776,V$119)+'СЕТ СН'!$I$14+СВЦЭМ!$D$10+'СЕТ СН'!$I$5-'СЕТ СН'!$I$24</f>
        <v>3221.3299122399999</v>
      </c>
      <c r="W139" s="36">
        <f>SUMIFS(СВЦЭМ!$D$33:$D$776,СВЦЭМ!$A$33:$A$776,$A139,СВЦЭМ!$B$33:$B$776,W$119)+'СЕТ СН'!$I$14+СВЦЭМ!$D$10+'СЕТ СН'!$I$5-'СЕТ СН'!$I$24</f>
        <v>3215.8780464900001</v>
      </c>
      <c r="X139" s="36">
        <f>SUMIFS(СВЦЭМ!$D$33:$D$776,СВЦЭМ!$A$33:$A$776,$A139,СВЦЭМ!$B$33:$B$776,X$119)+'СЕТ СН'!$I$14+СВЦЭМ!$D$10+'СЕТ СН'!$I$5-'СЕТ СН'!$I$24</f>
        <v>3243.0452523399999</v>
      </c>
      <c r="Y139" s="36">
        <f>SUMIFS(СВЦЭМ!$D$33:$D$776,СВЦЭМ!$A$33:$A$776,$A139,СВЦЭМ!$B$33:$B$776,Y$119)+'СЕТ СН'!$I$14+СВЦЭМ!$D$10+'СЕТ СН'!$I$5-'СЕТ СН'!$I$24</f>
        <v>3295.0744035399998</v>
      </c>
    </row>
    <row r="140" spans="1:25" ht="15.75" x14ac:dyDescent="0.2">
      <c r="A140" s="35">
        <f t="shared" si="3"/>
        <v>43729</v>
      </c>
      <c r="B140" s="36">
        <f>SUMIFS(СВЦЭМ!$D$33:$D$776,СВЦЭМ!$A$33:$A$776,$A140,СВЦЭМ!$B$33:$B$776,B$119)+'СЕТ СН'!$I$14+СВЦЭМ!$D$10+'СЕТ СН'!$I$5-'СЕТ СН'!$I$24</f>
        <v>3353.78508689</v>
      </c>
      <c r="C140" s="36">
        <f>SUMIFS(СВЦЭМ!$D$33:$D$776,СВЦЭМ!$A$33:$A$776,$A140,СВЦЭМ!$B$33:$B$776,C$119)+'СЕТ СН'!$I$14+СВЦЭМ!$D$10+'СЕТ СН'!$I$5-'СЕТ СН'!$I$24</f>
        <v>3348.65176875</v>
      </c>
      <c r="D140" s="36">
        <f>SUMIFS(СВЦЭМ!$D$33:$D$776,СВЦЭМ!$A$33:$A$776,$A140,СВЦЭМ!$B$33:$B$776,D$119)+'СЕТ СН'!$I$14+СВЦЭМ!$D$10+'СЕТ СН'!$I$5-'СЕТ СН'!$I$24</f>
        <v>3348.21902972</v>
      </c>
      <c r="E140" s="36">
        <f>SUMIFS(СВЦЭМ!$D$33:$D$776,СВЦЭМ!$A$33:$A$776,$A140,СВЦЭМ!$B$33:$B$776,E$119)+'СЕТ СН'!$I$14+СВЦЭМ!$D$10+'СЕТ СН'!$I$5-'СЕТ СН'!$I$24</f>
        <v>3360.3198462400001</v>
      </c>
      <c r="F140" s="36">
        <f>SUMIFS(СВЦЭМ!$D$33:$D$776,СВЦЭМ!$A$33:$A$776,$A140,СВЦЭМ!$B$33:$B$776,F$119)+'СЕТ СН'!$I$14+СВЦЭМ!$D$10+'СЕТ СН'!$I$5-'СЕТ СН'!$I$24</f>
        <v>3368.4178281700001</v>
      </c>
      <c r="G140" s="36">
        <f>SUMIFS(СВЦЭМ!$D$33:$D$776,СВЦЭМ!$A$33:$A$776,$A140,СВЦЭМ!$B$33:$B$776,G$119)+'СЕТ СН'!$I$14+СВЦЭМ!$D$10+'СЕТ СН'!$I$5-'СЕТ СН'!$I$24</f>
        <v>3355.0972626100001</v>
      </c>
      <c r="H140" s="36">
        <f>SUMIFS(СВЦЭМ!$D$33:$D$776,СВЦЭМ!$A$33:$A$776,$A140,СВЦЭМ!$B$33:$B$776,H$119)+'СЕТ СН'!$I$14+СВЦЭМ!$D$10+'СЕТ СН'!$I$5-'СЕТ СН'!$I$24</f>
        <v>3329.81783623</v>
      </c>
      <c r="I140" s="36">
        <f>SUMIFS(СВЦЭМ!$D$33:$D$776,СВЦЭМ!$A$33:$A$776,$A140,СВЦЭМ!$B$33:$B$776,I$119)+'СЕТ СН'!$I$14+СВЦЭМ!$D$10+'СЕТ СН'!$I$5-'СЕТ СН'!$I$24</f>
        <v>3299.4953127600002</v>
      </c>
      <c r="J140" s="36">
        <f>SUMIFS(СВЦЭМ!$D$33:$D$776,СВЦЭМ!$A$33:$A$776,$A140,СВЦЭМ!$B$33:$B$776,J$119)+'СЕТ СН'!$I$14+СВЦЭМ!$D$10+'СЕТ СН'!$I$5-'СЕТ СН'!$I$24</f>
        <v>3307.4502369399997</v>
      </c>
      <c r="K140" s="36">
        <f>SUMIFS(СВЦЭМ!$D$33:$D$776,СВЦЭМ!$A$33:$A$776,$A140,СВЦЭМ!$B$33:$B$776,K$119)+'СЕТ СН'!$I$14+СВЦЭМ!$D$10+'СЕТ СН'!$I$5-'СЕТ СН'!$I$24</f>
        <v>3356.6988090499999</v>
      </c>
      <c r="L140" s="36">
        <f>SUMIFS(СВЦЭМ!$D$33:$D$776,СВЦЭМ!$A$33:$A$776,$A140,СВЦЭМ!$B$33:$B$776,L$119)+'СЕТ СН'!$I$14+СВЦЭМ!$D$10+'СЕТ СН'!$I$5-'СЕТ СН'!$I$24</f>
        <v>3366.8677295699999</v>
      </c>
      <c r="M140" s="36">
        <f>SUMIFS(СВЦЭМ!$D$33:$D$776,СВЦЭМ!$A$33:$A$776,$A140,СВЦЭМ!$B$33:$B$776,M$119)+'СЕТ СН'!$I$14+СВЦЭМ!$D$10+'СЕТ СН'!$I$5-'СЕТ СН'!$I$24</f>
        <v>3369.34491617</v>
      </c>
      <c r="N140" s="36">
        <f>SUMIFS(СВЦЭМ!$D$33:$D$776,СВЦЭМ!$A$33:$A$776,$A140,СВЦЭМ!$B$33:$B$776,N$119)+'СЕТ СН'!$I$14+СВЦЭМ!$D$10+'СЕТ СН'!$I$5-'СЕТ СН'!$I$24</f>
        <v>3359.32204052</v>
      </c>
      <c r="O140" s="36">
        <f>SUMIFS(СВЦЭМ!$D$33:$D$776,СВЦЭМ!$A$33:$A$776,$A140,СВЦЭМ!$B$33:$B$776,O$119)+'СЕТ СН'!$I$14+СВЦЭМ!$D$10+'СЕТ СН'!$I$5-'СЕТ СН'!$I$24</f>
        <v>3353.4807218400001</v>
      </c>
      <c r="P140" s="36">
        <f>SUMIFS(СВЦЭМ!$D$33:$D$776,СВЦЭМ!$A$33:$A$776,$A140,СВЦЭМ!$B$33:$B$776,P$119)+'СЕТ СН'!$I$14+СВЦЭМ!$D$10+'СЕТ СН'!$I$5-'СЕТ СН'!$I$24</f>
        <v>3355.3230200500002</v>
      </c>
      <c r="Q140" s="36">
        <f>SUMIFS(СВЦЭМ!$D$33:$D$776,СВЦЭМ!$A$33:$A$776,$A140,СВЦЭМ!$B$33:$B$776,Q$119)+'СЕТ СН'!$I$14+СВЦЭМ!$D$10+'СЕТ СН'!$I$5-'СЕТ СН'!$I$24</f>
        <v>3354.7823644499999</v>
      </c>
      <c r="R140" s="36">
        <f>SUMIFS(СВЦЭМ!$D$33:$D$776,СВЦЭМ!$A$33:$A$776,$A140,СВЦЭМ!$B$33:$B$776,R$119)+'СЕТ СН'!$I$14+СВЦЭМ!$D$10+'СЕТ СН'!$I$5-'СЕТ СН'!$I$24</f>
        <v>3364.9483827599997</v>
      </c>
      <c r="S140" s="36">
        <f>SUMIFS(СВЦЭМ!$D$33:$D$776,СВЦЭМ!$A$33:$A$776,$A140,СВЦЭМ!$B$33:$B$776,S$119)+'СЕТ СН'!$I$14+СВЦЭМ!$D$10+'СЕТ СН'!$I$5-'СЕТ СН'!$I$24</f>
        <v>3381.2361467299997</v>
      </c>
      <c r="T140" s="36">
        <f>SUMIFS(СВЦЭМ!$D$33:$D$776,СВЦЭМ!$A$33:$A$776,$A140,СВЦЭМ!$B$33:$B$776,T$119)+'СЕТ СН'!$I$14+СВЦЭМ!$D$10+'СЕТ СН'!$I$5-'СЕТ СН'!$I$24</f>
        <v>3405.2658657399998</v>
      </c>
      <c r="U140" s="36">
        <f>SUMIFS(СВЦЭМ!$D$33:$D$776,СВЦЭМ!$A$33:$A$776,$A140,СВЦЭМ!$B$33:$B$776,U$119)+'СЕТ СН'!$I$14+СВЦЭМ!$D$10+'СЕТ СН'!$I$5-'СЕТ СН'!$I$24</f>
        <v>3413.7437615399999</v>
      </c>
      <c r="V140" s="36">
        <f>SUMIFS(СВЦЭМ!$D$33:$D$776,СВЦЭМ!$A$33:$A$776,$A140,СВЦЭМ!$B$33:$B$776,V$119)+'СЕТ СН'!$I$14+СВЦЭМ!$D$10+'СЕТ СН'!$I$5-'СЕТ СН'!$I$24</f>
        <v>3421.9153021299999</v>
      </c>
      <c r="W140" s="36">
        <f>SUMIFS(СВЦЭМ!$D$33:$D$776,СВЦЭМ!$A$33:$A$776,$A140,СВЦЭМ!$B$33:$B$776,W$119)+'СЕТ СН'!$I$14+СВЦЭМ!$D$10+'СЕТ СН'!$I$5-'СЕТ СН'!$I$24</f>
        <v>3417.8806708800003</v>
      </c>
      <c r="X140" s="36">
        <f>SUMIFS(СВЦЭМ!$D$33:$D$776,СВЦЭМ!$A$33:$A$776,$A140,СВЦЭМ!$B$33:$B$776,X$119)+'СЕТ СН'!$I$14+СВЦЭМ!$D$10+'СЕТ СН'!$I$5-'СЕТ СН'!$I$24</f>
        <v>3378.26261841</v>
      </c>
      <c r="Y140" s="36">
        <f>SUMIFS(СВЦЭМ!$D$33:$D$776,СВЦЭМ!$A$33:$A$776,$A140,СВЦЭМ!$B$33:$B$776,Y$119)+'СЕТ СН'!$I$14+СВЦЭМ!$D$10+'СЕТ СН'!$I$5-'СЕТ СН'!$I$24</f>
        <v>3346.87328892</v>
      </c>
    </row>
    <row r="141" spans="1:25" ht="15.75" x14ac:dyDescent="0.2">
      <c r="A141" s="35">
        <f t="shared" si="3"/>
        <v>43730</v>
      </c>
      <c r="B141" s="36">
        <f>SUMIFS(СВЦЭМ!$D$33:$D$776,СВЦЭМ!$A$33:$A$776,$A141,СВЦЭМ!$B$33:$B$776,B$119)+'СЕТ СН'!$I$14+СВЦЭМ!$D$10+'СЕТ СН'!$I$5-'СЕТ СН'!$I$24</f>
        <v>3397.9838374299998</v>
      </c>
      <c r="C141" s="36">
        <f>SUMIFS(СВЦЭМ!$D$33:$D$776,СВЦЭМ!$A$33:$A$776,$A141,СВЦЭМ!$B$33:$B$776,C$119)+'СЕТ СН'!$I$14+СВЦЭМ!$D$10+'СЕТ СН'!$I$5-'СЕТ СН'!$I$24</f>
        <v>3429.53989245</v>
      </c>
      <c r="D141" s="36">
        <f>SUMIFS(СВЦЭМ!$D$33:$D$776,СВЦЭМ!$A$33:$A$776,$A141,СВЦЭМ!$B$33:$B$776,D$119)+'СЕТ СН'!$I$14+СВЦЭМ!$D$10+'СЕТ СН'!$I$5-'СЕТ СН'!$I$24</f>
        <v>3443.7289157999999</v>
      </c>
      <c r="E141" s="36">
        <f>SUMIFS(СВЦЭМ!$D$33:$D$776,СВЦЭМ!$A$33:$A$776,$A141,СВЦЭМ!$B$33:$B$776,E$119)+'СЕТ СН'!$I$14+СВЦЭМ!$D$10+'СЕТ СН'!$I$5-'СЕТ СН'!$I$24</f>
        <v>3452.7913554299998</v>
      </c>
      <c r="F141" s="36">
        <f>SUMIFS(СВЦЭМ!$D$33:$D$776,СВЦЭМ!$A$33:$A$776,$A141,СВЦЭМ!$B$33:$B$776,F$119)+'СЕТ СН'!$I$14+СВЦЭМ!$D$10+'СЕТ СН'!$I$5-'СЕТ СН'!$I$24</f>
        <v>3459.8415533500001</v>
      </c>
      <c r="G141" s="36">
        <f>SUMIFS(СВЦЭМ!$D$33:$D$776,СВЦЭМ!$A$33:$A$776,$A141,СВЦЭМ!$B$33:$B$776,G$119)+'СЕТ СН'!$I$14+СВЦЭМ!$D$10+'СЕТ СН'!$I$5-'СЕТ СН'!$I$24</f>
        <v>3463.0008553299999</v>
      </c>
      <c r="H141" s="36">
        <f>SUMIFS(СВЦЭМ!$D$33:$D$776,СВЦЭМ!$A$33:$A$776,$A141,СВЦЭМ!$B$33:$B$776,H$119)+'СЕТ СН'!$I$14+СВЦЭМ!$D$10+'СЕТ СН'!$I$5-'СЕТ СН'!$I$24</f>
        <v>3431.0469347099997</v>
      </c>
      <c r="I141" s="36">
        <f>SUMIFS(СВЦЭМ!$D$33:$D$776,СВЦЭМ!$A$33:$A$776,$A141,СВЦЭМ!$B$33:$B$776,I$119)+'СЕТ СН'!$I$14+СВЦЭМ!$D$10+'СЕТ СН'!$I$5-'СЕТ СН'!$I$24</f>
        <v>3409.05378926</v>
      </c>
      <c r="J141" s="36">
        <f>SUMIFS(СВЦЭМ!$D$33:$D$776,СВЦЭМ!$A$33:$A$776,$A141,СВЦЭМ!$B$33:$B$776,J$119)+'СЕТ СН'!$I$14+СВЦЭМ!$D$10+'СЕТ СН'!$I$5-'СЕТ СН'!$I$24</f>
        <v>3377.6245844099999</v>
      </c>
      <c r="K141" s="36">
        <f>SUMIFS(СВЦЭМ!$D$33:$D$776,СВЦЭМ!$A$33:$A$776,$A141,СВЦЭМ!$B$33:$B$776,K$119)+'СЕТ СН'!$I$14+СВЦЭМ!$D$10+'СЕТ СН'!$I$5-'СЕТ СН'!$I$24</f>
        <v>3355.8850537799999</v>
      </c>
      <c r="L141" s="36">
        <f>SUMIFS(СВЦЭМ!$D$33:$D$776,СВЦЭМ!$A$33:$A$776,$A141,СВЦЭМ!$B$33:$B$776,L$119)+'СЕТ СН'!$I$14+СВЦЭМ!$D$10+'СЕТ СН'!$I$5-'СЕТ СН'!$I$24</f>
        <v>3356.6170612999999</v>
      </c>
      <c r="M141" s="36">
        <f>SUMIFS(СВЦЭМ!$D$33:$D$776,СВЦЭМ!$A$33:$A$776,$A141,СВЦЭМ!$B$33:$B$776,M$119)+'СЕТ СН'!$I$14+СВЦЭМ!$D$10+'СЕТ СН'!$I$5-'СЕТ СН'!$I$24</f>
        <v>3351.3827447100002</v>
      </c>
      <c r="N141" s="36">
        <f>SUMIFS(СВЦЭМ!$D$33:$D$776,СВЦЭМ!$A$33:$A$776,$A141,СВЦЭМ!$B$33:$B$776,N$119)+'СЕТ СН'!$I$14+СВЦЭМ!$D$10+'СЕТ СН'!$I$5-'СЕТ СН'!$I$24</f>
        <v>3344.39838697</v>
      </c>
      <c r="O141" s="36">
        <f>SUMIFS(СВЦЭМ!$D$33:$D$776,СВЦЭМ!$A$33:$A$776,$A141,СВЦЭМ!$B$33:$B$776,O$119)+'СЕТ СН'!$I$14+СВЦЭМ!$D$10+'СЕТ СН'!$I$5-'СЕТ СН'!$I$24</f>
        <v>3338.4141324399998</v>
      </c>
      <c r="P141" s="36">
        <f>SUMIFS(СВЦЭМ!$D$33:$D$776,СВЦЭМ!$A$33:$A$776,$A141,СВЦЭМ!$B$33:$B$776,P$119)+'СЕТ СН'!$I$14+СВЦЭМ!$D$10+'СЕТ СН'!$I$5-'СЕТ СН'!$I$24</f>
        <v>3336.6738661099998</v>
      </c>
      <c r="Q141" s="36">
        <f>SUMIFS(СВЦЭМ!$D$33:$D$776,СВЦЭМ!$A$33:$A$776,$A141,СВЦЭМ!$B$33:$B$776,Q$119)+'СЕТ СН'!$I$14+СВЦЭМ!$D$10+'СЕТ СН'!$I$5-'СЕТ СН'!$I$24</f>
        <v>3331.17663773</v>
      </c>
      <c r="R141" s="36">
        <f>SUMIFS(СВЦЭМ!$D$33:$D$776,СВЦЭМ!$A$33:$A$776,$A141,СВЦЭМ!$B$33:$B$776,R$119)+'СЕТ СН'!$I$14+СВЦЭМ!$D$10+'СЕТ СН'!$I$5-'СЕТ СН'!$I$24</f>
        <v>3341.1691792500001</v>
      </c>
      <c r="S141" s="36">
        <f>SUMIFS(СВЦЭМ!$D$33:$D$776,СВЦЭМ!$A$33:$A$776,$A141,СВЦЭМ!$B$33:$B$776,S$119)+'СЕТ СН'!$I$14+СВЦЭМ!$D$10+'СЕТ СН'!$I$5-'СЕТ СН'!$I$24</f>
        <v>3363.8149121199999</v>
      </c>
      <c r="T141" s="36">
        <f>SUMIFS(СВЦЭМ!$D$33:$D$776,СВЦЭМ!$A$33:$A$776,$A141,СВЦЭМ!$B$33:$B$776,T$119)+'СЕТ СН'!$I$14+СВЦЭМ!$D$10+'СЕТ СН'!$I$5-'СЕТ СН'!$I$24</f>
        <v>3382.8482081000002</v>
      </c>
      <c r="U141" s="36">
        <f>SUMIFS(СВЦЭМ!$D$33:$D$776,СВЦЭМ!$A$33:$A$776,$A141,СВЦЭМ!$B$33:$B$776,U$119)+'СЕТ СН'!$I$14+СВЦЭМ!$D$10+'СЕТ СН'!$I$5-'СЕТ СН'!$I$24</f>
        <v>3421.0181394000001</v>
      </c>
      <c r="V141" s="36">
        <f>SUMIFS(СВЦЭМ!$D$33:$D$776,СВЦЭМ!$A$33:$A$776,$A141,СВЦЭМ!$B$33:$B$776,V$119)+'СЕТ СН'!$I$14+СВЦЭМ!$D$10+'СЕТ СН'!$I$5-'СЕТ СН'!$I$24</f>
        <v>3433.1175312199998</v>
      </c>
      <c r="W141" s="36">
        <f>SUMIFS(СВЦЭМ!$D$33:$D$776,СВЦЭМ!$A$33:$A$776,$A141,СВЦЭМ!$B$33:$B$776,W$119)+'СЕТ СН'!$I$14+СВЦЭМ!$D$10+'СЕТ СН'!$I$5-'СЕТ СН'!$I$24</f>
        <v>3428.7927962200001</v>
      </c>
      <c r="X141" s="36">
        <f>SUMIFS(СВЦЭМ!$D$33:$D$776,СВЦЭМ!$A$33:$A$776,$A141,СВЦЭМ!$B$33:$B$776,X$119)+'СЕТ СН'!$I$14+СВЦЭМ!$D$10+'СЕТ СН'!$I$5-'СЕТ СН'!$I$24</f>
        <v>3400.1071946399998</v>
      </c>
      <c r="Y141" s="36">
        <f>SUMIFS(СВЦЭМ!$D$33:$D$776,СВЦЭМ!$A$33:$A$776,$A141,СВЦЭМ!$B$33:$B$776,Y$119)+'СЕТ СН'!$I$14+СВЦЭМ!$D$10+'СЕТ СН'!$I$5-'СЕТ СН'!$I$24</f>
        <v>3370.0929215400001</v>
      </c>
    </row>
    <row r="142" spans="1:25" ht="15.75" x14ac:dyDescent="0.2">
      <c r="A142" s="35">
        <f t="shared" si="3"/>
        <v>43731</v>
      </c>
      <c r="B142" s="36">
        <f>SUMIFS(СВЦЭМ!$D$33:$D$776,СВЦЭМ!$A$33:$A$776,$A142,СВЦЭМ!$B$33:$B$776,B$119)+'СЕТ СН'!$I$14+СВЦЭМ!$D$10+'СЕТ СН'!$I$5-'СЕТ СН'!$I$24</f>
        <v>3432.66512418</v>
      </c>
      <c r="C142" s="36">
        <f>SUMIFS(СВЦЭМ!$D$33:$D$776,СВЦЭМ!$A$33:$A$776,$A142,СВЦЭМ!$B$33:$B$776,C$119)+'СЕТ СН'!$I$14+СВЦЭМ!$D$10+'СЕТ СН'!$I$5-'СЕТ СН'!$I$24</f>
        <v>3462.66679565</v>
      </c>
      <c r="D142" s="36">
        <f>SUMIFS(СВЦЭМ!$D$33:$D$776,СВЦЭМ!$A$33:$A$776,$A142,СВЦЭМ!$B$33:$B$776,D$119)+'СЕТ СН'!$I$14+СВЦЭМ!$D$10+'СЕТ СН'!$I$5-'СЕТ СН'!$I$24</f>
        <v>3493.5563877</v>
      </c>
      <c r="E142" s="36">
        <f>SUMIFS(СВЦЭМ!$D$33:$D$776,СВЦЭМ!$A$33:$A$776,$A142,СВЦЭМ!$B$33:$B$776,E$119)+'СЕТ СН'!$I$14+СВЦЭМ!$D$10+'СЕТ СН'!$I$5-'СЕТ СН'!$I$24</f>
        <v>3510.0490015800001</v>
      </c>
      <c r="F142" s="36">
        <f>SUMIFS(СВЦЭМ!$D$33:$D$776,СВЦЭМ!$A$33:$A$776,$A142,СВЦЭМ!$B$33:$B$776,F$119)+'СЕТ СН'!$I$14+СВЦЭМ!$D$10+'СЕТ СН'!$I$5-'СЕТ СН'!$I$24</f>
        <v>3516.3938884899999</v>
      </c>
      <c r="G142" s="36">
        <f>SUMIFS(СВЦЭМ!$D$33:$D$776,СВЦЭМ!$A$33:$A$776,$A142,СВЦЭМ!$B$33:$B$776,G$119)+'СЕТ СН'!$I$14+СВЦЭМ!$D$10+'СЕТ СН'!$I$5-'СЕТ СН'!$I$24</f>
        <v>3502.1909103500002</v>
      </c>
      <c r="H142" s="36">
        <f>SUMIFS(СВЦЭМ!$D$33:$D$776,СВЦЭМ!$A$33:$A$776,$A142,СВЦЭМ!$B$33:$B$776,H$119)+'СЕТ СН'!$I$14+СВЦЭМ!$D$10+'СЕТ СН'!$I$5-'СЕТ СН'!$I$24</f>
        <v>3453.4270085899998</v>
      </c>
      <c r="I142" s="36">
        <f>SUMIFS(СВЦЭМ!$D$33:$D$776,СВЦЭМ!$A$33:$A$776,$A142,СВЦЭМ!$B$33:$B$776,I$119)+'СЕТ СН'!$I$14+СВЦЭМ!$D$10+'СЕТ СН'!$I$5-'СЕТ СН'!$I$24</f>
        <v>3380.8637521299997</v>
      </c>
      <c r="J142" s="36">
        <f>SUMIFS(СВЦЭМ!$D$33:$D$776,СВЦЭМ!$A$33:$A$776,$A142,СВЦЭМ!$B$33:$B$776,J$119)+'СЕТ СН'!$I$14+СВЦЭМ!$D$10+'СЕТ СН'!$I$5-'СЕТ СН'!$I$24</f>
        <v>3362.7524381499998</v>
      </c>
      <c r="K142" s="36">
        <f>SUMIFS(СВЦЭМ!$D$33:$D$776,СВЦЭМ!$A$33:$A$776,$A142,СВЦЭМ!$B$33:$B$776,K$119)+'СЕТ СН'!$I$14+СВЦЭМ!$D$10+'СЕТ СН'!$I$5-'СЕТ СН'!$I$24</f>
        <v>3342.9487723000002</v>
      </c>
      <c r="L142" s="36">
        <f>SUMIFS(СВЦЭМ!$D$33:$D$776,СВЦЭМ!$A$33:$A$776,$A142,СВЦЭМ!$B$33:$B$776,L$119)+'СЕТ СН'!$I$14+СВЦЭМ!$D$10+'СЕТ СН'!$I$5-'СЕТ СН'!$I$24</f>
        <v>3335.0021717899999</v>
      </c>
      <c r="M142" s="36">
        <f>SUMIFS(СВЦЭМ!$D$33:$D$776,СВЦЭМ!$A$33:$A$776,$A142,СВЦЭМ!$B$33:$B$776,M$119)+'СЕТ СН'!$I$14+СВЦЭМ!$D$10+'СЕТ СН'!$I$5-'СЕТ СН'!$I$24</f>
        <v>3339.6883563599999</v>
      </c>
      <c r="N142" s="36">
        <f>SUMIFS(СВЦЭМ!$D$33:$D$776,СВЦЭМ!$A$33:$A$776,$A142,СВЦЭМ!$B$33:$B$776,N$119)+'СЕТ СН'!$I$14+СВЦЭМ!$D$10+'СЕТ СН'!$I$5-'СЕТ СН'!$I$24</f>
        <v>3343.2218540499998</v>
      </c>
      <c r="O142" s="36">
        <f>SUMIFS(СВЦЭМ!$D$33:$D$776,СВЦЭМ!$A$33:$A$776,$A142,СВЦЭМ!$B$33:$B$776,O$119)+'СЕТ СН'!$I$14+СВЦЭМ!$D$10+'СЕТ СН'!$I$5-'СЕТ СН'!$I$24</f>
        <v>3348.3118531800001</v>
      </c>
      <c r="P142" s="36">
        <f>SUMIFS(СВЦЭМ!$D$33:$D$776,СВЦЭМ!$A$33:$A$776,$A142,СВЦЭМ!$B$33:$B$776,P$119)+'СЕТ СН'!$I$14+СВЦЭМ!$D$10+'СЕТ СН'!$I$5-'СЕТ СН'!$I$24</f>
        <v>3347.9020056700001</v>
      </c>
      <c r="Q142" s="36">
        <f>SUMIFS(СВЦЭМ!$D$33:$D$776,СВЦЭМ!$A$33:$A$776,$A142,СВЦЭМ!$B$33:$B$776,Q$119)+'СЕТ СН'!$I$14+СВЦЭМ!$D$10+'СЕТ СН'!$I$5-'СЕТ СН'!$I$24</f>
        <v>3359.28163352</v>
      </c>
      <c r="R142" s="36">
        <f>SUMIFS(СВЦЭМ!$D$33:$D$776,СВЦЭМ!$A$33:$A$776,$A142,СВЦЭМ!$B$33:$B$776,R$119)+'СЕТ СН'!$I$14+СВЦЭМ!$D$10+'СЕТ СН'!$I$5-'СЕТ СН'!$I$24</f>
        <v>3324.6223666999999</v>
      </c>
      <c r="S142" s="36">
        <f>SUMIFS(СВЦЭМ!$D$33:$D$776,СВЦЭМ!$A$33:$A$776,$A142,СВЦЭМ!$B$33:$B$776,S$119)+'СЕТ СН'!$I$14+СВЦЭМ!$D$10+'СЕТ СН'!$I$5-'СЕТ СН'!$I$24</f>
        <v>3278.96139494</v>
      </c>
      <c r="T142" s="36">
        <f>SUMIFS(СВЦЭМ!$D$33:$D$776,СВЦЭМ!$A$33:$A$776,$A142,СВЦЭМ!$B$33:$B$776,T$119)+'СЕТ СН'!$I$14+СВЦЭМ!$D$10+'СЕТ СН'!$I$5-'СЕТ СН'!$I$24</f>
        <v>3289.1540591200001</v>
      </c>
      <c r="U142" s="36">
        <f>SUMIFS(СВЦЭМ!$D$33:$D$776,СВЦЭМ!$A$33:$A$776,$A142,СВЦЭМ!$B$33:$B$776,U$119)+'СЕТ СН'!$I$14+СВЦЭМ!$D$10+'СЕТ СН'!$I$5-'СЕТ СН'!$I$24</f>
        <v>3327.6650780800001</v>
      </c>
      <c r="V142" s="36">
        <f>SUMIFS(СВЦЭМ!$D$33:$D$776,СВЦЭМ!$A$33:$A$776,$A142,СВЦЭМ!$B$33:$B$776,V$119)+'СЕТ СН'!$I$14+СВЦЭМ!$D$10+'СЕТ СН'!$I$5-'СЕТ СН'!$I$24</f>
        <v>3333.5352711400001</v>
      </c>
      <c r="W142" s="36">
        <f>SUMIFS(СВЦЭМ!$D$33:$D$776,СВЦЭМ!$A$33:$A$776,$A142,СВЦЭМ!$B$33:$B$776,W$119)+'СЕТ СН'!$I$14+СВЦЭМ!$D$10+'СЕТ СН'!$I$5-'СЕТ СН'!$I$24</f>
        <v>3335.3959365800001</v>
      </c>
      <c r="X142" s="36">
        <f>SUMIFS(СВЦЭМ!$D$33:$D$776,СВЦЭМ!$A$33:$A$776,$A142,СВЦЭМ!$B$33:$B$776,X$119)+'СЕТ СН'!$I$14+СВЦЭМ!$D$10+'СЕТ СН'!$I$5-'СЕТ СН'!$I$24</f>
        <v>3303.3771341000001</v>
      </c>
      <c r="Y142" s="36">
        <f>SUMIFS(СВЦЭМ!$D$33:$D$776,СВЦЭМ!$A$33:$A$776,$A142,СВЦЭМ!$B$33:$B$776,Y$119)+'СЕТ СН'!$I$14+СВЦЭМ!$D$10+'СЕТ СН'!$I$5-'СЕТ СН'!$I$24</f>
        <v>3329.9355271899999</v>
      </c>
    </row>
    <row r="143" spans="1:25" ht="15.75" x14ac:dyDescent="0.2">
      <c r="A143" s="35">
        <f t="shared" si="3"/>
        <v>43732</v>
      </c>
      <c r="B143" s="36">
        <f>SUMIFS(СВЦЭМ!$D$33:$D$776,СВЦЭМ!$A$33:$A$776,$A143,СВЦЭМ!$B$33:$B$776,B$119)+'СЕТ СН'!$I$14+СВЦЭМ!$D$10+'СЕТ СН'!$I$5-'СЕТ СН'!$I$24</f>
        <v>3434.6802625299997</v>
      </c>
      <c r="C143" s="36">
        <f>SUMIFS(СВЦЭМ!$D$33:$D$776,СВЦЭМ!$A$33:$A$776,$A143,СВЦЭМ!$B$33:$B$776,C$119)+'СЕТ СН'!$I$14+СВЦЭМ!$D$10+'СЕТ СН'!$I$5-'СЕТ СН'!$I$24</f>
        <v>3461.9313143899999</v>
      </c>
      <c r="D143" s="36">
        <f>SUMIFS(СВЦЭМ!$D$33:$D$776,СВЦЭМ!$A$33:$A$776,$A143,СВЦЭМ!$B$33:$B$776,D$119)+'СЕТ СН'!$I$14+СВЦЭМ!$D$10+'СЕТ СН'!$I$5-'СЕТ СН'!$I$24</f>
        <v>3472.4868154199999</v>
      </c>
      <c r="E143" s="36">
        <f>SUMIFS(СВЦЭМ!$D$33:$D$776,СВЦЭМ!$A$33:$A$776,$A143,СВЦЭМ!$B$33:$B$776,E$119)+'СЕТ СН'!$I$14+СВЦЭМ!$D$10+'СЕТ СН'!$I$5-'СЕТ СН'!$I$24</f>
        <v>3479.9391581600003</v>
      </c>
      <c r="F143" s="36">
        <f>SUMIFS(СВЦЭМ!$D$33:$D$776,СВЦЭМ!$A$33:$A$776,$A143,СВЦЭМ!$B$33:$B$776,F$119)+'СЕТ СН'!$I$14+СВЦЭМ!$D$10+'СЕТ СН'!$I$5-'СЕТ СН'!$I$24</f>
        <v>3471.6127980599999</v>
      </c>
      <c r="G143" s="36">
        <f>SUMIFS(СВЦЭМ!$D$33:$D$776,СВЦЭМ!$A$33:$A$776,$A143,СВЦЭМ!$B$33:$B$776,G$119)+'СЕТ СН'!$I$14+СВЦЭМ!$D$10+'СЕТ СН'!$I$5-'СЕТ СН'!$I$24</f>
        <v>3458.2450357899997</v>
      </c>
      <c r="H143" s="36">
        <f>SUMIFS(СВЦЭМ!$D$33:$D$776,СВЦЭМ!$A$33:$A$776,$A143,СВЦЭМ!$B$33:$B$776,H$119)+'СЕТ СН'!$I$14+СВЦЭМ!$D$10+'СЕТ СН'!$I$5-'СЕТ СН'!$I$24</f>
        <v>3414.6196657800001</v>
      </c>
      <c r="I143" s="36">
        <f>SUMIFS(СВЦЭМ!$D$33:$D$776,СВЦЭМ!$A$33:$A$776,$A143,СВЦЭМ!$B$33:$B$776,I$119)+'СЕТ СН'!$I$14+СВЦЭМ!$D$10+'СЕТ СН'!$I$5-'СЕТ СН'!$I$24</f>
        <v>3368.23486783</v>
      </c>
      <c r="J143" s="36">
        <f>SUMIFS(СВЦЭМ!$D$33:$D$776,СВЦЭМ!$A$33:$A$776,$A143,СВЦЭМ!$B$33:$B$776,J$119)+'СЕТ СН'!$I$14+СВЦЭМ!$D$10+'СЕТ СН'!$I$5-'СЕТ СН'!$I$24</f>
        <v>3359.9085191599997</v>
      </c>
      <c r="K143" s="36">
        <f>SUMIFS(СВЦЭМ!$D$33:$D$776,СВЦЭМ!$A$33:$A$776,$A143,СВЦЭМ!$B$33:$B$776,K$119)+'СЕТ СН'!$I$14+СВЦЭМ!$D$10+'СЕТ СН'!$I$5-'СЕТ СН'!$I$24</f>
        <v>3364.4003616599998</v>
      </c>
      <c r="L143" s="36">
        <f>SUMIFS(СВЦЭМ!$D$33:$D$776,СВЦЭМ!$A$33:$A$776,$A143,СВЦЭМ!$B$33:$B$776,L$119)+'СЕТ СН'!$I$14+СВЦЭМ!$D$10+'СЕТ СН'!$I$5-'СЕТ СН'!$I$24</f>
        <v>3366.9706572</v>
      </c>
      <c r="M143" s="36">
        <f>SUMIFS(СВЦЭМ!$D$33:$D$776,СВЦЭМ!$A$33:$A$776,$A143,СВЦЭМ!$B$33:$B$776,M$119)+'СЕТ СН'!$I$14+СВЦЭМ!$D$10+'СЕТ СН'!$I$5-'СЕТ СН'!$I$24</f>
        <v>3358.8957022200002</v>
      </c>
      <c r="N143" s="36">
        <f>SUMIFS(СВЦЭМ!$D$33:$D$776,СВЦЭМ!$A$33:$A$776,$A143,СВЦЭМ!$B$33:$B$776,N$119)+'СЕТ СН'!$I$14+СВЦЭМ!$D$10+'СЕТ СН'!$I$5-'СЕТ СН'!$I$24</f>
        <v>3353.1138786800002</v>
      </c>
      <c r="O143" s="36">
        <f>SUMIFS(СВЦЭМ!$D$33:$D$776,СВЦЭМ!$A$33:$A$776,$A143,СВЦЭМ!$B$33:$B$776,O$119)+'СЕТ СН'!$I$14+СВЦЭМ!$D$10+'СЕТ СН'!$I$5-'СЕТ СН'!$I$24</f>
        <v>3356.1338593599999</v>
      </c>
      <c r="P143" s="36">
        <f>SUMIFS(СВЦЭМ!$D$33:$D$776,СВЦЭМ!$A$33:$A$776,$A143,СВЦЭМ!$B$33:$B$776,P$119)+'СЕТ СН'!$I$14+СВЦЭМ!$D$10+'СЕТ СН'!$I$5-'СЕТ СН'!$I$24</f>
        <v>3355.2619115400003</v>
      </c>
      <c r="Q143" s="36">
        <f>SUMIFS(СВЦЭМ!$D$33:$D$776,СВЦЭМ!$A$33:$A$776,$A143,СВЦЭМ!$B$33:$B$776,Q$119)+'СЕТ СН'!$I$14+СВЦЭМ!$D$10+'СЕТ СН'!$I$5-'СЕТ СН'!$I$24</f>
        <v>3354.9217530599999</v>
      </c>
      <c r="R143" s="36">
        <f>SUMIFS(СВЦЭМ!$D$33:$D$776,СВЦЭМ!$A$33:$A$776,$A143,СВЦЭМ!$B$33:$B$776,R$119)+'СЕТ СН'!$I$14+СВЦЭМ!$D$10+'СЕТ СН'!$I$5-'СЕТ СН'!$I$24</f>
        <v>3318.16361409</v>
      </c>
      <c r="S143" s="36">
        <f>SUMIFS(СВЦЭМ!$D$33:$D$776,СВЦЭМ!$A$33:$A$776,$A143,СВЦЭМ!$B$33:$B$776,S$119)+'СЕТ СН'!$I$14+СВЦЭМ!$D$10+'СЕТ СН'!$I$5-'СЕТ СН'!$I$24</f>
        <v>3277.75623154</v>
      </c>
      <c r="T143" s="36">
        <f>SUMIFS(СВЦЭМ!$D$33:$D$776,СВЦЭМ!$A$33:$A$776,$A143,СВЦЭМ!$B$33:$B$776,T$119)+'СЕТ СН'!$I$14+СВЦЭМ!$D$10+'СЕТ СН'!$I$5-'СЕТ СН'!$I$24</f>
        <v>3286.1072927499999</v>
      </c>
      <c r="U143" s="36">
        <f>SUMIFS(СВЦЭМ!$D$33:$D$776,СВЦЭМ!$A$33:$A$776,$A143,СВЦЭМ!$B$33:$B$776,U$119)+'СЕТ СН'!$I$14+СВЦЭМ!$D$10+'СЕТ СН'!$I$5-'СЕТ СН'!$I$24</f>
        <v>3310.96724356</v>
      </c>
      <c r="V143" s="36">
        <f>SUMIFS(СВЦЭМ!$D$33:$D$776,СВЦЭМ!$A$33:$A$776,$A143,СВЦЭМ!$B$33:$B$776,V$119)+'СЕТ СН'!$I$14+СВЦЭМ!$D$10+'СЕТ СН'!$I$5-'СЕТ СН'!$I$24</f>
        <v>3318.6209749300001</v>
      </c>
      <c r="W143" s="36">
        <f>SUMIFS(СВЦЭМ!$D$33:$D$776,СВЦЭМ!$A$33:$A$776,$A143,СВЦЭМ!$B$33:$B$776,W$119)+'СЕТ СН'!$I$14+СВЦЭМ!$D$10+'СЕТ СН'!$I$5-'СЕТ СН'!$I$24</f>
        <v>3307.4683198399998</v>
      </c>
      <c r="X143" s="36">
        <f>SUMIFS(СВЦЭМ!$D$33:$D$776,СВЦЭМ!$A$33:$A$776,$A143,СВЦЭМ!$B$33:$B$776,X$119)+'СЕТ СН'!$I$14+СВЦЭМ!$D$10+'СЕТ СН'!$I$5-'СЕТ СН'!$I$24</f>
        <v>3279.2301291399999</v>
      </c>
      <c r="Y143" s="36">
        <f>SUMIFS(СВЦЭМ!$D$33:$D$776,СВЦЭМ!$A$33:$A$776,$A143,СВЦЭМ!$B$33:$B$776,Y$119)+'СЕТ СН'!$I$14+СВЦЭМ!$D$10+'СЕТ СН'!$I$5-'СЕТ СН'!$I$24</f>
        <v>3321.6686047600001</v>
      </c>
    </row>
    <row r="144" spans="1:25" ht="15.75" x14ac:dyDescent="0.2">
      <c r="A144" s="35">
        <f t="shared" si="3"/>
        <v>43733</v>
      </c>
      <c r="B144" s="36">
        <f>SUMIFS(СВЦЭМ!$D$33:$D$776,СВЦЭМ!$A$33:$A$776,$A144,СВЦЭМ!$B$33:$B$776,B$119)+'СЕТ СН'!$I$14+СВЦЭМ!$D$10+'СЕТ СН'!$I$5-'СЕТ СН'!$I$24</f>
        <v>3377.6151788100001</v>
      </c>
      <c r="C144" s="36">
        <f>SUMIFS(СВЦЭМ!$D$33:$D$776,СВЦЭМ!$A$33:$A$776,$A144,СВЦЭМ!$B$33:$B$776,C$119)+'СЕТ СН'!$I$14+СВЦЭМ!$D$10+'СЕТ СН'!$I$5-'СЕТ СН'!$I$24</f>
        <v>3407.9616576200001</v>
      </c>
      <c r="D144" s="36">
        <f>SUMIFS(СВЦЭМ!$D$33:$D$776,СВЦЭМ!$A$33:$A$776,$A144,СВЦЭМ!$B$33:$B$776,D$119)+'СЕТ СН'!$I$14+СВЦЭМ!$D$10+'СЕТ СН'!$I$5-'СЕТ СН'!$I$24</f>
        <v>3426.5412863500001</v>
      </c>
      <c r="E144" s="36">
        <f>SUMIFS(СВЦЭМ!$D$33:$D$776,СВЦЭМ!$A$33:$A$776,$A144,СВЦЭМ!$B$33:$B$776,E$119)+'СЕТ СН'!$I$14+СВЦЭМ!$D$10+'СЕТ СН'!$I$5-'СЕТ СН'!$I$24</f>
        <v>3421.1737826200001</v>
      </c>
      <c r="F144" s="36">
        <f>SUMIFS(СВЦЭМ!$D$33:$D$776,СВЦЭМ!$A$33:$A$776,$A144,СВЦЭМ!$B$33:$B$776,F$119)+'СЕТ СН'!$I$14+СВЦЭМ!$D$10+'СЕТ СН'!$I$5-'СЕТ СН'!$I$24</f>
        <v>3422.02378787</v>
      </c>
      <c r="G144" s="36">
        <f>SUMIFS(СВЦЭМ!$D$33:$D$776,СВЦЭМ!$A$33:$A$776,$A144,СВЦЭМ!$B$33:$B$776,G$119)+'СЕТ СН'!$I$14+СВЦЭМ!$D$10+'СЕТ СН'!$I$5-'СЕТ СН'!$I$24</f>
        <v>3408.3297372100001</v>
      </c>
      <c r="H144" s="36">
        <f>SUMIFS(СВЦЭМ!$D$33:$D$776,СВЦЭМ!$A$33:$A$776,$A144,СВЦЭМ!$B$33:$B$776,H$119)+'СЕТ СН'!$I$14+СВЦЭМ!$D$10+'СЕТ СН'!$I$5-'СЕТ СН'!$I$24</f>
        <v>3362.6617423600001</v>
      </c>
      <c r="I144" s="36">
        <f>SUMIFS(СВЦЭМ!$D$33:$D$776,СВЦЭМ!$A$33:$A$776,$A144,СВЦЭМ!$B$33:$B$776,I$119)+'СЕТ СН'!$I$14+СВЦЭМ!$D$10+'СЕТ СН'!$I$5-'СЕТ СН'!$I$24</f>
        <v>3316.3146580900002</v>
      </c>
      <c r="J144" s="36">
        <f>SUMIFS(СВЦЭМ!$D$33:$D$776,СВЦЭМ!$A$33:$A$776,$A144,СВЦЭМ!$B$33:$B$776,J$119)+'СЕТ СН'!$I$14+СВЦЭМ!$D$10+'СЕТ СН'!$I$5-'СЕТ СН'!$I$24</f>
        <v>3289.7052545400002</v>
      </c>
      <c r="K144" s="36">
        <f>SUMIFS(СВЦЭМ!$D$33:$D$776,СВЦЭМ!$A$33:$A$776,$A144,СВЦЭМ!$B$33:$B$776,K$119)+'СЕТ СН'!$I$14+СВЦЭМ!$D$10+'СЕТ СН'!$I$5-'СЕТ СН'!$I$24</f>
        <v>3277.8976234399997</v>
      </c>
      <c r="L144" s="36">
        <f>SUMIFS(СВЦЭМ!$D$33:$D$776,СВЦЭМ!$A$33:$A$776,$A144,СВЦЭМ!$B$33:$B$776,L$119)+'СЕТ СН'!$I$14+СВЦЭМ!$D$10+'СЕТ СН'!$I$5-'СЕТ СН'!$I$24</f>
        <v>3281.1918983300002</v>
      </c>
      <c r="M144" s="36">
        <f>SUMIFS(СВЦЭМ!$D$33:$D$776,СВЦЭМ!$A$33:$A$776,$A144,СВЦЭМ!$B$33:$B$776,M$119)+'СЕТ СН'!$I$14+СВЦЭМ!$D$10+'СЕТ СН'!$I$5-'СЕТ СН'!$I$24</f>
        <v>3291.29616068</v>
      </c>
      <c r="N144" s="36">
        <f>SUMIFS(СВЦЭМ!$D$33:$D$776,СВЦЭМ!$A$33:$A$776,$A144,СВЦЭМ!$B$33:$B$776,N$119)+'СЕТ СН'!$I$14+СВЦЭМ!$D$10+'СЕТ СН'!$I$5-'СЕТ СН'!$I$24</f>
        <v>3299.28069727</v>
      </c>
      <c r="O144" s="36">
        <f>SUMIFS(СВЦЭМ!$D$33:$D$776,СВЦЭМ!$A$33:$A$776,$A144,СВЦЭМ!$B$33:$B$776,O$119)+'СЕТ СН'!$I$14+СВЦЭМ!$D$10+'СЕТ СН'!$I$5-'СЕТ СН'!$I$24</f>
        <v>3302.4922919199998</v>
      </c>
      <c r="P144" s="36">
        <f>SUMIFS(СВЦЭМ!$D$33:$D$776,СВЦЭМ!$A$33:$A$776,$A144,СВЦЭМ!$B$33:$B$776,P$119)+'СЕТ СН'!$I$14+СВЦЭМ!$D$10+'СЕТ СН'!$I$5-'СЕТ СН'!$I$24</f>
        <v>3312.4256299399999</v>
      </c>
      <c r="Q144" s="36">
        <f>SUMIFS(СВЦЭМ!$D$33:$D$776,СВЦЭМ!$A$33:$A$776,$A144,СВЦЭМ!$B$33:$B$776,Q$119)+'СЕТ СН'!$I$14+СВЦЭМ!$D$10+'СЕТ СН'!$I$5-'СЕТ СН'!$I$24</f>
        <v>3316.3066056500002</v>
      </c>
      <c r="R144" s="36">
        <f>SUMIFS(СВЦЭМ!$D$33:$D$776,СВЦЭМ!$A$33:$A$776,$A144,СВЦЭМ!$B$33:$B$776,R$119)+'СЕТ СН'!$I$14+СВЦЭМ!$D$10+'СЕТ СН'!$I$5-'СЕТ СН'!$I$24</f>
        <v>3327.5969544099999</v>
      </c>
      <c r="S144" s="36">
        <f>SUMIFS(СВЦЭМ!$D$33:$D$776,СВЦЭМ!$A$33:$A$776,$A144,СВЦЭМ!$B$33:$B$776,S$119)+'СЕТ СН'!$I$14+СВЦЭМ!$D$10+'СЕТ СН'!$I$5-'СЕТ СН'!$I$24</f>
        <v>3330.4800079000001</v>
      </c>
      <c r="T144" s="36">
        <f>SUMIFS(СВЦЭМ!$D$33:$D$776,СВЦЭМ!$A$33:$A$776,$A144,СВЦЭМ!$B$33:$B$776,T$119)+'СЕТ СН'!$I$14+СВЦЭМ!$D$10+'СЕТ СН'!$I$5-'СЕТ СН'!$I$24</f>
        <v>3327.41482262</v>
      </c>
      <c r="U144" s="36">
        <f>SUMIFS(СВЦЭМ!$D$33:$D$776,СВЦЭМ!$A$33:$A$776,$A144,СВЦЭМ!$B$33:$B$776,U$119)+'СЕТ СН'!$I$14+СВЦЭМ!$D$10+'СЕТ СН'!$I$5-'СЕТ СН'!$I$24</f>
        <v>3343.8104805900002</v>
      </c>
      <c r="V144" s="36">
        <f>SUMIFS(СВЦЭМ!$D$33:$D$776,СВЦЭМ!$A$33:$A$776,$A144,СВЦЭМ!$B$33:$B$776,V$119)+'СЕТ СН'!$I$14+СВЦЭМ!$D$10+'СЕТ СН'!$I$5-'СЕТ СН'!$I$24</f>
        <v>3350.7653630899999</v>
      </c>
      <c r="W144" s="36">
        <f>SUMIFS(СВЦЭМ!$D$33:$D$776,СВЦЭМ!$A$33:$A$776,$A144,СВЦЭМ!$B$33:$B$776,W$119)+'СЕТ СН'!$I$14+СВЦЭМ!$D$10+'СЕТ СН'!$I$5-'СЕТ СН'!$I$24</f>
        <v>3332.9085544099999</v>
      </c>
      <c r="X144" s="36">
        <f>SUMIFS(СВЦЭМ!$D$33:$D$776,СВЦЭМ!$A$33:$A$776,$A144,СВЦЭМ!$B$33:$B$776,X$119)+'СЕТ СН'!$I$14+СВЦЭМ!$D$10+'СЕТ СН'!$I$5-'СЕТ СН'!$I$24</f>
        <v>3315.6563511700001</v>
      </c>
      <c r="Y144" s="36">
        <f>SUMIFS(СВЦЭМ!$D$33:$D$776,СВЦЭМ!$A$33:$A$776,$A144,СВЦЭМ!$B$33:$B$776,Y$119)+'СЕТ СН'!$I$14+СВЦЭМ!$D$10+'СЕТ СН'!$I$5-'СЕТ СН'!$I$24</f>
        <v>3299.5503498500002</v>
      </c>
    </row>
    <row r="145" spans="1:27" ht="15.75" x14ac:dyDescent="0.2">
      <c r="A145" s="35">
        <f t="shared" si="3"/>
        <v>43734</v>
      </c>
      <c r="B145" s="36">
        <f>SUMIFS(СВЦЭМ!$D$33:$D$776,СВЦЭМ!$A$33:$A$776,$A145,СВЦЭМ!$B$33:$B$776,B$119)+'СЕТ СН'!$I$14+СВЦЭМ!$D$10+'СЕТ СН'!$I$5-'СЕТ СН'!$I$24</f>
        <v>3353.1110001699999</v>
      </c>
      <c r="C145" s="36">
        <f>SUMIFS(СВЦЭМ!$D$33:$D$776,СВЦЭМ!$A$33:$A$776,$A145,СВЦЭМ!$B$33:$B$776,C$119)+'СЕТ СН'!$I$14+СВЦЭМ!$D$10+'СЕТ СН'!$I$5-'СЕТ СН'!$I$24</f>
        <v>3395.6123329800002</v>
      </c>
      <c r="D145" s="36">
        <f>SUMIFS(СВЦЭМ!$D$33:$D$776,СВЦЭМ!$A$33:$A$776,$A145,СВЦЭМ!$B$33:$B$776,D$119)+'СЕТ СН'!$I$14+СВЦЭМ!$D$10+'СЕТ СН'!$I$5-'СЕТ СН'!$I$24</f>
        <v>3425.68389961</v>
      </c>
      <c r="E145" s="36">
        <f>SUMIFS(СВЦЭМ!$D$33:$D$776,СВЦЭМ!$A$33:$A$776,$A145,СВЦЭМ!$B$33:$B$776,E$119)+'СЕТ СН'!$I$14+СВЦЭМ!$D$10+'СЕТ СН'!$I$5-'СЕТ СН'!$I$24</f>
        <v>3437.4345756399998</v>
      </c>
      <c r="F145" s="36">
        <f>SUMIFS(СВЦЭМ!$D$33:$D$776,СВЦЭМ!$A$33:$A$776,$A145,СВЦЭМ!$B$33:$B$776,F$119)+'СЕТ СН'!$I$14+СВЦЭМ!$D$10+'СЕТ СН'!$I$5-'СЕТ СН'!$I$24</f>
        <v>3427.4363608499998</v>
      </c>
      <c r="G145" s="36">
        <f>SUMIFS(СВЦЭМ!$D$33:$D$776,СВЦЭМ!$A$33:$A$776,$A145,СВЦЭМ!$B$33:$B$776,G$119)+'СЕТ СН'!$I$14+СВЦЭМ!$D$10+'СЕТ СН'!$I$5-'СЕТ СН'!$I$24</f>
        <v>3417.0382031099998</v>
      </c>
      <c r="H145" s="36">
        <f>SUMIFS(СВЦЭМ!$D$33:$D$776,СВЦЭМ!$A$33:$A$776,$A145,СВЦЭМ!$B$33:$B$776,H$119)+'СЕТ СН'!$I$14+СВЦЭМ!$D$10+'СЕТ СН'!$I$5-'СЕТ СН'!$I$24</f>
        <v>3370.4683641900001</v>
      </c>
      <c r="I145" s="36">
        <f>SUMIFS(СВЦЭМ!$D$33:$D$776,СВЦЭМ!$A$33:$A$776,$A145,СВЦЭМ!$B$33:$B$776,I$119)+'СЕТ СН'!$I$14+СВЦЭМ!$D$10+'СЕТ СН'!$I$5-'СЕТ СН'!$I$24</f>
        <v>3340.1848056099998</v>
      </c>
      <c r="J145" s="36">
        <f>SUMIFS(СВЦЭМ!$D$33:$D$776,СВЦЭМ!$A$33:$A$776,$A145,СВЦЭМ!$B$33:$B$776,J$119)+'СЕТ СН'!$I$14+СВЦЭМ!$D$10+'СЕТ СН'!$I$5-'СЕТ СН'!$I$24</f>
        <v>3347.21911181</v>
      </c>
      <c r="K145" s="36">
        <f>SUMIFS(СВЦЭМ!$D$33:$D$776,СВЦЭМ!$A$33:$A$776,$A145,СВЦЭМ!$B$33:$B$776,K$119)+'СЕТ СН'!$I$14+СВЦЭМ!$D$10+'СЕТ СН'!$I$5-'СЕТ СН'!$I$24</f>
        <v>3346.1828546500001</v>
      </c>
      <c r="L145" s="36">
        <f>SUMIFS(СВЦЭМ!$D$33:$D$776,СВЦЭМ!$A$33:$A$776,$A145,СВЦЭМ!$B$33:$B$776,L$119)+'СЕТ СН'!$I$14+СВЦЭМ!$D$10+'СЕТ СН'!$I$5-'СЕТ СН'!$I$24</f>
        <v>3356.10675378</v>
      </c>
      <c r="M145" s="36">
        <f>SUMIFS(СВЦЭМ!$D$33:$D$776,СВЦЭМ!$A$33:$A$776,$A145,СВЦЭМ!$B$33:$B$776,M$119)+'СЕТ СН'!$I$14+СВЦЭМ!$D$10+'СЕТ СН'!$I$5-'СЕТ СН'!$I$24</f>
        <v>3346.87736718</v>
      </c>
      <c r="N145" s="36">
        <f>SUMIFS(СВЦЭМ!$D$33:$D$776,СВЦЭМ!$A$33:$A$776,$A145,СВЦЭМ!$B$33:$B$776,N$119)+'СЕТ СН'!$I$14+СВЦЭМ!$D$10+'СЕТ СН'!$I$5-'СЕТ СН'!$I$24</f>
        <v>3339.8022595799998</v>
      </c>
      <c r="O145" s="36">
        <f>SUMIFS(СВЦЭМ!$D$33:$D$776,СВЦЭМ!$A$33:$A$776,$A145,СВЦЭМ!$B$33:$B$776,O$119)+'СЕТ СН'!$I$14+СВЦЭМ!$D$10+'СЕТ СН'!$I$5-'СЕТ СН'!$I$24</f>
        <v>3331.4036737799997</v>
      </c>
      <c r="P145" s="36">
        <f>SUMIFS(СВЦЭМ!$D$33:$D$776,СВЦЭМ!$A$33:$A$776,$A145,СВЦЭМ!$B$33:$B$776,P$119)+'СЕТ СН'!$I$14+СВЦЭМ!$D$10+'СЕТ СН'!$I$5-'СЕТ СН'!$I$24</f>
        <v>3338.1096963199998</v>
      </c>
      <c r="Q145" s="36">
        <f>SUMIFS(СВЦЭМ!$D$33:$D$776,СВЦЭМ!$A$33:$A$776,$A145,СВЦЭМ!$B$33:$B$776,Q$119)+'СЕТ СН'!$I$14+СВЦЭМ!$D$10+'СЕТ СН'!$I$5-'СЕТ СН'!$I$24</f>
        <v>3337.08490631</v>
      </c>
      <c r="R145" s="36">
        <f>SUMIFS(СВЦЭМ!$D$33:$D$776,СВЦЭМ!$A$33:$A$776,$A145,СВЦЭМ!$B$33:$B$776,R$119)+'СЕТ СН'!$I$14+СВЦЭМ!$D$10+'СЕТ СН'!$I$5-'СЕТ СН'!$I$24</f>
        <v>3325.8048022900002</v>
      </c>
      <c r="S145" s="36">
        <f>SUMIFS(СВЦЭМ!$D$33:$D$776,СВЦЭМ!$A$33:$A$776,$A145,СВЦЭМ!$B$33:$B$776,S$119)+'СЕТ СН'!$I$14+СВЦЭМ!$D$10+'СЕТ СН'!$I$5-'СЕТ СН'!$I$24</f>
        <v>3268.4469127500001</v>
      </c>
      <c r="T145" s="36">
        <f>SUMIFS(СВЦЭМ!$D$33:$D$776,СВЦЭМ!$A$33:$A$776,$A145,СВЦЭМ!$B$33:$B$776,T$119)+'СЕТ СН'!$I$14+СВЦЭМ!$D$10+'СЕТ СН'!$I$5-'СЕТ СН'!$I$24</f>
        <v>3268.5884822600001</v>
      </c>
      <c r="U145" s="36">
        <f>SUMIFS(СВЦЭМ!$D$33:$D$776,СВЦЭМ!$A$33:$A$776,$A145,СВЦЭМ!$B$33:$B$776,U$119)+'СЕТ СН'!$I$14+СВЦЭМ!$D$10+'СЕТ СН'!$I$5-'СЕТ СН'!$I$24</f>
        <v>3301.0030160699998</v>
      </c>
      <c r="V145" s="36">
        <f>SUMIFS(СВЦЭМ!$D$33:$D$776,СВЦЭМ!$A$33:$A$776,$A145,СВЦЭМ!$B$33:$B$776,V$119)+'СЕТ СН'!$I$14+СВЦЭМ!$D$10+'СЕТ СН'!$I$5-'СЕТ СН'!$I$24</f>
        <v>3316.6106455300001</v>
      </c>
      <c r="W145" s="36">
        <f>SUMIFS(СВЦЭМ!$D$33:$D$776,СВЦЭМ!$A$33:$A$776,$A145,СВЦЭМ!$B$33:$B$776,W$119)+'СЕТ СН'!$I$14+СВЦЭМ!$D$10+'СЕТ СН'!$I$5-'СЕТ СН'!$I$24</f>
        <v>3306.4937288900001</v>
      </c>
      <c r="X145" s="36">
        <f>SUMIFS(СВЦЭМ!$D$33:$D$776,СВЦЭМ!$A$33:$A$776,$A145,СВЦЭМ!$B$33:$B$776,X$119)+'СЕТ СН'!$I$14+СВЦЭМ!$D$10+'СЕТ СН'!$I$5-'СЕТ СН'!$I$24</f>
        <v>3270.04260032</v>
      </c>
      <c r="Y145" s="36">
        <f>SUMIFS(СВЦЭМ!$D$33:$D$776,СВЦЭМ!$A$33:$A$776,$A145,СВЦЭМ!$B$33:$B$776,Y$119)+'СЕТ СН'!$I$14+СВЦЭМ!$D$10+'СЕТ СН'!$I$5-'СЕТ СН'!$I$24</f>
        <v>3296.0021445000002</v>
      </c>
    </row>
    <row r="146" spans="1:27" ht="15.75" x14ac:dyDescent="0.2">
      <c r="A146" s="35">
        <f t="shared" si="3"/>
        <v>43735</v>
      </c>
      <c r="B146" s="36">
        <f>SUMIFS(СВЦЭМ!$D$33:$D$776,СВЦЭМ!$A$33:$A$776,$A146,СВЦЭМ!$B$33:$B$776,B$119)+'СЕТ СН'!$I$14+СВЦЭМ!$D$10+'СЕТ СН'!$I$5-'СЕТ СН'!$I$24</f>
        <v>3387.5121787500002</v>
      </c>
      <c r="C146" s="36">
        <f>SUMIFS(СВЦЭМ!$D$33:$D$776,СВЦЭМ!$A$33:$A$776,$A146,СВЦЭМ!$B$33:$B$776,C$119)+'СЕТ СН'!$I$14+СВЦЭМ!$D$10+'СЕТ СН'!$I$5-'СЕТ СН'!$I$24</f>
        <v>3420.6635423500002</v>
      </c>
      <c r="D146" s="36">
        <f>SUMIFS(СВЦЭМ!$D$33:$D$776,СВЦЭМ!$A$33:$A$776,$A146,СВЦЭМ!$B$33:$B$776,D$119)+'СЕТ СН'!$I$14+СВЦЭМ!$D$10+'СЕТ СН'!$I$5-'СЕТ СН'!$I$24</f>
        <v>3447.5128619299999</v>
      </c>
      <c r="E146" s="36">
        <f>SUMIFS(СВЦЭМ!$D$33:$D$776,СВЦЭМ!$A$33:$A$776,$A146,СВЦЭМ!$B$33:$B$776,E$119)+'СЕТ СН'!$I$14+СВЦЭМ!$D$10+'СЕТ СН'!$I$5-'СЕТ СН'!$I$24</f>
        <v>3453.2002633699999</v>
      </c>
      <c r="F146" s="36">
        <f>SUMIFS(СВЦЭМ!$D$33:$D$776,СВЦЭМ!$A$33:$A$776,$A146,СВЦЭМ!$B$33:$B$776,F$119)+'СЕТ СН'!$I$14+СВЦЭМ!$D$10+'СЕТ СН'!$I$5-'СЕТ СН'!$I$24</f>
        <v>3461.6450472500001</v>
      </c>
      <c r="G146" s="36">
        <f>SUMIFS(СВЦЭМ!$D$33:$D$776,СВЦЭМ!$A$33:$A$776,$A146,СВЦЭМ!$B$33:$B$776,G$119)+'СЕТ СН'!$I$14+СВЦЭМ!$D$10+'СЕТ СН'!$I$5-'СЕТ СН'!$I$24</f>
        <v>3437.6379257899998</v>
      </c>
      <c r="H146" s="36">
        <f>SUMIFS(СВЦЭМ!$D$33:$D$776,СВЦЭМ!$A$33:$A$776,$A146,СВЦЭМ!$B$33:$B$776,H$119)+'СЕТ СН'!$I$14+СВЦЭМ!$D$10+'СЕТ СН'!$I$5-'СЕТ СН'!$I$24</f>
        <v>3394.7160759899998</v>
      </c>
      <c r="I146" s="36">
        <f>SUMIFS(СВЦЭМ!$D$33:$D$776,СВЦЭМ!$A$33:$A$776,$A146,СВЦЭМ!$B$33:$B$776,I$119)+'СЕТ СН'!$I$14+СВЦЭМ!$D$10+'СЕТ СН'!$I$5-'СЕТ СН'!$I$24</f>
        <v>3338.9731297200001</v>
      </c>
      <c r="J146" s="36">
        <f>SUMIFS(СВЦЭМ!$D$33:$D$776,СВЦЭМ!$A$33:$A$776,$A146,СВЦЭМ!$B$33:$B$776,J$119)+'СЕТ СН'!$I$14+СВЦЭМ!$D$10+'СЕТ СН'!$I$5-'СЕТ СН'!$I$24</f>
        <v>3363.8554132199997</v>
      </c>
      <c r="K146" s="36">
        <f>SUMIFS(СВЦЭМ!$D$33:$D$776,СВЦЭМ!$A$33:$A$776,$A146,СВЦЭМ!$B$33:$B$776,K$119)+'СЕТ СН'!$I$14+СВЦЭМ!$D$10+'СЕТ СН'!$I$5-'СЕТ СН'!$I$24</f>
        <v>3373.2693408200003</v>
      </c>
      <c r="L146" s="36">
        <f>SUMIFS(СВЦЭМ!$D$33:$D$776,СВЦЭМ!$A$33:$A$776,$A146,СВЦЭМ!$B$33:$B$776,L$119)+'СЕТ СН'!$I$14+СВЦЭМ!$D$10+'СЕТ СН'!$I$5-'СЕТ СН'!$I$24</f>
        <v>3368.4025126299998</v>
      </c>
      <c r="M146" s="36">
        <f>SUMIFS(СВЦЭМ!$D$33:$D$776,СВЦЭМ!$A$33:$A$776,$A146,СВЦЭМ!$B$33:$B$776,M$119)+'СЕТ СН'!$I$14+СВЦЭМ!$D$10+'СЕТ СН'!$I$5-'СЕТ СН'!$I$24</f>
        <v>3365.0494160399999</v>
      </c>
      <c r="N146" s="36">
        <f>SUMIFS(СВЦЭМ!$D$33:$D$776,СВЦЭМ!$A$33:$A$776,$A146,СВЦЭМ!$B$33:$B$776,N$119)+'СЕТ СН'!$I$14+СВЦЭМ!$D$10+'СЕТ СН'!$I$5-'СЕТ СН'!$I$24</f>
        <v>3350.7019405599999</v>
      </c>
      <c r="O146" s="36">
        <f>SUMIFS(СВЦЭМ!$D$33:$D$776,СВЦЭМ!$A$33:$A$776,$A146,СВЦЭМ!$B$33:$B$776,O$119)+'СЕТ СН'!$I$14+СВЦЭМ!$D$10+'СЕТ СН'!$I$5-'СЕТ СН'!$I$24</f>
        <v>3348.3431975499998</v>
      </c>
      <c r="P146" s="36">
        <f>SUMIFS(СВЦЭМ!$D$33:$D$776,СВЦЭМ!$A$33:$A$776,$A146,СВЦЭМ!$B$33:$B$776,P$119)+'СЕТ СН'!$I$14+СВЦЭМ!$D$10+'СЕТ СН'!$I$5-'СЕТ СН'!$I$24</f>
        <v>3342.0393706200002</v>
      </c>
      <c r="Q146" s="36">
        <f>SUMIFS(СВЦЭМ!$D$33:$D$776,СВЦЭМ!$A$33:$A$776,$A146,СВЦЭМ!$B$33:$B$776,Q$119)+'СЕТ СН'!$I$14+СВЦЭМ!$D$10+'СЕТ СН'!$I$5-'СЕТ СН'!$I$24</f>
        <v>3345.31916271</v>
      </c>
      <c r="R146" s="36">
        <f>SUMIFS(СВЦЭМ!$D$33:$D$776,СВЦЭМ!$A$33:$A$776,$A146,СВЦЭМ!$B$33:$B$776,R$119)+'СЕТ СН'!$I$14+СВЦЭМ!$D$10+'СЕТ СН'!$I$5-'СЕТ СН'!$I$24</f>
        <v>3358.6436657899999</v>
      </c>
      <c r="S146" s="36">
        <f>SUMIFS(СВЦЭМ!$D$33:$D$776,СВЦЭМ!$A$33:$A$776,$A146,СВЦЭМ!$B$33:$B$776,S$119)+'СЕТ СН'!$I$14+СВЦЭМ!$D$10+'СЕТ СН'!$I$5-'СЕТ СН'!$I$24</f>
        <v>3360.2826578700001</v>
      </c>
      <c r="T146" s="36">
        <f>SUMIFS(СВЦЭМ!$D$33:$D$776,СВЦЭМ!$A$33:$A$776,$A146,СВЦЭМ!$B$33:$B$776,T$119)+'СЕТ СН'!$I$14+СВЦЭМ!$D$10+'СЕТ СН'!$I$5-'СЕТ СН'!$I$24</f>
        <v>3374.1210021699999</v>
      </c>
      <c r="U146" s="36">
        <f>SUMIFS(СВЦЭМ!$D$33:$D$776,СВЦЭМ!$A$33:$A$776,$A146,СВЦЭМ!$B$33:$B$776,U$119)+'СЕТ СН'!$I$14+СВЦЭМ!$D$10+'СЕТ СН'!$I$5-'СЕТ СН'!$I$24</f>
        <v>3348.75049657</v>
      </c>
      <c r="V146" s="36">
        <f>SUMIFS(СВЦЭМ!$D$33:$D$776,СВЦЭМ!$A$33:$A$776,$A146,СВЦЭМ!$B$33:$B$776,V$119)+'СЕТ СН'!$I$14+СВЦЭМ!$D$10+'СЕТ СН'!$I$5-'СЕТ СН'!$I$24</f>
        <v>3310.9507536699998</v>
      </c>
      <c r="W146" s="36">
        <f>SUMIFS(СВЦЭМ!$D$33:$D$776,СВЦЭМ!$A$33:$A$776,$A146,СВЦЭМ!$B$33:$B$776,W$119)+'СЕТ СН'!$I$14+СВЦЭМ!$D$10+'СЕТ СН'!$I$5-'СЕТ СН'!$I$24</f>
        <v>3296.91339879</v>
      </c>
      <c r="X146" s="36">
        <f>SUMIFS(СВЦЭМ!$D$33:$D$776,СВЦЭМ!$A$33:$A$776,$A146,СВЦЭМ!$B$33:$B$776,X$119)+'СЕТ СН'!$I$14+СВЦЭМ!$D$10+'СЕТ СН'!$I$5-'СЕТ СН'!$I$24</f>
        <v>3266.5963040299998</v>
      </c>
      <c r="Y146" s="36">
        <f>SUMIFS(СВЦЭМ!$D$33:$D$776,СВЦЭМ!$A$33:$A$776,$A146,СВЦЭМ!$B$33:$B$776,Y$119)+'СЕТ СН'!$I$14+СВЦЭМ!$D$10+'СЕТ СН'!$I$5-'СЕТ СН'!$I$24</f>
        <v>3277.5797790299998</v>
      </c>
    </row>
    <row r="147" spans="1:27" ht="15.75" x14ac:dyDescent="0.2">
      <c r="A147" s="35">
        <f t="shared" si="3"/>
        <v>43736</v>
      </c>
      <c r="B147" s="36">
        <f>SUMIFS(СВЦЭМ!$D$33:$D$776,СВЦЭМ!$A$33:$A$776,$A147,СВЦЭМ!$B$33:$B$776,B$119)+'СЕТ СН'!$I$14+СВЦЭМ!$D$10+'СЕТ СН'!$I$5-'СЕТ СН'!$I$24</f>
        <v>3405.3665154099999</v>
      </c>
      <c r="C147" s="36">
        <f>SUMIFS(СВЦЭМ!$D$33:$D$776,СВЦЭМ!$A$33:$A$776,$A147,СВЦЭМ!$B$33:$B$776,C$119)+'СЕТ СН'!$I$14+СВЦЭМ!$D$10+'СЕТ СН'!$I$5-'СЕТ СН'!$I$24</f>
        <v>3427.5814390599999</v>
      </c>
      <c r="D147" s="36">
        <f>SUMIFS(СВЦЭМ!$D$33:$D$776,СВЦЭМ!$A$33:$A$776,$A147,СВЦЭМ!$B$33:$B$776,D$119)+'СЕТ СН'!$I$14+СВЦЭМ!$D$10+'СЕТ СН'!$I$5-'СЕТ СН'!$I$24</f>
        <v>3443.9272081700001</v>
      </c>
      <c r="E147" s="36">
        <f>SUMIFS(СВЦЭМ!$D$33:$D$776,СВЦЭМ!$A$33:$A$776,$A147,СВЦЭМ!$B$33:$B$776,E$119)+'СЕТ СН'!$I$14+СВЦЭМ!$D$10+'СЕТ СН'!$I$5-'СЕТ СН'!$I$24</f>
        <v>3446.6586561899999</v>
      </c>
      <c r="F147" s="36">
        <f>SUMIFS(СВЦЭМ!$D$33:$D$776,СВЦЭМ!$A$33:$A$776,$A147,СВЦЭМ!$B$33:$B$776,F$119)+'СЕТ СН'!$I$14+СВЦЭМ!$D$10+'СЕТ СН'!$I$5-'СЕТ СН'!$I$24</f>
        <v>3440.20407789</v>
      </c>
      <c r="G147" s="36">
        <f>SUMIFS(СВЦЭМ!$D$33:$D$776,СВЦЭМ!$A$33:$A$776,$A147,СВЦЭМ!$B$33:$B$776,G$119)+'СЕТ СН'!$I$14+СВЦЭМ!$D$10+'СЕТ СН'!$I$5-'СЕТ СН'!$I$24</f>
        <v>3438.3243633000002</v>
      </c>
      <c r="H147" s="36">
        <f>SUMIFS(СВЦЭМ!$D$33:$D$776,СВЦЭМ!$A$33:$A$776,$A147,СВЦЭМ!$B$33:$B$776,H$119)+'СЕТ СН'!$I$14+СВЦЭМ!$D$10+'СЕТ СН'!$I$5-'СЕТ СН'!$I$24</f>
        <v>3418.8962793599999</v>
      </c>
      <c r="I147" s="36">
        <f>SUMIFS(СВЦЭМ!$D$33:$D$776,СВЦЭМ!$A$33:$A$776,$A147,СВЦЭМ!$B$33:$B$776,I$119)+'СЕТ СН'!$I$14+СВЦЭМ!$D$10+'СЕТ СН'!$I$5-'СЕТ СН'!$I$24</f>
        <v>3387.7036407099999</v>
      </c>
      <c r="J147" s="36">
        <f>SUMIFS(СВЦЭМ!$D$33:$D$776,СВЦЭМ!$A$33:$A$776,$A147,СВЦЭМ!$B$33:$B$776,J$119)+'СЕТ СН'!$I$14+СВЦЭМ!$D$10+'СЕТ СН'!$I$5-'СЕТ СН'!$I$24</f>
        <v>3336.5776895499998</v>
      </c>
      <c r="K147" s="36">
        <f>SUMIFS(СВЦЭМ!$D$33:$D$776,СВЦЭМ!$A$33:$A$776,$A147,СВЦЭМ!$B$33:$B$776,K$119)+'СЕТ СН'!$I$14+СВЦЭМ!$D$10+'СЕТ СН'!$I$5-'СЕТ СН'!$I$24</f>
        <v>3345.6853853900002</v>
      </c>
      <c r="L147" s="36">
        <f>SUMIFS(СВЦЭМ!$D$33:$D$776,СВЦЭМ!$A$33:$A$776,$A147,СВЦЭМ!$B$33:$B$776,L$119)+'СЕТ СН'!$I$14+СВЦЭМ!$D$10+'СЕТ СН'!$I$5-'СЕТ СН'!$I$24</f>
        <v>3348.6627747799998</v>
      </c>
      <c r="M147" s="36">
        <f>SUMIFS(СВЦЭМ!$D$33:$D$776,СВЦЭМ!$A$33:$A$776,$A147,СВЦЭМ!$B$33:$B$776,M$119)+'СЕТ СН'!$I$14+СВЦЭМ!$D$10+'СЕТ СН'!$I$5-'СЕТ СН'!$I$24</f>
        <v>3328.8827394</v>
      </c>
      <c r="N147" s="36">
        <f>SUMIFS(СВЦЭМ!$D$33:$D$776,СВЦЭМ!$A$33:$A$776,$A147,СВЦЭМ!$B$33:$B$776,N$119)+'СЕТ СН'!$I$14+СВЦЭМ!$D$10+'СЕТ СН'!$I$5-'СЕТ СН'!$I$24</f>
        <v>3319.5320884600001</v>
      </c>
      <c r="O147" s="36">
        <f>SUMIFS(СВЦЭМ!$D$33:$D$776,СВЦЭМ!$A$33:$A$776,$A147,СВЦЭМ!$B$33:$B$776,O$119)+'СЕТ СН'!$I$14+СВЦЭМ!$D$10+'СЕТ СН'!$I$5-'СЕТ СН'!$I$24</f>
        <v>3318.97560161</v>
      </c>
      <c r="P147" s="36">
        <f>SUMIFS(СВЦЭМ!$D$33:$D$776,СВЦЭМ!$A$33:$A$776,$A147,СВЦЭМ!$B$33:$B$776,P$119)+'СЕТ СН'!$I$14+СВЦЭМ!$D$10+'СЕТ СН'!$I$5-'СЕТ СН'!$I$24</f>
        <v>3321.6561135000002</v>
      </c>
      <c r="Q147" s="36">
        <f>SUMIFS(СВЦЭМ!$D$33:$D$776,СВЦЭМ!$A$33:$A$776,$A147,СВЦЭМ!$B$33:$B$776,Q$119)+'СЕТ СН'!$I$14+СВЦЭМ!$D$10+'СЕТ СН'!$I$5-'СЕТ СН'!$I$24</f>
        <v>3326.25973574</v>
      </c>
      <c r="R147" s="36">
        <f>SUMIFS(СВЦЭМ!$D$33:$D$776,СВЦЭМ!$A$33:$A$776,$A147,СВЦЭМ!$B$33:$B$776,R$119)+'СЕТ СН'!$I$14+СВЦЭМ!$D$10+'СЕТ СН'!$I$5-'СЕТ СН'!$I$24</f>
        <v>3283.7822167200002</v>
      </c>
      <c r="S147" s="36">
        <f>SUMIFS(СВЦЭМ!$D$33:$D$776,СВЦЭМ!$A$33:$A$776,$A147,СВЦЭМ!$B$33:$B$776,S$119)+'СЕТ СН'!$I$14+СВЦЭМ!$D$10+'СЕТ СН'!$I$5-'СЕТ СН'!$I$24</f>
        <v>3253.8737413899999</v>
      </c>
      <c r="T147" s="36">
        <f>SUMIFS(СВЦЭМ!$D$33:$D$776,СВЦЭМ!$A$33:$A$776,$A147,СВЦЭМ!$B$33:$B$776,T$119)+'СЕТ СН'!$I$14+СВЦЭМ!$D$10+'СЕТ СН'!$I$5-'СЕТ СН'!$I$24</f>
        <v>3265.6081709800001</v>
      </c>
      <c r="U147" s="36">
        <f>SUMIFS(СВЦЭМ!$D$33:$D$776,СВЦЭМ!$A$33:$A$776,$A147,СВЦЭМ!$B$33:$B$776,U$119)+'СЕТ СН'!$I$14+СВЦЭМ!$D$10+'СЕТ СН'!$I$5-'СЕТ СН'!$I$24</f>
        <v>3295.71419109</v>
      </c>
      <c r="V147" s="36">
        <f>SUMIFS(СВЦЭМ!$D$33:$D$776,СВЦЭМ!$A$33:$A$776,$A147,СВЦЭМ!$B$33:$B$776,V$119)+'СЕТ СН'!$I$14+СВЦЭМ!$D$10+'СЕТ СН'!$I$5-'СЕТ СН'!$I$24</f>
        <v>3308.50260755</v>
      </c>
      <c r="W147" s="36">
        <f>SUMIFS(СВЦЭМ!$D$33:$D$776,СВЦЭМ!$A$33:$A$776,$A147,СВЦЭМ!$B$33:$B$776,W$119)+'СЕТ СН'!$I$14+СВЦЭМ!$D$10+'СЕТ СН'!$I$5-'СЕТ СН'!$I$24</f>
        <v>3298.7628417999999</v>
      </c>
      <c r="X147" s="36">
        <f>SUMIFS(СВЦЭМ!$D$33:$D$776,СВЦЭМ!$A$33:$A$776,$A147,СВЦЭМ!$B$33:$B$776,X$119)+'СЕТ СН'!$I$14+СВЦЭМ!$D$10+'СЕТ СН'!$I$5-'СЕТ СН'!$I$24</f>
        <v>3275.2769113099998</v>
      </c>
      <c r="Y147" s="36">
        <f>SUMIFS(СВЦЭМ!$D$33:$D$776,СВЦЭМ!$A$33:$A$776,$A147,СВЦЭМ!$B$33:$B$776,Y$119)+'СЕТ СН'!$I$14+СВЦЭМ!$D$10+'СЕТ СН'!$I$5-'СЕТ СН'!$I$24</f>
        <v>3320.6238125600003</v>
      </c>
    </row>
    <row r="148" spans="1:27" ht="15.75" x14ac:dyDescent="0.2">
      <c r="A148" s="35">
        <f t="shared" si="3"/>
        <v>43737</v>
      </c>
      <c r="B148" s="36">
        <f>SUMIFS(СВЦЭМ!$D$33:$D$776,СВЦЭМ!$A$33:$A$776,$A148,СВЦЭМ!$B$33:$B$776,B$119)+'СЕТ СН'!$I$14+СВЦЭМ!$D$10+'СЕТ СН'!$I$5-'СЕТ СН'!$I$24</f>
        <v>3390.1646769399999</v>
      </c>
      <c r="C148" s="36">
        <f>SUMIFS(СВЦЭМ!$D$33:$D$776,СВЦЭМ!$A$33:$A$776,$A148,СВЦЭМ!$B$33:$B$776,C$119)+'СЕТ СН'!$I$14+СВЦЭМ!$D$10+'СЕТ СН'!$I$5-'СЕТ СН'!$I$24</f>
        <v>3414.95586761</v>
      </c>
      <c r="D148" s="36">
        <f>SUMIFS(СВЦЭМ!$D$33:$D$776,СВЦЭМ!$A$33:$A$776,$A148,СВЦЭМ!$B$33:$B$776,D$119)+'СЕТ СН'!$I$14+СВЦЭМ!$D$10+'СЕТ СН'!$I$5-'СЕТ СН'!$I$24</f>
        <v>3428.1076553499997</v>
      </c>
      <c r="E148" s="36">
        <f>SUMIFS(СВЦЭМ!$D$33:$D$776,СВЦЭМ!$A$33:$A$776,$A148,СВЦЭМ!$B$33:$B$776,E$119)+'СЕТ СН'!$I$14+СВЦЭМ!$D$10+'СЕТ СН'!$I$5-'СЕТ СН'!$I$24</f>
        <v>3435.35920437</v>
      </c>
      <c r="F148" s="36">
        <f>SUMIFS(СВЦЭМ!$D$33:$D$776,СВЦЭМ!$A$33:$A$776,$A148,СВЦЭМ!$B$33:$B$776,F$119)+'СЕТ СН'!$I$14+СВЦЭМ!$D$10+'СЕТ СН'!$I$5-'СЕТ СН'!$I$24</f>
        <v>3437.2055036399997</v>
      </c>
      <c r="G148" s="36">
        <f>SUMIFS(СВЦЭМ!$D$33:$D$776,СВЦЭМ!$A$33:$A$776,$A148,СВЦЭМ!$B$33:$B$776,G$119)+'СЕТ СН'!$I$14+СВЦЭМ!$D$10+'СЕТ СН'!$I$5-'СЕТ СН'!$I$24</f>
        <v>3429.5330484900001</v>
      </c>
      <c r="H148" s="36">
        <f>SUMIFS(СВЦЭМ!$D$33:$D$776,СВЦЭМ!$A$33:$A$776,$A148,СВЦЭМ!$B$33:$B$776,H$119)+'СЕТ СН'!$I$14+СВЦЭМ!$D$10+'СЕТ СН'!$I$5-'СЕТ СН'!$I$24</f>
        <v>3412.2137244999999</v>
      </c>
      <c r="I148" s="36">
        <f>SUMIFS(СВЦЭМ!$D$33:$D$776,СВЦЭМ!$A$33:$A$776,$A148,СВЦЭМ!$B$33:$B$776,I$119)+'СЕТ СН'!$I$14+СВЦЭМ!$D$10+'СЕТ СН'!$I$5-'СЕТ СН'!$I$24</f>
        <v>3399.0811889799998</v>
      </c>
      <c r="J148" s="36">
        <f>SUMIFS(СВЦЭМ!$D$33:$D$776,СВЦЭМ!$A$33:$A$776,$A148,СВЦЭМ!$B$33:$B$776,J$119)+'СЕТ СН'!$I$14+СВЦЭМ!$D$10+'СЕТ СН'!$I$5-'СЕТ СН'!$I$24</f>
        <v>3359.66067359</v>
      </c>
      <c r="K148" s="36">
        <f>SUMIFS(СВЦЭМ!$D$33:$D$776,СВЦЭМ!$A$33:$A$776,$A148,СВЦЭМ!$B$33:$B$776,K$119)+'СЕТ СН'!$I$14+СВЦЭМ!$D$10+'СЕТ СН'!$I$5-'СЕТ СН'!$I$24</f>
        <v>3336.1994104199998</v>
      </c>
      <c r="L148" s="36">
        <f>SUMIFS(СВЦЭМ!$D$33:$D$776,СВЦЭМ!$A$33:$A$776,$A148,СВЦЭМ!$B$33:$B$776,L$119)+'СЕТ СН'!$I$14+СВЦЭМ!$D$10+'СЕТ СН'!$I$5-'СЕТ СН'!$I$24</f>
        <v>3342.9796813600001</v>
      </c>
      <c r="M148" s="36">
        <f>SUMIFS(СВЦЭМ!$D$33:$D$776,СВЦЭМ!$A$33:$A$776,$A148,СВЦЭМ!$B$33:$B$776,M$119)+'СЕТ СН'!$I$14+СВЦЭМ!$D$10+'СЕТ СН'!$I$5-'СЕТ СН'!$I$24</f>
        <v>3327.4680316499998</v>
      </c>
      <c r="N148" s="36">
        <f>SUMIFS(СВЦЭМ!$D$33:$D$776,СВЦЭМ!$A$33:$A$776,$A148,СВЦЭМ!$B$33:$B$776,N$119)+'СЕТ СН'!$I$14+СВЦЭМ!$D$10+'СЕТ СН'!$I$5-'СЕТ СН'!$I$24</f>
        <v>3324.74447732</v>
      </c>
      <c r="O148" s="36">
        <f>SUMIFS(СВЦЭМ!$D$33:$D$776,СВЦЭМ!$A$33:$A$776,$A148,СВЦЭМ!$B$33:$B$776,O$119)+'СЕТ СН'!$I$14+СВЦЭМ!$D$10+'СЕТ СН'!$I$5-'СЕТ СН'!$I$24</f>
        <v>3327.3046581799999</v>
      </c>
      <c r="P148" s="36">
        <f>SUMIFS(СВЦЭМ!$D$33:$D$776,СВЦЭМ!$A$33:$A$776,$A148,СВЦЭМ!$B$33:$B$776,P$119)+'СЕТ СН'!$I$14+СВЦЭМ!$D$10+'СЕТ СН'!$I$5-'СЕТ СН'!$I$24</f>
        <v>3339.1715177300002</v>
      </c>
      <c r="Q148" s="36">
        <f>SUMIFS(СВЦЭМ!$D$33:$D$776,СВЦЭМ!$A$33:$A$776,$A148,СВЦЭМ!$B$33:$B$776,Q$119)+'СЕТ СН'!$I$14+СВЦЭМ!$D$10+'СЕТ СН'!$I$5-'СЕТ СН'!$I$24</f>
        <v>3346.0680679400002</v>
      </c>
      <c r="R148" s="36">
        <f>SUMIFS(СВЦЭМ!$D$33:$D$776,СВЦЭМ!$A$33:$A$776,$A148,СВЦЭМ!$B$33:$B$776,R$119)+'СЕТ СН'!$I$14+СВЦЭМ!$D$10+'СЕТ СН'!$I$5-'СЕТ СН'!$I$24</f>
        <v>3302.8030742599999</v>
      </c>
      <c r="S148" s="36">
        <f>SUMIFS(СВЦЭМ!$D$33:$D$776,СВЦЭМ!$A$33:$A$776,$A148,СВЦЭМ!$B$33:$B$776,S$119)+'СЕТ СН'!$I$14+СВЦЭМ!$D$10+'СЕТ СН'!$I$5-'СЕТ СН'!$I$24</f>
        <v>3266.9798392600001</v>
      </c>
      <c r="T148" s="36">
        <f>SUMIFS(СВЦЭМ!$D$33:$D$776,СВЦЭМ!$A$33:$A$776,$A148,СВЦЭМ!$B$33:$B$776,T$119)+'СЕТ СН'!$I$14+СВЦЭМ!$D$10+'СЕТ СН'!$I$5-'СЕТ СН'!$I$24</f>
        <v>3284.3385967700001</v>
      </c>
      <c r="U148" s="36">
        <f>SUMIFS(СВЦЭМ!$D$33:$D$776,СВЦЭМ!$A$33:$A$776,$A148,СВЦЭМ!$B$33:$B$776,U$119)+'СЕТ СН'!$I$14+СВЦЭМ!$D$10+'СЕТ СН'!$I$5-'СЕТ СН'!$I$24</f>
        <v>3318.0138653700001</v>
      </c>
      <c r="V148" s="36">
        <f>SUMIFS(СВЦЭМ!$D$33:$D$776,СВЦЭМ!$A$33:$A$776,$A148,СВЦЭМ!$B$33:$B$776,V$119)+'СЕТ СН'!$I$14+СВЦЭМ!$D$10+'СЕТ СН'!$I$5-'СЕТ СН'!$I$24</f>
        <v>3330.04002765</v>
      </c>
      <c r="W148" s="36">
        <f>SUMIFS(СВЦЭМ!$D$33:$D$776,СВЦЭМ!$A$33:$A$776,$A148,СВЦЭМ!$B$33:$B$776,W$119)+'СЕТ СН'!$I$14+СВЦЭМ!$D$10+'СЕТ СН'!$I$5-'СЕТ СН'!$I$24</f>
        <v>3321.40001506</v>
      </c>
      <c r="X148" s="36">
        <f>SUMIFS(СВЦЭМ!$D$33:$D$776,СВЦЭМ!$A$33:$A$776,$A148,СВЦЭМ!$B$33:$B$776,X$119)+'СЕТ СН'!$I$14+СВЦЭМ!$D$10+'СЕТ СН'!$I$5-'СЕТ СН'!$I$24</f>
        <v>3285.2932332800001</v>
      </c>
      <c r="Y148" s="36">
        <f>SUMIFS(СВЦЭМ!$D$33:$D$776,СВЦЭМ!$A$33:$A$776,$A148,СВЦЭМ!$B$33:$B$776,Y$119)+'СЕТ СН'!$I$14+СВЦЭМ!$D$10+'СЕТ СН'!$I$5-'СЕТ СН'!$I$24</f>
        <v>3279.7577233100001</v>
      </c>
    </row>
    <row r="149" spans="1:27" ht="15.75" x14ac:dyDescent="0.2">
      <c r="A149" s="35">
        <f t="shared" si="3"/>
        <v>43738</v>
      </c>
      <c r="B149" s="36">
        <f>SUMIFS(СВЦЭМ!$D$33:$D$776,СВЦЭМ!$A$33:$A$776,$A149,СВЦЭМ!$B$33:$B$776,B$119)+'СЕТ СН'!$I$14+СВЦЭМ!$D$10+'СЕТ СН'!$I$5-'СЕТ СН'!$I$24</f>
        <v>3334.5896829100002</v>
      </c>
      <c r="C149" s="36">
        <f>SUMIFS(СВЦЭМ!$D$33:$D$776,СВЦЭМ!$A$33:$A$776,$A149,СВЦЭМ!$B$33:$B$776,C$119)+'СЕТ СН'!$I$14+СВЦЭМ!$D$10+'СЕТ СН'!$I$5-'СЕТ СН'!$I$24</f>
        <v>3369.16569519</v>
      </c>
      <c r="D149" s="36">
        <f>SUMIFS(СВЦЭМ!$D$33:$D$776,СВЦЭМ!$A$33:$A$776,$A149,СВЦЭМ!$B$33:$B$776,D$119)+'СЕТ СН'!$I$14+СВЦЭМ!$D$10+'СЕТ СН'!$I$5-'СЕТ СН'!$I$24</f>
        <v>3385.2096068800001</v>
      </c>
      <c r="E149" s="36">
        <f>SUMIFS(СВЦЭМ!$D$33:$D$776,СВЦЭМ!$A$33:$A$776,$A149,СВЦЭМ!$B$33:$B$776,E$119)+'СЕТ СН'!$I$14+СВЦЭМ!$D$10+'СЕТ СН'!$I$5-'СЕТ СН'!$I$24</f>
        <v>3399.6649283400002</v>
      </c>
      <c r="F149" s="36">
        <f>SUMIFS(СВЦЭМ!$D$33:$D$776,СВЦЭМ!$A$33:$A$776,$A149,СВЦЭМ!$B$33:$B$776,F$119)+'СЕТ СН'!$I$14+СВЦЭМ!$D$10+'СЕТ СН'!$I$5-'СЕТ СН'!$I$24</f>
        <v>3392.23072181</v>
      </c>
      <c r="G149" s="36">
        <f>SUMIFS(СВЦЭМ!$D$33:$D$776,СВЦЭМ!$A$33:$A$776,$A149,СВЦЭМ!$B$33:$B$776,G$119)+'СЕТ СН'!$I$14+СВЦЭМ!$D$10+'СЕТ СН'!$I$5-'СЕТ СН'!$I$24</f>
        <v>3376.48328292</v>
      </c>
      <c r="H149" s="36">
        <f>SUMIFS(СВЦЭМ!$D$33:$D$776,СВЦЭМ!$A$33:$A$776,$A149,СВЦЭМ!$B$33:$B$776,H$119)+'СЕТ СН'!$I$14+СВЦЭМ!$D$10+'СЕТ СН'!$I$5-'СЕТ СН'!$I$24</f>
        <v>3321.5322850799998</v>
      </c>
      <c r="I149" s="36">
        <f>SUMIFS(СВЦЭМ!$D$33:$D$776,СВЦЭМ!$A$33:$A$776,$A149,СВЦЭМ!$B$33:$B$776,I$119)+'СЕТ СН'!$I$14+СВЦЭМ!$D$10+'СЕТ СН'!$I$5-'СЕТ СН'!$I$24</f>
        <v>3308.7490535400002</v>
      </c>
      <c r="J149" s="36">
        <f>SUMIFS(СВЦЭМ!$D$33:$D$776,СВЦЭМ!$A$33:$A$776,$A149,СВЦЭМ!$B$33:$B$776,J$119)+'СЕТ СН'!$I$14+СВЦЭМ!$D$10+'СЕТ СН'!$I$5-'СЕТ СН'!$I$24</f>
        <v>3325.1001707800001</v>
      </c>
      <c r="K149" s="36">
        <f>SUMIFS(СВЦЭМ!$D$33:$D$776,СВЦЭМ!$A$33:$A$776,$A149,СВЦЭМ!$B$33:$B$776,K$119)+'СЕТ СН'!$I$14+СВЦЭМ!$D$10+'СЕТ СН'!$I$5-'СЕТ СН'!$I$24</f>
        <v>3329.2199399900001</v>
      </c>
      <c r="L149" s="36">
        <f>SUMIFS(СВЦЭМ!$D$33:$D$776,СВЦЭМ!$A$33:$A$776,$A149,СВЦЭМ!$B$33:$B$776,L$119)+'СЕТ СН'!$I$14+СВЦЭМ!$D$10+'СЕТ СН'!$I$5-'СЕТ СН'!$I$24</f>
        <v>3323.8706642799998</v>
      </c>
      <c r="M149" s="36">
        <f>SUMIFS(СВЦЭМ!$D$33:$D$776,СВЦЭМ!$A$33:$A$776,$A149,СВЦЭМ!$B$33:$B$776,M$119)+'СЕТ СН'!$I$14+СВЦЭМ!$D$10+'СЕТ СН'!$I$5-'СЕТ СН'!$I$24</f>
        <v>3297.73830662</v>
      </c>
      <c r="N149" s="36">
        <f>SUMIFS(СВЦЭМ!$D$33:$D$776,СВЦЭМ!$A$33:$A$776,$A149,СВЦЭМ!$B$33:$B$776,N$119)+'СЕТ СН'!$I$14+СВЦЭМ!$D$10+'СЕТ СН'!$I$5-'СЕТ СН'!$I$24</f>
        <v>3287.9679725699998</v>
      </c>
      <c r="O149" s="36">
        <f>SUMIFS(СВЦЭМ!$D$33:$D$776,СВЦЭМ!$A$33:$A$776,$A149,СВЦЭМ!$B$33:$B$776,O$119)+'СЕТ СН'!$I$14+СВЦЭМ!$D$10+'СЕТ СН'!$I$5-'СЕТ СН'!$I$24</f>
        <v>3268.2578329200001</v>
      </c>
      <c r="P149" s="36">
        <f>SUMIFS(СВЦЭМ!$D$33:$D$776,СВЦЭМ!$A$33:$A$776,$A149,СВЦЭМ!$B$33:$B$776,P$119)+'СЕТ СН'!$I$14+СВЦЭМ!$D$10+'СЕТ СН'!$I$5-'СЕТ СН'!$I$24</f>
        <v>3275.41692801</v>
      </c>
      <c r="Q149" s="36">
        <f>SUMIFS(СВЦЭМ!$D$33:$D$776,СВЦЭМ!$A$33:$A$776,$A149,СВЦЭМ!$B$33:$B$776,Q$119)+'СЕТ СН'!$I$14+СВЦЭМ!$D$10+'СЕТ СН'!$I$5-'СЕТ СН'!$I$24</f>
        <v>3281.2209950799997</v>
      </c>
      <c r="R149" s="36">
        <f>SUMIFS(СВЦЭМ!$D$33:$D$776,СВЦЭМ!$A$33:$A$776,$A149,СВЦЭМ!$B$33:$B$776,R$119)+'СЕТ СН'!$I$14+СВЦЭМ!$D$10+'СЕТ СН'!$I$5-'СЕТ СН'!$I$24</f>
        <v>3246.3920216299998</v>
      </c>
      <c r="S149" s="36">
        <f>SUMIFS(СВЦЭМ!$D$33:$D$776,СВЦЭМ!$A$33:$A$776,$A149,СВЦЭМ!$B$33:$B$776,S$119)+'СЕТ СН'!$I$14+СВЦЭМ!$D$10+'СЕТ СН'!$I$5-'СЕТ СН'!$I$24</f>
        <v>3252.8947468699998</v>
      </c>
      <c r="T149" s="36">
        <f>SUMIFS(СВЦЭМ!$D$33:$D$776,СВЦЭМ!$A$33:$A$776,$A149,СВЦЭМ!$B$33:$B$776,T$119)+'СЕТ СН'!$I$14+СВЦЭМ!$D$10+'СЕТ СН'!$I$5-'СЕТ СН'!$I$24</f>
        <v>3267.3698217800002</v>
      </c>
      <c r="U149" s="36">
        <f>SUMIFS(СВЦЭМ!$D$33:$D$776,СВЦЭМ!$A$33:$A$776,$A149,СВЦЭМ!$B$33:$B$776,U$119)+'СЕТ СН'!$I$14+СВЦЭМ!$D$10+'СЕТ СН'!$I$5-'СЕТ СН'!$I$24</f>
        <v>3297.03097484</v>
      </c>
      <c r="V149" s="36">
        <f>SUMIFS(СВЦЭМ!$D$33:$D$776,СВЦЭМ!$A$33:$A$776,$A149,СВЦЭМ!$B$33:$B$776,V$119)+'СЕТ СН'!$I$14+СВЦЭМ!$D$10+'СЕТ СН'!$I$5-'СЕТ СН'!$I$24</f>
        <v>3302.3606691599998</v>
      </c>
      <c r="W149" s="36">
        <f>SUMIFS(СВЦЭМ!$D$33:$D$776,СВЦЭМ!$A$33:$A$776,$A149,СВЦЭМ!$B$33:$B$776,W$119)+'СЕТ СН'!$I$14+СВЦЭМ!$D$10+'СЕТ СН'!$I$5-'СЕТ СН'!$I$24</f>
        <v>3295.0686626699999</v>
      </c>
      <c r="X149" s="36">
        <f>SUMIFS(СВЦЭМ!$D$33:$D$776,СВЦЭМ!$A$33:$A$776,$A149,СВЦЭМ!$B$33:$B$776,X$119)+'СЕТ СН'!$I$14+СВЦЭМ!$D$10+'СЕТ СН'!$I$5-'СЕТ СН'!$I$24</f>
        <v>3264.1905785099998</v>
      </c>
      <c r="Y149" s="36">
        <f>SUMIFS(СВЦЭМ!$D$33:$D$776,СВЦЭМ!$A$33:$A$776,$A149,СВЦЭМ!$B$33:$B$776,Y$119)+'СЕТ СН'!$I$14+СВЦЭМ!$D$10+'СЕТ СН'!$I$5-'СЕТ СН'!$I$24</f>
        <v>3240.7963991199999</v>
      </c>
    </row>
    <row r="150" spans="1:27" ht="15.75" hidden="1" x14ac:dyDescent="0.2">
      <c r="A150" s="35">
        <f t="shared" si="3"/>
        <v>43739</v>
      </c>
      <c r="B150" s="36">
        <f>SUMIFS(СВЦЭМ!$D$33:$D$776,СВЦЭМ!$A$33:$A$776,$A150,СВЦЭМ!$B$33:$B$776,B$119)+'СЕТ СН'!$I$14+СВЦЭМ!$D$10+'СЕТ СН'!$I$5-'СЕТ СН'!$I$24</f>
        <v>2721.2274639100001</v>
      </c>
      <c r="C150" s="36">
        <f>SUMIFS(СВЦЭМ!$D$33:$D$776,СВЦЭМ!$A$33:$A$776,$A150,СВЦЭМ!$B$33:$B$776,C$119)+'СЕТ СН'!$I$14+СВЦЭМ!$D$10+'СЕТ СН'!$I$5-'СЕТ СН'!$I$24</f>
        <v>2721.2274639100001</v>
      </c>
      <c r="D150" s="36">
        <f>SUMIFS(СВЦЭМ!$D$33:$D$776,СВЦЭМ!$A$33:$A$776,$A150,СВЦЭМ!$B$33:$B$776,D$119)+'СЕТ СН'!$I$14+СВЦЭМ!$D$10+'СЕТ СН'!$I$5-'СЕТ СН'!$I$24</f>
        <v>2721.2274639100001</v>
      </c>
      <c r="E150" s="36">
        <f>SUMIFS(СВЦЭМ!$D$33:$D$776,СВЦЭМ!$A$33:$A$776,$A150,СВЦЭМ!$B$33:$B$776,E$119)+'СЕТ СН'!$I$14+СВЦЭМ!$D$10+'СЕТ СН'!$I$5-'СЕТ СН'!$I$24</f>
        <v>2721.2274639100001</v>
      </c>
      <c r="F150" s="36">
        <f>SUMIFS(СВЦЭМ!$D$33:$D$776,СВЦЭМ!$A$33:$A$776,$A150,СВЦЭМ!$B$33:$B$776,F$119)+'СЕТ СН'!$I$14+СВЦЭМ!$D$10+'СЕТ СН'!$I$5-'СЕТ СН'!$I$24</f>
        <v>2721.2274639100001</v>
      </c>
      <c r="G150" s="36">
        <f>SUMIFS(СВЦЭМ!$D$33:$D$776,СВЦЭМ!$A$33:$A$776,$A150,СВЦЭМ!$B$33:$B$776,G$119)+'СЕТ СН'!$I$14+СВЦЭМ!$D$10+'СЕТ СН'!$I$5-'СЕТ СН'!$I$24</f>
        <v>2721.2274639100001</v>
      </c>
      <c r="H150" s="36">
        <f>SUMIFS(СВЦЭМ!$D$33:$D$776,СВЦЭМ!$A$33:$A$776,$A150,СВЦЭМ!$B$33:$B$776,H$119)+'СЕТ СН'!$I$14+СВЦЭМ!$D$10+'СЕТ СН'!$I$5-'СЕТ СН'!$I$24</f>
        <v>2721.2274639100001</v>
      </c>
      <c r="I150" s="36">
        <f>SUMIFS(СВЦЭМ!$D$33:$D$776,СВЦЭМ!$A$33:$A$776,$A150,СВЦЭМ!$B$33:$B$776,I$119)+'СЕТ СН'!$I$14+СВЦЭМ!$D$10+'СЕТ СН'!$I$5-'СЕТ СН'!$I$24</f>
        <v>2721.2274639100001</v>
      </c>
      <c r="J150" s="36">
        <f>SUMIFS(СВЦЭМ!$D$33:$D$776,СВЦЭМ!$A$33:$A$776,$A150,СВЦЭМ!$B$33:$B$776,J$119)+'СЕТ СН'!$I$14+СВЦЭМ!$D$10+'СЕТ СН'!$I$5-'СЕТ СН'!$I$24</f>
        <v>2721.2274639100001</v>
      </c>
      <c r="K150" s="36">
        <f>SUMIFS(СВЦЭМ!$D$33:$D$776,СВЦЭМ!$A$33:$A$776,$A150,СВЦЭМ!$B$33:$B$776,K$119)+'СЕТ СН'!$I$14+СВЦЭМ!$D$10+'СЕТ СН'!$I$5-'СЕТ СН'!$I$24</f>
        <v>2721.2274639100001</v>
      </c>
      <c r="L150" s="36">
        <f>SUMIFS(СВЦЭМ!$D$33:$D$776,СВЦЭМ!$A$33:$A$776,$A150,СВЦЭМ!$B$33:$B$776,L$119)+'СЕТ СН'!$I$14+СВЦЭМ!$D$10+'СЕТ СН'!$I$5-'СЕТ СН'!$I$24</f>
        <v>2721.2274639100001</v>
      </c>
      <c r="M150" s="36">
        <f>SUMIFS(СВЦЭМ!$D$33:$D$776,СВЦЭМ!$A$33:$A$776,$A150,СВЦЭМ!$B$33:$B$776,M$119)+'СЕТ СН'!$I$14+СВЦЭМ!$D$10+'СЕТ СН'!$I$5-'СЕТ СН'!$I$24</f>
        <v>2721.2274639100001</v>
      </c>
      <c r="N150" s="36">
        <f>SUMIFS(СВЦЭМ!$D$33:$D$776,СВЦЭМ!$A$33:$A$776,$A150,СВЦЭМ!$B$33:$B$776,N$119)+'СЕТ СН'!$I$14+СВЦЭМ!$D$10+'СЕТ СН'!$I$5-'СЕТ СН'!$I$24</f>
        <v>2721.2274639100001</v>
      </c>
      <c r="O150" s="36">
        <f>SUMIFS(СВЦЭМ!$D$33:$D$776,СВЦЭМ!$A$33:$A$776,$A150,СВЦЭМ!$B$33:$B$776,O$119)+'СЕТ СН'!$I$14+СВЦЭМ!$D$10+'СЕТ СН'!$I$5-'СЕТ СН'!$I$24</f>
        <v>2721.2274639100001</v>
      </c>
      <c r="P150" s="36">
        <f>SUMIFS(СВЦЭМ!$D$33:$D$776,СВЦЭМ!$A$33:$A$776,$A150,СВЦЭМ!$B$33:$B$776,P$119)+'СЕТ СН'!$I$14+СВЦЭМ!$D$10+'СЕТ СН'!$I$5-'СЕТ СН'!$I$24</f>
        <v>2721.2274639100001</v>
      </c>
      <c r="Q150" s="36">
        <f>SUMIFS(СВЦЭМ!$D$33:$D$776,СВЦЭМ!$A$33:$A$776,$A150,СВЦЭМ!$B$33:$B$776,Q$119)+'СЕТ СН'!$I$14+СВЦЭМ!$D$10+'СЕТ СН'!$I$5-'СЕТ СН'!$I$24</f>
        <v>2721.2274639100001</v>
      </c>
      <c r="R150" s="36">
        <f>SUMIFS(СВЦЭМ!$D$33:$D$776,СВЦЭМ!$A$33:$A$776,$A150,СВЦЭМ!$B$33:$B$776,R$119)+'СЕТ СН'!$I$14+СВЦЭМ!$D$10+'СЕТ СН'!$I$5-'СЕТ СН'!$I$24</f>
        <v>2721.2274639100001</v>
      </c>
      <c r="S150" s="36">
        <f>SUMIFS(СВЦЭМ!$D$33:$D$776,СВЦЭМ!$A$33:$A$776,$A150,СВЦЭМ!$B$33:$B$776,S$119)+'СЕТ СН'!$I$14+СВЦЭМ!$D$10+'СЕТ СН'!$I$5-'СЕТ СН'!$I$24</f>
        <v>2721.2274639100001</v>
      </c>
      <c r="T150" s="36">
        <f>SUMIFS(СВЦЭМ!$D$33:$D$776,СВЦЭМ!$A$33:$A$776,$A150,СВЦЭМ!$B$33:$B$776,T$119)+'СЕТ СН'!$I$14+СВЦЭМ!$D$10+'СЕТ СН'!$I$5-'СЕТ СН'!$I$24</f>
        <v>2721.2274639100001</v>
      </c>
      <c r="U150" s="36">
        <f>SUMIFS(СВЦЭМ!$D$33:$D$776,СВЦЭМ!$A$33:$A$776,$A150,СВЦЭМ!$B$33:$B$776,U$119)+'СЕТ СН'!$I$14+СВЦЭМ!$D$10+'СЕТ СН'!$I$5-'СЕТ СН'!$I$24</f>
        <v>2721.2274639100001</v>
      </c>
      <c r="V150" s="36">
        <f>SUMIFS(СВЦЭМ!$D$33:$D$776,СВЦЭМ!$A$33:$A$776,$A150,СВЦЭМ!$B$33:$B$776,V$119)+'СЕТ СН'!$I$14+СВЦЭМ!$D$10+'СЕТ СН'!$I$5-'СЕТ СН'!$I$24</f>
        <v>2721.2274639100001</v>
      </c>
      <c r="W150" s="36">
        <f>SUMIFS(СВЦЭМ!$D$33:$D$776,СВЦЭМ!$A$33:$A$776,$A150,СВЦЭМ!$B$33:$B$776,W$119)+'СЕТ СН'!$I$14+СВЦЭМ!$D$10+'СЕТ СН'!$I$5-'СЕТ СН'!$I$24</f>
        <v>2721.2274639100001</v>
      </c>
      <c r="X150" s="36">
        <f>SUMIFS(СВЦЭМ!$D$33:$D$776,СВЦЭМ!$A$33:$A$776,$A150,СВЦЭМ!$B$33:$B$776,X$119)+'СЕТ СН'!$I$14+СВЦЭМ!$D$10+'СЕТ СН'!$I$5-'СЕТ СН'!$I$24</f>
        <v>2721.2274639100001</v>
      </c>
      <c r="Y150" s="36">
        <f>SUMIFS(СВЦЭМ!$D$33:$D$776,СВЦЭМ!$A$33:$A$776,$A150,СВЦЭМ!$B$33:$B$776,Y$119)+'СЕТ СН'!$I$14+СВЦЭМ!$D$10+'СЕТ СН'!$I$5-'СЕТ СН'!$I$24</f>
        <v>2721.2274639100001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151</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СН'!$F$15</f>
        <v>120.0546025</v>
      </c>
      <c r="C156" s="36">
        <f>SUMIFS(СВЦЭМ!$E$33:$E$776,СВЦЭМ!$A$33:$A$776,$A156,СВЦЭМ!$B$33:$B$776,C$155)+'СЕТ СН'!$F$15</f>
        <v>126.39366032</v>
      </c>
      <c r="D156" s="36">
        <f>SUMIFS(СВЦЭМ!$E$33:$E$776,СВЦЭМ!$A$33:$A$776,$A156,СВЦЭМ!$B$33:$B$776,D$155)+'СЕТ СН'!$F$15</f>
        <v>131.0630328</v>
      </c>
      <c r="E156" s="36">
        <f>SUMIFS(СВЦЭМ!$E$33:$E$776,СВЦЭМ!$A$33:$A$776,$A156,СВЦЭМ!$B$33:$B$776,E$155)+'СЕТ СН'!$F$15</f>
        <v>135.9287923</v>
      </c>
      <c r="F156" s="36">
        <f>SUMIFS(СВЦЭМ!$E$33:$E$776,СВЦЭМ!$A$33:$A$776,$A156,СВЦЭМ!$B$33:$B$776,F$155)+'СЕТ СН'!$F$15</f>
        <v>137.09256875</v>
      </c>
      <c r="G156" s="36">
        <f>SUMIFS(СВЦЭМ!$E$33:$E$776,СВЦЭМ!$A$33:$A$776,$A156,СВЦЭМ!$B$33:$B$776,G$155)+'СЕТ СН'!$F$15</f>
        <v>135.31950721000001</v>
      </c>
      <c r="H156" s="36">
        <f>SUMIFS(СВЦЭМ!$E$33:$E$776,СВЦЭМ!$A$33:$A$776,$A156,СВЦЭМ!$B$33:$B$776,H$155)+'СЕТ СН'!$F$15</f>
        <v>131.36563848</v>
      </c>
      <c r="I156" s="36">
        <f>SUMIFS(СВЦЭМ!$E$33:$E$776,СВЦЭМ!$A$33:$A$776,$A156,СВЦЭМ!$B$33:$B$776,I$155)+'СЕТ СН'!$F$15</f>
        <v>124.67901630999999</v>
      </c>
      <c r="J156" s="36">
        <f>SUMIFS(СВЦЭМ!$E$33:$E$776,СВЦЭМ!$A$33:$A$776,$A156,СВЦЭМ!$B$33:$B$776,J$155)+'СЕТ СН'!$F$15</f>
        <v>116.35630557</v>
      </c>
      <c r="K156" s="36">
        <f>SUMIFS(СВЦЭМ!$E$33:$E$776,СВЦЭМ!$A$33:$A$776,$A156,СВЦЭМ!$B$33:$B$776,K$155)+'СЕТ СН'!$F$15</f>
        <v>109.24775008</v>
      </c>
      <c r="L156" s="36">
        <f>SUMIFS(СВЦЭМ!$E$33:$E$776,СВЦЭМ!$A$33:$A$776,$A156,СВЦЭМ!$B$33:$B$776,L$155)+'СЕТ СН'!$F$15</f>
        <v>108.85055597</v>
      </c>
      <c r="M156" s="36">
        <f>SUMIFS(СВЦЭМ!$E$33:$E$776,СВЦЭМ!$A$33:$A$776,$A156,СВЦЭМ!$B$33:$B$776,M$155)+'СЕТ СН'!$F$15</f>
        <v>109.10936384</v>
      </c>
      <c r="N156" s="36">
        <f>SUMIFS(СВЦЭМ!$E$33:$E$776,СВЦЭМ!$A$33:$A$776,$A156,СВЦЭМ!$B$33:$B$776,N$155)+'СЕТ СН'!$F$15</f>
        <v>111.62581797999999</v>
      </c>
      <c r="O156" s="36">
        <f>SUMIFS(СВЦЭМ!$E$33:$E$776,СВЦЭМ!$A$33:$A$776,$A156,СВЦЭМ!$B$33:$B$776,O$155)+'СЕТ СН'!$F$15</f>
        <v>112.3027833</v>
      </c>
      <c r="P156" s="36">
        <f>SUMIFS(СВЦЭМ!$E$33:$E$776,СВЦЭМ!$A$33:$A$776,$A156,СВЦЭМ!$B$33:$B$776,P$155)+'СЕТ СН'!$F$15</f>
        <v>113.71317762</v>
      </c>
      <c r="Q156" s="36">
        <f>SUMIFS(СВЦЭМ!$E$33:$E$776,СВЦЭМ!$A$33:$A$776,$A156,СВЦЭМ!$B$33:$B$776,Q$155)+'СЕТ СН'!$F$15</f>
        <v>114.80706499</v>
      </c>
      <c r="R156" s="36">
        <f>SUMIFS(СВЦЭМ!$E$33:$E$776,СВЦЭМ!$A$33:$A$776,$A156,СВЦЭМ!$B$33:$B$776,R$155)+'СЕТ СН'!$F$15</f>
        <v>106.75466591999999</v>
      </c>
      <c r="S156" s="36">
        <f>SUMIFS(СВЦЭМ!$E$33:$E$776,СВЦЭМ!$A$33:$A$776,$A156,СВЦЭМ!$B$33:$B$776,S$155)+'СЕТ СН'!$F$15</f>
        <v>100.03974571000001</v>
      </c>
      <c r="T156" s="36">
        <f>SUMIFS(СВЦЭМ!$E$33:$E$776,СВЦЭМ!$A$33:$A$776,$A156,СВЦЭМ!$B$33:$B$776,T$155)+'СЕТ СН'!$F$15</f>
        <v>101.02684369000001</v>
      </c>
      <c r="U156" s="36">
        <f>SUMIFS(СВЦЭМ!$E$33:$E$776,СВЦЭМ!$A$33:$A$776,$A156,СВЦЭМ!$B$33:$B$776,U$155)+'СЕТ СН'!$F$15</f>
        <v>101.87926053</v>
      </c>
      <c r="V156" s="36">
        <f>SUMIFS(СВЦЭМ!$E$33:$E$776,СВЦЭМ!$A$33:$A$776,$A156,СВЦЭМ!$B$33:$B$776,V$155)+'СЕТ СН'!$F$15</f>
        <v>108.04059205</v>
      </c>
      <c r="W156" s="36">
        <f>SUMIFS(СВЦЭМ!$E$33:$E$776,СВЦЭМ!$A$33:$A$776,$A156,СВЦЭМ!$B$33:$B$776,W$155)+'СЕТ СН'!$F$15</f>
        <v>105.34232360999999</v>
      </c>
      <c r="X156" s="36">
        <f>SUMIFS(СВЦЭМ!$E$33:$E$776,СВЦЭМ!$A$33:$A$776,$A156,СВЦЭМ!$B$33:$B$776,X$155)+'СЕТ СН'!$F$15</f>
        <v>99.231932369999996</v>
      </c>
      <c r="Y156" s="36">
        <f>SUMIFS(СВЦЭМ!$E$33:$E$776,СВЦЭМ!$A$33:$A$776,$A156,СВЦЭМ!$B$33:$B$776,Y$155)+'СЕТ СН'!$F$15</f>
        <v>107.80674822</v>
      </c>
      <c r="AA156" s="45"/>
    </row>
    <row r="157" spans="1:27" ht="15.75" x14ac:dyDescent="0.2">
      <c r="A157" s="35">
        <f>A156+1</f>
        <v>43710</v>
      </c>
      <c r="B157" s="36">
        <f>SUMIFS(СВЦЭМ!$E$33:$E$776,СВЦЭМ!$A$33:$A$776,$A157,СВЦЭМ!$B$33:$B$776,B$155)+'СЕТ СН'!$F$15</f>
        <v>131.53117865999999</v>
      </c>
      <c r="C157" s="36">
        <f>SUMIFS(СВЦЭМ!$E$33:$E$776,СВЦЭМ!$A$33:$A$776,$A157,СВЦЭМ!$B$33:$B$776,C$155)+'СЕТ СН'!$F$15</f>
        <v>133.52945905000001</v>
      </c>
      <c r="D157" s="36">
        <f>SUMIFS(СВЦЭМ!$E$33:$E$776,СВЦЭМ!$A$33:$A$776,$A157,СВЦЭМ!$B$33:$B$776,D$155)+'СЕТ СН'!$F$15</f>
        <v>136.49537534999999</v>
      </c>
      <c r="E157" s="36">
        <f>SUMIFS(СВЦЭМ!$E$33:$E$776,СВЦЭМ!$A$33:$A$776,$A157,СВЦЭМ!$B$33:$B$776,E$155)+'СЕТ СН'!$F$15</f>
        <v>137.23402279999999</v>
      </c>
      <c r="F157" s="36">
        <f>SUMIFS(СВЦЭМ!$E$33:$E$776,СВЦЭМ!$A$33:$A$776,$A157,СВЦЭМ!$B$33:$B$776,F$155)+'СЕТ СН'!$F$15</f>
        <v>142.91335480000001</v>
      </c>
      <c r="G157" s="36">
        <f>SUMIFS(СВЦЭМ!$E$33:$E$776,СВЦЭМ!$A$33:$A$776,$A157,СВЦЭМ!$B$33:$B$776,G$155)+'СЕТ СН'!$F$15</f>
        <v>136.93385276999999</v>
      </c>
      <c r="H157" s="36">
        <f>SUMIFS(СВЦЭМ!$E$33:$E$776,СВЦЭМ!$A$33:$A$776,$A157,СВЦЭМ!$B$33:$B$776,H$155)+'СЕТ СН'!$F$15</f>
        <v>136.00660955999999</v>
      </c>
      <c r="I157" s="36">
        <f>SUMIFS(СВЦЭМ!$E$33:$E$776,СВЦЭМ!$A$33:$A$776,$A157,СВЦЭМ!$B$33:$B$776,I$155)+'СЕТ СН'!$F$15</f>
        <v>136.83040771</v>
      </c>
      <c r="J157" s="36">
        <f>SUMIFS(СВЦЭМ!$E$33:$E$776,СВЦЭМ!$A$33:$A$776,$A157,СВЦЭМ!$B$33:$B$776,J$155)+'СЕТ СН'!$F$15</f>
        <v>133.01541612</v>
      </c>
      <c r="K157" s="36">
        <f>SUMIFS(СВЦЭМ!$E$33:$E$776,СВЦЭМ!$A$33:$A$776,$A157,СВЦЭМ!$B$33:$B$776,K$155)+'СЕТ СН'!$F$15</f>
        <v>125.08185588000001</v>
      </c>
      <c r="L157" s="36">
        <f>SUMIFS(СВЦЭМ!$E$33:$E$776,СВЦЭМ!$A$33:$A$776,$A157,СВЦЭМ!$B$33:$B$776,L$155)+'СЕТ СН'!$F$15</f>
        <v>124.94985557</v>
      </c>
      <c r="M157" s="36">
        <f>SUMIFS(СВЦЭМ!$E$33:$E$776,СВЦЭМ!$A$33:$A$776,$A157,СВЦЭМ!$B$33:$B$776,M$155)+'СЕТ СН'!$F$15</f>
        <v>125.79668341999999</v>
      </c>
      <c r="N157" s="36">
        <f>SUMIFS(СВЦЭМ!$E$33:$E$776,СВЦЭМ!$A$33:$A$776,$A157,СВЦЭМ!$B$33:$B$776,N$155)+'СЕТ СН'!$F$15</f>
        <v>127.58521166</v>
      </c>
      <c r="O157" s="36">
        <f>SUMIFS(СВЦЭМ!$E$33:$E$776,СВЦЭМ!$A$33:$A$776,$A157,СВЦЭМ!$B$33:$B$776,O$155)+'СЕТ СН'!$F$15</f>
        <v>126.00569854</v>
      </c>
      <c r="P157" s="36">
        <f>SUMIFS(СВЦЭМ!$E$33:$E$776,СВЦЭМ!$A$33:$A$776,$A157,СВЦЭМ!$B$33:$B$776,P$155)+'СЕТ СН'!$F$15</f>
        <v>125.99722297</v>
      </c>
      <c r="Q157" s="36">
        <f>SUMIFS(СВЦЭМ!$E$33:$E$776,СВЦЭМ!$A$33:$A$776,$A157,СВЦЭМ!$B$33:$B$776,Q$155)+'СЕТ СН'!$F$15</f>
        <v>126.898095</v>
      </c>
      <c r="R157" s="36">
        <f>SUMIFS(СВЦЭМ!$E$33:$E$776,СВЦЭМ!$A$33:$A$776,$A157,СВЦЭМ!$B$33:$B$776,R$155)+'СЕТ СН'!$F$15</f>
        <v>119.70233703</v>
      </c>
      <c r="S157" s="36">
        <f>SUMIFS(СВЦЭМ!$E$33:$E$776,СВЦЭМ!$A$33:$A$776,$A157,СВЦЭМ!$B$33:$B$776,S$155)+'СЕТ СН'!$F$15</f>
        <v>111.73045501999999</v>
      </c>
      <c r="T157" s="36">
        <f>SUMIFS(СВЦЭМ!$E$33:$E$776,СВЦЭМ!$A$33:$A$776,$A157,СВЦЭМ!$B$33:$B$776,T$155)+'СЕТ СН'!$F$15</f>
        <v>111.77756205</v>
      </c>
      <c r="U157" s="36">
        <f>SUMIFS(СВЦЭМ!$E$33:$E$776,СВЦЭМ!$A$33:$A$776,$A157,СВЦЭМ!$B$33:$B$776,U$155)+'СЕТ СН'!$F$15</f>
        <v>111.69627995</v>
      </c>
      <c r="V157" s="36">
        <f>SUMIFS(СВЦЭМ!$E$33:$E$776,СВЦЭМ!$A$33:$A$776,$A157,СВЦЭМ!$B$33:$B$776,V$155)+'СЕТ СН'!$F$15</f>
        <v>115.17824499</v>
      </c>
      <c r="W157" s="36">
        <f>SUMIFS(СВЦЭМ!$E$33:$E$776,СВЦЭМ!$A$33:$A$776,$A157,СВЦЭМ!$B$33:$B$776,W$155)+'СЕТ СН'!$F$15</f>
        <v>112.29095759</v>
      </c>
      <c r="X157" s="36">
        <f>SUMIFS(СВЦЭМ!$E$33:$E$776,СВЦЭМ!$A$33:$A$776,$A157,СВЦЭМ!$B$33:$B$776,X$155)+'СЕТ СН'!$F$15</f>
        <v>116.87685492</v>
      </c>
      <c r="Y157" s="36">
        <f>SUMIFS(СВЦЭМ!$E$33:$E$776,СВЦЭМ!$A$33:$A$776,$A157,СВЦЭМ!$B$33:$B$776,Y$155)+'СЕТ СН'!$F$15</f>
        <v>127.7476731</v>
      </c>
    </row>
    <row r="158" spans="1:27" ht="15.75" x14ac:dyDescent="0.2">
      <c r="A158" s="35">
        <f t="shared" ref="A158:A186" si="4">A157+1</f>
        <v>43711</v>
      </c>
      <c r="B158" s="36">
        <f>SUMIFS(СВЦЭМ!$E$33:$E$776,СВЦЭМ!$A$33:$A$776,$A158,СВЦЭМ!$B$33:$B$776,B$155)+'СЕТ СН'!$F$15</f>
        <v>141.20892928999999</v>
      </c>
      <c r="C158" s="36">
        <f>SUMIFS(СВЦЭМ!$E$33:$E$776,СВЦЭМ!$A$33:$A$776,$A158,СВЦЭМ!$B$33:$B$776,C$155)+'СЕТ СН'!$F$15</f>
        <v>144.19369925000001</v>
      </c>
      <c r="D158" s="36">
        <f>SUMIFS(СВЦЭМ!$E$33:$E$776,СВЦЭМ!$A$33:$A$776,$A158,СВЦЭМ!$B$33:$B$776,D$155)+'СЕТ СН'!$F$15</f>
        <v>142.41588279000001</v>
      </c>
      <c r="E158" s="36">
        <f>SUMIFS(СВЦЭМ!$E$33:$E$776,СВЦЭМ!$A$33:$A$776,$A158,СВЦЭМ!$B$33:$B$776,E$155)+'СЕТ СН'!$F$15</f>
        <v>140.44729079000001</v>
      </c>
      <c r="F158" s="36">
        <f>SUMIFS(СВЦЭМ!$E$33:$E$776,СВЦЭМ!$A$33:$A$776,$A158,СВЦЭМ!$B$33:$B$776,F$155)+'СЕТ СН'!$F$15</f>
        <v>140.72625859999999</v>
      </c>
      <c r="G158" s="36">
        <f>SUMIFS(СВЦЭМ!$E$33:$E$776,СВЦЭМ!$A$33:$A$776,$A158,СВЦЭМ!$B$33:$B$776,G$155)+'СЕТ СН'!$F$15</f>
        <v>141.11245747999999</v>
      </c>
      <c r="H158" s="36">
        <f>SUMIFS(СВЦЭМ!$E$33:$E$776,СВЦЭМ!$A$33:$A$776,$A158,СВЦЭМ!$B$33:$B$776,H$155)+'СЕТ СН'!$F$15</f>
        <v>140.48039383</v>
      </c>
      <c r="I158" s="36">
        <f>SUMIFS(СВЦЭМ!$E$33:$E$776,СВЦЭМ!$A$33:$A$776,$A158,СВЦЭМ!$B$33:$B$776,I$155)+'СЕТ СН'!$F$15</f>
        <v>137.75996022000001</v>
      </c>
      <c r="J158" s="36">
        <f>SUMIFS(СВЦЭМ!$E$33:$E$776,СВЦЭМ!$A$33:$A$776,$A158,СВЦЭМ!$B$33:$B$776,J$155)+'СЕТ СН'!$F$15</f>
        <v>128.06142696000001</v>
      </c>
      <c r="K158" s="36">
        <f>SUMIFS(СВЦЭМ!$E$33:$E$776,СВЦЭМ!$A$33:$A$776,$A158,СВЦЭМ!$B$33:$B$776,K$155)+'СЕТ СН'!$F$15</f>
        <v>128.72169345</v>
      </c>
      <c r="L158" s="36">
        <f>SUMIFS(СВЦЭМ!$E$33:$E$776,СВЦЭМ!$A$33:$A$776,$A158,СВЦЭМ!$B$33:$B$776,L$155)+'СЕТ СН'!$F$15</f>
        <v>129.17763467</v>
      </c>
      <c r="M158" s="36">
        <f>SUMIFS(СВЦЭМ!$E$33:$E$776,СВЦЭМ!$A$33:$A$776,$A158,СВЦЭМ!$B$33:$B$776,M$155)+'СЕТ СН'!$F$15</f>
        <v>128.01048398</v>
      </c>
      <c r="N158" s="36">
        <f>SUMIFS(СВЦЭМ!$E$33:$E$776,СВЦЭМ!$A$33:$A$776,$A158,СВЦЭМ!$B$33:$B$776,N$155)+'СЕТ СН'!$F$15</f>
        <v>127.68422653</v>
      </c>
      <c r="O158" s="36">
        <f>SUMIFS(СВЦЭМ!$E$33:$E$776,СВЦЭМ!$A$33:$A$776,$A158,СВЦЭМ!$B$33:$B$776,O$155)+'СЕТ СН'!$F$15</f>
        <v>127.68931471</v>
      </c>
      <c r="P158" s="36">
        <f>SUMIFS(СВЦЭМ!$E$33:$E$776,СВЦЭМ!$A$33:$A$776,$A158,СВЦЭМ!$B$33:$B$776,P$155)+'СЕТ СН'!$F$15</f>
        <v>128.65790407</v>
      </c>
      <c r="Q158" s="36">
        <f>SUMIFS(СВЦЭМ!$E$33:$E$776,СВЦЭМ!$A$33:$A$776,$A158,СВЦЭМ!$B$33:$B$776,Q$155)+'СЕТ СН'!$F$15</f>
        <v>128.56311162</v>
      </c>
      <c r="R158" s="36">
        <f>SUMIFS(СВЦЭМ!$E$33:$E$776,СВЦЭМ!$A$33:$A$776,$A158,СВЦЭМ!$B$33:$B$776,R$155)+'СЕТ СН'!$F$15</f>
        <v>119.41734609</v>
      </c>
      <c r="S158" s="36">
        <f>SUMIFS(СВЦЭМ!$E$33:$E$776,СВЦЭМ!$A$33:$A$776,$A158,СВЦЭМ!$B$33:$B$776,S$155)+'СЕТ СН'!$F$15</f>
        <v>111.93528976</v>
      </c>
      <c r="T158" s="36">
        <f>SUMIFS(СВЦЭМ!$E$33:$E$776,СВЦЭМ!$A$33:$A$776,$A158,СВЦЭМ!$B$33:$B$776,T$155)+'СЕТ СН'!$F$15</f>
        <v>114.41993447</v>
      </c>
      <c r="U158" s="36">
        <f>SUMIFS(СВЦЭМ!$E$33:$E$776,СВЦЭМ!$A$33:$A$776,$A158,СВЦЭМ!$B$33:$B$776,U$155)+'СЕТ СН'!$F$15</f>
        <v>115.28123902</v>
      </c>
      <c r="V158" s="36">
        <f>SUMIFS(СВЦЭМ!$E$33:$E$776,СВЦЭМ!$A$33:$A$776,$A158,СВЦЭМ!$B$33:$B$776,V$155)+'СЕТ СН'!$F$15</f>
        <v>119.19579525</v>
      </c>
      <c r="W158" s="36">
        <f>SUMIFS(СВЦЭМ!$E$33:$E$776,СВЦЭМ!$A$33:$A$776,$A158,СВЦЭМ!$B$33:$B$776,W$155)+'СЕТ СН'!$F$15</f>
        <v>116.20198216999999</v>
      </c>
      <c r="X158" s="36">
        <f>SUMIFS(СВЦЭМ!$E$33:$E$776,СВЦЭМ!$A$33:$A$776,$A158,СВЦЭМ!$B$33:$B$776,X$155)+'СЕТ СН'!$F$15</f>
        <v>110.85179474</v>
      </c>
      <c r="Y158" s="36">
        <f>SUMIFS(СВЦЭМ!$E$33:$E$776,СВЦЭМ!$A$33:$A$776,$A158,СВЦЭМ!$B$33:$B$776,Y$155)+'СЕТ СН'!$F$15</f>
        <v>126.74470352</v>
      </c>
    </row>
    <row r="159" spans="1:27" ht="15.75" x14ac:dyDescent="0.2">
      <c r="A159" s="35">
        <f t="shared" si="4"/>
        <v>43712</v>
      </c>
      <c r="B159" s="36">
        <f>SUMIFS(СВЦЭМ!$E$33:$E$776,СВЦЭМ!$A$33:$A$776,$A159,СВЦЭМ!$B$33:$B$776,B$155)+'СЕТ СН'!$F$15</f>
        <v>140.70417606999999</v>
      </c>
      <c r="C159" s="36">
        <f>SUMIFS(СВЦЭМ!$E$33:$E$776,СВЦЭМ!$A$33:$A$776,$A159,СВЦЭМ!$B$33:$B$776,C$155)+'СЕТ СН'!$F$15</f>
        <v>141.84045140999999</v>
      </c>
      <c r="D159" s="36">
        <f>SUMIFS(СВЦЭМ!$E$33:$E$776,СВЦЭМ!$A$33:$A$776,$A159,СВЦЭМ!$B$33:$B$776,D$155)+'СЕТ СН'!$F$15</f>
        <v>140.79549661999999</v>
      </c>
      <c r="E159" s="36">
        <f>SUMIFS(СВЦЭМ!$E$33:$E$776,СВЦЭМ!$A$33:$A$776,$A159,СВЦЭМ!$B$33:$B$776,E$155)+'СЕТ СН'!$F$15</f>
        <v>139.71335515000001</v>
      </c>
      <c r="F159" s="36">
        <f>SUMIFS(СВЦЭМ!$E$33:$E$776,СВЦЭМ!$A$33:$A$776,$A159,СВЦЭМ!$B$33:$B$776,F$155)+'СЕТ СН'!$F$15</f>
        <v>137.10456164999999</v>
      </c>
      <c r="G159" s="36">
        <f>SUMIFS(СВЦЭМ!$E$33:$E$776,СВЦЭМ!$A$33:$A$776,$A159,СВЦЭМ!$B$33:$B$776,G$155)+'СЕТ СН'!$F$15</f>
        <v>139.70041144000001</v>
      </c>
      <c r="H159" s="36">
        <f>SUMIFS(СВЦЭМ!$E$33:$E$776,СВЦЭМ!$A$33:$A$776,$A159,СВЦЭМ!$B$33:$B$776,H$155)+'СЕТ СН'!$F$15</f>
        <v>133.53130074000001</v>
      </c>
      <c r="I159" s="36">
        <f>SUMIFS(СВЦЭМ!$E$33:$E$776,СВЦЭМ!$A$33:$A$776,$A159,СВЦЭМ!$B$33:$B$776,I$155)+'СЕТ СН'!$F$15</f>
        <v>130.98376069</v>
      </c>
      <c r="J159" s="36">
        <f>SUMIFS(СВЦЭМ!$E$33:$E$776,СВЦЭМ!$A$33:$A$776,$A159,СВЦЭМ!$B$33:$B$776,J$155)+'СЕТ СН'!$F$15</f>
        <v>128.79640089</v>
      </c>
      <c r="K159" s="36">
        <f>SUMIFS(СВЦЭМ!$E$33:$E$776,СВЦЭМ!$A$33:$A$776,$A159,СВЦЭМ!$B$33:$B$776,K$155)+'СЕТ СН'!$F$15</f>
        <v>130.41094135</v>
      </c>
      <c r="L159" s="36">
        <f>SUMIFS(СВЦЭМ!$E$33:$E$776,СВЦЭМ!$A$33:$A$776,$A159,СВЦЭМ!$B$33:$B$776,L$155)+'СЕТ СН'!$F$15</f>
        <v>131.5824069</v>
      </c>
      <c r="M159" s="36">
        <f>SUMIFS(СВЦЭМ!$E$33:$E$776,СВЦЭМ!$A$33:$A$776,$A159,СВЦЭМ!$B$33:$B$776,M$155)+'СЕТ СН'!$F$15</f>
        <v>131.67346563000001</v>
      </c>
      <c r="N159" s="36">
        <f>SUMIFS(СВЦЭМ!$E$33:$E$776,СВЦЭМ!$A$33:$A$776,$A159,СВЦЭМ!$B$33:$B$776,N$155)+'СЕТ СН'!$F$15</f>
        <v>131.05080183999999</v>
      </c>
      <c r="O159" s="36">
        <f>SUMIFS(СВЦЭМ!$E$33:$E$776,СВЦЭМ!$A$33:$A$776,$A159,СВЦЭМ!$B$33:$B$776,O$155)+'СЕТ СН'!$F$15</f>
        <v>131.16424447</v>
      </c>
      <c r="P159" s="36">
        <f>SUMIFS(СВЦЭМ!$E$33:$E$776,СВЦЭМ!$A$33:$A$776,$A159,СВЦЭМ!$B$33:$B$776,P$155)+'СЕТ СН'!$F$15</f>
        <v>132.13575320000001</v>
      </c>
      <c r="Q159" s="36">
        <f>SUMIFS(СВЦЭМ!$E$33:$E$776,СВЦЭМ!$A$33:$A$776,$A159,СВЦЭМ!$B$33:$B$776,Q$155)+'СЕТ СН'!$F$15</f>
        <v>131.10211942999999</v>
      </c>
      <c r="R159" s="36">
        <f>SUMIFS(СВЦЭМ!$E$33:$E$776,СВЦЭМ!$A$33:$A$776,$A159,СВЦЭМ!$B$33:$B$776,R$155)+'СЕТ СН'!$F$15</f>
        <v>121.25031609</v>
      </c>
      <c r="S159" s="36">
        <f>SUMIFS(СВЦЭМ!$E$33:$E$776,СВЦЭМ!$A$33:$A$776,$A159,СВЦЭМ!$B$33:$B$776,S$155)+'СЕТ СН'!$F$15</f>
        <v>114.21115661</v>
      </c>
      <c r="T159" s="36">
        <f>SUMIFS(СВЦЭМ!$E$33:$E$776,СВЦЭМ!$A$33:$A$776,$A159,СВЦЭМ!$B$33:$B$776,T$155)+'СЕТ СН'!$F$15</f>
        <v>114.25895693</v>
      </c>
      <c r="U159" s="36">
        <f>SUMIFS(СВЦЭМ!$E$33:$E$776,СВЦЭМ!$A$33:$A$776,$A159,СВЦЭМ!$B$33:$B$776,U$155)+'СЕТ СН'!$F$15</f>
        <v>114.53241451</v>
      </c>
      <c r="V159" s="36">
        <f>SUMIFS(СВЦЭМ!$E$33:$E$776,СВЦЭМ!$A$33:$A$776,$A159,СВЦЭМ!$B$33:$B$776,V$155)+'СЕТ СН'!$F$15</f>
        <v>117.00023504000001</v>
      </c>
      <c r="W159" s="36">
        <f>SUMIFS(СВЦЭМ!$E$33:$E$776,СВЦЭМ!$A$33:$A$776,$A159,СВЦЭМ!$B$33:$B$776,W$155)+'СЕТ СН'!$F$15</f>
        <v>115.84420763</v>
      </c>
      <c r="X159" s="36">
        <f>SUMIFS(СВЦЭМ!$E$33:$E$776,СВЦЭМ!$A$33:$A$776,$A159,СВЦЭМ!$B$33:$B$776,X$155)+'СЕТ СН'!$F$15</f>
        <v>112.02936461</v>
      </c>
      <c r="Y159" s="36">
        <f>SUMIFS(СВЦЭМ!$E$33:$E$776,СВЦЭМ!$A$33:$A$776,$A159,СВЦЭМ!$B$33:$B$776,Y$155)+'СЕТ СН'!$F$15</f>
        <v>124.73868671</v>
      </c>
    </row>
    <row r="160" spans="1:27" ht="15.75" x14ac:dyDescent="0.2">
      <c r="A160" s="35">
        <f t="shared" si="4"/>
        <v>43713</v>
      </c>
      <c r="B160" s="36">
        <f>SUMIFS(СВЦЭМ!$E$33:$E$776,СВЦЭМ!$A$33:$A$776,$A160,СВЦЭМ!$B$33:$B$776,B$155)+'СЕТ СН'!$F$15</f>
        <v>142.73827764999999</v>
      </c>
      <c r="C160" s="36">
        <f>SUMIFS(СВЦЭМ!$E$33:$E$776,СВЦЭМ!$A$33:$A$776,$A160,СВЦЭМ!$B$33:$B$776,C$155)+'СЕТ СН'!$F$15</f>
        <v>141.28021708</v>
      </c>
      <c r="D160" s="36">
        <f>SUMIFS(СВЦЭМ!$E$33:$E$776,СВЦЭМ!$A$33:$A$776,$A160,СВЦЭМ!$B$33:$B$776,D$155)+'СЕТ СН'!$F$15</f>
        <v>140.48568323000001</v>
      </c>
      <c r="E160" s="36">
        <f>SUMIFS(СВЦЭМ!$E$33:$E$776,СВЦЭМ!$A$33:$A$776,$A160,СВЦЭМ!$B$33:$B$776,E$155)+'СЕТ СН'!$F$15</f>
        <v>142.45136725</v>
      </c>
      <c r="F160" s="36">
        <f>SUMIFS(СВЦЭМ!$E$33:$E$776,СВЦЭМ!$A$33:$A$776,$A160,СВЦЭМ!$B$33:$B$776,F$155)+'СЕТ СН'!$F$15</f>
        <v>140.41615242</v>
      </c>
      <c r="G160" s="36">
        <f>SUMIFS(СВЦЭМ!$E$33:$E$776,СВЦЭМ!$A$33:$A$776,$A160,СВЦЭМ!$B$33:$B$776,G$155)+'СЕТ СН'!$F$15</f>
        <v>141.87797878000001</v>
      </c>
      <c r="H160" s="36">
        <f>SUMIFS(СВЦЭМ!$E$33:$E$776,СВЦЭМ!$A$33:$A$776,$A160,СВЦЭМ!$B$33:$B$776,H$155)+'СЕТ СН'!$F$15</f>
        <v>140.3237135</v>
      </c>
      <c r="I160" s="36">
        <f>SUMIFS(СВЦЭМ!$E$33:$E$776,СВЦЭМ!$A$33:$A$776,$A160,СВЦЭМ!$B$33:$B$776,I$155)+'СЕТ СН'!$F$15</f>
        <v>128.78344661</v>
      </c>
      <c r="J160" s="36">
        <f>SUMIFS(СВЦЭМ!$E$33:$E$776,СВЦЭМ!$A$33:$A$776,$A160,СВЦЭМ!$B$33:$B$776,J$155)+'СЕТ СН'!$F$15</f>
        <v>129.94083791</v>
      </c>
      <c r="K160" s="36">
        <f>SUMIFS(СВЦЭМ!$E$33:$E$776,СВЦЭМ!$A$33:$A$776,$A160,СВЦЭМ!$B$33:$B$776,K$155)+'СЕТ СН'!$F$15</f>
        <v>132.88886857</v>
      </c>
      <c r="L160" s="36">
        <f>SUMIFS(СВЦЭМ!$E$33:$E$776,СВЦЭМ!$A$33:$A$776,$A160,СВЦЭМ!$B$33:$B$776,L$155)+'СЕТ СН'!$F$15</f>
        <v>134.32275598999999</v>
      </c>
      <c r="M160" s="36">
        <f>SUMIFS(СВЦЭМ!$E$33:$E$776,СВЦЭМ!$A$33:$A$776,$A160,СВЦЭМ!$B$33:$B$776,M$155)+'СЕТ СН'!$F$15</f>
        <v>133.09706244</v>
      </c>
      <c r="N160" s="36">
        <f>SUMIFS(СВЦЭМ!$E$33:$E$776,СВЦЭМ!$A$33:$A$776,$A160,СВЦЭМ!$B$33:$B$776,N$155)+'СЕТ СН'!$F$15</f>
        <v>131.02905946000001</v>
      </c>
      <c r="O160" s="36">
        <f>SUMIFS(СВЦЭМ!$E$33:$E$776,СВЦЭМ!$A$33:$A$776,$A160,СВЦЭМ!$B$33:$B$776,O$155)+'СЕТ СН'!$F$15</f>
        <v>131.68111449</v>
      </c>
      <c r="P160" s="36">
        <f>SUMIFS(СВЦЭМ!$E$33:$E$776,СВЦЭМ!$A$33:$A$776,$A160,СВЦЭМ!$B$33:$B$776,P$155)+'СЕТ СН'!$F$15</f>
        <v>131.98239974000001</v>
      </c>
      <c r="Q160" s="36">
        <f>SUMIFS(СВЦЭМ!$E$33:$E$776,СВЦЭМ!$A$33:$A$776,$A160,СВЦЭМ!$B$33:$B$776,Q$155)+'СЕТ СН'!$F$15</f>
        <v>128.57158702000001</v>
      </c>
      <c r="R160" s="36">
        <f>SUMIFS(СВЦЭМ!$E$33:$E$776,СВЦЭМ!$A$33:$A$776,$A160,СВЦЭМ!$B$33:$B$776,R$155)+'СЕТ СН'!$F$15</f>
        <v>119.984633</v>
      </c>
      <c r="S160" s="36">
        <f>SUMIFS(СВЦЭМ!$E$33:$E$776,СВЦЭМ!$A$33:$A$776,$A160,СВЦЭМ!$B$33:$B$776,S$155)+'СЕТ СН'!$F$15</f>
        <v>115.75870814</v>
      </c>
      <c r="T160" s="36">
        <f>SUMIFS(СВЦЭМ!$E$33:$E$776,СВЦЭМ!$A$33:$A$776,$A160,СВЦЭМ!$B$33:$B$776,T$155)+'СЕТ СН'!$F$15</f>
        <v>121.81432345</v>
      </c>
      <c r="U160" s="36">
        <f>SUMIFS(СВЦЭМ!$E$33:$E$776,СВЦЭМ!$A$33:$A$776,$A160,СВЦЭМ!$B$33:$B$776,U$155)+'СЕТ СН'!$F$15</f>
        <v>116.92826968999999</v>
      </c>
      <c r="V160" s="36">
        <f>SUMIFS(СВЦЭМ!$E$33:$E$776,СВЦЭМ!$A$33:$A$776,$A160,СВЦЭМ!$B$33:$B$776,V$155)+'СЕТ СН'!$F$15</f>
        <v>118.04904469</v>
      </c>
      <c r="W160" s="36">
        <f>SUMIFS(СВЦЭМ!$E$33:$E$776,СВЦЭМ!$A$33:$A$776,$A160,СВЦЭМ!$B$33:$B$776,W$155)+'СЕТ СН'!$F$15</f>
        <v>115.63354369</v>
      </c>
      <c r="X160" s="36">
        <f>SUMIFS(СВЦЭМ!$E$33:$E$776,СВЦЭМ!$A$33:$A$776,$A160,СВЦЭМ!$B$33:$B$776,X$155)+'СЕТ СН'!$F$15</f>
        <v>109.87761779</v>
      </c>
      <c r="Y160" s="36">
        <f>SUMIFS(СВЦЭМ!$E$33:$E$776,СВЦЭМ!$A$33:$A$776,$A160,СВЦЭМ!$B$33:$B$776,Y$155)+'СЕТ СН'!$F$15</f>
        <v>117.04540688</v>
      </c>
    </row>
    <row r="161" spans="1:25" ht="15.75" x14ac:dyDescent="0.2">
      <c r="A161" s="35">
        <f t="shared" si="4"/>
        <v>43714</v>
      </c>
      <c r="B161" s="36">
        <f>SUMIFS(СВЦЭМ!$E$33:$E$776,СВЦЭМ!$A$33:$A$776,$A161,СВЦЭМ!$B$33:$B$776,B$155)+'СЕТ СН'!$F$15</f>
        <v>119.93682440000001</v>
      </c>
      <c r="C161" s="36">
        <f>SUMIFS(СВЦЭМ!$E$33:$E$776,СВЦЭМ!$A$33:$A$776,$A161,СВЦЭМ!$B$33:$B$776,C$155)+'СЕТ СН'!$F$15</f>
        <v>134.38573868</v>
      </c>
      <c r="D161" s="36">
        <f>SUMIFS(СВЦЭМ!$E$33:$E$776,СВЦЭМ!$A$33:$A$776,$A161,СВЦЭМ!$B$33:$B$776,D$155)+'СЕТ СН'!$F$15</f>
        <v>144.84198825000001</v>
      </c>
      <c r="E161" s="36">
        <f>SUMIFS(СВЦЭМ!$E$33:$E$776,СВЦЭМ!$A$33:$A$776,$A161,СВЦЭМ!$B$33:$B$776,E$155)+'СЕТ СН'!$F$15</f>
        <v>152.58752545999999</v>
      </c>
      <c r="F161" s="36">
        <f>SUMIFS(СВЦЭМ!$E$33:$E$776,СВЦЭМ!$A$33:$A$776,$A161,СВЦЭМ!$B$33:$B$776,F$155)+'СЕТ СН'!$F$15</f>
        <v>151.87311614999999</v>
      </c>
      <c r="G161" s="36">
        <f>SUMIFS(СВЦЭМ!$E$33:$E$776,СВЦЭМ!$A$33:$A$776,$A161,СВЦЭМ!$B$33:$B$776,G$155)+'СЕТ СН'!$F$15</f>
        <v>148.72902963999999</v>
      </c>
      <c r="H161" s="36">
        <f>SUMIFS(СВЦЭМ!$E$33:$E$776,СВЦЭМ!$A$33:$A$776,$A161,СВЦЭМ!$B$33:$B$776,H$155)+'СЕТ СН'!$F$15</f>
        <v>139.76369746</v>
      </c>
      <c r="I161" s="36">
        <f>SUMIFS(СВЦЭМ!$E$33:$E$776,СВЦЭМ!$A$33:$A$776,$A161,СВЦЭМ!$B$33:$B$776,I$155)+'СЕТ СН'!$F$15</f>
        <v>132.78648206</v>
      </c>
      <c r="J161" s="36">
        <f>SUMIFS(СВЦЭМ!$E$33:$E$776,СВЦЭМ!$A$33:$A$776,$A161,СВЦЭМ!$B$33:$B$776,J$155)+'СЕТ СН'!$F$15</f>
        <v>125.52007239</v>
      </c>
      <c r="K161" s="36">
        <f>SUMIFS(СВЦЭМ!$E$33:$E$776,СВЦЭМ!$A$33:$A$776,$A161,СВЦЭМ!$B$33:$B$776,K$155)+'СЕТ СН'!$F$15</f>
        <v>120.97953302000001</v>
      </c>
      <c r="L161" s="36">
        <f>SUMIFS(СВЦЭМ!$E$33:$E$776,СВЦЭМ!$A$33:$A$776,$A161,СВЦЭМ!$B$33:$B$776,L$155)+'СЕТ СН'!$F$15</f>
        <v>123.54070166</v>
      </c>
      <c r="M161" s="36">
        <f>SUMIFS(СВЦЭМ!$E$33:$E$776,СВЦЭМ!$A$33:$A$776,$A161,СВЦЭМ!$B$33:$B$776,M$155)+'СЕТ СН'!$F$15</f>
        <v>118.10369507999999</v>
      </c>
      <c r="N161" s="36">
        <f>SUMIFS(СВЦЭМ!$E$33:$E$776,СВЦЭМ!$A$33:$A$776,$A161,СВЦЭМ!$B$33:$B$776,N$155)+'СЕТ СН'!$F$15</f>
        <v>117.65442057</v>
      </c>
      <c r="O161" s="36">
        <f>SUMIFS(СВЦЭМ!$E$33:$E$776,СВЦЭМ!$A$33:$A$776,$A161,СВЦЭМ!$B$33:$B$776,O$155)+'СЕТ СН'!$F$15</f>
        <v>118.13305763</v>
      </c>
      <c r="P161" s="36">
        <f>SUMIFS(СВЦЭМ!$E$33:$E$776,СВЦЭМ!$A$33:$A$776,$A161,СВЦЭМ!$B$33:$B$776,P$155)+'СЕТ СН'!$F$15</f>
        <v>123.24697021</v>
      </c>
      <c r="Q161" s="36">
        <f>SUMIFS(СВЦЭМ!$E$33:$E$776,СВЦЭМ!$A$33:$A$776,$A161,СВЦЭМ!$B$33:$B$776,Q$155)+'СЕТ СН'!$F$15</f>
        <v>121.68707456</v>
      </c>
      <c r="R161" s="36">
        <f>SUMIFS(СВЦЭМ!$E$33:$E$776,СВЦЭМ!$A$33:$A$776,$A161,СВЦЭМ!$B$33:$B$776,R$155)+'СЕТ СН'!$F$15</f>
        <v>114.49672993999999</v>
      </c>
      <c r="S161" s="36">
        <f>SUMIFS(СВЦЭМ!$E$33:$E$776,СВЦЭМ!$A$33:$A$776,$A161,СВЦЭМ!$B$33:$B$776,S$155)+'СЕТ СН'!$F$15</f>
        <v>108.43474801000001</v>
      </c>
      <c r="T161" s="36">
        <f>SUMIFS(СВЦЭМ!$E$33:$E$776,СВЦЭМ!$A$33:$A$776,$A161,СВЦЭМ!$B$33:$B$776,T$155)+'СЕТ СН'!$F$15</f>
        <v>108.50062149999999</v>
      </c>
      <c r="U161" s="36">
        <f>SUMIFS(СВЦЭМ!$E$33:$E$776,СВЦЭМ!$A$33:$A$776,$A161,СВЦЭМ!$B$33:$B$776,U$155)+'СЕТ СН'!$F$15</f>
        <v>108.95509163</v>
      </c>
      <c r="V161" s="36">
        <f>SUMIFS(СВЦЭМ!$E$33:$E$776,СВЦЭМ!$A$33:$A$776,$A161,СВЦЭМ!$B$33:$B$776,V$155)+'СЕТ СН'!$F$15</f>
        <v>112.44336371999999</v>
      </c>
      <c r="W161" s="36">
        <f>SUMIFS(СВЦЭМ!$E$33:$E$776,СВЦЭМ!$A$33:$A$776,$A161,СВЦЭМ!$B$33:$B$776,W$155)+'СЕТ СН'!$F$15</f>
        <v>110.63671921</v>
      </c>
      <c r="X161" s="36">
        <f>SUMIFS(СВЦЭМ!$E$33:$E$776,СВЦЭМ!$A$33:$A$776,$A161,СВЦЭМ!$B$33:$B$776,X$155)+'СЕТ СН'!$F$15</f>
        <v>109.19868587000001</v>
      </c>
      <c r="Y161" s="36">
        <f>SUMIFS(СВЦЭМ!$E$33:$E$776,СВЦЭМ!$A$33:$A$776,$A161,СВЦЭМ!$B$33:$B$776,Y$155)+'СЕТ СН'!$F$15</f>
        <v>122.67829716999999</v>
      </c>
    </row>
    <row r="162" spans="1:25" ht="15.75" x14ac:dyDescent="0.2">
      <c r="A162" s="35">
        <f t="shared" si="4"/>
        <v>43715</v>
      </c>
      <c r="B162" s="36">
        <f>SUMIFS(СВЦЭМ!$E$33:$E$776,СВЦЭМ!$A$33:$A$776,$A162,СВЦЭМ!$B$33:$B$776,B$155)+'СЕТ СН'!$F$15</f>
        <v>129.07985726000001</v>
      </c>
      <c r="C162" s="36">
        <f>SUMIFS(СВЦЭМ!$E$33:$E$776,СВЦЭМ!$A$33:$A$776,$A162,СВЦЭМ!$B$33:$B$776,C$155)+'СЕТ СН'!$F$15</f>
        <v>137.22990608000001</v>
      </c>
      <c r="D162" s="36">
        <f>SUMIFS(СВЦЭМ!$E$33:$E$776,СВЦЭМ!$A$33:$A$776,$A162,СВЦЭМ!$B$33:$B$776,D$155)+'СЕТ СН'!$F$15</f>
        <v>141.73646701999999</v>
      </c>
      <c r="E162" s="36">
        <f>SUMIFS(СВЦЭМ!$E$33:$E$776,СВЦЭМ!$A$33:$A$776,$A162,СВЦЭМ!$B$33:$B$776,E$155)+'СЕТ СН'!$F$15</f>
        <v>143.91328068999999</v>
      </c>
      <c r="F162" s="36">
        <f>SUMIFS(СВЦЭМ!$E$33:$E$776,СВЦЭМ!$A$33:$A$776,$A162,СВЦЭМ!$B$33:$B$776,F$155)+'СЕТ СН'!$F$15</f>
        <v>144.87626237999999</v>
      </c>
      <c r="G162" s="36">
        <f>SUMIFS(СВЦЭМ!$E$33:$E$776,СВЦЭМ!$A$33:$A$776,$A162,СВЦЭМ!$B$33:$B$776,G$155)+'СЕТ СН'!$F$15</f>
        <v>145.50131282000001</v>
      </c>
      <c r="H162" s="36">
        <f>SUMIFS(СВЦЭМ!$E$33:$E$776,СВЦЭМ!$A$33:$A$776,$A162,СВЦЭМ!$B$33:$B$776,H$155)+'СЕТ СН'!$F$15</f>
        <v>137.73901925999999</v>
      </c>
      <c r="I162" s="36">
        <f>SUMIFS(СВЦЭМ!$E$33:$E$776,СВЦЭМ!$A$33:$A$776,$A162,СВЦЭМ!$B$33:$B$776,I$155)+'СЕТ СН'!$F$15</f>
        <v>127.67456645999999</v>
      </c>
      <c r="J162" s="36">
        <f>SUMIFS(СВЦЭМ!$E$33:$E$776,СВЦЭМ!$A$33:$A$776,$A162,СВЦЭМ!$B$33:$B$776,J$155)+'СЕТ СН'!$F$15</f>
        <v>119.97760744999999</v>
      </c>
      <c r="K162" s="36">
        <f>SUMIFS(СВЦЭМ!$E$33:$E$776,СВЦЭМ!$A$33:$A$776,$A162,СВЦЭМ!$B$33:$B$776,K$155)+'СЕТ СН'!$F$15</f>
        <v>119.99841778</v>
      </c>
      <c r="L162" s="36">
        <f>SUMIFS(СВЦЭМ!$E$33:$E$776,СВЦЭМ!$A$33:$A$776,$A162,СВЦЭМ!$B$33:$B$776,L$155)+'СЕТ СН'!$F$15</f>
        <v>125.36802738</v>
      </c>
      <c r="M162" s="36">
        <f>SUMIFS(СВЦЭМ!$E$33:$E$776,СВЦЭМ!$A$33:$A$776,$A162,СВЦЭМ!$B$33:$B$776,M$155)+'СЕТ СН'!$F$15</f>
        <v>117.37102348000001</v>
      </c>
      <c r="N162" s="36">
        <f>SUMIFS(СВЦЭМ!$E$33:$E$776,СВЦЭМ!$A$33:$A$776,$A162,СВЦЭМ!$B$33:$B$776,N$155)+'СЕТ СН'!$F$15</f>
        <v>126.59462547</v>
      </c>
      <c r="O162" s="36">
        <f>SUMIFS(СВЦЭМ!$E$33:$E$776,СВЦЭМ!$A$33:$A$776,$A162,СВЦЭМ!$B$33:$B$776,O$155)+'СЕТ СН'!$F$15</f>
        <v>120.93080195</v>
      </c>
      <c r="P162" s="36">
        <f>SUMIFS(СВЦЭМ!$E$33:$E$776,СВЦЭМ!$A$33:$A$776,$A162,СВЦЭМ!$B$33:$B$776,P$155)+'СЕТ СН'!$F$15</f>
        <v>120.93578621</v>
      </c>
      <c r="Q162" s="36">
        <f>SUMIFS(СВЦЭМ!$E$33:$E$776,СВЦЭМ!$A$33:$A$776,$A162,СВЦЭМ!$B$33:$B$776,Q$155)+'СЕТ СН'!$F$15</f>
        <v>120.5195739</v>
      </c>
      <c r="R162" s="36">
        <f>SUMIFS(СВЦЭМ!$E$33:$E$776,СВЦЭМ!$A$33:$A$776,$A162,СВЦЭМ!$B$33:$B$776,R$155)+'СЕТ СН'!$F$15</f>
        <v>112.78154232</v>
      </c>
      <c r="S162" s="36">
        <f>SUMIFS(СВЦЭМ!$E$33:$E$776,СВЦЭМ!$A$33:$A$776,$A162,СВЦЭМ!$B$33:$B$776,S$155)+'СЕТ СН'!$F$15</f>
        <v>107.70598839</v>
      </c>
      <c r="T162" s="36">
        <f>SUMIFS(СВЦЭМ!$E$33:$E$776,СВЦЭМ!$A$33:$A$776,$A162,СВЦЭМ!$B$33:$B$776,T$155)+'СЕТ СН'!$F$15</f>
        <v>107.97012039000001</v>
      </c>
      <c r="U162" s="36">
        <f>SUMIFS(СВЦЭМ!$E$33:$E$776,СВЦЭМ!$A$33:$A$776,$A162,СВЦЭМ!$B$33:$B$776,U$155)+'СЕТ СН'!$F$15</f>
        <v>108.52747058</v>
      </c>
      <c r="V162" s="36">
        <f>SUMIFS(СВЦЭМ!$E$33:$E$776,СВЦЭМ!$A$33:$A$776,$A162,СВЦЭМ!$B$33:$B$776,V$155)+'СЕТ СН'!$F$15</f>
        <v>111.42305519</v>
      </c>
      <c r="W162" s="36">
        <f>SUMIFS(СВЦЭМ!$E$33:$E$776,СВЦЭМ!$A$33:$A$776,$A162,СВЦЭМ!$B$33:$B$776,W$155)+'СЕТ СН'!$F$15</f>
        <v>110.57285023999999</v>
      </c>
      <c r="X162" s="36">
        <f>SUMIFS(СВЦЭМ!$E$33:$E$776,СВЦЭМ!$A$33:$A$776,$A162,СВЦЭМ!$B$33:$B$776,X$155)+'СЕТ СН'!$F$15</f>
        <v>106.70114261000001</v>
      </c>
      <c r="Y162" s="36">
        <f>SUMIFS(СВЦЭМ!$E$33:$E$776,СВЦЭМ!$A$33:$A$776,$A162,СВЦЭМ!$B$33:$B$776,Y$155)+'СЕТ СН'!$F$15</f>
        <v>120.20835137</v>
      </c>
    </row>
    <row r="163" spans="1:25" ht="15.75" x14ac:dyDescent="0.2">
      <c r="A163" s="35">
        <f t="shared" si="4"/>
        <v>43716</v>
      </c>
      <c r="B163" s="36">
        <f>SUMIFS(СВЦЭМ!$E$33:$E$776,СВЦЭМ!$A$33:$A$776,$A163,СВЦЭМ!$B$33:$B$776,B$155)+'СЕТ СН'!$F$15</f>
        <v>129.43245518000001</v>
      </c>
      <c r="C163" s="36">
        <f>SUMIFS(СВЦЭМ!$E$33:$E$776,СВЦЭМ!$A$33:$A$776,$A163,СВЦЭМ!$B$33:$B$776,C$155)+'СЕТ СН'!$F$15</f>
        <v>135.86633074</v>
      </c>
      <c r="D163" s="36">
        <f>SUMIFS(СВЦЭМ!$E$33:$E$776,СВЦЭМ!$A$33:$A$776,$A163,СВЦЭМ!$B$33:$B$776,D$155)+'СЕТ СН'!$F$15</f>
        <v>139.09664065999999</v>
      </c>
      <c r="E163" s="36">
        <f>SUMIFS(СВЦЭМ!$E$33:$E$776,СВЦЭМ!$A$33:$A$776,$A163,СВЦЭМ!$B$33:$B$776,E$155)+'СЕТ СН'!$F$15</f>
        <v>141.43626119999999</v>
      </c>
      <c r="F163" s="36">
        <f>SUMIFS(СВЦЭМ!$E$33:$E$776,СВЦЭМ!$A$33:$A$776,$A163,СВЦЭМ!$B$33:$B$776,F$155)+'СЕТ СН'!$F$15</f>
        <v>141.90365568999999</v>
      </c>
      <c r="G163" s="36">
        <f>SUMIFS(СВЦЭМ!$E$33:$E$776,СВЦЭМ!$A$33:$A$776,$A163,СВЦЭМ!$B$33:$B$776,G$155)+'СЕТ СН'!$F$15</f>
        <v>141.29663765999999</v>
      </c>
      <c r="H163" s="36">
        <f>SUMIFS(СВЦЭМ!$E$33:$E$776,СВЦЭМ!$A$33:$A$776,$A163,СВЦЭМ!$B$33:$B$776,H$155)+'СЕТ СН'!$F$15</f>
        <v>136.85284922</v>
      </c>
      <c r="I163" s="36">
        <f>SUMIFS(СВЦЭМ!$E$33:$E$776,СВЦЭМ!$A$33:$A$776,$A163,СВЦЭМ!$B$33:$B$776,I$155)+'СЕТ СН'!$F$15</f>
        <v>132.72420001</v>
      </c>
      <c r="J163" s="36">
        <f>SUMIFS(СВЦЭМ!$E$33:$E$776,СВЦЭМ!$A$33:$A$776,$A163,СВЦЭМ!$B$33:$B$776,J$155)+'СЕТ СН'!$F$15</f>
        <v>128.85783233999999</v>
      </c>
      <c r="K163" s="36">
        <f>SUMIFS(СВЦЭМ!$E$33:$E$776,СВЦЭМ!$A$33:$A$776,$A163,СВЦЭМ!$B$33:$B$776,K$155)+'СЕТ СН'!$F$15</f>
        <v>123.60685644</v>
      </c>
      <c r="L163" s="36">
        <f>SUMIFS(СВЦЭМ!$E$33:$E$776,СВЦЭМ!$A$33:$A$776,$A163,СВЦЭМ!$B$33:$B$776,L$155)+'СЕТ СН'!$F$15</f>
        <v>123.83228056</v>
      </c>
      <c r="M163" s="36">
        <f>SUMIFS(СВЦЭМ!$E$33:$E$776,СВЦЭМ!$A$33:$A$776,$A163,СВЦЭМ!$B$33:$B$776,M$155)+'СЕТ СН'!$F$15</f>
        <v>118.89237352000001</v>
      </c>
      <c r="N163" s="36">
        <f>SUMIFS(СВЦЭМ!$E$33:$E$776,СВЦЭМ!$A$33:$A$776,$A163,СВЦЭМ!$B$33:$B$776,N$155)+'СЕТ СН'!$F$15</f>
        <v>120.44949244</v>
      </c>
      <c r="O163" s="36">
        <f>SUMIFS(СВЦЭМ!$E$33:$E$776,СВЦЭМ!$A$33:$A$776,$A163,СВЦЭМ!$B$33:$B$776,O$155)+'СЕТ СН'!$F$15</f>
        <v>121.31505066</v>
      </c>
      <c r="P163" s="36">
        <f>SUMIFS(СВЦЭМ!$E$33:$E$776,СВЦЭМ!$A$33:$A$776,$A163,СВЦЭМ!$B$33:$B$776,P$155)+'СЕТ СН'!$F$15</f>
        <v>120.76461724000001</v>
      </c>
      <c r="Q163" s="36">
        <f>SUMIFS(СВЦЭМ!$E$33:$E$776,СВЦЭМ!$A$33:$A$776,$A163,СВЦЭМ!$B$33:$B$776,Q$155)+'СЕТ СН'!$F$15</f>
        <v>122.4075885</v>
      </c>
      <c r="R163" s="36">
        <f>SUMIFS(СВЦЭМ!$E$33:$E$776,СВЦЭМ!$A$33:$A$776,$A163,СВЦЭМ!$B$33:$B$776,R$155)+'СЕТ СН'!$F$15</f>
        <v>114.16128535999999</v>
      </c>
      <c r="S163" s="36">
        <f>SUMIFS(СВЦЭМ!$E$33:$E$776,СВЦЭМ!$A$33:$A$776,$A163,СВЦЭМ!$B$33:$B$776,S$155)+'СЕТ СН'!$F$15</f>
        <v>107.20989029</v>
      </c>
      <c r="T163" s="36">
        <f>SUMIFS(СВЦЭМ!$E$33:$E$776,СВЦЭМ!$A$33:$A$776,$A163,СВЦЭМ!$B$33:$B$776,T$155)+'СЕТ СН'!$F$15</f>
        <v>108.50090357000001</v>
      </c>
      <c r="U163" s="36">
        <f>SUMIFS(СВЦЭМ!$E$33:$E$776,СВЦЭМ!$A$33:$A$776,$A163,СВЦЭМ!$B$33:$B$776,U$155)+'СЕТ СН'!$F$15</f>
        <v>110.73072858</v>
      </c>
      <c r="V163" s="36">
        <f>SUMIFS(СВЦЭМ!$E$33:$E$776,СВЦЭМ!$A$33:$A$776,$A163,СВЦЭМ!$B$33:$B$776,V$155)+'СЕТ СН'!$F$15</f>
        <v>115.16340166000001</v>
      </c>
      <c r="W163" s="36">
        <f>SUMIFS(СВЦЭМ!$E$33:$E$776,СВЦЭМ!$A$33:$A$776,$A163,СВЦЭМ!$B$33:$B$776,W$155)+'СЕТ СН'!$F$15</f>
        <v>113.83675017</v>
      </c>
      <c r="X163" s="36">
        <f>SUMIFS(СВЦЭМ!$E$33:$E$776,СВЦЭМ!$A$33:$A$776,$A163,СВЦЭМ!$B$33:$B$776,X$155)+'СЕТ СН'!$F$15</f>
        <v>105.46478298</v>
      </c>
      <c r="Y163" s="36">
        <f>SUMIFS(СВЦЭМ!$E$33:$E$776,СВЦЭМ!$A$33:$A$776,$A163,СВЦЭМ!$B$33:$B$776,Y$155)+'СЕТ СН'!$F$15</f>
        <v>110.07097019</v>
      </c>
    </row>
    <row r="164" spans="1:25" ht="15.75" x14ac:dyDescent="0.2">
      <c r="A164" s="35">
        <f t="shared" si="4"/>
        <v>43717</v>
      </c>
      <c r="B164" s="36">
        <f>SUMIFS(СВЦЭМ!$E$33:$E$776,СВЦЭМ!$A$33:$A$776,$A164,СВЦЭМ!$B$33:$B$776,B$155)+'СЕТ СН'!$F$15</f>
        <v>122.80194988</v>
      </c>
      <c r="C164" s="36">
        <f>SUMIFS(СВЦЭМ!$E$33:$E$776,СВЦЭМ!$A$33:$A$776,$A164,СВЦЭМ!$B$33:$B$776,C$155)+'СЕТ СН'!$F$15</f>
        <v>140.15754905</v>
      </c>
      <c r="D164" s="36">
        <f>SUMIFS(СВЦЭМ!$E$33:$E$776,СВЦЭМ!$A$33:$A$776,$A164,СВЦЭМ!$B$33:$B$776,D$155)+'СЕТ СН'!$F$15</f>
        <v>143.81873062</v>
      </c>
      <c r="E164" s="36">
        <f>SUMIFS(СВЦЭМ!$E$33:$E$776,СВЦЭМ!$A$33:$A$776,$A164,СВЦЭМ!$B$33:$B$776,E$155)+'СЕТ СН'!$F$15</f>
        <v>148.03498984000001</v>
      </c>
      <c r="F164" s="36">
        <f>SUMIFS(СВЦЭМ!$E$33:$E$776,СВЦЭМ!$A$33:$A$776,$A164,СВЦЭМ!$B$33:$B$776,F$155)+'СЕТ СН'!$F$15</f>
        <v>148.50363726</v>
      </c>
      <c r="G164" s="36">
        <f>SUMIFS(СВЦЭМ!$E$33:$E$776,СВЦЭМ!$A$33:$A$776,$A164,СВЦЭМ!$B$33:$B$776,G$155)+'СЕТ СН'!$F$15</f>
        <v>147.08393620999999</v>
      </c>
      <c r="H164" s="36">
        <f>SUMIFS(СВЦЭМ!$E$33:$E$776,СВЦЭМ!$A$33:$A$776,$A164,СВЦЭМ!$B$33:$B$776,H$155)+'СЕТ СН'!$F$15</f>
        <v>134.68940092</v>
      </c>
      <c r="I164" s="36">
        <f>SUMIFS(СВЦЭМ!$E$33:$E$776,СВЦЭМ!$A$33:$A$776,$A164,СВЦЭМ!$B$33:$B$776,I$155)+'СЕТ СН'!$F$15</f>
        <v>124.15334684</v>
      </c>
      <c r="J164" s="36">
        <f>SUMIFS(СВЦЭМ!$E$33:$E$776,СВЦЭМ!$A$33:$A$776,$A164,СВЦЭМ!$B$33:$B$776,J$155)+'СЕТ СН'!$F$15</f>
        <v>114.29353630999999</v>
      </c>
      <c r="K164" s="36">
        <f>SUMIFS(СВЦЭМ!$E$33:$E$776,СВЦЭМ!$A$33:$A$776,$A164,СВЦЭМ!$B$33:$B$776,K$155)+'СЕТ СН'!$F$15</f>
        <v>109.94242681</v>
      </c>
      <c r="L164" s="36">
        <f>SUMIFS(СВЦЭМ!$E$33:$E$776,СВЦЭМ!$A$33:$A$776,$A164,СВЦЭМ!$B$33:$B$776,L$155)+'СЕТ СН'!$F$15</f>
        <v>109.43162177000001</v>
      </c>
      <c r="M164" s="36">
        <f>SUMIFS(СВЦЭМ!$E$33:$E$776,СВЦЭМ!$A$33:$A$776,$A164,СВЦЭМ!$B$33:$B$776,M$155)+'СЕТ СН'!$F$15</f>
        <v>108.43542329</v>
      </c>
      <c r="N164" s="36">
        <f>SUMIFS(СВЦЭМ!$E$33:$E$776,СВЦЭМ!$A$33:$A$776,$A164,СВЦЭМ!$B$33:$B$776,N$155)+'СЕТ СН'!$F$15</f>
        <v>109.34728454</v>
      </c>
      <c r="O164" s="36">
        <f>SUMIFS(СВЦЭМ!$E$33:$E$776,СВЦЭМ!$A$33:$A$776,$A164,СВЦЭМ!$B$33:$B$776,O$155)+'СЕТ СН'!$F$15</f>
        <v>110.12765657999999</v>
      </c>
      <c r="P164" s="36">
        <f>SUMIFS(СВЦЭМ!$E$33:$E$776,СВЦЭМ!$A$33:$A$776,$A164,СВЦЭМ!$B$33:$B$776,P$155)+'СЕТ СН'!$F$15</f>
        <v>111.00990600999999</v>
      </c>
      <c r="Q164" s="36">
        <f>SUMIFS(СВЦЭМ!$E$33:$E$776,СВЦЭМ!$A$33:$A$776,$A164,СВЦЭМ!$B$33:$B$776,Q$155)+'СЕТ СН'!$F$15</f>
        <v>112.26172113</v>
      </c>
      <c r="R164" s="36">
        <f>SUMIFS(СВЦЭМ!$E$33:$E$776,СВЦЭМ!$A$33:$A$776,$A164,СВЦЭМ!$B$33:$B$776,R$155)+'СЕТ СН'!$F$15</f>
        <v>111.36569238</v>
      </c>
      <c r="S164" s="36">
        <f>SUMIFS(СВЦЭМ!$E$33:$E$776,СВЦЭМ!$A$33:$A$776,$A164,СВЦЭМ!$B$33:$B$776,S$155)+'СЕТ СН'!$F$15</f>
        <v>111.33123035</v>
      </c>
      <c r="T164" s="36">
        <f>SUMIFS(СВЦЭМ!$E$33:$E$776,СВЦЭМ!$A$33:$A$776,$A164,СВЦЭМ!$B$33:$B$776,T$155)+'СЕТ СН'!$F$15</f>
        <v>109.06117235000001</v>
      </c>
      <c r="U164" s="36">
        <f>SUMIFS(СВЦЭМ!$E$33:$E$776,СВЦЭМ!$A$33:$A$776,$A164,СВЦЭМ!$B$33:$B$776,U$155)+'СЕТ СН'!$F$15</f>
        <v>110.07294682</v>
      </c>
      <c r="V164" s="36">
        <f>SUMIFS(СВЦЭМ!$E$33:$E$776,СВЦЭМ!$A$33:$A$776,$A164,СВЦЭМ!$B$33:$B$776,V$155)+'СЕТ СН'!$F$15</f>
        <v>113.78536192999999</v>
      </c>
      <c r="W164" s="36">
        <f>SUMIFS(СВЦЭМ!$E$33:$E$776,СВЦЭМ!$A$33:$A$776,$A164,СВЦЭМ!$B$33:$B$776,W$155)+'СЕТ СН'!$F$15</f>
        <v>112.17580006</v>
      </c>
      <c r="X164" s="36">
        <f>SUMIFS(СВЦЭМ!$E$33:$E$776,СВЦЭМ!$A$33:$A$776,$A164,СВЦЭМ!$B$33:$B$776,X$155)+'СЕТ СН'!$F$15</f>
        <v>110.01696010000001</v>
      </c>
      <c r="Y164" s="36">
        <f>SUMIFS(СВЦЭМ!$E$33:$E$776,СВЦЭМ!$A$33:$A$776,$A164,СВЦЭМ!$B$33:$B$776,Y$155)+'СЕТ СН'!$F$15</f>
        <v>117.38410829</v>
      </c>
    </row>
    <row r="165" spans="1:25" ht="15.75" x14ac:dyDescent="0.2">
      <c r="A165" s="35">
        <f t="shared" si="4"/>
        <v>43718</v>
      </c>
      <c r="B165" s="36">
        <f>SUMIFS(СВЦЭМ!$E$33:$E$776,СВЦЭМ!$A$33:$A$776,$A165,СВЦЭМ!$B$33:$B$776,B$155)+'СЕТ СН'!$F$15</f>
        <v>126.44184207000001</v>
      </c>
      <c r="C165" s="36">
        <f>SUMIFS(СВЦЭМ!$E$33:$E$776,СВЦЭМ!$A$33:$A$776,$A165,СВЦЭМ!$B$33:$B$776,C$155)+'СЕТ СН'!$F$15</f>
        <v>130.93170359999999</v>
      </c>
      <c r="D165" s="36">
        <f>SUMIFS(СВЦЭМ!$E$33:$E$776,СВЦЭМ!$A$33:$A$776,$A165,СВЦЭМ!$B$33:$B$776,D$155)+'СЕТ СН'!$F$15</f>
        <v>134.05719457999999</v>
      </c>
      <c r="E165" s="36">
        <f>SUMIFS(СВЦЭМ!$E$33:$E$776,СВЦЭМ!$A$33:$A$776,$A165,СВЦЭМ!$B$33:$B$776,E$155)+'СЕТ СН'!$F$15</f>
        <v>134.68146057000001</v>
      </c>
      <c r="F165" s="36">
        <f>SUMIFS(СВЦЭМ!$E$33:$E$776,СВЦЭМ!$A$33:$A$776,$A165,СВЦЭМ!$B$33:$B$776,F$155)+'СЕТ СН'!$F$15</f>
        <v>132.63196583999999</v>
      </c>
      <c r="G165" s="36">
        <f>SUMIFS(СВЦЭМ!$E$33:$E$776,СВЦЭМ!$A$33:$A$776,$A165,СВЦЭМ!$B$33:$B$776,G$155)+'СЕТ СН'!$F$15</f>
        <v>131.9696538</v>
      </c>
      <c r="H165" s="36">
        <f>SUMIFS(СВЦЭМ!$E$33:$E$776,СВЦЭМ!$A$33:$A$776,$A165,СВЦЭМ!$B$33:$B$776,H$155)+'СЕТ СН'!$F$15</f>
        <v>127.34185759</v>
      </c>
      <c r="I165" s="36">
        <f>SUMIFS(СВЦЭМ!$E$33:$E$776,СВЦЭМ!$A$33:$A$776,$A165,СВЦЭМ!$B$33:$B$776,I$155)+'СЕТ СН'!$F$15</f>
        <v>125.32789785999999</v>
      </c>
      <c r="J165" s="36">
        <f>SUMIFS(СВЦЭМ!$E$33:$E$776,СВЦЭМ!$A$33:$A$776,$A165,СВЦЭМ!$B$33:$B$776,J$155)+'СЕТ СН'!$F$15</f>
        <v>129.88261007</v>
      </c>
      <c r="K165" s="36">
        <f>SUMIFS(СВЦЭМ!$E$33:$E$776,СВЦЭМ!$A$33:$A$776,$A165,СВЦЭМ!$B$33:$B$776,K$155)+'СЕТ СН'!$F$15</f>
        <v>130.11594385999999</v>
      </c>
      <c r="L165" s="36">
        <f>SUMIFS(СВЦЭМ!$E$33:$E$776,СВЦЭМ!$A$33:$A$776,$A165,СВЦЭМ!$B$33:$B$776,L$155)+'СЕТ СН'!$F$15</f>
        <v>132.42442618000001</v>
      </c>
      <c r="M165" s="36">
        <f>SUMIFS(СВЦЭМ!$E$33:$E$776,СВЦЭМ!$A$33:$A$776,$A165,СВЦЭМ!$B$33:$B$776,M$155)+'СЕТ СН'!$F$15</f>
        <v>130.98346710999999</v>
      </c>
      <c r="N165" s="36">
        <f>SUMIFS(СВЦЭМ!$E$33:$E$776,СВЦЭМ!$A$33:$A$776,$A165,СВЦЭМ!$B$33:$B$776,N$155)+'СЕТ СН'!$F$15</f>
        <v>129.96391778</v>
      </c>
      <c r="O165" s="36">
        <f>SUMIFS(СВЦЭМ!$E$33:$E$776,СВЦЭМ!$A$33:$A$776,$A165,СВЦЭМ!$B$33:$B$776,O$155)+'СЕТ СН'!$F$15</f>
        <v>129.98943553999999</v>
      </c>
      <c r="P165" s="36">
        <f>SUMIFS(СВЦЭМ!$E$33:$E$776,СВЦЭМ!$A$33:$A$776,$A165,СВЦЭМ!$B$33:$B$776,P$155)+'СЕТ СН'!$F$15</f>
        <v>130.17061351000001</v>
      </c>
      <c r="Q165" s="36">
        <f>SUMIFS(СВЦЭМ!$E$33:$E$776,СВЦЭМ!$A$33:$A$776,$A165,СВЦЭМ!$B$33:$B$776,Q$155)+'СЕТ СН'!$F$15</f>
        <v>129.32675792000001</v>
      </c>
      <c r="R165" s="36">
        <f>SUMIFS(СВЦЭМ!$E$33:$E$776,СВЦЭМ!$A$33:$A$776,$A165,СВЦЭМ!$B$33:$B$776,R$155)+'СЕТ СН'!$F$15</f>
        <v>128.34059721</v>
      </c>
      <c r="S165" s="36">
        <f>SUMIFS(СВЦЭМ!$E$33:$E$776,СВЦЭМ!$A$33:$A$776,$A165,СВЦЭМ!$B$33:$B$776,S$155)+'СЕТ СН'!$F$15</f>
        <v>127.26596375</v>
      </c>
      <c r="T165" s="36">
        <f>SUMIFS(СВЦЭМ!$E$33:$E$776,СВЦЭМ!$A$33:$A$776,$A165,СВЦЭМ!$B$33:$B$776,T$155)+'СЕТ СН'!$F$15</f>
        <v>129.13450460999999</v>
      </c>
      <c r="U165" s="36">
        <f>SUMIFS(СВЦЭМ!$E$33:$E$776,СВЦЭМ!$A$33:$A$776,$A165,СВЦЭМ!$B$33:$B$776,U$155)+'СЕТ СН'!$F$15</f>
        <v>131.40751700000001</v>
      </c>
      <c r="V165" s="36">
        <f>SUMIFS(СВЦЭМ!$E$33:$E$776,СВЦЭМ!$A$33:$A$776,$A165,СВЦЭМ!$B$33:$B$776,V$155)+'СЕТ СН'!$F$15</f>
        <v>134.13453314</v>
      </c>
      <c r="W165" s="36">
        <f>SUMIFS(СВЦЭМ!$E$33:$E$776,СВЦЭМ!$A$33:$A$776,$A165,СВЦЭМ!$B$33:$B$776,W$155)+'СЕТ СН'!$F$15</f>
        <v>130.69975048000001</v>
      </c>
      <c r="X165" s="36">
        <f>SUMIFS(СВЦЭМ!$E$33:$E$776,СВЦЭМ!$A$33:$A$776,$A165,СВЦЭМ!$B$33:$B$776,X$155)+'СЕТ СН'!$F$15</f>
        <v>124.91304366</v>
      </c>
      <c r="Y165" s="36">
        <f>SUMIFS(СВЦЭМ!$E$33:$E$776,СВЦЭМ!$A$33:$A$776,$A165,СВЦЭМ!$B$33:$B$776,Y$155)+'СЕТ СН'!$F$15</f>
        <v>127.95410123000001</v>
      </c>
    </row>
    <row r="166" spans="1:25" ht="15.75" x14ac:dyDescent="0.2">
      <c r="A166" s="35">
        <f t="shared" si="4"/>
        <v>43719</v>
      </c>
      <c r="B166" s="36">
        <f>SUMIFS(СВЦЭМ!$E$33:$E$776,СВЦЭМ!$A$33:$A$776,$A166,СВЦЭМ!$B$33:$B$776,B$155)+'СЕТ СН'!$F$15</f>
        <v>145.82652303</v>
      </c>
      <c r="C166" s="36">
        <f>SUMIFS(СВЦЭМ!$E$33:$E$776,СВЦЭМ!$A$33:$A$776,$A166,СВЦЭМ!$B$33:$B$776,C$155)+'СЕТ СН'!$F$15</f>
        <v>151.9939919</v>
      </c>
      <c r="D166" s="36">
        <f>SUMIFS(СВЦЭМ!$E$33:$E$776,СВЦЭМ!$A$33:$A$776,$A166,СВЦЭМ!$B$33:$B$776,D$155)+'СЕТ СН'!$F$15</f>
        <v>158.28612321</v>
      </c>
      <c r="E166" s="36">
        <f>SUMIFS(СВЦЭМ!$E$33:$E$776,СВЦЭМ!$A$33:$A$776,$A166,СВЦЭМ!$B$33:$B$776,E$155)+'СЕТ СН'!$F$15</f>
        <v>160.17256707000001</v>
      </c>
      <c r="F166" s="36">
        <f>SUMIFS(СВЦЭМ!$E$33:$E$776,СВЦЭМ!$A$33:$A$776,$A166,СВЦЭМ!$B$33:$B$776,F$155)+'СЕТ СН'!$F$15</f>
        <v>161.64423381</v>
      </c>
      <c r="G166" s="36">
        <f>SUMIFS(СВЦЭМ!$E$33:$E$776,СВЦЭМ!$A$33:$A$776,$A166,СВЦЭМ!$B$33:$B$776,G$155)+'СЕТ СН'!$F$15</f>
        <v>157.16337107000001</v>
      </c>
      <c r="H166" s="36">
        <f>SUMIFS(СВЦЭМ!$E$33:$E$776,СВЦЭМ!$A$33:$A$776,$A166,СВЦЭМ!$B$33:$B$776,H$155)+'СЕТ СН'!$F$15</f>
        <v>146.75624843</v>
      </c>
      <c r="I166" s="36">
        <f>SUMIFS(СВЦЭМ!$E$33:$E$776,СВЦЭМ!$A$33:$A$776,$A166,СВЦЭМ!$B$33:$B$776,I$155)+'СЕТ СН'!$F$15</f>
        <v>137.91137899</v>
      </c>
      <c r="J166" s="36">
        <f>SUMIFS(СВЦЭМ!$E$33:$E$776,СВЦЭМ!$A$33:$A$776,$A166,СВЦЭМ!$B$33:$B$776,J$155)+'СЕТ СН'!$F$15</f>
        <v>128.91106374</v>
      </c>
      <c r="K166" s="36">
        <f>SUMIFS(СВЦЭМ!$E$33:$E$776,СВЦЭМ!$A$33:$A$776,$A166,СВЦЭМ!$B$33:$B$776,K$155)+'СЕТ СН'!$F$15</f>
        <v>127.53287637</v>
      </c>
      <c r="L166" s="36">
        <f>SUMIFS(СВЦЭМ!$E$33:$E$776,СВЦЭМ!$A$33:$A$776,$A166,СВЦЭМ!$B$33:$B$776,L$155)+'СЕТ СН'!$F$15</f>
        <v>128.11932157999999</v>
      </c>
      <c r="M166" s="36">
        <f>SUMIFS(СВЦЭМ!$E$33:$E$776,СВЦЭМ!$A$33:$A$776,$A166,СВЦЭМ!$B$33:$B$776,M$155)+'СЕТ СН'!$F$15</f>
        <v>126.5535852</v>
      </c>
      <c r="N166" s="36">
        <f>SUMIFS(СВЦЭМ!$E$33:$E$776,СВЦЭМ!$A$33:$A$776,$A166,СВЦЭМ!$B$33:$B$776,N$155)+'СЕТ СН'!$F$15</f>
        <v>128.00895302000001</v>
      </c>
      <c r="O166" s="36">
        <f>SUMIFS(СВЦЭМ!$E$33:$E$776,СВЦЭМ!$A$33:$A$776,$A166,СВЦЭМ!$B$33:$B$776,O$155)+'СЕТ СН'!$F$15</f>
        <v>130.01748484999999</v>
      </c>
      <c r="P166" s="36">
        <f>SUMIFS(СВЦЭМ!$E$33:$E$776,СВЦЭМ!$A$33:$A$776,$A166,СВЦЭМ!$B$33:$B$776,P$155)+'СЕТ СН'!$F$15</f>
        <v>131.10064491</v>
      </c>
      <c r="Q166" s="36">
        <f>SUMIFS(СВЦЭМ!$E$33:$E$776,СВЦЭМ!$A$33:$A$776,$A166,СВЦЭМ!$B$33:$B$776,Q$155)+'СЕТ СН'!$F$15</f>
        <v>132.43577780000001</v>
      </c>
      <c r="R166" s="36">
        <f>SUMIFS(СВЦЭМ!$E$33:$E$776,СВЦЭМ!$A$33:$A$776,$A166,СВЦЭМ!$B$33:$B$776,R$155)+'СЕТ СН'!$F$15</f>
        <v>129.80362295</v>
      </c>
      <c r="S166" s="36">
        <f>SUMIFS(СВЦЭМ!$E$33:$E$776,СВЦЭМ!$A$33:$A$776,$A166,СВЦЭМ!$B$33:$B$776,S$155)+'СЕТ СН'!$F$15</f>
        <v>130.21228103999999</v>
      </c>
      <c r="T166" s="36">
        <f>SUMIFS(СВЦЭМ!$E$33:$E$776,СВЦЭМ!$A$33:$A$776,$A166,СВЦЭМ!$B$33:$B$776,T$155)+'СЕТ СН'!$F$15</f>
        <v>129.69148964999999</v>
      </c>
      <c r="U166" s="36">
        <f>SUMIFS(СВЦЭМ!$E$33:$E$776,СВЦЭМ!$A$33:$A$776,$A166,СВЦЭМ!$B$33:$B$776,U$155)+'СЕТ СН'!$F$15</f>
        <v>130.25730010000001</v>
      </c>
      <c r="V166" s="36">
        <f>SUMIFS(СВЦЭМ!$E$33:$E$776,СВЦЭМ!$A$33:$A$776,$A166,СВЦЭМ!$B$33:$B$776,V$155)+'СЕТ СН'!$F$15</f>
        <v>132.37315228</v>
      </c>
      <c r="W166" s="36">
        <f>SUMIFS(СВЦЭМ!$E$33:$E$776,СВЦЭМ!$A$33:$A$776,$A166,СВЦЭМ!$B$33:$B$776,W$155)+'СЕТ СН'!$F$15</f>
        <v>129.01462081</v>
      </c>
      <c r="X166" s="36">
        <f>SUMIFS(СВЦЭМ!$E$33:$E$776,СВЦЭМ!$A$33:$A$776,$A166,СВЦЭМ!$B$33:$B$776,X$155)+'СЕТ СН'!$F$15</f>
        <v>125.32563768</v>
      </c>
      <c r="Y166" s="36">
        <f>SUMIFS(СВЦЭМ!$E$33:$E$776,СВЦЭМ!$A$33:$A$776,$A166,СВЦЭМ!$B$33:$B$776,Y$155)+'СЕТ СН'!$F$15</f>
        <v>127.93949271</v>
      </c>
    </row>
    <row r="167" spans="1:25" ht="15.75" x14ac:dyDescent="0.2">
      <c r="A167" s="35">
        <f t="shared" si="4"/>
        <v>43720</v>
      </c>
      <c r="B167" s="36">
        <f>SUMIFS(СВЦЭМ!$E$33:$E$776,СВЦЭМ!$A$33:$A$776,$A167,СВЦЭМ!$B$33:$B$776,B$155)+'СЕТ СН'!$F$15</f>
        <v>140.30499176000001</v>
      </c>
      <c r="C167" s="36">
        <f>SUMIFS(СВЦЭМ!$E$33:$E$776,СВЦЭМ!$A$33:$A$776,$A167,СВЦЭМ!$B$33:$B$776,C$155)+'СЕТ СН'!$F$15</f>
        <v>145.26648442999999</v>
      </c>
      <c r="D167" s="36">
        <f>SUMIFS(СВЦЭМ!$E$33:$E$776,СВЦЭМ!$A$33:$A$776,$A167,СВЦЭМ!$B$33:$B$776,D$155)+'СЕТ СН'!$F$15</f>
        <v>149.27499718000001</v>
      </c>
      <c r="E167" s="36">
        <f>SUMIFS(СВЦЭМ!$E$33:$E$776,СВЦЭМ!$A$33:$A$776,$A167,СВЦЭМ!$B$33:$B$776,E$155)+'СЕТ СН'!$F$15</f>
        <v>151.78847522999999</v>
      </c>
      <c r="F167" s="36">
        <f>SUMIFS(СВЦЭМ!$E$33:$E$776,СВЦЭМ!$A$33:$A$776,$A167,СВЦЭМ!$B$33:$B$776,F$155)+'СЕТ СН'!$F$15</f>
        <v>152.66272620999999</v>
      </c>
      <c r="G167" s="36">
        <f>SUMIFS(СВЦЭМ!$E$33:$E$776,СВЦЭМ!$A$33:$A$776,$A167,СВЦЭМ!$B$33:$B$776,G$155)+'СЕТ СН'!$F$15</f>
        <v>147.96895165000001</v>
      </c>
      <c r="H167" s="36">
        <f>SUMIFS(СВЦЭМ!$E$33:$E$776,СВЦЭМ!$A$33:$A$776,$A167,СВЦЭМ!$B$33:$B$776,H$155)+'СЕТ СН'!$F$15</f>
        <v>138.50001044000001</v>
      </c>
      <c r="I167" s="36">
        <f>SUMIFS(СВЦЭМ!$E$33:$E$776,СВЦЭМ!$A$33:$A$776,$A167,СВЦЭМ!$B$33:$B$776,I$155)+'СЕТ СН'!$F$15</f>
        <v>127.68231402000001</v>
      </c>
      <c r="J167" s="36">
        <f>SUMIFS(СВЦЭМ!$E$33:$E$776,СВЦЭМ!$A$33:$A$776,$A167,СВЦЭМ!$B$33:$B$776,J$155)+'СЕТ СН'!$F$15</f>
        <v>120.19956404</v>
      </c>
      <c r="K167" s="36">
        <f>SUMIFS(СВЦЭМ!$E$33:$E$776,СВЦЭМ!$A$33:$A$776,$A167,СВЦЭМ!$B$33:$B$776,K$155)+'СЕТ СН'!$F$15</f>
        <v>120.80126129999999</v>
      </c>
      <c r="L167" s="36">
        <f>SUMIFS(СВЦЭМ!$E$33:$E$776,СВЦЭМ!$A$33:$A$776,$A167,СВЦЭМ!$B$33:$B$776,L$155)+'СЕТ СН'!$F$15</f>
        <v>123.34312362</v>
      </c>
      <c r="M167" s="36">
        <f>SUMIFS(СВЦЭМ!$E$33:$E$776,СВЦЭМ!$A$33:$A$776,$A167,СВЦЭМ!$B$33:$B$776,M$155)+'СЕТ СН'!$F$15</f>
        <v>121.90578612</v>
      </c>
      <c r="N167" s="36">
        <f>SUMIFS(СВЦЭМ!$E$33:$E$776,СВЦЭМ!$A$33:$A$776,$A167,СВЦЭМ!$B$33:$B$776,N$155)+'СЕТ СН'!$F$15</f>
        <v>119.99977206</v>
      </c>
      <c r="O167" s="36">
        <f>SUMIFS(СВЦЭМ!$E$33:$E$776,СВЦЭМ!$A$33:$A$776,$A167,СВЦЭМ!$B$33:$B$776,O$155)+'СЕТ СН'!$F$15</f>
        <v>120.46011197</v>
      </c>
      <c r="P167" s="36">
        <f>SUMIFS(СВЦЭМ!$E$33:$E$776,СВЦЭМ!$A$33:$A$776,$A167,СВЦЭМ!$B$33:$B$776,P$155)+'СЕТ СН'!$F$15</f>
        <v>120.42006594</v>
      </c>
      <c r="Q167" s="36">
        <f>SUMIFS(СВЦЭМ!$E$33:$E$776,СВЦЭМ!$A$33:$A$776,$A167,СВЦЭМ!$B$33:$B$776,Q$155)+'СЕТ СН'!$F$15</f>
        <v>118.4610058</v>
      </c>
      <c r="R167" s="36">
        <f>SUMIFS(СВЦЭМ!$E$33:$E$776,СВЦЭМ!$A$33:$A$776,$A167,СВЦЭМ!$B$33:$B$776,R$155)+'СЕТ СН'!$F$15</f>
        <v>117.52826798</v>
      </c>
      <c r="S167" s="36">
        <f>SUMIFS(СВЦЭМ!$E$33:$E$776,СВЦЭМ!$A$33:$A$776,$A167,СВЦЭМ!$B$33:$B$776,S$155)+'СЕТ СН'!$F$15</f>
        <v>118.01099966</v>
      </c>
      <c r="T167" s="36">
        <f>SUMIFS(СВЦЭМ!$E$33:$E$776,СВЦЭМ!$A$33:$A$776,$A167,СВЦЭМ!$B$33:$B$776,T$155)+'СЕТ СН'!$F$15</f>
        <v>119.24338023</v>
      </c>
      <c r="U167" s="36">
        <f>SUMIFS(СВЦЭМ!$E$33:$E$776,СВЦЭМ!$A$33:$A$776,$A167,СВЦЭМ!$B$33:$B$776,U$155)+'СЕТ СН'!$F$15</f>
        <v>123.26538425</v>
      </c>
      <c r="V167" s="36">
        <f>SUMIFS(СВЦЭМ!$E$33:$E$776,СВЦЭМ!$A$33:$A$776,$A167,СВЦЭМ!$B$33:$B$776,V$155)+'СЕТ СН'!$F$15</f>
        <v>127.88553098</v>
      </c>
      <c r="W167" s="36">
        <f>SUMIFS(СВЦЭМ!$E$33:$E$776,СВЦЭМ!$A$33:$A$776,$A167,СВЦЭМ!$B$33:$B$776,W$155)+'СЕТ СН'!$F$15</f>
        <v>123.59905275</v>
      </c>
      <c r="X167" s="36">
        <f>SUMIFS(СВЦЭМ!$E$33:$E$776,СВЦЭМ!$A$33:$A$776,$A167,СВЦЭМ!$B$33:$B$776,X$155)+'СЕТ СН'!$F$15</f>
        <v>120.88223773</v>
      </c>
      <c r="Y167" s="36">
        <f>SUMIFS(СВЦЭМ!$E$33:$E$776,СВЦЭМ!$A$33:$A$776,$A167,СВЦЭМ!$B$33:$B$776,Y$155)+'СЕТ СН'!$F$15</f>
        <v>129.92738119000001</v>
      </c>
    </row>
    <row r="168" spans="1:25" ht="15.75" x14ac:dyDescent="0.2">
      <c r="A168" s="35">
        <f t="shared" si="4"/>
        <v>43721</v>
      </c>
      <c r="B168" s="36">
        <f>SUMIFS(СВЦЭМ!$E$33:$E$776,СВЦЭМ!$A$33:$A$776,$A168,СВЦЭМ!$B$33:$B$776,B$155)+'СЕТ СН'!$F$15</f>
        <v>131.25159253999999</v>
      </c>
      <c r="C168" s="36">
        <f>SUMIFS(СВЦЭМ!$E$33:$E$776,СВЦЭМ!$A$33:$A$776,$A168,СВЦЭМ!$B$33:$B$776,C$155)+'СЕТ СН'!$F$15</f>
        <v>140.06464729999999</v>
      </c>
      <c r="D168" s="36">
        <f>SUMIFS(СВЦЭМ!$E$33:$E$776,СВЦЭМ!$A$33:$A$776,$A168,СВЦЭМ!$B$33:$B$776,D$155)+'СЕТ СН'!$F$15</f>
        <v>143.48988144</v>
      </c>
      <c r="E168" s="36">
        <f>SUMIFS(СВЦЭМ!$E$33:$E$776,СВЦЭМ!$A$33:$A$776,$A168,СВЦЭМ!$B$33:$B$776,E$155)+'СЕТ СН'!$F$15</f>
        <v>146.03862728999999</v>
      </c>
      <c r="F168" s="36">
        <f>SUMIFS(СВЦЭМ!$E$33:$E$776,СВЦЭМ!$A$33:$A$776,$A168,СВЦЭМ!$B$33:$B$776,F$155)+'СЕТ СН'!$F$15</f>
        <v>147.04080686</v>
      </c>
      <c r="G168" s="36">
        <f>SUMIFS(СВЦЭМ!$E$33:$E$776,СВЦЭМ!$A$33:$A$776,$A168,СВЦЭМ!$B$33:$B$776,G$155)+'СЕТ СН'!$F$15</f>
        <v>140.72129651</v>
      </c>
      <c r="H168" s="36">
        <f>SUMIFS(СВЦЭМ!$E$33:$E$776,СВЦЭМ!$A$33:$A$776,$A168,СВЦЭМ!$B$33:$B$776,H$155)+'СЕТ СН'!$F$15</f>
        <v>132.28061552</v>
      </c>
      <c r="I168" s="36">
        <f>SUMIFS(СВЦЭМ!$E$33:$E$776,СВЦЭМ!$A$33:$A$776,$A168,СВЦЭМ!$B$33:$B$776,I$155)+'СЕТ СН'!$F$15</f>
        <v>126.7679672</v>
      </c>
      <c r="J168" s="36">
        <f>SUMIFS(СВЦЭМ!$E$33:$E$776,СВЦЭМ!$A$33:$A$776,$A168,СВЦЭМ!$B$33:$B$776,J$155)+'СЕТ СН'!$F$15</f>
        <v>123.94042205</v>
      </c>
      <c r="K168" s="36">
        <f>SUMIFS(СВЦЭМ!$E$33:$E$776,СВЦЭМ!$A$33:$A$776,$A168,СВЦЭМ!$B$33:$B$776,K$155)+'СЕТ СН'!$F$15</f>
        <v>119.01998617</v>
      </c>
      <c r="L168" s="36">
        <f>SUMIFS(СВЦЭМ!$E$33:$E$776,СВЦЭМ!$A$33:$A$776,$A168,СВЦЭМ!$B$33:$B$776,L$155)+'СЕТ СН'!$F$15</f>
        <v>117.66806634</v>
      </c>
      <c r="M168" s="36">
        <f>SUMIFS(СВЦЭМ!$E$33:$E$776,СВЦЭМ!$A$33:$A$776,$A168,СВЦЭМ!$B$33:$B$776,M$155)+'СЕТ СН'!$F$15</f>
        <v>117.80851767999999</v>
      </c>
      <c r="N168" s="36">
        <f>SUMIFS(СВЦЭМ!$E$33:$E$776,СВЦЭМ!$A$33:$A$776,$A168,СВЦЭМ!$B$33:$B$776,N$155)+'СЕТ СН'!$F$15</f>
        <v>120.61192351</v>
      </c>
      <c r="O168" s="36">
        <f>SUMIFS(СВЦЭМ!$E$33:$E$776,СВЦЭМ!$A$33:$A$776,$A168,СВЦЭМ!$B$33:$B$776,O$155)+'СЕТ СН'!$F$15</f>
        <v>121.80040654</v>
      </c>
      <c r="P168" s="36">
        <f>SUMIFS(СВЦЭМ!$E$33:$E$776,СВЦЭМ!$A$33:$A$776,$A168,СВЦЭМ!$B$33:$B$776,P$155)+'СЕТ СН'!$F$15</f>
        <v>121.80478293</v>
      </c>
      <c r="Q168" s="36">
        <f>SUMIFS(СВЦЭМ!$E$33:$E$776,СВЦЭМ!$A$33:$A$776,$A168,СВЦЭМ!$B$33:$B$776,Q$155)+'СЕТ СН'!$F$15</f>
        <v>122.5125082</v>
      </c>
      <c r="R168" s="36">
        <f>SUMIFS(СВЦЭМ!$E$33:$E$776,СВЦЭМ!$A$33:$A$776,$A168,СВЦЭМ!$B$33:$B$776,R$155)+'СЕТ СН'!$F$15</f>
        <v>116.03934753</v>
      </c>
      <c r="S168" s="36">
        <f>SUMIFS(СВЦЭМ!$E$33:$E$776,СВЦЭМ!$A$33:$A$776,$A168,СВЦЭМ!$B$33:$B$776,S$155)+'СЕТ СН'!$F$15</f>
        <v>119.58064274</v>
      </c>
      <c r="T168" s="36">
        <f>SUMIFS(СВЦЭМ!$E$33:$E$776,СВЦЭМ!$A$33:$A$776,$A168,СВЦЭМ!$B$33:$B$776,T$155)+'СЕТ СН'!$F$15</f>
        <v>122.66589161</v>
      </c>
      <c r="U168" s="36">
        <f>SUMIFS(СВЦЭМ!$E$33:$E$776,СВЦЭМ!$A$33:$A$776,$A168,СВЦЭМ!$B$33:$B$776,U$155)+'СЕТ СН'!$F$15</f>
        <v>125.0943707</v>
      </c>
      <c r="V168" s="36">
        <f>SUMIFS(СВЦЭМ!$E$33:$E$776,СВЦЭМ!$A$33:$A$776,$A168,СВЦЭМ!$B$33:$B$776,V$155)+'СЕТ СН'!$F$15</f>
        <v>116.29811119</v>
      </c>
      <c r="W168" s="36">
        <f>SUMIFS(СВЦЭМ!$E$33:$E$776,СВЦЭМ!$A$33:$A$776,$A168,СВЦЭМ!$B$33:$B$776,W$155)+'СЕТ СН'!$F$15</f>
        <v>119.21011712000001</v>
      </c>
      <c r="X168" s="36">
        <f>SUMIFS(СВЦЭМ!$E$33:$E$776,СВЦЭМ!$A$33:$A$776,$A168,СВЦЭМ!$B$33:$B$776,X$155)+'СЕТ СН'!$F$15</f>
        <v>113.71967543</v>
      </c>
      <c r="Y168" s="36">
        <f>SUMIFS(СВЦЭМ!$E$33:$E$776,СВЦЭМ!$A$33:$A$776,$A168,СВЦЭМ!$B$33:$B$776,Y$155)+'СЕТ СН'!$F$15</f>
        <v>128.43980404000001</v>
      </c>
    </row>
    <row r="169" spans="1:25" ht="15.75" x14ac:dyDescent="0.2">
      <c r="A169" s="35">
        <f t="shared" si="4"/>
        <v>43722</v>
      </c>
      <c r="B169" s="36">
        <f>SUMIFS(СВЦЭМ!$E$33:$E$776,СВЦЭМ!$A$33:$A$776,$A169,СВЦЭМ!$B$33:$B$776,B$155)+'СЕТ СН'!$F$15</f>
        <v>146.71717244999999</v>
      </c>
      <c r="C169" s="36">
        <f>SUMIFS(СВЦЭМ!$E$33:$E$776,СВЦЭМ!$A$33:$A$776,$A169,СВЦЭМ!$B$33:$B$776,C$155)+'СЕТ СН'!$F$15</f>
        <v>146.44415415</v>
      </c>
      <c r="D169" s="36">
        <f>SUMIFS(СВЦЭМ!$E$33:$E$776,СВЦЭМ!$A$33:$A$776,$A169,СВЦЭМ!$B$33:$B$776,D$155)+'СЕТ СН'!$F$15</f>
        <v>150.61817898999999</v>
      </c>
      <c r="E169" s="36">
        <f>SUMIFS(СВЦЭМ!$E$33:$E$776,СВЦЭМ!$A$33:$A$776,$A169,СВЦЭМ!$B$33:$B$776,E$155)+'СЕТ СН'!$F$15</f>
        <v>152.52980425000001</v>
      </c>
      <c r="F169" s="36">
        <f>SUMIFS(СВЦЭМ!$E$33:$E$776,СВЦЭМ!$A$33:$A$776,$A169,СВЦЭМ!$B$33:$B$776,F$155)+'СЕТ СН'!$F$15</f>
        <v>153.45952055000001</v>
      </c>
      <c r="G169" s="36">
        <f>SUMIFS(СВЦЭМ!$E$33:$E$776,СВЦЭМ!$A$33:$A$776,$A169,СВЦЭМ!$B$33:$B$776,G$155)+'СЕТ СН'!$F$15</f>
        <v>153.12980754</v>
      </c>
      <c r="H169" s="36">
        <f>SUMIFS(СВЦЭМ!$E$33:$E$776,СВЦЭМ!$A$33:$A$776,$A169,СВЦЭМ!$B$33:$B$776,H$155)+'СЕТ СН'!$F$15</f>
        <v>148.48004510000001</v>
      </c>
      <c r="I169" s="36">
        <f>SUMIFS(СВЦЭМ!$E$33:$E$776,СВЦЭМ!$A$33:$A$776,$A169,СВЦЭМ!$B$33:$B$776,I$155)+'СЕТ СН'!$F$15</f>
        <v>139.81321002999999</v>
      </c>
      <c r="J169" s="36">
        <f>SUMIFS(СВЦЭМ!$E$33:$E$776,СВЦЭМ!$A$33:$A$776,$A169,СВЦЭМ!$B$33:$B$776,J$155)+'СЕТ СН'!$F$15</f>
        <v>127.37720777</v>
      </c>
      <c r="K169" s="36">
        <f>SUMIFS(СВЦЭМ!$E$33:$E$776,СВЦЭМ!$A$33:$A$776,$A169,СВЦЭМ!$B$33:$B$776,K$155)+'СЕТ СН'!$F$15</f>
        <v>119.4829022</v>
      </c>
      <c r="L169" s="36">
        <f>SUMIFS(СВЦЭМ!$E$33:$E$776,СВЦЭМ!$A$33:$A$776,$A169,СВЦЭМ!$B$33:$B$776,L$155)+'СЕТ СН'!$F$15</f>
        <v>115.53530815000001</v>
      </c>
      <c r="M169" s="36">
        <f>SUMIFS(СВЦЭМ!$E$33:$E$776,СВЦЭМ!$A$33:$A$776,$A169,СВЦЭМ!$B$33:$B$776,M$155)+'СЕТ СН'!$F$15</f>
        <v>114.0958581</v>
      </c>
      <c r="N169" s="36">
        <f>SUMIFS(СВЦЭМ!$E$33:$E$776,СВЦЭМ!$A$33:$A$776,$A169,СВЦЭМ!$B$33:$B$776,N$155)+'СЕТ СН'!$F$15</f>
        <v>115.2690467</v>
      </c>
      <c r="O169" s="36">
        <f>SUMIFS(СВЦЭМ!$E$33:$E$776,СВЦЭМ!$A$33:$A$776,$A169,СВЦЭМ!$B$33:$B$776,O$155)+'СЕТ СН'!$F$15</f>
        <v>116.78461546</v>
      </c>
      <c r="P169" s="36">
        <f>SUMIFS(СВЦЭМ!$E$33:$E$776,СВЦЭМ!$A$33:$A$776,$A169,СВЦЭМ!$B$33:$B$776,P$155)+'СЕТ СН'!$F$15</f>
        <v>120.3892785</v>
      </c>
      <c r="Q169" s="36">
        <f>SUMIFS(СВЦЭМ!$E$33:$E$776,СВЦЭМ!$A$33:$A$776,$A169,СВЦЭМ!$B$33:$B$776,Q$155)+'СЕТ СН'!$F$15</f>
        <v>120.75898198</v>
      </c>
      <c r="R169" s="36">
        <f>SUMIFS(СВЦЭМ!$E$33:$E$776,СВЦЭМ!$A$33:$A$776,$A169,СВЦЭМ!$B$33:$B$776,R$155)+'СЕТ СН'!$F$15</f>
        <v>113.56576583</v>
      </c>
      <c r="S169" s="36">
        <f>SUMIFS(СВЦЭМ!$E$33:$E$776,СВЦЭМ!$A$33:$A$776,$A169,СВЦЭМ!$B$33:$B$776,S$155)+'СЕТ СН'!$F$15</f>
        <v>106.83609559</v>
      </c>
      <c r="T169" s="36">
        <f>SUMIFS(СВЦЭМ!$E$33:$E$776,СВЦЭМ!$A$33:$A$776,$A169,СВЦЭМ!$B$33:$B$776,T$155)+'СЕТ СН'!$F$15</f>
        <v>107.41359998999999</v>
      </c>
      <c r="U169" s="36">
        <f>SUMIFS(СВЦЭМ!$E$33:$E$776,СВЦЭМ!$A$33:$A$776,$A169,СВЦЭМ!$B$33:$B$776,U$155)+'СЕТ СН'!$F$15</f>
        <v>108.13745806999999</v>
      </c>
      <c r="V169" s="36">
        <f>SUMIFS(СВЦЭМ!$E$33:$E$776,СВЦЭМ!$A$33:$A$776,$A169,СВЦЭМ!$B$33:$B$776,V$155)+'СЕТ СН'!$F$15</f>
        <v>111.8348972</v>
      </c>
      <c r="W169" s="36">
        <f>SUMIFS(СВЦЭМ!$E$33:$E$776,СВЦЭМ!$A$33:$A$776,$A169,СВЦЭМ!$B$33:$B$776,W$155)+'СЕТ СН'!$F$15</f>
        <v>110.35656090000001</v>
      </c>
      <c r="X169" s="36">
        <f>SUMIFS(СВЦЭМ!$E$33:$E$776,СВЦЭМ!$A$33:$A$776,$A169,СВЦЭМ!$B$33:$B$776,X$155)+'СЕТ СН'!$F$15</f>
        <v>103.98854419</v>
      </c>
      <c r="Y169" s="36">
        <f>SUMIFS(СВЦЭМ!$E$33:$E$776,СВЦЭМ!$A$33:$A$776,$A169,СВЦЭМ!$B$33:$B$776,Y$155)+'СЕТ СН'!$F$15</f>
        <v>109.47671818000001</v>
      </c>
    </row>
    <row r="170" spans="1:25" ht="15.75" x14ac:dyDescent="0.2">
      <c r="A170" s="35">
        <f t="shared" si="4"/>
        <v>43723</v>
      </c>
      <c r="B170" s="36">
        <f>SUMIFS(СВЦЭМ!$E$33:$E$776,СВЦЭМ!$A$33:$A$776,$A170,СВЦЭМ!$B$33:$B$776,B$155)+'СЕТ СН'!$F$15</f>
        <v>125.43166938</v>
      </c>
      <c r="C170" s="36">
        <f>SUMIFS(СВЦЭМ!$E$33:$E$776,СВЦЭМ!$A$33:$A$776,$A170,СВЦЭМ!$B$33:$B$776,C$155)+'СЕТ СН'!$F$15</f>
        <v>132.91224439000001</v>
      </c>
      <c r="D170" s="36">
        <f>SUMIFS(СВЦЭМ!$E$33:$E$776,СВЦЭМ!$A$33:$A$776,$A170,СВЦЭМ!$B$33:$B$776,D$155)+'СЕТ СН'!$F$15</f>
        <v>137.70691482999999</v>
      </c>
      <c r="E170" s="36">
        <f>SUMIFS(СВЦЭМ!$E$33:$E$776,СВЦЭМ!$A$33:$A$776,$A170,СВЦЭМ!$B$33:$B$776,E$155)+'СЕТ СН'!$F$15</f>
        <v>139.83606852</v>
      </c>
      <c r="F170" s="36">
        <f>SUMIFS(СВЦЭМ!$E$33:$E$776,СВЦЭМ!$A$33:$A$776,$A170,СВЦЭМ!$B$33:$B$776,F$155)+'СЕТ СН'!$F$15</f>
        <v>140.29349092000001</v>
      </c>
      <c r="G170" s="36">
        <f>SUMIFS(СВЦЭМ!$E$33:$E$776,СВЦЭМ!$A$33:$A$776,$A170,СВЦЭМ!$B$33:$B$776,G$155)+'СЕТ СН'!$F$15</f>
        <v>139.18300373</v>
      </c>
      <c r="H170" s="36">
        <f>SUMIFS(СВЦЭМ!$E$33:$E$776,СВЦЭМ!$A$33:$A$776,$A170,СВЦЭМ!$B$33:$B$776,H$155)+'СЕТ СН'!$F$15</f>
        <v>135.20898514999999</v>
      </c>
      <c r="I170" s="36">
        <f>SUMIFS(СВЦЭМ!$E$33:$E$776,СВЦЭМ!$A$33:$A$776,$A170,СВЦЭМ!$B$33:$B$776,I$155)+'СЕТ СН'!$F$15</f>
        <v>129.45560363000001</v>
      </c>
      <c r="J170" s="36">
        <f>SUMIFS(СВЦЭМ!$E$33:$E$776,СВЦЭМ!$A$33:$A$776,$A170,СВЦЭМ!$B$33:$B$776,J$155)+'СЕТ СН'!$F$15</f>
        <v>119.33461522</v>
      </c>
      <c r="K170" s="36">
        <f>SUMIFS(СВЦЭМ!$E$33:$E$776,СВЦЭМ!$A$33:$A$776,$A170,СВЦЭМ!$B$33:$B$776,K$155)+'СЕТ СН'!$F$15</f>
        <v>113.88772545</v>
      </c>
      <c r="L170" s="36">
        <f>SUMIFS(СВЦЭМ!$E$33:$E$776,СВЦЭМ!$A$33:$A$776,$A170,СВЦЭМ!$B$33:$B$776,L$155)+'СЕТ СН'!$F$15</f>
        <v>117.48213862</v>
      </c>
      <c r="M170" s="36">
        <f>SUMIFS(СВЦЭМ!$E$33:$E$776,СВЦЭМ!$A$33:$A$776,$A170,СВЦЭМ!$B$33:$B$776,M$155)+'СЕТ СН'!$F$15</f>
        <v>115.82745833</v>
      </c>
      <c r="N170" s="36">
        <f>SUMIFS(СВЦЭМ!$E$33:$E$776,СВЦЭМ!$A$33:$A$776,$A170,СВЦЭМ!$B$33:$B$776,N$155)+'СЕТ СН'!$F$15</f>
        <v>114.56376315</v>
      </c>
      <c r="O170" s="36">
        <f>SUMIFS(СВЦЭМ!$E$33:$E$776,СВЦЭМ!$A$33:$A$776,$A170,СВЦЭМ!$B$33:$B$776,O$155)+'СЕТ СН'!$F$15</f>
        <v>114.89394</v>
      </c>
      <c r="P170" s="36">
        <f>SUMIFS(СВЦЭМ!$E$33:$E$776,СВЦЭМ!$A$33:$A$776,$A170,СВЦЭМ!$B$33:$B$776,P$155)+'СЕТ СН'!$F$15</f>
        <v>115.66228187999999</v>
      </c>
      <c r="Q170" s="36">
        <f>SUMIFS(СВЦЭМ!$E$33:$E$776,СВЦЭМ!$A$33:$A$776,$A170,СВЦЭМ!$B$33:$B$776,Q$155)+'СЕТ СН'!$F$15</f>
        <v>117.04521416</v>
      </c>
      <c r="R170" s="36">
        <f>SUMIFS(СВЦЭМ!$E$33:$E$776,СВЦЭМ!$A$33:$A$776,$A170,СВЦЭМ!$B$33:$B$776,R$155)+'СЕТ СН'!$F$15</f>
        <v>107.92953536</v>
      </c>
      <c r="S170" s="36">
        <f>SUMIFS(СВЦЭМ!$E$33:$E$776,СВЦЭМ!$A$33:$A$776,$A170,СВЦЭМ!$B$33:$B$776,S$155)+'СЕТ СН'!$F$15</f>
        <v>105.38144569000001</v>
      </c>
      <c r="T170" s="36">
        <f>SUMIFS(СВЦЭМ!$E$33:$E$776,СВЦЭМ!$A$33:$A$776,$A170,СВЦЭМ!$B$33:$B$776,T$155)+'СЕТ СН'!$F$15</f>
        <v>107.11482902</v>
      </c>
      <c r="U170" s="36">
        <f>SUMIFS(СВЦЭМ!$E$33:$E$776,СВЦЭМ!$A$33:$A$776,$A170,СВЦЭМ!$B$33:$B$776,U$155)+'СЕТ СН'!$F$15</f>
        <v>110.55334926</v>
      </c>
      <c r="V170" s="36">
        <f>SUMIFS(СВЦЭМ!$E$33:$E$776,СВЦЭМ!$A$33:$A$776,$A170,СВЦЭМ!$B$33:$B$776,V$155)+'СЕТ СН'!$F$15</f>
        <v>115.78077325</v>
      </c>
      <c r="W170" s="36">
        <f>SUMIFS(СВЦЭМ!$E$33:$E$776,СВЦЭМ!$A$33:$A$776,$A170,СВЦЭМ!$B$33:$B$776,W$155)+'СЕТ СН'!$F$15</f>
        <v>113.80700864000001</v>
      </c>
      <c r="X170" s="36">
        <f>SUMIFS(СВЦЭМ!$E$33:$E$776,СВЦЭМ!$A$33:$A$776,$A170,СВЦЭМ!$B$33:$B$776,X$155)+'СЕТ СН'!$F$15</f>
        <v>106.28974719</v>
      </c>
      <c r="Y170" s="36">
        <f>SUMIFS(СВЦЭМ!$E$33:$E$776,СВЦЭМ!$A$33:$A$776,$A170,СВЦЭМ!$B$33:$B$776,Y$155)+'СЕТ СН'!$F$15</f>
        <v>115.00007248</v>
      </c>
    </row>
    <row r="171" spans="1:25" ht="15.75" x14ac:dyDescent="0.2">
      <c r="A171" s="35">
        <f t="shared" si="4"/>
        <v>43724</v>
      </c>
      <c r="B171" s="36">
        <f>SUMIFS(СВЦЭМ!$E$33:$E$776,СВЦЭМ!$A$33:$A$776,$A171,СВЦЭМ!$B$33:$B$776,B$155)+'СЕТ СН'!$F$15</f>
        <v>133.54764560000001</v>
      </c>
      <c r="C171" s="36">
        <f>SUMIFS(СВЦЭМ!$E$33:$E$776,СВЦЭМ!$A$33:$A$776,$A171,СВЦЭМ!$B$33:$B$776,C$155)+'СЕТ СН'!$F$15</f>
        <v>140.29513605</v>
      </c>
      <c r="D171" s="36">
        <f>SUMIFS(СВЦЭМ!$E$33:$E$776,СВЦЭМ!$A$33:$A$776,$A171,СВЦЭМ!$B$33:$B$776,D$155)+'СЕТ СН'!$F$15</f>
        <v>144.2964929</v>
      </c>
      <c r="E171" s="36">
        <f>SUMIFS(СВЦЭМ!$E$33:$E$776,СВЦЭМ!$A$33:$A$776,$A171,СВЦЭМ!$B$33:$B$776,E$155)+'СЕТ СН'!$F$15</f>
        <v>144.95131438000001</v>
      </c>
      <c r="F171" s="36">
        <f>SUMIFS(СВЦЭМ!$E$33:$E$776,СВЦЭМ!$A$33:$A$776,$A171,СВЦЭМ!$B$33:$B$776,F$155)+'СЕТ СН'!$F$15</f>
        <v>146.13101678999999</v>
      </c>
      <c r="G171" s="36">
        <f>SUMIFS(СВЦЭМ!$E$33:$E$776,СВЦЭМ!$A$33:$A$776,$A171,СВЦЭМ!$B$33:$B$776,G$155)+'СЕТ СН'!$F$15</f>
        <v>145.53060873000001</v>
      </c>
      <c r="H171" s="36">
        <f>SUMIFS(СВЦЭМ!$E$33:$E$776,СВЦЭМ!$A$33:$A$776,$A171,СВЦЭМ!$B$33:$B$776,H$155)+'СЕТ СН'!$F$15</f>
        <v>136.77170636</v>
      </c>
      <c r="I171" s="36">
        <f>SUMIFS(СВЦЭМ!$E$33:$E$776,СВЦЭМ!$A$33:$A$776,$A171,СВЦЭМ!$B$33:$B$776,I$155)+'СЕТ СН'!$F$15</f>
        <v>128.19223317000001</v>
      </c>
      <c r="J171" s="36">
        <f>SUMIFS(СВЦЭМ!$E$33:$E$776,СВЦЭМ!$A$33:$A$776,$A171,СВЦЭМ!$B$33:$B$776,J$155)+'СЕТ СН'!$F$15</f>
        <v>124.12585693</v>
      </c>
      <c r="K171" s="36">
        <f>SUMIFS(СВЦЭМ!$E$33:$E$776,СВЦЭМ!$A$33:$A$776,$A171,СВЦЭМ!$B$33:$B$776,K$155)+'СЕТ СН'!$F$15</f>
        <v>126.30766478</v>
      </c>
      <c r="L171" s="36">
        <f>SUMIFS(СВЦЭМ!$E$33:$E$776,СВЦЭМ!$A$33:$A$776,$A171,СВЦЭМ!$B$33:$B$776,L$155)+'СЕТ СН'!$F$15</f>
        <v>125.65793518</v>
      </c>
      <c r="M171" s="36">
        <f>SUMIFS(СВЦЭМ!$E$33:$E$776,СВЦЭМ!$A$33:$A$776,$A171,СВЦЭМ!$B$33:$B$776,M$155)+'СЕТ СН'!$F$15</f>
        <v>122.90015852000001</v>
      </c>
      <c r="N171" s="36">
        <f>SUMIFS(СВЦЭМ!$E$33:$E$776,СВЦЭМ!$A$33:$A$776,$A171,СВЦЭМ!$B$33:$B$776,N$155)+'СЕТ СН'!$F$15</f>
        <v>121.4594809</v>
      </c>
      <c r="O171" s="36">
        <f>SUMIFS(СВЦЭМ!$E$33:$E$776,СВЦЭМ!$A$33:$A$776,$A171,СВЦЭМ!$B$33:$B$776,O$155)+'СЕТ СН'!$F$15</f>
        <v>121.84178476</v>
      </c>
      <c r="P171" s="36">
        <f>SUMIFS(СВЦЭМ!$E$33:$E$776,СВЦЭМ!$A$33:$A$776,$A171,СВЦЭМ!$B$33:$B$776,P$155)+'СЕТ СН'!$F$15</f>
        <v>123.17460027</v>
      </c>
      <c r="Q171" s="36">
        <f>SUMIFS(СВЦЭМ!$E$33:$E$776,СВЦЭМ!$A$33:$A$776,$A171,СВЦЭМ!$B$33:$B$776,Q$155)+'СЕТ СН'!$F$15</f>
        <v>123.86837589</v>
      </c>
      <c r="R171" s="36">
        <f>SUMIFS(СВЦЭМ!$E$33:$E$776,СВЦЭМ!$A$33:$A$776,$A171,СВЦЭМ!$B$33:$B$776,R$155)+'СЕТ СН'!$F$15</f>
        <v>117.23126911999999</v>
      </c>
      <c r="S171" s="36">
        <f>SUMIFS(СВЦЭМ!$E$33:$E$776,СВЦЭМ!$A$33:$A$776,$A171,СВЦЭМ!$B$33:$B$776,S$155)+'СЕТ СН'!$F$15</f>
        <v>117.09721639999999</v>
      </c>
      <c r="T171" s="36">
        <f>SUMIFS(СВЦЭМ!$E$33:$E$776,СВЦЭМ!$A$33:$A$776,$A171,СВЦЭМ!$B$33:$B$776,T$155)+'СЕТ СН'!$F$15</f>
        <v>118.37144307</v>
      </c>
      <c r="U171" s="36">
        <f>SUMIFS(СВЦЭМ!$E$33:$E$776,СВЦЭМ!$A$33:$A$776,$A171,СВЦЭМ!$B$33:$B$776,U$155)+'СЕТ СН'!$F$15</f>
        <v>122.70022181</v>
      </c>
      <c r="V171" s="36">
        <f>SUMIFS(СВЦЭМ!$E$33:$E$776,СВЦЭМ!$A$33:$A$776,$A171,СВЦЭМ!$B$33:$B$776,V$155)+'СЕТ СН'!$F$15</f>
        <v>126.63831820999999</v>
      </c>
      <c r="W171" s="36">
        <f>SUMIFS(СВЦЭМ!$E$33:$E$776,СВЦЭМ!$A$33:$A$776,$A171,СВЦЭМ!$B$33:$B$776,W$155)+'СЕТ СН'!$F$15</f>
        <v>125.30041069000001</v>
      </c>
      <c r="X171" s="36">
        <f>SUMIFS(СВЦЭМ!$E$33:$E$776,СВЦЭМ!$A$33:$A$776,$A171,СВЦЭМ!$B$33:$B$776,X$155)+'СЕТ СН'!$F$15</f>
        <v>118.06934071000001</v>
      </c>
      <c r="Y171" s="36">
        <f>SUMIFS(СВЦЭМ!$E$33:$E$776,СВЦЭМ!$A$33:$A$776,$A171,СВЦЭМ!$B$33:$B$776,Y$155)+'СЕТ СН'!$F$15</f>
        <v>108.79928090999999</v>
      </c>
    </row>
    <row r="172" spans="1:25" ht="15.75" x14ac:dyDescent="0.2">
      <c r="A172" s="35">
        <f t="shared" si="4"/>
        <v>43725</v>
      </c>
      <c r="B172" s="36">
        <f>SUMIFS(СВЦЭМ!$E$33:$E$776,СВЦЭМ!$A$33:$A$776,$A172,СВЦЭМ!$B$33:$B$776,B$155)+'СЕТ СН'!$F$15</f>
        <v>117.80489006000001</v>
      </c>
      <c r="C172" s="36">
        <f>SUMIFS(СВЦЭМ!$E$33:$E$776,СВЦЭМ!$A$33:$A$776,$A172,СВЦЭМ!$B$33:$B$776,C$155)+'СЕТ СН'!$F$15</f>
        <v>122.8140326</v>
      </c>
      <c r="D172" s="36">
        <f>SUMIFS(СВЦЭМ!$E$33:$E$776,СВЦЭМ!$A$33:$A$776,$A172,СВЦЭМ!$B$33:$B$776,D$155)+'СЕТ СН'!$F$15</f>
        <v>124.59339729</v>
      </c>
      <c r="E172" s="36">
        <f>SUMIFS(СВЦЭМ!$E$33:$E$776,СВЦЭМ!$A$33:$A$776,$A172,СВЦЭМ!$B$33:$B$776,E$155)+'СЕТ СН'!$F$15</f>
        <v>126.00563465</v>
      </c>
      <c r="F172" s="36">
        <f>SUMIFS(СВЦЭМ!$E$33:$E$776,СВЦЭМ!$A$33:$A$776,$A172,СВЦЭМ!$B$33:$B$776,F$155)+'СЕТ СН'!$F$15</f>
        <v>127.57425404999999</v>
      </c>
      <c r="G172" s="36">
        <f>SUMIFS(СВЦЭМ!$E$33:$E$776,СВЦЭМ!$A$33:$A$776,$A172,СВЦЭМ!$B$33:$B$776,G$155)+'СЕТ СН'!$F$15</f>
        <v>124.73828919</v>
      </c>
      <c r="H172" s="36">
        <f>SUMIFS(СВЦЭМ!$E$33:$E$776,СВЦЭМ!$A$33:$A$776,$A172,СВЦЭМ!$B$33:$B$776,H$155)+'СЕТ СН'!$F$15</f>
        <v>117.04710003</v>
      </c>
      <c r="I172" s="36">
        <f>SUMIFS(СВЦЭМ!$E$33:$E$776,СВЦЭМ!$A$33:$A$776,$A172,СВЦЭМ!$B$33:$B$776,I$155)+'СЕТ СН'!$F$15</f>
        <v>120.37478914</v>
      </c>
      <c r="J172" s="36">
        <f>SUMIFS(СВЦЭМ!$E$33:$E$776,СВЦЭМ!$A$33:$A$776,$A172,СВЦЭМ!$B$33:$B$776,J$155)+'СЕТ СН'!$F$15</f>
        <v>123.84970167</v>
      </c>
      <c r="K172" s="36">
        <f>SUMIFS(СВЦЭМ!$E$33:$E$776,СВЦЭМ!$A$33:$A$776,$A172,СВЦЭМ!$B$33:$B$776,K$155)+'СЕТ СН'!$F$15</f>
        <v>125.03251055</v>
      </c>
      <c r="L172" s="36">
        <f>SUMIFS(СВЦЭМ!$E$33:$E$776,СВЦЭМ!$A$33:$A$776,$A172,СВЦЭМ!$B$33:$B$776,L$155)+'СЕТ СН'!$F$15</f>
        <v>122.90497141</v>
      </c>
      <c r="M172" s="36">
        <f>SUMIFS(СВЦЭМ!$E$33:$E$776,СВЦЭМ!$A$33:$A$776,$A172,СВЦЭМ!$B$33:$B$776,M$155)+'СЕТ СН'!$F$15</f>
        <v>123.37896469</v>
      </c>
      <c r="N172" s="36">
        <f>SUMIFS(СВЦЭМ!$E$33:$E$776,СВЦЭМ!$A$33:$A$776,$A172,СВЦЭМ!$B$33:$B$776,N$155)+'СЕТ СН'!$F$15</f>
        <v>124.62826219999999</v>
      </c>
      <c r="O172" s="36">
        <f>SUMIFS(СВЦЭМ!$E$33:$E$776,СВЦЭМ!$A$33:$A$776,$A172,СВЦЭМ!$B$33:$B$776,O$155)+'СЕТ СН'!$F$15</f>
        <v>126.25570685</v>
      </c>
      <c r="P172" s="36">
        <f>SUMIFS(СВЦЭМ!$E$33:$E$776,СВЦЭМ!$A$33:$A$776,$A172,СВЦЭМ!$B$33:$B$776,P$155)+'СЕТ СН'!$F$15</f>
        <v>127.32966743999999</v>
      </c>
      <c r="Q172" s="36">
        <f>SUMIFS(СВЦЭМ!$E$33:$E$776,СВЦЭМ!$A$33:$A$776,$A172,СВЦЭМ!$B$33:$B$776,Q$155)+'СЕТ СН'!$F$15</f>
        <v>127.15737660000001</v>
      </c>
      <c r="R172" s="36">
        <f>SUMIFS(СВЦЭМ!$E$33:$E$776,СВЦЭМ!$A$33:$A$776,$A172,СВЦЭМ!$B$33:$B$776,R$155)+'СЕТ СН'!$F$15</f>
        <v>117.81973554</v>
      </c>
      <c r="S172" s="36">
        <f>SUMIFS(СВЦЭМ!$E$33:$E$776,СВЦЭМ!$A$33:$A$776,$A172,СВЦЭМ!$B$33:$B$776,S$155)+'СЕТ СН'!$F$15</f>
        <v>109.90995459</v>
      </c>
      <c r="T172" s="36">
        <f>SUMIFS(СВЦЭМ!$E$33:$E$776,СВЦЭМ!$A$33:$A$776,$A172,СВЦЭМ!$B$33:$B$776,T$155)+'СЕТ СН'!$F$15</f>
        <v>108.13545544999999</v>
      </c>
      <c r="U172" s="36">
        <f>SUMIFS(СВЦЭМ!$E$33:$E$776,СВЦЭМ!$A$33:$A$776,$A172,СВЦЭМ!$B$33:$B$776,U$155)+'СЕТ СН'!$F$15</f>
        <v>109.97650225</v>
      </c>
      <c r="V172" s="36">
        <f>SUMIFS(СВЦЭМ!$E$33:$E$776,СВЦЭМ!$A$33:$A$776,$A172,СВЦЭМ!$B$33:$B$776,V$155)+'СЕТ СН'!$F$15</f>
        <v>110.42335035000001</v>
      </c>
      <c r="W172" s="36">
        <f>SUMIFS(СВЦЭМ!$E$33:$E$776,СВЦЭМ!$A$33:$A$776,$A172,СВЦЭМ!$B$33:$B$776,W$155)+'СЕТ СН'!$F$15</f>
        <v>107.01334556</v>
      </c>
      <c r="X172" s="36">
        <f>SUMIFS(СВЦЭМ!$E$33:$E$776,СВЦЭМ!$A$33:$A$776,$A172,СВЦЭМ!$B$33:$B$776,X$155)+'СЕТ СН'!$F$15</f>
        <v>110.75092221</v>
      </c>
      <c r="Y172" s="36">
        <f>SUMIFS(СВЦЭМ!$E$33:$E$776,СВЦЭМ!$A$33:$A$776,$A172,СВЦЭМ!$B$33:$B$776,Y$155)+'СЕТ СН'!$F$15</f>
        <v>126.49241779</v>
      </c>
    </row>
    <row r="173" spans="1:25" ht="15.75" x14ac:dyDescent="0.2">
      <c r="A173" s="35">
        <f t="shared" si="4"/>
        <v>43726</v>
      </c>
      <c r="B173" s="36">
        <f>SUMIFS(СВЦЭМ!$E$33:$E$776,СВЦЭМ!$A$33:$A$776,$A173,СВЦЭМ!$B$33:$B$776,B$155)+'СЕТ СН'!$F$15</f>
        <v>135.34993552</v>
      </c>
      <c r="C173" s="36">
        <f>SUMIFS(СВЦЭМ!$E$33:$E$776,СВЦЭМ!$A$33:$A$776,$A173,СВЦЭМ!$B$33:$B$776,C$155)+'СЕТ СН'!$F$15</f>
        <v>135.91850864</v>
      </c>
      <c r="D173" s="36">
        <f>SUMIFS(СВЦЭМ!$E$33:$E$776,СВЦЭМ!$A$33:$A$776,$A173,СВЦЭМ!$B$33:$B$776,D$155)+'СЕТ СН'!$F$15</f>
        <v>137.37396118000001</v>
      </c>
      <c r="E173" s="36">
        <f>SUMIFS(СВЦЭМ!$E$33:$E$776,СВЦЭМ!$A$33:$A$776,$A173,СВЦЭМ!$B$33:$B$776,E$155)+'СЕТ СН'!$F$15</f>
        <v>138.64675969000001</v>
      </c>
      <c r="F173" s="36">
        <f>SUMIFS(СВЦЭМ!$E$33:$E$776,СВЦЭМ!$A$33:$A$776,$A173,СВЦЭМ!$B$33:$B$776,F$155)+'СЕТ СН'!$F$15</f>
        <v>138.79320953999999</v>
      </c>
      <c r="G173" s="36">
        <f>SUMIFS(СВЦЭМ!$E$33:$E$776,СВЦЭМ!$A$33:$A$776,$A173,СВЦЭМ!$B$33:$B$776,G$155)+'СЕТ СН'!$F$15</f>
        <v>134.78735157</v>
      </c>
      <c r="H173" s="36">
        <f>SUMIFS(СВЦЭМ!$E$33:$E$776,СВЦЭМ!$A$33:$A$776,$A173,СВЦЭМ!$B$33:$B$776,H$155)+'СЕТ СН'!$F$15</f>
        <v>126.80839650999999</v>
      </c>
      <c r="I173" s="36">
        <f>SUMIFS(СВЦЭМ!$E$33:$E$776,СВЦЭМ!$A$33:$A$776,$A173,СВЦЭМ!$B$33:$B$776,I$155)+'СЕТ СН'!$F$15</f>
        <v>118.18628587000001</v>
      </c>
      <c r="J173" s="36">
        <f>SUMIFS(СВЦЭМ!$E$33:$E$776,СВЦЭМ!$A$33:$A$776,$A173,СВЦЭМ!$B$33:$B$776,J$155)+'СЕТ СН'!$F$15</f>
        <v>110.85003494</v>
      </c>
      <c r="K173" s="36">
        <f>SUMIFS(СВЦЭМ!$E$33:$E$776,СВЦЭМ!$A$33:$A$776,$A173,СВЦЭМ!$B$33:$B$776,K$155)+'СЕТ СН'!$F$15</f>
        <v>109.44570579000001</v>
      </c>
      <c r="L173" s="36">
        <f>SUMIFS(СВЦЭМ!$E$33:$E$776,СВЦЭМ!$A$33:$A$776,$A173,СВЦЭМ!$B$33:$B$776,L$155)+'СЕТ СН'!$F$15</f>
        <v>108.40681185</v>
      </c>
      <c r="M173" s="36">
        <f>SUMIFS(СВЦЭМ!$E$33:$E$776,СВЦЭМ!$A$33:$A$776,$A173,СВЦЭМ!$B$33:$B$776,M$155)+'СЕТ СН'!$F$15</f>
        <v>107.67067667000001</v>
      </c>
      <c r="N173" s="36">
        <f>SUMIFS(СВЦЭМ!$E$33:$E$776,СВЦЭМ!$A$33:$A$776,$A173,СВЦЭМ!$B$33:$B$776,N$155)+'СЕТ СН'!$F$15</f>
        <v>108.66492117</v>
      </c>
      <c r="O173" s="36">
        <f>SUMIFS(СВЦЭМ!$E$33:$E$776,СВЦЭМ!$A$33:$A$776,$A173,СВЦЭМ!$B$33:$B$776,O$155)+'СЕТ СН'!$F$15</f>
        <v>110.53003907</v>
      </c>
      <c r="P173" s="36">
        <f>SUMIFS(СВЦЭМ!$E$33:$E$776,СВЦЭМ!$A$33:$A$776,$A173,СВЦЭМ!$B$33:$B$776,P$155)+'СЕТ СН'!$F$15</f>
        <v>111.03466964</v>
      </c>
      <c r="Q173" s="36">
        <f>SUMIFS(СВЦЭМ!$E$33:$E$776,СВЦЭМ!$A$33:$A$776,$A173,СВЦЭМ!$B$33:$B$776,Q$155)+'СЕТ СН'!$F$15</f>
        <v>113.04663125</v>
      </c>
      <c r="R173" s="36">
        <f>SUMIFS(СВЦЭМ!$E$33:$E$776,СВЦЭМ!$A$33:$A$776,$A173,СВЦЭМ!$B$33:$B$776,R$155)+'СЕТ СН'!$F$15</f>
        <v>108.03209439</v>
      </c>
      <c r="S173" s="36">
        <f>SUMIFS(СВЦЭМ!$E$33:$E$776,СВЦЭМ!$A$33:$A$776,$A173,СВЦЭМ!$B$33:$B$776,S$155)+'СЕТ СН'!$F$15</f>
        <v>105.27036040999999</v>
      </c>
      <c r="T173" s="36">
        <f>SUMIFS(СВЦЭМ!$E$33:$E$776,СВЦЭМ!$A$33:$A$776,$A173,СВЦЭМ!$B$33:$B$776,T$155)+'СЕТ СН'!$F$15</f>
        <v>111.0626867</v>
      </c>
      <c r="U173" s="36">
        <f>SUMIFS(СВЦЭМ!$E$33:$E$776,СВЦЭМ!$A$33:$A$776,$A173,СВЦЭМ!$B$33:$B$776,U$155)+'СЕТ СН'!$F$15</f>
        <v>117.58193283999999</v>
      </c>
      <c r="V173" s="36">
        <f>SUMIFS(СВЦЭМ!$E$33:$E$776,СВЦЭМ!$A$33:$A$776,$A173,СВЦЭМ!$B$33:$B$776,V$155)+'СЕТ СН'!$F$15</f>
        <v>121.20240471</v>
      </c>
      <c r="W173" s="36">
        <f>SUMIFS(СВЦЭМ!$E$33:$E$776,СВЦЭМ!$A$33:$A$776,$A173,СВЦЭМ!$B$33:$B$776,W$155)+'СЕТ СН'!$F$15</f>
        <v>118.1768201</v>
      </c>
      <c r="X173" s="36">
        <f>SUMIFS(СВЦЭМ!$E$33:$E$776,СВЦЭМ!$A$33:$A$776,$A173,СВЦЭМ!$B$33:$B$776,X$155)+'СЕТ СН'!$F$15</f>
        <v>111.19657092</v>
      </c>
      <c r="Y173" s="36">
        <f>SUMIFS(СВЦЭМ!$E$33:$E$776,СВЦЭМ!$A$33:$A$776,$A173,СВЦЭМ!$B$33:$B$776,Y$155)+'СЕТ СН'!$F$15</f>
        <v>115.70133162</v>
      </c>
    </row>
    <row r="174" spans="1:25" ht="15.75" x14ac:dyDescent="0.2">
      <c r="A174" s="35">
        <f t="shared" si="4"/>
        <v>43727</v>
      </c>
      <c r="B174" s="36">
        <f>SUMIFS(СВЦЭМ!$E$33:$E$776,СВЦЭМ!$A$33:$A$776,$A174,СВЦЭМ!$B$33:$B$776,B$155)+'СЕТ СН'!$F$15</f>
        <v>113.47825209</v>
      </c>
      <c r="C174" s="36">
        <f>SUMIFS(СВЦЭМ!$E$33:$E$776,СВЦЭМ!$A$33:$A$776,$A174,СВЦЭМ!$B$33:$B$776,C$155)+'СЕТ СН'!$F$15</f>
        <v>118.31614276000001</v>
      </c>
      <c r="D174" s="36">
        <f>SUMIFS(СВЦЭМ!$E$33:$E$776,СВЦЭМ!$A$33:$A$776,$A174,СВЦЭМ!$B$33:$B$776,D$155)+'СЕТ СН'!$F$15</f>
        <v>123.55050153000001</v>
      </c>
      <c r="E174" s="36">
        <f>SUMIFS(СВЦЭМ!$E$33:$E$776,СВЦЭМ!$A$33:$A$776,$A174,СВЦЭМ!$B$33:$B$776,E$155)+'СЕТ СН'!$F$15</f>
        <v>125.14284313</v>
      </c>
      <c r="F174" s="36">
        <f>SUMIFS(СВЦЭМ!$E$33:$E$776,СВЦЭМ!$A$33:$A$776,$A174,СВЦЭМ!$B$33:$B$776,F$155)+'СЕТ СН'!$F$15</f>
        <v>125.59970164000001</v>
      </c>
      <c r="G174" s="36">
        <f>SUMIFS(СВЦЭМ!$E$33:$E$776,СВЦЭМ!$A$33:$A$776,$A174,СВЦЭМ!$B$33:$B$776,G$155)+'СЕТ СН'!$F$15</f>
        <v>121.76729487</v>
      </c>
      <c r="H174" s="36">
        <f>SUMIFS(СВЦЭМ!$E$33:$E$776,СВЦЭМ!$A$33:$A$776,$A174,СВЦЭМ!$B$33:$B$776,H$155)+'СЕТ СН'!$F$15</f>
        <v>113.78010177</v>
      </c>
      <c r="I174" s="36">
        <f>SUMIFS(СВЦЭМ!$E$33:$E$776,СВЦЭМ!$A$33:$A$776,$A174,СВЦЭМ!$B$33:$B$776,I$155)+'СЕТ СН'!$F$15</f>
        <v>105.29880315</v>
      </c>
      <c r="J174" s="36">
        <f>SUMIFS(СВЦЭМ!$E$33:$E$776,СВЦЭМ!$A$33:$A$776,$A174,СВЦЭМ!$B$33:$B$776,J$155)+'СЕТ СН'!$F$15</f>
        <v>108.27899565</v>
      </c>
      <c r="K174" s="36">
        <f>SUMIFS(СВЦЭМ!$E$33:$E$776,СВЦЭМ!$A$33:$A$776,$A174,СВЦЭМ!$B$33:$B$776,K$155)+'СЕТ СН'!$F$15</f>
        <v>122.68449077</v>
      </c>
      <c r="L174" s="36">
        <f>SUMIFS(СВЦЭМ!$E$33:$E$776,СВЦЭМ!$A$33:$A$776,$A174,СВЦЭМ!$B$33:$B$776,L$155)+'СЕТ СН'!$F$15</f>
        <v>133.24062071</v>
      </c>
      <c r="M174" s="36">
        <f>SUMIFS(СВЦЭМ!$E$33:$E$776,СВЦЭМ!$A$33:$A$776,$A174,СВЦЭМ!$B$33:$B$776,M$155)+'СЕТ СН'!$F$15</f>
        <v>130.94059533999999</v>
      </c>
      <c r="N174" s="36">
        <f>SUMIFS(СВЦЭМ!$E$33:$E$776,СВЦЭМ!$A$33:$A$776,$A174,СВЦЭМ!$B$33:$B$776,N$155)+'СЕТ СН'!$F$15</f>
        <v>132.77917135999999</v>
      </c>
      <c r="O174" s="36">
        <f>SUMIFS(СВЦЭМ!$E$33:$E$776,СВЦЭМ!$A$33:$A$776,$A174,СВЦЭМ!$B$33:$B$776,O$155)+'СЕТ СН'!$F$15</f>
        <v>133.68480880000001</v>
      </c>
      <c r="P174" s="36">
        <f>SUMIFS(СВЦЭМ!$E$33:$E$776,СВЦЭМ!$A$33:$A$776,$A174,СВЦЭМ!$B$33:$B$776,P$155)+'СЕТ СН'!$F$15</f>
        <v>109.43390908000001</v>
      </c>
      <c r="Q174" s="36">
        <f>SUMIFS(СВЦЭМ!$E$33:$E$776,СВЦЭМ!$A$33:$A$776,$A174,СВЦЭМ!$B$33:$B$776,Q$155)+'СЕТ СН'!$F$15</f>
        <v>108.90419356</v>
      </c>
      <c r="R174" s="36">
        <f>SUMIFS(СВЦЭМ!$E$33:$E$776,СВЦЭМ!$A$33:$A$776,$A174,СВЦЭМ!$B$33:$B$776,R$155)+'СЕТ СН'!$F$15</f>
        <v>109.10842588</v>
      </c>
      <c r="S174" s="36">
        <f>SUMIFS(СВЦЭМ!$E$33:$E$776,СВЦЭМ!$A$33:$A$776,$A174,СВЦЭМ!$B$33:$B$776,S$155)+'СЕТ СН'!$F$15</f>
        <v>108.97208212</v>
      </c>
      <c r="T174" s="36">
        <f>SUMIFS(СВЦЭМ!$E$33:$E$776,СВЦЭМ!$A$33:$A$776,$A174,СВЦЭМ!$B$33:$B$776,T$155)+'СЕТ СН'!$F$15</f>
        <v>109.88125983</v>
      </c>
      <c r="U174" s="36">
        <f>SUMIFS(СВЦЭМ!$E$33:$E$776,СВЦЭМ!$A$33:$A$776,$A174,СВЦЭМ!$B$33:$B$776,U$155)+'СЕТ СН'!$F$15</f>
        <v>113.20414771999999</v>
      </c>
      <c r="V174" s="36">
        <f>SUMIFS(СВЦЭМ!$E$33:$E$776,СВЦЭМ!$A$33:$A$776,$A174,СВЦЭМ!$B$33:$B$776,V$155)+'СЕТ СН'!$F$15</f>
        <v>114.88345131</v>
      </c>
      <c r="W174" s="36">
        <f>SUMIFS(СВЦЭМ!$E$33:$E$776,СВЦЭМ!$A$33:$A$776,$A174,СВЦЭМ!$B$33:$B$776,W$155)+'СЕТ СН'!$F$15</f>
        <v>112.14238104</v>
      </c>
      <c r="X174" s="36">
        <f>SUMIFS(СВЦЭМ!$E$33:$E$776,СВЦЭМ!$A$33:$A$776,$A174,СВЦЭМ!$B$33:$B$776,X$155)+'СЕТ СН'!$F$15</f>
        <v>105.68181265</v>
      </c>
      <c r="Y174" s="36">
        <f>SUMIFS(СВЦЭМ!$E$33:$E$776,СВЦЭМ!$A$33:$A$776,$A174,СВЦЭМ!$B$33:$B$776,Y$155)+'СЕТ СН'!$F$15</f>
        <v>114.85496458999999</v>
      </c>
    </row>
    <row r="175" spans="1:25" ht="15.75" x14ac:dyDescent="0.2">
      <c r="A175" s="35">
        <f t="shared" si="4"/>
        <v>43728</v>
      </c>
      <c r="B175" s="36">
        <f>SUMIFS(СВЦЭМ!$E$33:$E$776,СВЦЭМ!$A$33:$A$776,$A175,СВЦЭМ!$B$33:$B$776,B$155)+'СЕТ СН'!$F$15</f>
        <v>136.98249426999999</v>
      </c>
      <c r="C175" s="36">
        <f>SUMIFS(СВЦЭМ!$E$33:$E$776,СВЦЭМ!$A$33:$A$776,$A175,СВЦЭМ!$B$33:$B$776,C$155)+'СЕТ СН'!$F$15</f>
        <v>144.79519071999999</v>
      </c>
      <c r="D175" s="36">
        <f>SUMIFS(СВЦЭМ!$E$33:$E$776,СВЦЭМ!$A$33:$A$776,$A175,СВЦЭМ!$B$33:$B$776,D$155)+'СЕТ СН'!$F$15</f>
        <v>145.57399204000001</v>
      </c>
      <c r="E175" s="36">
        <f>SUMIFS(СВЦЭМ!$E$33:$E$776,СВЦЭМ!$A$33:$A$776,$A175,СВЦЭМ!$B$33:$B$776,E$155)+'СЕТ СН'!$F$15</f>
        <v>146.67922584999999</v>
      </c>
      <c r="F175" s="36">
        <f>SUMIFS(СВЦЭМ!$E$33:$E$776,СВЦЭМ!$A$33:$A$776,$A175,СВЦЭМ!$B$33:$B$776,F$155)+'СЕТ СН'!$F$15</f>
        <v>147.52134255000001</v>
      </c>
      <c r="G175" s="36">
        <f>SUMIFS(СВЦЭМ!$E$33:$E$776,СВЦЭМ!$A$33:$A$776,$A175,СВЦЭМ!$B$33:$B$776,G$155)+'СЕТ СН'!$F$15</f>
        <v>146.31105714</v>
      </c>
      <c r="H175" s="36">
        <f>SUMIFS(СВЦЭМ!$E$33:$E$776,СВЦЭМ!$A$33:$A$776,$A175,СВЦЭМ!$B$33:$B$776,H$155)+'СЕТ СН'!$F$15</f>
        <v>135.26359450999999</v>
      </c>
      <c r="I175" s="36">
        <f>SUMIFS(СВЦЭМ!$E$33:$E$776,СВЦЭМ!$A$33:$A$776,$A175,СВЦЭМ!$B$33:$B$776,I$155)+'СЕТ СН'!$F$15</f>
        <v>126.9600408</v>
      </c>
      <c r="J175" s="36">
        <f>SUMIFS(СВЦЭМ!$E$33:$E$776,СВЦЭМ!$A$33:$A$776,$A175,СВЦЭМ!$B$33:$B$776,J$155)+'СЕТ СН'!$F$15</f>
        <v>126.88640082000001</v>
      </c>
      <c r="K175" s="36">
        <f>SUMIFS(СВЦЭМ!$E$33:$E$776,СВЦЭМ!$A$33:$A$776,$A175,СВЦЭМ!$B$33:$B$776,K$155)+'СЕТ СН'!$F$15</f>
        <v>124.35164494</v>
      </c>
      <c r="L175" s="36">
        <f>SUMIFS(СВЦЭМ!$E$33:$E$776,СВЦЭМ!$A$33:$A$776,$A175,СВЦЭМ!$B$33:$B$776,L$155)+'СЕТ СН'!$F$15</f>
        <v>124.60191277</v>
      </c>
      <c r="M175" s="36">
        <f>SUMIFS(СВЦЭМ!$E$33:$E$776,СВЦЭМ!$A$33:$A$776,$A175,СВЦЭМ!$B$33:$B$776,M$155)+'СЕТ СН'!$F$15</f>
        <v>125.2145567</v>
      </c>
      <c r="N175" s="36">
        <f>SUMIFS(СВЦЭМ!$E$33:$E$776,СВЦЭМ!$A$33:$A$776,$A175,СВЦЭМ!$B$33:$B$776,N$155)+'СЕТ СН'!$F$15</f>
        <v>121.47667937999999</v>
      </c>
      <c r="O175" s="36">
        <f>SUMIFS(СВЦЭМ!$E$33:$E$776,СВЦЭМ!$A$33:$A$776,$A175,СВЦЭМ!$B$33:$B$776,O$155)+'СЕТ СН'!$F$15</f>
        <v>121.81411896</v>
      </c>
      <c r="P175" s="36">
        <f>SUMIFS(СВЦЭМ!$E$33:$E$776,СВЦЭМ!$A$33:$A$776,$A175,СВЦЭМ!$B$33:$B$776,P$155)+'СЕТ СН'!$F$15</f>
        <v>125.57433432000001</v>
      </c>
      <c r="Q175" s="36">
        <f>SUMIFS(СВЦЭМ!$E$33:$E$776,СВЦЭМ!$A$33:$A$776,$A175,СВЦЭМ!$B$33:$B$776,Q$155)+'СЕТ СН'!$F$15</f>
        <v>132.07399895</v>
      </c>
      <c r="R175" s="36">
        <f>SUMIFS(СВЦЭМ!$E$33:$E$776,СВЦЭМ!$A$33:$A$776,$A175,СВЦЭМ!$B$33:$B$776,R$155)+'СЕТ СН'!$F$15</f>
        <v>124.09459348</v>
      </c>
      <c r="S175" s="36">
        <f>SUMIFS(СВЦЭМ!$E$33:$E$776,СВЦЭМ!$A$33:$A$776,$A175,СВЦЭМ!$B$33:$B$776,S$155)+'СЕТ СН'!$F$15</f>
        <v>117.08649325</v>
      </c>
      <c r="T175" s="36">
        <f>SUMIFS(СВЦЭМ!$E$33:$E$776,СВЦЭМ!$A$33:$A$776,$A175,СВЦЭМ!$B$33:$B$776,T$155)+'СЕТ СН'!$F$15</f>
        <v>110.90655682000001</v>
      </c>
      <c r="U175" s="36">
        <f>SUMIFS(СВЦЭМ!$E$33:$E$776,СВЦЭМ!$A$33:$A$776,$A175,СВЦЭМ!$B$33:$B$776,U$155)+'СЕТ СН'!$F$15</f>
        <v>103.4234739</v>
      </c>
      <c r="V175" s="36">
        <f>SUMIFS(СВЦЭМ!$E$33:$E$776,СВЦЭМ!$A$33:$A$776,$A175,СВЦЭМ!$B$33:$B$776,V$155)+'СЕТ СН'!$F$15</f>
        <v>103.26042237999999</v>
      </c>
      <c r="W175" s="36">
        <f>SUMIFS(СВЦЭМ!$E$33:$E$776,СВЦЭМ!$A$33:$A$776,$A175,СВЦЭМ!$B$33:$B$776,W$155)+'СЕТ СН'!$F$15</f>
        <v>102.13472910999999</v>
      </c>
      <c r="X175" s="36">
        <f>SUMIFS(СВЦЭМ!$E$33:$E$776,СВЦЭМ!$A$33:$A$776,$A175,СВЦЭМ!$B$33:$B$776,X$155)+'СЕТ СН'!$F$15</f>
        <v>107.74417405</v>
      </c>
      <c r="Y175" s="36">
        <f>SUMIFS(СВЦЭМ!$E$33:$E$776,СВЦЭМ!$A$33:$A$776,$A175,СВЦЭМ!$B$33:$B$776,Y$155)+'СЕТ СН'!$F$15</f>
        <v>118.48707713</v>
      </c>
    </row>
    <row r="176" spans="1:25" ht="15.75" x14ac:dyDescent="0.2">
      <c r="A176" s="35">
        <f t="shared" si="4"/>
        <v>43729</v>
      </c>
      <c r="B176" s="36">
        <f>SUMIFS(СВЦЭМ!$E$33:$E$776,СВЦЭМ!$A$33:$A$776,$A176,СВЦЭМ!$B$33:$B$776,B$155)+'СЕТ СН'!$F$15</f>
        <v>130.60957318999999</v>
      </c>
      <c r="C176" s="36">
        <f>SUMIFS(СВЦЭМ!$E$33:$E$776,СВЦЭМ!$A$33:$A$776,$A176,СВЦЭМ!$B$33:$B$776,C$155)+'СЕТ СН'!$F$15</f>
        <v>129.54965317</v>
      </c>
      <c r="D176" s="36">
        <f>SUMIFS(СВЦЭМ!$E$33:$E$776,СВЦЭМ!$A$33:$A$776,$A176,СВЦЭМ!$B$33:$B$776,D$155)+'СЕТ СН'!$F$15</f>
        <v>129.46030184</v>
      </c>
      <c r="E176" s="36">
        <f>SUMIFS(СВЦЭМ!$E$33:$E$776,СВЦЭМ!$A$33:$A$776,$A176,СВЦЭМ!$B$33:$B$776,E$155)+'СЕТ СН'!$F$15</f>
        <v>131.95886075000001</v>
      </c>
      <c r="F176" s="36">
        <f>SUMIFS(СВЦЭМ!$E$33:$E$776,СВЦЭМ!$A$33:$A$776,$A176,СВЦЭМ!$B$33:$B$776,F$155)+'СЕТ СН'!$F$15</f>
        <v>133.63092022000001</v>
      </c>
      <c r="G176" s="36">
        <f>SUMIFS(СВЦЭМ!$E$33:$E$776,СВЦЭМ!$A$33:$A$776,$A176,СВЦЭМ!$B$33:$B$776,G$155)+'СЕТ СН'!$F$15</f>
        <v>130.88050931000001</v>
      </c>
      <c r="H176" s="36">
        <f>SUMIFS(СВЦЭМ!$E$33:$E$776,СВЦЭМ!$A$33:$A$776,$A176,СВЦЭМ!$B$33:$B$776,H$155)+'СЕТ СН'!$F$15</f>
        <v>125.66085031</v>
      </c>
      <c r="I176" s="36">
        <f>SUMIFS(СВЦЭМ!$E$33:$E$776,СВЦЭМ!$A$33:$A$776,$A176,СВЦЭМ!$B$33:$B$776,I$155)+'СЕТ СН'!$F$15</f>
        <v>119.3999</v>
      </c>
      <c r="J176" s="36">
        <f>SUMIFS(СВЦЭМ!$E$33:$E$776,СВЦЭМ!$A$33:$A$776,$A176,СВЦЭМ!$B$33:$B$776,J$155)+'СЕТ СН'!$F$15</f>
        <v>121.04242111000001</v>
      </c>
      <c r="K176" s="36">
        <f>SUMIFS(СВЦЭМ!$E$33:$E$776,СВЦЭМ!$A$33:$A$776,$A176,СВЦЭМ!$B$33:$B$776,K$155)+'СЕТ СН'!$F$15</f>
        <v>131.21119428</v>
      </c>
      <c r="L176" s="36">
        <f>SUMIFS(СВЦЭМ!$E$33:$E$776,СВЦЭМ!$A$33:$A$776,$A176,СВЦЭМ!$B$33:$B$776,L$155)+'СЕТ СН'!$F$15</f>
        <v>133.31085812000001</v>
      </c>
      <c r="M176" s="36">
        <f>SUMIFS(СВЦЭМ!$E$33:$E$776,СВЦЭМ!$A$33:$A$776,$A176,СВЦЭМ!$B$33:$B$776,M$155)+'СЕТ СН'!$F$15</f>
        <v>133.82234399000001</v>
      </c>
      <c r="N176" s="36">
        <f>SUMIFS(СВЦЭМ!$E$33:$E$776,СВЦЭМ!$A$33:$A$776,$A176,СВЦЭМ!$B$33:$B$776,N$155)+'СЕТ СН'!$F$15</f>
        <v>131.75283528</v>
      </c>
      <c r="O176" s="36">
        <f>SUMIFS(СВЦЭМ!$E$33:$E$776,СВЦЭМ!$A$33:$A$776,$A176,СВЦЭМ!$B$33:$B$776,O$155)+'СЕТ СН'!$F$15</f>
        <v>130.54672833999999</v>
      </c>
      <c r="P176" s="36">
        <f>SUMIFS(СВЦЭМ!$E$33:$E$776,СВЦЭМ!$A$33:$A$776,$A176,СВЦЭМ!$B$33:$B$776,P$155)+'СЕТ СН'!$F$15</f>
        <v>130.92712338000001</v>
      </c>
      <c r="Q176" s="36">
        <f>SUMIFS(СВЦЭМ!$E$33:$E$776,СВЦЭМ!$A$33:$A$776,$A176,СВЦЭМ!$B$33:$B$776,Q$155)+'СЕТ СН'!$F$15</f>
        <v>130.81548960000001</v>
      </c>
      <c r="R176" s="36">
        <f>SUMIFS(СВЦЭМ!$E$33:$E$776,СВЦЭМ!$A$33:$A$776,$A176,СВЦЭМ!$B$33:$B$776,R$155)+'СЕТ СН'!$F$15</f>
        <v>132.9145542</v>
      </c>
      <c r="S176" s="36">
        <f>SUMIFS(СВЦЭМ!$E$33:$E$776,СВЦЭМ!$A$33:$A$776,$A176,СВЦЭМ!$B$33:$B$776,S$155)+'СЕТ СН'!$F$15</f>
        <v>136.27762788999999</v>
      </c>
      <c r="T176" s="36">
        <f>SUMIFS(СВЦЭМ!$E$33:$E$776,СВЦЭМ!$A$33:$A$776,$A176,СВЦЭМ!$B$33:$B$776,T$155)+'СЕТ СН'!$F$15</f>
        <v>141.23924914</v>
      </c>
      <c r="U176" s="36">
        <f>SUMIFS(СВЦЭМ!$E$33:$E$776,СВЦЭМ!$A$33:$A$776,$A176,СВЦЭМ!$B$33:$B$776,U$155)+'СЕТ СН'!$F$15</f>
        <v>142.98975267</v>
      </c>
      <c r="V176" s="36">
        <f>SUMIFS(СВЦЭМ!$E$33:$E$776,СВЦЭМ!$A$33:$A$776,$A176,СВЦЭМ!$B$33:$B$776,V$155)+'СЕТ СН'!$F$15</f>
        <v>144.67700042999999</v>
      </c>
      <c r="W176" s="36">
        <f>SUMIFS(СВЦЭМ!$E$33:$E$776,СВЦЭМ!$A$33:$A$776,$A176,СВЦЭМ!$B$33:$B$776,W$155)+'СЕТ СН'!$F$15</f>
        <v>143.84393566</v>
      </c>
      <c r="X176" s="36">
        <f>SUMIFS(СВЦЭМ!$E$33:$E$776,СВЦЭМ!$A$33:$A$776,$A176,СВЦЭМ!$B$33:$B$776,X$155)+'СЕТ СН'!$F$15</f>
        <v>135.66365811</v>
      </c>
      <c r="Y176" s="36">
        <f>SUMIFS(СВЦЭМ!$E$33:$E$776,СВЦЭМ!$A$33:$A$776,$A176,СВЦЭМ!$B$33:$B$776,Y$155)+'СЕТ СН'!$F$15</f>
        <v>129.18243525</v>
      </c>
    </row>
    <row r="177" spans="1:27" ht="15.75" x14ac:dyDescent="0.2">
      <c r="A177" s="35">
        <f t="shared" si="4"/>
        <v>43730</v>
      </c>
      <c r="B177" s="36">
        <f>SUMIFS(СВЦЭМ!$E$33:$E$776,СВЦЭМ!$A$33:$A$776,$A177,СВЦЭМ!$B$33:$B$776,B$155)+'СЕТ СН'!$F$15</f>
        <v>139.73566657999999</v>
      </c>
      <c r="C177" s="36">
        <f>SUMIFS(СВЦЭМ!$E$33:$E$776,СВЦЭМ!$A$33:$A$776,$A177,СВЦЭМ!$B$33:$B$776,C$155)+'СЕТ СН'!$F$15</f>
        <v>146.25131468999999</v>
      </c>
      <c r="D177" s="36">
        <f>SUMIFS(СВЦЭМ!$E$33:$E$776,СВЦЭМ!$A$33:$A$776,$A177,СВЦЭМ!$B$33:$B$776,D$155)+'СЕТ СН'!$F$15</f>
        <v>149.18104349000001</v>
      </c>
      <c r="E177" s="36">
        <f>SUMIFS(СВЦЭМ!$E$33:$E$776,СВЦЭМ!$A$33:$A$776,$A177,СВЦЭМ!$B$33:$B$776,E$155)+'СЕТ СН'!$F$15</f>
        <v>151.05224276999999</v>
      </c>
      <c r="F177" s="36">
        <f>SUMIFS(СВЦЭМ!$E$33:$E$776,СВЦЭМ!$A$33:$A$776,$A177,СВЦЭМ!$B$33:$B$776,F$155)+'СЕТ СН'!$F$15</f>
        <v>152.50795733000001</v>
      </c>
      <c r="G177" s="36">
        <f>SUMIFS(СВЦЭМ!$E$33:$E$776,СВЦЭМ!$A$33:$A$776,$A177,СВЦЭМ!$B$33:$B$776,G$155)+'СЕТ СН'!$F$15</f>
        <v>153.16028538</v>
      </c>
      <c r="H177" s="36">
        <f>SUMIFS(СВЦЭМ!$E$33:$E$776,СВЦЭМ!$A$33:$A$776,$A177,СВЦЭМ!$B$33:$B$776,H$155)+'СЕТ СН'!$F$15</f>
        <v>146.56248657</v>
      </c>
      <c r="I177" s="36">
        <f>SUMIFS(СВЦЭМ!$E$33:$E$776,СВЦЭМ!$A$33:$A$776,$A177,СВЦЭМ!$B$33:$B$776,I$155)+'СЕТ СН'!$F$15</f>
        <v>142.02137404999999</v>
      </c>
      <c r="J177" s="36">
        <f>SUMIFS(СВЦЭМ!$E$33:$E$776,СВЦЭМ!$A$33:$A$776,$A177,СВЦЭМ!$B$33:$B$776,J$155)+'СЕТ СН'!$F$15</f>
        <v>135.53191778999999</v>
      </c>
      <c r="K177" s="36">
        <f>SUMIFS(СВЦЭМ!$E$33:$E$776,СВЦЭМ!$A$33:$A$776,$A177,СВЦЭМ!$B$33:$B$776,K$155)+'СЕТ СН'!$F$15</f>
        <v>131.04317128</v>
      </c>
      <c r="L177" s="36">
        <f>SUMIFS(СВЦЭМ!$E$33:$E$776,СВЦЭМ!$A$33:$A$776,$A177,СВЦЭМ!$B$33:$B$776,L$155)+'СЕТ СН'!$F$15</f>
        <v>131.19431513000001</v>
      </c>
      <c r="M177" s="36">
        <f>SUMIFS(СВЦЭМ!$E$33:$E$776,СВЦЭМ!$A$33:$A$776,$A177,СВЦЭМ!$B$33:$B$776,M$155)+'СЕТ СН'!$F$15</f>
        <v>130.11354109000001</v>
      </c>
      <c r="N177" s="36">
        <f>SUMIFS(СВЦЭМ!$E$33:$E$776,СВЦЭМ!$A$33:$A$776,$A177,СВЦЭМ!$B$33:$B$776,N$155)+'СЕТ СН'!$F$15</f>
        <v>128.67142111000001</v>
      </c>
      <c r="O177" s="36">
        <f>SUMIFS(СВЦЭМ!$E$33:$E$776,СВЦЭМ!$A$33:$A$776,$A177,СВЦЭМ!$B$33:$B$776,O$155)+'СЕТ СН'!$F$15</f>
        <v>127.43580099</v>
      </c>
      <c r="P177" s="36">
        <f>SUMIFS(СВЦЭМ!$E$33:$E$776,СВЦЭМ!$A$33:$A$776,$A177,СВЦЭМ!$B$33:$B$776,P$155)+'СЕТ СН'!$F$15</f>
        <v>127.07647334000001</v>
      </c>
      <c r="Q177" s="36">
        <f>SUMIFS(СВЦЭМ!$E$33:$E$776,СВЦЭМ!$A$33:$A$776,$A177,СВЦЭМ!$B$33:$B$776,Q$155)+'СЕТ СН'!$F$15</f>
        <v>125.94141365999999</v>
      </c>
      <c r="R177" s="36">
        <f>SUMIFS(СВЦЭМ!$E$33:$E$776,СВЦЭМ!$A$33:$A$776,$A177,СВЦЭМ!$B$33:$B$776,R$155)+'СЕТ СН'!$F$15</f>
        <v>128.00465903</v>
      </c>
      <c r="S177" s="36">
        <f>SUMIFS(СВЦЭМ!$E$33:$E$776,СВЦЭМ!$A$33:$A$776,$A177,СВЦЭМ!$B$33:$B$776,S$155)+'СЕТ СН'!$F$15</f>
        <v>132.68051684</v>
      </c>
      <c r="T177" s="36">
        <f>SUMIFS(СВЦЭМ!$E$33:$E$776,СВЦЭМ!$A$33:$A$776,$A177,СВЦЭМ!$B$33:$B$776,T$155)+'СЕТ СН'!$F$15</f>
        <v>136.61048396999999</v>
      </c>
      <c r="U177" s="36">
        <f>SUMIFS(СВЦЭМ!$E$33:$E$776,СВЦЭМ!$A$33:$A$776,$A177,СВЦЭМ!$B$33:$B$776,U$155)+'СЕТ СН'!$F$15</f>
        <v>144.49175557999999</v>
      </c>
      <c r="V177" s="36">
        <f>SUMIFS(СВЦЭМ!$E$33:$E$776,СВЦЭМ!$A$33:$A$776,$A177,СВЦЭМ!$B$33:$B$776,V$155)+'СЕТ СН'!$F$15</f>
        <v>146.99002031000001</v>
      </c>
      <c r="W177" s="36">
        <f>SUMIFS(СВЦЭМ!$E$33:$E$776,СВЦЭМ!$A$33:$A$776,$A177,СВЦЭМ!$B$33:$B$776,W$155)+'СЕТ СН'!$F$15</f>
        <v>146.09705535000001</v>
      </c>
      <c r="X177" s="36">
        <f>SUMIFS(СВЦЭМ!$E$33:$E$776,СВЦЭМ!$A$33:$A$776,$A177,СВЦЭМ!$B$33:$B$776,X$155)+'СЕТ СН'!$F$15</f>
        <v>140.17409427999999</v>
      </c>
      <c r="Y177" s="36">
        <f>SUMIFS(СВЦЭМ!$E$33:$E$776,СВЦЭМ!$A$33:$A$776,$A177,СВЦЭМ!$B$33:$B$776,Y$155)+'СЕТ СН'!$F$15</f>
        <v>133.97679105</v>
      </c>
    </row>
    <row r="178" spans="1:27" ht="15.75" x14ac:dyDescent="0.2">
      <c r="A178" s="35">
        <f t="shared" si="4"/>
        <v>43731</v>
      </c>
      <c r="B178" s="36">
        <f>SUMIFS(СВЦЭМ!$E$33:$E$776,СВЦЭМ!$A$33:$A$776,$A178,СВЦЭМ!$B$33:$B$776,B$155)+'СЕТ СН'!$F$15</f>
        <v>146.89660796999999</v>
      </c>
      <c r="C178" s="36">
        <f>SUMIFS(СВЦЭМ!$E$33:$E$776,СВЦЭМ!$A$33:$A$776,$A178,СВЦЭМ!$B$33:$B$776,C$155)+'СЕТ СН'!$F$15</f>
        <v>153.09130923000001</v>
      </c>
      <c r="D178" s="36">
        <f>SUMIFS(СВЦЭМ!$E$33:$E$776,СВЦЭМ!$A$33:$A$776,$A178,СВЦЭМ!$B$33:$B$776,D$155)+'СЕТ СН'!$F$15</f>
        <v>159.46934704</v>
      </c>
      <c r="E178" s="36">
        <f>SUMIFS(СВЦЭМ!$E$33:$E$776,СВЦЭМ!$A$33:$A$776,$A178,СВЦЭМ!$B$33:$B$776,E$155)+'СЕТ СН'!$F$15</f>
        <v>162.87471783999999</v>
      </c>
      <c r="F178" s="36">
        <f>SUMIFS(СВЦЭМ!$E$33:$E$776,СВЦЭМ!$A$33:$A$776,$A178,СВЦЭМ!$B$33:$B$776,F$155)+'СЕТ СН'!$F$15</f>
        <v>164.18480081000001</v>
      </c>
      <c r="G178" s="36">
        <f>SUMIFS(СВЦЭМ!$E$33:$E$776,СВЦЭМ!$A$33:$A$776,$A178,СВЦЭМ!$B$33:$B$776,G$155)+'СЕТ СН'!$F$15</f>
        <v>161.25219064999999</v>
      </c>
      <c r="H178" s="36">
        <f>SUMIFS(СВЦЭМ!$E$33:$E$776,СВЦЭМ!$A$33:$A$776,$A178,СВЦЭМ!$B$33:$B$776,H$155)+'СЕТ СН'!$F$15</f>
        <v>151.18349151000001</v>
      </c>
      <c r="I178" s="36">
        <f>SUMIFS(СВЦЭМ!$E$33:$E$776,СВЦЭМ!$A$33:$A$776,$A178,СВЦЭМ!$B$33:$B$776,I$155)+'СЕТ СН'!$F$15</f>
        <v>136.20073640000001</v>
      </c>
      <c r="J178" s="36">
        <f>SUMIFS(СВЦЭМ!$E$33:$E$776,СВЦЭМ!$A$33:$A$776,$A178,СВЦЭМ!$B$33:$B$776,J$155)+'СЕТ СН'!$F$15</f>
        <v>132.46113876999999</v>
      </c>
      <c r="K178" s="36">
        <f>SUMIFS(СВЦЭМ!$E$33:$E$776,СВЦЭМ!$A$33:$A$776,$A178,СВЦЭМ!$B$33:$B$776,K$155)+'СЕТ СН'!$F$15</f>
        <v>128.37210680000001</v>
      </c>
      <c r="L178" s="36">
        <f>SUMIFS(СВЦЭМ!$E$33:$E$776,СВЦЭМ!$A$33:$A$776,$A178,СВЦЭМ!$B$33:$B$776,L$155)+'СЕТ СН'!$F$15</f>
        <v>126.73130433999999</v>
      </c>
      <c r="M178" s="36">
        <f>SUMIFS(СВЦЭМ!$E$33:$E$776,СВЦЭМ!$A$33:$A$776,$A178,СВЦЭМ!$B$33:$B$776,M$155)+'СЕТ СН'!$F$15</f>
        <v>127.69890088</v>
      </c>
      <c r="N178" s="36">
        <f>SUMIFS(СВЦЭМ!$E$33:$E$776,СВЦЭМ!$A$33:$A$776,$A178,СВЦЭМ!$B$33:$B$776,N$155)+'СЕТ СН'!$F$15</f>
        <v>128.42849232</v>
      </c>
      <c r="O178" s="36">
        <f>SUMIFS(СВЦЭМ!$E$33:$E$776,СВЦЭМ!$A$33:$A$776,$A178,СВЦЭМ!$B$33:$B$776,O$155)+'СЕТ СН'!$F$15</f>
        <v>129.4794679</v>
      </c>
      <c r="P178" s="36">
        <f>SUMIFS(СВЦЭМ!$E$33:$E$776,СВЦЭМ!$A$33:$A$776,$A178,СВЦЭМ!$B$33:$B$776,P$155)+'СЕТ СН'!$F$15</f>
        <v>129.39484318000001</v>
      </c>
      <c r="Q178" s="36">
        <f>SUMIFS(СВЦЭМ!$E$33:$E$776,СВЦЭМ!$A$33:$A$776,$A178,СВЦЭМ!$B$33:$B$776,Q$155)+'СЕТ СН'!$F$15</f>
        <v>131.7444921</v>
      </c>
      <c r="R178" s="36">
        <f>SUMIFS(СВЦЭМ!$E$33:$E$776,СВЦЭМ!$A$33:$A$776,$A178,СВЦЭМ!$B$33:$B$776,R$155)+'СЕТ СН'!$F$15</f>
        <v>124.58809736000001</v>
      </c>
      <c r="S178" s="36">
        <f>SUMIFS(СВЦЭМ!$E$33:$E$776,СВЦЭМ!$A$33:$A$776,$A178,СВЦЭМ!$B$33:$B$776,S$155)+'СЕТ СН'!$F$15</f>
        <v>115.16008667</v>
      </c>
      <c r="T178" s="36">
        <f>SUMIFS(СВЦЭМ!$E$33:$E$776,СВЦЭМ!$A$33:$A$776,$A178,СВЦЭМ!$B$33:$B$776,T$155)+'СЕТ СН'!$F$15</f>
        <v>117.26465306999999</v>
      </c>
      <c r="U178" s="36">
        <f>SUMIFS(СВЦЭМ!$E$33:$E$776,СВЦЭМ!$A$33:$A$776,$A178,СВЦЭМ!$B$33:$B$776,U$155)+'СЕТ СН'!$F$15</f>
        <v>125.21635196</v>
      </c>
      <c r="V178" s="36">
        <f>SUMIFS(СВЦЭМ!$E$33:$E$776,СВЦЭМ!$A$33:$A$776,$A178,СВЦЭМ!$B$33:$B$776,V$155)+'СЕТ СН'!$F$15</f>
        <v>126.42842084</v>
      </c>
      <c r="W178" s="36">
        <f>SUMIFS(СВЦЭМ!$E$33:$E$776,СВЦЭМ!$A$33:$A$776,$A178,СВЦЭМ!$B$33:$B$776,W$155)+'СЕТ СН'!$F$15</f>
        <v>126.81260832</v>
      </c>
      <c r="X178" s="36">
        <f>SUMIFS(СВЦЭМ!$E$33:$E$776,СВЦЭМ!$A$33:$A$776,$A178,СВЦЭМ!$B$33:$B$776,X$155)+'СЕТ СН'!$F$15</f>
        <v>120.2014128</v>
      </c>
      <c r="Y178" s="36">
        <f>SUMIFS(СВЦЭМ!$E$33:$E$776,СВЦЭМ!$A$33:$A$776,$A178,СВЦЭМ!$B$33:$B$776,Y$155)+'СЕТ СН'!$F$15</f>
        <v>125.68515097</v>
      </c>
    </row>
    <row r="179" spans="1:27" ht="15.75" x14ac:dyDescent="0.2">
      <c r="A179" s="35">
        <f t="shared" si="4"/>
        <v>43732</v>
      </c>
      <c r="B179" s="36">
        <f>SUMIFS(СВЦЭМ!$E$33:$E$776,СВЦЭМ!$A$33:$A$776,$A179,СВЦЭМ!$B$33:$B$776,B$155)+'СЕТ СН'!$F$15</f>
        <v>147.31269079</v>
      </c>
      <c r="C179" s="36">
        <f>SUMIFS(СВЦЭМ!$E$33:$E$776,СВЦЭМ!$A$33:$A$776,$A179,СВЦЭМ!$B$33:$B$776,C$155)+'СЕТ СН'!$F$15</f>
        <v>152.93944812999999</v>
      </c>
      <c r="D179" s="36">
        <f>SUMIFS(СВЦЭМ!$E$33:$E$776,СВЦЭМ!$A$33:$A$776,$A179,СВЦЭМ!$B$33:$B$776,D$155)+'СЕТ СН'!$F$15</f>
        <v>155.11893255999999</v>
      </c>
      <c r="E179" s="36">
        <f>SUMIFS(СВЦЭМ!$E$33:$E$776,СВЦЭМ!$A$33:$A$776,$A179,СВЦЭМ!$B$33:$B$776,E$155)+'СЕТ СН'!$F$15</f>
        <v>156.65768138999999</v>
      </c>
      <c r="F179" s="36">
        <f>SUMIFS(СВЦЭМ!$E$33:$E$776,СВЦЭМ!$A$33:$A$776,$A179,СВЦЭМ!$B$33:$B$776,F$155)+'СЕТ СН'!$F$15</f>
        <v>154.93846672999999</v>
      </c>
      <c r="G179" s="36">
        <f>SUMIFS(СВЦЭМ!$E$33:$E$776,СВЦЭМ!$A$33:$A$776,$A179,СВЦЭМ!$B$33:$B$776,G$155)+'СЕТ СН'!$F$15</f>
        <v>152.17831072000001</v>
      </c>
      <c r="H179" s="36">
        <f>SUMIFS(СВЦЭМ!$E$33:$E$776,СВЦЭМ!$A$33:$A$776,$A179,СВЦЭМ!$B$33:$B$776,H$155)+'СЕТ СН'!$F$15</f>
        <v>143.17060810000001</v>
      </c>
      <c r="I179" s="36">
        <f>SUMIFS(СВЦЭМ!$E$33:$E$776,СВЦЭМ!$A$33:$A$776,$A179,СВЦЭМ!$B$33:$B$776,I$155)+'СЕТ СН'!$F$15</f>
        <v>133.59314283000001</v>
      </c>
      <c r="J179" s="36">
        <f>SUMIFS(СВЦЭМ!$E$33:$E$776,СВЦЭМ!$A$33:$A$776,$A179,СВЦЭМ!$B$33:$B$776,J$155)+'СЕТ СН'!$F$15</f>
        <v>131.87393053</v>
      </c>
      <c r="K179" s="36">
        <f>SUMIFS(СВЦЭМ!$E$33:$E$776,СВЦЭМ!$A$33:$A$776,$A179,СВЦЭМ!$B$33:$B$776,K$155)+'СЕТ СН'!$F$15</f>
        <v>132.80139961</v>
      </c>
      <c r="L179" s="36">
        <f>SUMIFS(СВЦЭМ!$E$33:$E$776,СВЦЭМ!$A$33:$A$776,$A179,СВЦЭМ!$B$33:$B$776,L$155)+'СЕТ СН'!$F$15</f>
        <v>133.33211047</v>
      </c>
      <c r="M179" s="36">
        <f>SUMIFS(СВЦЭМ!$E$33:$E$776,СВЦЭМ!$A$33:$A$776,$A179,СВЦЭМ!$B$33:$B$776,M$155)+'СЕТ СН'!$F$15</f>
        <v>131.66480557</v>
      </c>
      <c r="N179" s="36">
        <f>SUMIFS(СВЦЭМ!$E$33:$E$776,СВЦЭМ!$A$33:$A$776,$A179,СВЦЭМ!$B$33:$B$776,N$155)+'СЕТ СН'!$F$15</f>
        <v>130.47098310000001</v>
      </c>
      <c r="O179" s="36">
        <f>SUMIFS(СВЦЭМ!$E$33:$E$776,СВЦЭМ!$A$33:$A$776,$A179,СВЦЭМ!$B$33:$B$776,O$155)+'СЕТ СН'!$F$15</f>
        <v>131.0945443</v>
      </c>
      <c r="P179" s="36">
        <f>SUMIFS(СВЦЭМ!$E$33:$E$776,СВЦЭМ!$A$33:$A$776,$A179,СВЦЭМ!$B$33:$B$776,P$155)+'СЕТ СН'!$F$15</f>
        <v>130.91450578999999</v>
      </c>
      <c r="Q179" s="36">
        <f>SUMIFS(СВЦЭМ!$E$33:$E$776,СВЦЭМ!$A$33:$A$776,$A179,СВЦЭМ!$B$33:$B$776,Q$155)+'СЕТ СН'!$F$15</f>
        <v>130.84427036</v>
      </c>
      <c r="R179" s="36">
        <f>SUMIFS(СВЦЭМ!$E$33:$E$776,СВЦЭМ!$A$33:$A$776,$A179,СВЦЭМ!$B$33:$B$776,R$155)+'СЕТ СН'!$F$15</f>
        <v>123.25450357</v>
      </c>
      <c r="S179" s="36">
        <f>SUMIFS(СВЦЭМ!$E$33:$E$776,СВЦЭМ!$A$33:$A$776,$A179,СВЦЭМ!$B$33:$B$776,S$155)+'СЕТ СН'!$F$15</f>
        <v>114.91124628999999</v>
      </c>
      <c r="T179" s="36">
        <f>SUMIFS(СВЦЭМ!$E$33:$E$776,СВЦЭМ!$A$33:$A$776,$A179,СВЦЭМ!$B$33:$B$776,T$155)+'СЕТ СН'!$F$15</f>
        <v>116.6355612</v>
      </c>
      <c r="U179" s="36">
        <f>SUMIFS(СВЦЭМ!$E$33:$E$776,СВЦЭМ!$A$33:$A$776,$A179,СВЦЭМ!$B$33:$B$776,U$155)+'СЕТ СН'!$F$15</f>
        <v>121.7686075</v>
      </c>
      <c r="V179" s="36">
        <f>SUMIFS(СВЦЭМ!$E$33:$E$776,СВЦЭМ!$A$33:$A$776,$A179,СВЦЭМ!$B$33:$B$776,V$155)+'СЕТ СН'!$F$15</f>
        <v>123.34893876</v>
      </c>
      <c r="W179" s="36">
        <f>SUMIFS(СВЦЭМ!$E$33:$E$776,СВЦЭМ!$A$33:$A$776,$A179,СВЦЭМ!$B$33:$B$776,W$155)+'СЕТ СН'!$F$15</f>
        <v>121.04615484999999</v>
      </c>
      <c r="X179" s="36">
        <f>SUMIFS(СВЦЭМ!$E$33:$E$776,СВЦЭМ!$A$33:$A$776,$A179,СВЦЭМ!$B$33:$B$776,X$155)+'СЕТ СН'!$F$15</f>
        <v>115.21557451</v>
      </c>
      <c r="Y179" s="36">
        <f>SUMIFS(СВЦЭМ!$E$33:$E$776,СВЦЭМ!$A$33:$A$776,$A179,СВЦЭМ!$B$33:$B$776,Y$155)+'СЕТ СН'!$F$15</f>
        <v>123.97820891000001</v>
      </c>
    </row>
    <row r="180" spans="1:27" ht="15.75" x14ac:dyDescent="0.2">
      <c r="A180" s="35">
        <f t="shared" si="4"/>
        <v>43733</v>
      </c>
      <c r="B180" s="36">
        <f>SUMIFS(СВЦЭМ!$E$33:$E$776,СВЦЭМ!$A$33:$A$776,$A180,СВЦЭМ!$B$33:$B$776,B$155)+'СЕТ СН'!$F$15</f>
        <v>135.52997572999999</v>
      </c>
      <c r="C180" s="36">
        <f>SUMIFS(СВЦЭМ!$E$33:$E$776,СВЦЭМ!$A$33:$A$776,$A180,СВЦЭМ!$B$33:$B$776,C$155)+'СЕТ СН'!$F$15</f>
        <v>141.79587230999999</v>
      </c>
      <c r="D180" s="36">
        <f>SUMIFS(СВЦЭМ!$E$33:$E$776,СВЦЭМ!$A$33:$A$776,$A180,СВЦЭМ!$B$33:$B$776,D$155)+'СЕТ СН'!$F$15</f>
        <v>145.63216689000001</v>
      </c>
      <c r="E180" s="36">
        <f>SUMIFS(СВЦЭМ!$E$33:$E$776,СВЦЭМ!$A$33:$A$776,$A180,СВЦЭМ!$B$33:$B$776,E$155)+'СЕТ СН'!$F$15</f>
        <v>144.52389256000001</v>
      </c>
      <c r="F180" s="36">
        <f>SUMIFS(СВЦЭМ!$E$33:$E$776,СВЦЭМ!$A$33:$A$776,$A180,СВЦЭМ!$B$33:$B$776,F$155)+'СЕТ СН'!$F$15</f>
        <v>144.6994004</v>
      </c>
      <c r="G180" s="36">
        <f>SUMIFS(СВЦЭМ!$E$33:$E$776,СВЦЭМ!$A$33:$A$776,$A180,СВЦЭМ!$B$33:$B$776,G$155)+'СЕТ СН'!$F$15</f>
        <v>141.87187284000001</v>
      </c>
      <c r="H180" s="36">
        <f>SUMIFS(СВЦЭМ!$E$33:$E$776,СВЦЭМ!$A$33:$A$776,$A180,СВЦЭМ!$B$33:$B$776,H$155)+'СЕТ СН'!$F$15</f>
        <v>132.44241203000001</v>
      </c>
      <c r="I180" s="36">
        <f>SUMIFS(СВЦЭМ!$E$33:$E$776,СВЦЭМ!$A$33:$A$776,$A180,СВЦЭМ!$B$33:$B$776,I$155)+'СЕТ СН'!$F$15</f>
        <v>122.87273383</v>
      </c>
      <c r="J180" s="36">
        <f>SUMIFS(СВЦЭМ!$E$33:$E$776,СВЦЭМ!$A$33:$A$776,$A180,СВЦЭМ!$B$33:$B$776,J$155)+'СЕТ СН'!$F$15</f>
        <v>117.37846309</v>
      </c>
      <c r="K180" s="36">
        <f>SUMIFS(СВЦЭМ!$E$33:$E$776,СВЦЭМ!$A$33:$A$776,$A180,СВЦЭМ!$B$33:$B$776,K$155)+'СЕТ СН'!$F$15</f>
        <v>114.94044069</v>
      </c>
      <c r="L180" s="36">
        <f>SUMIFS(СВЦЭМ!$E$33:$E$776,СВЦЭМ!$A$33:$A$776,$A180,СВЦЭМ!$B$33:$B$776,L$155)+'СЕТ СН'!$F$15</f>
        <v>115.62063775</v>
      </c>
      <c r="M180" s="36">
        <f>SUMIFS(СВЦЭМ!$E$33:$E$776,СВЦЭМ!$A$33:$A$776,$A180,СВЦЭМ!$B$33:$B$776,M$155)+'СЕТ СН'!$F$15</f>
        <v>117.70695107</v>
      </c>
      <c r="N180" s="36">
        <f>SUMIFS(СВЦЭМ!$E$33:$E$776,СВЦЭМ!$A$33:$A$776,$A180,СВЦЭМ!$B$33:$B$776,N$155)+'СЕТ СН'!$F$15</f>
        <v>119.35558650999999</v>
      </c>
      <c r="O180" s="36">
        <f>SUMIFS(СВЦЭМ!$E$33:$E$776,СВЦЭМ!$A$33:$A$776,$A180,СВЦЭМ!$B$33:$B$776,O$155)+'СЕТ СН'!$F$15</f>
        <v>120.01871188</v>
      </c>
      <c r="P180" s="36">
        <f>SUMIFS(СВЦЭМ!$E$33:$E$776,СВЦЭМ!$A$33:$A$776,$A180,СВЦЭМ!$B$33:$B$776,P$155)+'СЕТ СН'!$F$15</f>
        <v>122.06973299000001</v>
      </c>
      <c r="Q180" s="36">
        <f>SUMIFS(СВЦЭМ!$E$33:$E$776,СВЦЭМ!$A$33:$A$776,$A180,СВЦЭМ!$B$33:$B$776,Q$155)+'СЕТ СН'!$F$15</f>
        <v>122.87107118</v>
      </c>
      <c r="R180" s="36">
        <f>SUMIFS(СВЦЭМ!$E$33:$E$776,СВЦЭМ!$A$33:$A$776,$A180,СВЦЭМ!$B$33:$B$776,R$155)+'СЕТ СН'!$F$15</f>
        <v>125.20228588000001</v>
      </c>
      <c r="S180" s="36">
        <f>SUMIFS(СВЦЭМ!$E$33:$E$776,СВЦЭМ!$A$33:$A$776,$A180,СВЦЭМ!$B$33:$B$776,S$155)+'СЕТ СН'!$F$15</f>
        <v>125.79757454999999</v>
      </c>
      <c r="T180" s="36">
        <f>SUMIFS(СВЦЭМ!$E$33:$E$776,СВЦЭМ!$A$33:$A$776,$A180,СВЦЭМ!$B$33:$B$776,T$155)+'СЕТ СН'!$F$15</f>
        <v>125.16467958</v>
      </c>
      <c r="U180" s="36">
        <f>SUMIFS(СВЦЭМ!$E$33:$E$776,СВЦЭМ!$A$33:$A$776,$A180,СВЦЭМ!$B$33:$B$776,U$155)+'СЕТ СН'!$F$15</f>
        <v>128.55003106000001</v>
      </c>
      <c r="V180" s="36">
        <f>SUMIFS(СВЦЭМ!$E$33:$E$776,СВЦЭМ!$A$33:$A$776,$A180,СВЦЭМ!$B$33:$B$776,V$155)+'СЕТ СН'!$F$15</f>
        <v>129.98606504</v>
      </c>
      <c r="W180" s="36">
        <f>SUMIFS(СВЦЭМ!$E$33:$E$776,СВЦЭМ!$A$33:$A$776,$A180,СВЦЭМ!$B$33:$B$776,W$155)+'СЕТ СН'!$F$15</f>
        <v>126.29901728999999</v>
      </c>
      <c r="X180" s="36">
        <f>SUMIFS(СВЦЭМ!$E$33:$E$776,СВЦЭМ!$A$33:$A$776,$A180,СВЦЭМ!$B$33:$B$776,X$155)+'СЕТ СН'!$F$15</f>
        <v>122.73680758</v>
      </c>
      <c r="Y180" s="36">
        <f>SUMIFS(СВЦЭМ!$E$33:$E$776,СВЦЭМ!$A$33:$A$776,$A180,СВЦЭМ!$B$33:$B$776,Y$155)+'СЕТ СН'!$F$15</f>
        <v>119.41126398</v>
      </c>
    </row>
    <row r="181" spans="1:27" ht="15.75" x14ac:dyDescent="0.2">
      <c r="A181" s="35">
        <f t="shared" si="4"/>
        <v>43734</v>
      </c>
      <c r="B181" s="36">
        <f>SUMIFS(СВЦЭМ!$E$33:$E$776,СВЦЭМ!$A$33:$A$776,$A181,СВЦЭМ!$B$33:$B$776,B$155)+'СЕТ СН'!$F$15</f>
        <v>130.47038875000001</v>
      </c>
      <c r="C181" s="36">
        <f>SUMIFS(СВЦЭМ!$E$33:$E$776,СВЦЭМ!$A$33:$A$776,$A181,СВЦЭМ!$B$33:$B$776,C$155)+'СЕТ СН'!$F$15</f>
        <v>139.24600181</v>
      </c>
      <c r="D181" s="36">
        <f>SUMIFS(СВЦЭМ!$E$33:$E$776,СВЦЭМ!$A$33:$A$776,$A181,СВЦЭМ!$B$33:$B$776,D$155)+'СЕТ СН'!$F$15</f>
        <v>145.45513492000001</v>
      </c>
      <c r="E181" s="36">
        <f>SUMIFS(СВЦЭМ!$E$33:$E$776,СВЦЭМ!$A$33:$A$776,$A181,СВЦЭМ!$B$33:$B$776,E$155)+'СЕТ СН'!$F$15</f>
        <v>147.88139733</v>
      </c>
      <c r="F181" s="36">
        <f>SUMIFS(СВЦЭМ!$E$33:$E$776,СВЦЭМ!$A$33:$A$776,$A181,СВЦЭМ!$B$33:$B$776,F$155)+'СЕТ СН'!$F$15</f>
        <v>145.81698055999999</v>
      </c>
      <c r="G181" s="36">
        <f>SUMIFS(СВЦЭМ!$E$33:$E$776,СВЦЭМ!$A$33:$A$776,$A181,СВЦЭМ!$B$33:$B$776,G$155)+'СЕТ СН'!$F$15</f>
        <v>143.66998415</v>
      </c>
      <c r="H181" s="36">
        <f>SUMIFS(СВЦЭМ!$E$33:$E$776,СВЦЭМ!$A$33:$A$776,$A181,СВЦЭМ!$B$33:$B$776,H$155)+'СЕТ СН'!$F$15</f>
        <v>134.05431189999999</v>
      </c>
      <c r="I181" s="36">
        <f>SUMIFS(СВЦЭМ!$E$33:$E$776,СВЦЭМ!$A$33:$A$776,$A181,СВЦЭМ!$B$33:$B$776,I$155)+'СЕТ СН'!$F$15</f>
        <v>127.801407</v>
      </c>
      <c r="J181" s="36">
        <f>SUMIFS(СВЦЭМ!$E$33:$E$776,СВЦЭМ!$A$33:$A$776,$A181,СВЦЭМ!$B$33:$B$776,J$155)+'СЕТ СН'!$F$15</f>
        <v>129.25384026</v>
      </c>
      <c r="K181" s="36">
        <f>SUMIFS(СВЦЭМ!$E$33:$E$776,СВЦЭМ!$A$33:$A$776,$A181,СВЦЭМ!$B$33:$B$776,K$155)+'СЕТ СН'!$F$15</f>
        <v>129.03987538999999</v>
      </c>
      <c r="L181" s="36">
        <f>SUMIFS(СВЦЭМ!$E$33:$E$776,СВЦЭМ!$A$33:$A$776,$A181,СВЦЭМ!$B$33:$B$776,L$155)+'СЕТ СН'!$F$15</f>
        <v>131.08894758</v>
      </c>
      <c r="M181" s="36">
        <f>SUMIFS(СВЦЭМ!$E$33:$E$776,СВЦЭМ!$A$33:$A$776,$A181,СВЦЭМ!$B$33:$B$776,M$155)+'СЕТ СН'!$F$15</f>
        <v>129.18327732</v>
      </c>
      <c r="N181" s="36">
        <f>SUMIFS(СВЦЭМ!$E$33:$E$776,СВЦЭМ!$A$33:$A$776,$A181,СВЦЭМ!$B$33:$B$776,N$155)+'СЕТ СН'!$F$15</f>
        <v>127.72241945</v>
      </c>
      <c r="O181" s="36">
        <f>SUMIFS(СВЦЭМ!$E$33:$E$776,СВЦЭМ!$A$33:$A$776,$A181,СВЦЭМ!$B$33:$B$776,O$155)+'СЕТ СН'!$F$15</f>
        <v>125.98829173</v>
      </c>
      <c r="P181" s="36">
        <f>SUMIFS(СВЦЭМ!$E$33:$E$776,СВЦЭМ!$A$33:$A$776,$A181,СВЦЭМ!$B$33:$B$776,P$155)+'СЕТ СН'!$F$15</f>
        <v>127.37294146000001</v>
      </c>
      <c r="Q181" s="36">
        <f>SUMIFS(СВЦЭМ!$E$33:$E$776,СВЦЭМ!$A$33:$A$776,$A181,СВЦЭМ!$B$33:$B$776,Q$155)+'СЕТ СН'!$F$15</f>
        <v>127.16134432</v>
      </c>
      <c r="R181" s="36">
        <f>SUMIFS(СВЦЭМ!$E$33:$E$776,СВЦЭМ!$A$33:$A$776,$A181,СВЦЭМ!$B$33:$B$776,R$155)+'СЕТ СН'!$F$15</f>
        <v>124.83224493</v>
      </c>
      <c r="S181" s="36">
        <f>SUMIFS(СВЦЭМ!$E$33:$E$776,СВЦЭМ!$A$33:$A$776,$A181,СВЦЭМ!$B$33:$B$776,S$155)+'СЕТ СН'!$F$15</f>
        <v>112.98907176</v>
      </c>
      <c r="T181" s="36">
        <f>SUMIFS(СВЦЭМ!$E$33:$E$776,СВЦЭМ!$A$33:$A$776,$A181,СВЦЭМ!$B$33:$B$776,T$155)+'СЕТ СН'!$F$15</f>
        <v>113.01830282</v>
      </c>
      <c r="U181" s="36">
        <f>SUMIFS(СВЦЭМ!$E$33:$E$776,СВЦЭМ!$A$33:$A$776,$A181,СВЦЭМ!$B$33:$B$776,U$155)+'СЕТ СН'!$F$15</f>
        <v>119.71120838</v>
      </c>
      <c r="V181" s="36">
        <f>SUMIFS(СВЦЭМ!$E$33:$E$776,СВЦЭМ!$A$33:$A$776,$A181,СВЦЭМ!$B$33:$B$776,V$155)+'СЕТ СН'!$F$15</f>
        <v>122.93384888999999</v>
      </c>
      <c r="W181" s="36">
        <f>SUMIFS(СВЦЭМ!$E$33:$E$776,СВЦЭМ!$A$33:$A$776,$A181,СВЦЭМ!$B$33:$B$776,W$155)+'СЕТ СН'!$F$15</f>
        <v>120.84492272999999</v>
      </c>
      <c r="X181" s="36">
        <f>SUMIFS(СВЦЭМ!$E$33:$E$776,СВЦЭМ!$A$33:$A$776,$A181,СВЦЭМ!$B$33:$B$776,X$155)+'СЕТ СН'!$F$15</f>
        <v>113.318547</v>
      </c>
      <c r="Y181" s="36">
        <f>SUMIFS(СВЦЭМ!$E$33:$E$776,СВЦЭМ!$A$33:$A$776,$A181,СВЦЭМ!$B$33:$B$776,Y$155)+'СЕТ СН'!$F$15</f>
        <v>118.67863572</v>
      </c>
    </row>
    <row r="182" spans="1:27" ht="15.75" x14ac:dyDescent="0.2">
      <c r="A182" s="35">
        <f t="shared" si="4"/>
        <v>43735</v>
      </c>
      <c r="B182" s="36">
        <f>SUMIFS(СВЦЭМ!$E$33:$E$776,СВЦЭМ!$A$33:$A$776,$A182,СВЦЭМ!$B$33:$B$776,B$155)+'СЕТ СН'!$F$15</f>
        <v>137.57349381</v>
      </c>
      <c r="C182" s="36">
        <f>SUMIFS(СВЦЭМ!$E$33:$E$776,СВЦЭМ!$A$33:$A$776,$A182,СВЦЭМ!$B$33:$B$776,C$155)+'СЕТ СН'!$F$15</f>
        <v>144.41853889999999</v>
      </c>
      <c r="D182" s="36">
        <f>SUMIFS(СВЦЭМ!$E$33:$E$776,СВЦЭМ!$A$33:$A$776,$A182,СВЦЭМ!$B$33:$B$776,D$155)+'СЕТ СН'!$F$15</f>
        <v>149.96234715</v>
      </c>
      <c r="E182" s="36">
        <f>SUMIFS(СВЦЭМ!$E$33:$E$776,СВЦЭМ!$A$33:$A$776,$A182,СВЦЭМ!$B$33:$B$776,E$155)+'СЕТ СН'!$F$15</f>
        <v>151.13667348000001</v>
      </c>
      <c r="F182" s="36">
        <f>SUMIFS(СВЦЭМ!$E$33:$E$776,СВЦЭМ!$A$33:$A$776,$A182,СВЦЭМ!$B$33:$B$776,F$155)+'СЕТ СН'!$F$15</f>
        <v>152.88034010999999</v>
      </c>
      <c r="G182" s="36">
        <f>SUMIFS(СВЦЭМ!$E$33:$E$776,СВЦЭМ!$A$33:$A$776,$A182,СВЦЭМ!$B$33:$B$776,G$155)+'СЕТ СН'!$F$15</f>
        <v>147.92338477000001</v>
      </c>
      <c r="H182" s="36">
        <f>SUMIFS(СВЦЭМ!$E$33:$E$776,СВЦЭМ!$A$33:$A$776,$A182,СВЦЭМ!$B$33:$B$776,H$155)+'СЕТ СН'!$F$15</f>
        <v>139.06094397999999</v>
      </c>
      <c r="I182" s="36">
        <f>SUMIFS(СВЦЭМ!$E$33:$E$776,СВЦЭМ!$A$33:$A$776,$A182,СВЦЭМ!$B$33:$B$776,I$155)+'СЕТ СН'!$F$15</f>
        <v>127.55122193</v>
      </c>
      <c r="J182" s="36">
        <f>SUMIFS(СВЦЭМ!$E$33:$E$776,СВЦЭМ!$A$33:$A$776,$A182,СВЦЭМ!$B$33:$B$776,J$155)+'СЕТ СН'!$F$15</f>
        <v>132.68887945</v>
      </c>
      <c r="K182" s="36">
        <f>SUMIFS(СВЦЭМ!$E$33:$E$776,СВЦЭМ!$A$33:$A$776,$A182,СВЦЭМ!$B$33:$B$776,K$155)+'СЕТ СН'!$F$15</f>
        <v>134.63265346</v>
      </c>
      <c r="L182" s="36">
        <f>SUMIFS(СВЦЭМ!$E$33:$E$776,СВЦЭМ!$A$33:$A$776,$A182,СВЦЭМ!$B$33:$B$776,L$155)+'СЕТ СН'!$F$15</f>
        <v>133.62775789</v>
      </c>
      <c r="M182" s="36">
        <f>SUMIFS(СВЦЭМ!$E$33:$E$776,СВЦЭМ!$A$33:$A$776,$A182,СВЦЭМ!$B$33:$B$776,M$155)+'СЕТ СН'!$F$15</f>
        <v>132.93541540999999</v>
      </c>
      <c r="N182" s="36">
        <f>SUMIFS(СВЦЭМ!$E$33:$E$776,СВЦЭМ!$A$33:$A$776,$A182,СВЦЭМ!$B$33:$B$776,N$155)+'СЕТ СН'!$F$15</f>
        <v>129.97296964</v>
      </c>
      <c r="O182" s="36">
        <f>SUMIFS(СВЦЭМ!$E$33:$E$776,СВЦЭМ!$A$33:$A$776,$A182,СВЦЭМ!$B$33:$B$776,O$155)+'СЕТ СН'!$F$15</f>
        <v>129.48593983999999</v>
      </c>
      <c r="P182" s="36">
        <f>SUMIFS(СВЦЭМ!$E$33:$E$776,СВЦЭМ!$A$33:$A$776,$A182,СВЦЭМ!$B$33:$B$776,P$155)+'СЕТ СН'!$F$15</f>
        <v>128.18433486999999</v>
      </c>
      <c r="Q182" s="36">
        <f>SUMIFS(СВЦЭМ!$E$33:$E$776,СВЦЭМ!$A$33:$A$776,$A182,СВЦЭМ!$B$33:$B$776,Q$155)+'СЕТ СН'!$F$15</f>
        <v>128.86154153999999</v>
      </c>
      <c r="R182" s="36">
        <f>SUMIFS(СВЦЭМ!$E$33:$E$776,СВЦЭМ!$A$33:$A$776,$A182,СВЦЭМ!$B$33:$B$776,R$155)+'СЕТ СН'!$F$15</f>
        <v>131.61276545999999</v>
      </c>
      <c r="S182" s="36">
        <f>SUMIFS(СВЦЭМ!$E$33:$E$776,СВЦЭМ!$A$33:$A$776,$A182,СВЦЭМ!$B$33:$B$776,S$155)+'СЕТ СН'!$F$15</f>
        <v>131.95118214999999</v>
      </c>
      <c r="T182" s="36">
        <f>SUMIFS(СВЦЭМ!$E$33:$E$776,СВЦЭМ!$A$33:$A$776,$A182,СВЦЭМ!$B$33:$B$776,T$155)+'СЕТ СН'!$F$15</f>
        <v>134.80850325</v>
      </c>
      <c r="U182" s="36">
        <f>SUMIFS(СВЦЭМ!$E$33:$E$776,СВЦЭМ!$A$33:$A$776,$A182,СВЦЭМ!$B$33:$B$776,U$155)+'СЕТ СН'!$F$15</f>
        <v>129.57003834</v>
      </c>
      <c r="V182" s="36">
        <f>SUMIFS(СВЦЭМ!$E$33:$E$776,СВЦЭМ!$A$33:$A$776,$A182,СВЦЭМ!$B$33:$B$776,V$155)+'СЕТ СН'!$F$15</f>
        <v>121.76520269</v>
      </c>
      <c r="W182" s="36">
        <f>SUMIFS(СВЦЭМ!$E$33:$E$776,СВЦЭМ!$A$33:$A$776,$A182,СВЦЭМ!$B$33:$B$776,W$155)+'СЕТ СН'!$F$15</f>
        <v>118.86679018</v>
      </c>
      <c r="X182" s="36">
        <f>SUMIFS(СВЦЭМ!$E$33:$E$776,СВЦЭМ!$A$33:$A$776,$A182,СВЦЭМ!$B$33:$B$776,X$155)+'СЕТ СН'!$F$15</f>
        <v>112.60696077999999</v>
      </c>
      <c r="Y182" s="36">
        <f>SUMIFS(СВЦЭМ!$E$33:$E$776,СВЦЭМ!$A$33:$A$776,$A182,СВЦЭМ!$B$33:$B$776,Y$155)+'СЕТ СН'!$F$15</f>
        <v>114.87481264</v>
      </c>
    </row>
    <row r="183" spans="1:27" ht="15.75" x14ac:dyDescent="0.2">
      <c r="A183" s="35">
        <f t="shared" si="4"/>
        <v>43736</v>
      </c>
      <c r="B183" s="36">
        <f>SUMIFS(СВЦЭМ!$E$33:$E$776,СВЦЭМ!$A$33:$A$776,$A183,СВЦЭМ!$B$33:$B$776,B$155)+'СЕТ СН'!$F$15</f>
        <v>141.26003114</v>
      </c>
      <c r="C183" s="36">
        <f>SUMIFS(СВЦЭМ!$E$33:$E$776,СВЦЭМ!$A$33:$A$776,$A183,СВЦЭМ!$B$33:$B$776,C$155)+'СЕТ СН'!$F$15</f>
        <v>145.84693609999999</v>
      </c>
      <c r="D183" s="36">
        <f>SUMIFS(СВЦЭМ!$E$33:$E$776,СВЦЭМ!$A$33:$A$776,$A183,СВЦЭМ!$B$33:$B$776,D$155)+'СЕТ СН'!$F$15</f>
        <v>149.22198660000001</v>
      </c>
      <c r="E183" s="36">
        <f>SUMIFS(СВЦЭМ!$E$33:$E$776,СВЦЭМ!$A$33:$A$776,$A183,СВЦЭМ!$B$33:$B$776,E$155)+'СЕТ СН'!$F$15</f>
        <v>149.78597199999999</v>
      </c>
      <c r="F183" s="36">
        <f>SUMIFS(СВЦЭМ!$E$33:$E$776,СВЦЭМ!$A$33:$A$776,$A183,СВЦЭМ!$B$33:$B$776,F$155)+'СЕТ СН'!$F$15</f>
        <v>148.45324011</v>
      </c>
      <c r="G183" s="36">
        <f>SUMIFS(СВЦЭМ!$E$33:$E$776,СВЦЭМ!$A$33:$A$776,$A183,СВЦЭМ!$B$33:$B$776,G$155)+'СЕТ СН'!$F$15</f>
        <v>148.06511939000001</v>
      </c>
      <c r="H183" s="36">
        <f>SUMIFS(СВЦЭМ!$E$33:$E$776,СВЦЭМ!$A$33:$A$776,$A183,СВЦЭМ!$B$33:$B$776,H$155)+'СЕТ СН'!$F$15</f>
        <v>144.05363702</v>
      </c>
      <c r="I183" s="36">
        <f>SUMIFS(СВЦЭМ!$E$33:$E$776,СВЦЭМ!$A$33:$A$776,$A183,СВЦЭМ!$B$33:$B$776,I$155)+'СЕТ СН'!$F$15</f>
        <v>137.61302659</v>
      </c>
      <c r="J183" s="36">
        <f>SUMIFS(СВЦЭМ!$E$33:$E$776,СВЦЭМ!$A$33:$A$776,$A183,СВЦЭМ!$B$33:$B$776,J$155)+'СЕТ СН'!$F$15</f>
        <v>127.05661495</v>
      </c>
      <c r="K183" s="36">
        <f>SUMIFS(СВЦЭМ!$E$33:$E$776,СВЦЭМ!$A$33:$A$776,$A183,СВЦЭМ!$B$33:$B$776,K$155)+'СЕТ СН'!$F$15</f>
        <v>128.93715867</v>
      </c>
      <c r="L183" s="36">
        <f>SUMIFS(СВЦЭМ!$E$33:$E$776,СВЦЭМ!$A$33:$A$776,$A183,СВЦЭМ!$B$33:$B$776,L$155)+'СЕТ СН'!$F$15</f>
        <v>129.55192568000001</v>
      </c>
      <c r="M183" s="36">
        <f>SUMIFS(СВЦЭМ!$E$33:$E$776,СВЦЭМ!$A$33:$A$776,$A183,СВЦЭМ!$B$33:$B$776,M$155)+'СЕТ СН'!$F$15</f>
        <v>125.46777289000001</v>
      </c>
      <c r="N183" s="36">
        <f>SUMIFS(СВЦЭМ!$E$33:$E$776,СВЦЭМ!$A$33:$A$776,$A183,СВЦЭМ!$B$33:$B$776,N$155)+'СЕТ СН'!$F$15</f>
        <v>123.53706415000001</v>
      </c>
      <c r="O183" s="36">
        <f>SUMIFS(СВЦЭМ!$E$33:$E$776,СВЦЭМ!$A$33:$A$776,$A183,СВЦЭМ!$B$33:$B$776,O$155)+'СЕТ СН'!$F$15</f>
        <v>123.42216156000001</v>
      </c>
      <c r="P183" s="36">
        <f>SUMIFS(СВЦЭМ!$E$33:$E$776,СВЦЭМ!$A$33:$A$776,$A183,СВЦЭМ!$B$33:$B$776,P$155)+'СЕТ СН'!$F$15</f>
        <v>123.97562974</v>
      </c>
      <c r="Q183" s="36">
        <f>SUMIFS(СВЦЭМ!$E$33:$E$776,СВЦЭМ!$A$33:$A$776,$A183,СВЦЭМ!$B$33:$B$776,Q$155)+'СЕТ СН'!$F$15</f>
        <v>124.92617893000001</v>
      </c>
      <c r="R183" s="36">
        <f>SUMIFS(СВЦЭМ!$E$33:$E$776,СВЦЭМ!$A$33:$A$776,$A183,СВЦЭМ!$B$33:$B$776,R$155)+'СЕТ СН'!$F$15</f>
        <v>116.1554829</v>
      </c>
      <c r="S183" s="36">
        <f>SUMIFS(СВЦЭМ!$E$33:$E$776,СВЦЭМ!$A$33:$A$776,$A183,СВЦЭМ!$B$33:$B$776,S$155)+'СЕТ СН'!$F$15</f>
        <v>109.98002464</v>
      </c>
      <c r="T183" s="36">
        <f>SUMIFS(СВЦЭМ!$E$33:$E$776,СВЦЭМ!$A$33:$A$776,$A183,СВЦЭМ!$B$33:$B$776,T$155)+'СЕТ СН'!$F$15</f>
        <v>112.40293251</v>
      </c>
      <c r="U183" s="36">
        <f>SUMIFS(СВЦЭМ!$E$33:$E$776,СВЦЭМ!$A$33:$A$776,$A183,СВЦЭМ!$B$33:$B$776,U$155)+'СЕТ СН'!$F$15</f>
        <v>118.61917953</v>
      </c>
      <c r="V183" s="36">
        <f>SUMIFS(СВЦЭМ!$E$33:$E$776,СВЦЭМ!$A$33:$A$776,$A183,СВЦЭМ!$B$33:$B$776,V$155)+'СЕТ СН'!$F$15</f>
        <v>121.25971306</v>
      </c>
      <c r="W183" s="36">
        <f>SUMIFS(СВЦЭМ!$E$33:$E$776,СВЦЭМ!$A$33:$A$776,$A183,СВЦЭМ!$B$33:$B$776,W$155)+'СЕТ СН'!$F$15</f>
        <v>119.24866047</v>
      </c>
      <c r="X183" s="36">
        <f>SUMIFS(СВЦЭМ!$E$33:$E$776,СВЦЭМ!$A$33:$A$776,$A183,СВЦЭМ!$B$33:$B$776,X$155)+'СЕТ СН'!$F$15</f>
        <v>114.39931987999999</v>
      </c>
      <c r="Y183" s="36">
        <f>SUMIFS(СВЦЭМ!$E$33:$E$776,СВЦЭМ!$A$33:$A$776,$A183,СВЦЭМ!$B$33:$B$776,Y$155)+'СЕТ СН'!$F$15</f>
        <v>123.76248175000001</v>
      </c>
    </row>
    <row r="184" spans="1:27" ht="15.75" x14ac:dyDescent="0.2">
      <c r="A184" s="35">
        <f t="shared" si="4"/>
        <v>43737</v>
      </c>
      <c r="B184" s="36">
        <f>SUMIFS(СВЦЭМ!$E$33:$E$776,СВЦЭМ!$A$33:$A$776,$A184,СВЦЭМ!$B$33:$B$776,B$155)+'СЕТ СН'!$F$15</f>
        <v>138.12117775999999</v>
      </c>
      <c r="C184" s="36">
        <f>SUMIFS(СВЦЭМ!$E$33:$E$776,СВЦЭМ!$A$33:$A$776,$A184,СВЦЭМ!$B$33:$B$776,C$155)+'СЕТ СН'!$F$15</f>
        <v>143.24002655999999</v>
      </c>
      <c r="D184" s="36">
        <f>SUMIFS(СВЦЭМ!$E$33:$E$776,СВЦЭМ!$A$33:$A$776,$A184,СВЦЭМ!$B$33:$B$776,D$155)+'СЕТ СН'!$F$15</f>
        <v>145.95558847000001</v>
      </c>
      <c r="E184" s="36">
        <f>SUMIFS(СВЦЭМ!$E$33:$E$776,СВЦЭМ!$A$33:$A$776,$A184,СВЦЭМ!$B$33:$B$776,E$155)+'СЕТ СН'!$F$15</f>
        <v>147.45287771</v>
      </c>
      <c r="F184" s="36">
        <f>SUMIFS(СВЦЭМ!$E$33:$E$776,СВЦЭМ!$A$33:$A$776,$A184,СВЦЭМ!$B$33:$B$776,F$155)+'СЕТ СН'!$F$15</f>
        <v>147.83409888</v>
      </c>
      <c r="G184" s="36">
        <f>SUMIFS(СВЦЭМ!$E$33:$E$776,СВЦЭМ!$A$33:$A$776,$A184,СВЦЭМ!$B$33:$B$776,G$155)+'СЕТ СН'!$F$15</f>
        <v>146.24990156000001</v>
      </c>
      <c r="H184" s="36">
        <f>SUMIFS(СВЦЭМ!$E$33:$E$776,СВЦЭМ!$A$33:$A$776,$A184,СВЦЭМ!$B$33:$B$776,H$155)+'СЕТ СН'!$F$15</f>
        <v>142.67383286</v>
      </c>
      <c r="I184" s="36">
        <f>SUMIFS(СВЦЭМ!$E$33:$E$776,СВЦЭМ!$A$33:$A$776,$A184,СВЦЭМ!$B$33:$B$776,I$155)+'СЕТ СН'!$F$15</f>
        <v>139.96224613000001</v>
      </c>
      <c r="J184" s="36">
        <f>SUMIFS(СВЦЭМ!$E$33:$E$776,СВЦЭМ!$A$33:$A$776,$A184,СВЦЭМ!$B$33:$B$776,J$155)+'СЕТ СН'!$F$15</f>
        <v>131.82275573999999</v>
      </c>
      <c r="K184" s="36">
        <f>SUMIFS(СВЦЭМ!$E$33:$E$776,СВЦЭМ!$A$33:$A$776,$A184,СВЦЭМ!$B$33:$B$776,K$155)+'СЕТ СН'!$F$15</f>
        <v>126.97850842</v>
      </c>
      <c r="L184" s="36">
        <f>SUMIFS(СВЦЭМ!$E$33:$E$776,СВЦЭМ!$A$33:$A$776,$A184,СВЦЭМ!$B$33:$B$776,L$155)+'СЕТ СН'!$F$15</f>
        <v>128.37848885</v>
      </c>
      <c r="M184" s="36">
        <f>SUMIFS(СВЦЭМ!$E$33:$E$776,СВЦЭМ!$A$33:$A$776,$A184,СВЦЭМ!$B$33:$B$776,M$155)+'СЕТ СН'!$F$15</f>
        <v>125.1756661</v>
      </c>
      <c r="N184" s="36">
        <f>SUMIFS(СВЦЭМ!$E$33:$E$776,СВЦЭМ!$A$33:$A$776,$A184,СВЦЭМ!$B$33:$B$776,N$155)+'СЕТ СН'!$F$15</f>
        <v>124.61331058</v>
      </c>
      <c r="O184" s="36">
        <f>SUMIFS(СВЦЭМ!$E$33:$E$776,СВЦЭМ!$A$33:$A$776,$A184,СВЦЭМ!$B$33:$B$776,O$155)+'СЕТ СН'!$F$15</f>
        <v>125.14193299</v>
      </c>
      <c r="P184" s="36">
        <f>SUMIFS(СВЦЭМ!$E$33:$E$776,СВЦЭМ!$A$33:$A$776,$A184,СВЦЭМ!$B$33:$B$776,P$155)+'СЕТ СН'!$F$15</f>
        <v>127.5921848</v>
      </c>
      <c r="Q184" s="36">
        <f>SUMIFS(СВЦЭМ!$E$33:$E$776,СВЦЭМ!$A$33:$A$776,$A184,СВЦЭМ!$B$33:$B$776,Q$155)+'СЕТ СН'!$F$15</f>
        <v>129.01617440000001</v>
      </c>
      <c r="R184" s="36">
        <f>SUMIFS(СВЦЭМ!$E$33:$E$776,СВЦЭМ!$A$33:$A$776,$A184,СВЦЭМ!$B$33:$B$776,R$155)+'СЕТ СН'!$F$15</f>
        <v>120.08288176000001</v>
      </c>
      <c r="S184" s="36">
        <f>SUMIFS(СВЦЭМ!$E$33:$E$776,СВЦЭМ!$A$33:$A$776,$A184,СВЦЭМ!$B$33:$B$776,S$155)+'СЕТ СН'!$F$15</f>
        <v>112.68615257</v>
      </c>
      <c r="T184" s="36">
        <f>SUMIFS(СВЦЭМ!$E$33:$E$776,СВЦЭМ!$A$33:$A$776,$A184,СВЦЭМ!$B$33:$B$776,T$155)+'СЕТ СН'!$F$15</f>
        <v>116.27036344</v>
      </c>
      <c r="U184" s="36">
        <f>SUMIFS(СВЦЭМ!$E$33:$E$776,СВЦЭМ!$A$33:$A$776,$A184,СВЦЭМ!$B$33:$B$776,U$155)+'СЕТ СН'!$F$15</f>
        <v>123.22358367</v>
      </c>
      <c r="V184" s="36">
        <f>SUMIFS(СВЦЭМ!$E$33:$E$776,СВЦЭМ!$A$33:$A$776,$A184,СВЦЭМ!$B$33:$B$776,V$155)+'СЕТ СН'!$F$15</f>
        <v>125.70672807</v>
      </c>
      <c r="W184" s="36">
        <f>SUMIFS(СВЦЭМ!$E$33:$E$776,СВЦЭМ!$A$33:$A$776,$A184,СВЦЭМ!$B$33:$B$776,W$155)+'СЕТ СН'!$F$15</f>
        <v>123.92275091</v>
      </c>
      <c r="X184" s="36">
        <f>SUMIFS(СВЦЭМ!$E$33:$E$776,СВЦЭМ!$A$33:$A$776,$A184,СВЦЭМ!$B$33:$B$776,X$155)+'СЕТ СН'!$F$15</f>
        <v>116.46747539</v>
      </c>
      <c r="Y184" s="36">
        <f>SUMIFS(СВЦЭМ!$E$33:$E$776,СВЦЭМ!$A$33:$A$776,$A184,СВЦЭМ!$B$33:$B$776,Y$155)+'СЕТ СН'!$F$15</f>
        <v>115.32451139</v>
      </c>
    </row>
    <row r="185" spans="1:27" ht="15.75" x14ac:dyDescent="0.2">
      <c r="A185" s="35">
        <f t="shared" si="4"/>
        <v>43738</v>
      </c>
      <c r="B185" s="36">
        <f>SUMIFS(СВЦЭМ!$E$33:$E$776,СВЦЭМ!$A$33:$A$776,$A185,СВЦЭМ!$B$33:$B$776,B$155)+'СЕТ СН'!$F$15</f>
        <v>126.64613423999999</v>
      </c>
      <c r="C185" s="36">
        <f>SUMIFS(СВЦЭМ!$E$33:$E$776,СВЦЭМ!$A$33:$A$776,$A185,СВЦЭМ!$B$33:$B$776,C$155)+'СЕТ СН'!$F$15</f>
        <v>133.78533870999999</v>
      </c>
      <c r="D185" s="36">
        <f>SUMIFS(СВЦЭМ!$E$33:$E$776,СВЦЭМ!$A$33:$A$776,$A185,СВЦЭМ!$B$33:$B$776,D$155)+'СЕТ СН'!$F$15</f>
        <v>137.09806214</v>
      </c>
      <c r="E185" s="36">
        <f>SUMIFS(СВЦЭМ!$E$33:$E$776,СВЦЭМ!$A$33:$A$776,$A185,СВЦЭМ!$B$33:$B$776,E$155)+'СЕТ СН'!$F$15</f>
        <v>140.08277577999999</v>
      </c>
      <c r="F185" s="36">
        <f>SUMIFS(СВЦЭМ!$E$33:$E$776,СВЦЭМ!$A$33:$A$776,$A185,СВЦЭМ!$B$33:$B$776,F$155)+'СЕТ СН'!$F$15</f>
        <v>138.54777168000001</v>
      </c>
      <c r="G185" s="36">
        <f>SUMIFS(СВЦЭМ!$E$33:$E$776,СВЦЭМ!$A$33:$A$776,$A185,СВЦЭМ!$B$33:$B$776,G$155)+'СЕТ СН'!$F$15</f>
        <v>135.29626352</v>
      </c>
      <c r="H185" s="36">
        <f>SUMIFS(СВЦЭМ!$E$33:$E$776,СВЦЭМ!$A$33:$A$776,$A185,СВЦЭМ!$B$33:$B$776,H$155)+'СЕТ СН'!$F$15</f>
        <v>123.95006183</v>
      </c>
      <c r="I185" s="36">
        <f>SUMIFS(СВЦЭМ!$E$33:$E$776,СВЦЭМ!$A$33:$A$776,$A185,СВЦЭМ!$B$33:$B$776,I$155)+'СЕТ СН'!$F$15</f>
        <v>121.31059887000001</v>
      </c>
      <c r="J185" s="36">
        <f>SUMIFS(СВЦЭМ!$E$33:$E$776,СВЦЭМ!$A$33:$A$776,$A185,СВЦЭМ!$B$33:$B$776,J$155)+'СЕТ СН'!$F$15</f>
        <v>124.68675365</v>
      </c>
      <c r="K185" s="36">
        <f>SUMIFS(СВЦЭМ!$E$33:$E$776,СВЦЭМ!$A$33:$A$776,$A185,СВЦЭМ!$B$33:$B$776,K$155)+'СЕТ СН'!$F$15</f>
        <v>125.53739757</v>
      </c>
      <c r="L185" s="36">
        <f>SUMIFS(СВЦЭМ!$E$33:$E$776,СВЦЭМ!$A$33:$A$776,$A185,СВЦЭМ!$B$33:$B$776,L$155)+'СЕТ СН'!$F$15</f>
        <v>124.43288695</v>
      </c>
      <c r="M185" s="36">
        <f>SUMIFS(СВЦЭМ!$E$33:$E$776,СВЦЭМ!$A$33:$A$776,$A185,СВЦЭМ!$B$33:$B$776,M$155)+'СЕТ СН'!$F$15</f>
        <v>119.03711594000001</v>
      </c>
      <c r="N185" s="36">
        <f>SUMIFS(СВЦЭМ!$E$33:$E$776,СВЦЭМ!$A$33:$A$776,$A185,СВЦЭМ!$B$33:$B$776,N$155)+'СЕТ СН'!$F$15</f>
        <v>117.01975165</v>
      </c>
      <c r="O185" s="36">
        <f>SUMIFS(СВЦЭМ!$E$33:$E$776,СВЦЭМ!$A$33:$A$776,$A185,СВЦЭМ!$B$33:$B$776,O$155)+'СЕТ СН'!$F$15</f>
        <v>112.95003083</v>
      </c>
      <c r="P185" s="36">
        <f>SUMIFS(СВЦЭМ!$E$33:$E$776,СВЦЭМ!$A$33:$A$776,$A185,СВЦЭМ!$B$33:$B$776,P$155)+'СЕТ СН'!$F$15</f>
        <v>114.42823032</v>
      </c>
      <c r="Q185" s="36">
        <f>SUMIFS(СВЦЭМ!$E$33:$E$776,СВЦЭМ!$A$33:$A$776,$A185,СВЦЭМ!$B$33:$B$776,Q$155)+'СЕТ СН'!$F$15</f>
        <v>115.6266456</v>
      </c>
      <c r="R185" s="36">
        <f>SUMIFS(СВЦЭМ!$E$33:$E$776,СВЦЭМ!$A$33:$A$776,$A185,СВЦЭМ!$B$33:$B$776,R$155)+'СЕТ СН'!$F$15</f>
        <v>108.43521008</v>
      </c>
      <c r="S185" s="36">
        <f>SUMIFS(СВЦЭМ!$E$33:$E$776,СВЦЭМ!$A$33:$A$776,$A185,СВЦЭМ!$B$33:$B$776,S$155)+'СЕТ СН'!$F$15</f>
        <v>109.77788329000001</v>
      </c>
      <c r="T185" s="36">
        <f>SUMIFS(СВЦЭМ!$E$33:$E$776,СВЦЭМ!$A$33:$A$776,$A185,СВЦЭМ!$B$33:$B$776,T$155)+'СЕТ СН'!$F$15</f>
        <v>112.76667559000001</v>
      </c>
      <c r="U185" s="36">
        <f>SUMIFS(СВЦЭМ!$E$33:$E$776,СВЦЭМ!$A$33:$A$776,$A185,СВЦЭМ!$B$33:$B$776,U$155)+'СЕТ СН'!$F$15</f>
        <v>118.89106710999999</v>
      </c>
      <c r="V185" s="36">
        <f>SUMIFS(СВЦЭМ!$E$33:$E$776,СВЦЭМ!$A$33:$A$776,$A185,СВЦЭМ!$B$33:$B$776,V$155)+'СЕТ СН'!$F$15</f>
        <v>119.99153459999999</v>
      </c>
      <c r="W185" s="36">
        <f>SUMIFS(СВЦЭМ!$E$33:$E$776,СВЦЭМ!$A$33:$A$776,$A185,СВЦЭМ!$B$33:$B$776,W$155)+'СЕТ СН'!$F$15</f>
        <v>118.48589176</v>
      </c>
      <c r="X185" s="36">
        <f>SUMIFS(СВЦЭМ!$E$33:$E$776,СВЦЭМ!$A$33:$A$776,$A185,СВЦЭМ!$B$33:$B$776,X$155)+'СЕТ СН'!$F$15</f>
        <v>112.11023009</v>
      </c>
      <c r="Y185" s="36">
        <f>SUMIFS(СВЦЭМ!$E$33:$E$776,СВЦЭМ!$A$33:$A$776,$A185,СВЦЭМ!$B$33:$B$776,Y$155)+'СЕТ СН'!$F$15</f>
        <v>107.27983413</v>
      </c>
    </row>
    <row r="186" spans="1:27" ht="15.75" hidden="1" x14ac:dyDescent="0.2">
      <c r="A186" s="35">
        <f t="shared" si="4"/>
        <v>43739</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150</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СН'!$F$15</f>
        <v>120.0546025</v>
      </c>
      <c r="C191" s="36">
        <f>SUMIFS(СВЦЭМ!$F$33:$F$776,СВЦЭМ!$A$33:$A$776,$A191,СВЦЭМ!$B$33:$B$776,C$190)+'СЕТ СН'!$F$15</f>
        <v>126.39366032</v>
      </c>
      <c r="D191" s="36">
        <f>SUMIFS(СВЦЭМ!$F$33:$F$776,СВЦЭМ!$A$33:$A$776,$A191,СВЦЭМ!$B$33:$B$776,D$190)+'СЕТ СН'!$F$15</f>
        <v>131.0630328</v>
      </c>
      <c r="E191" s="36">
        <f>SUMIFS(СВЦЭМ!$F$33:$F$776,СВЦЭМ!$A$33:$A$776,$A191,СВЦЭМ!$B$33:$B$776,E$190)+'СЕТ СН'!$F$15</f>
        <v>135.9287923</v>
      </c>
      <c r="F191" s="36">
        <f>SUMIFS(СВЦЭМ!$F$33:$F$776,СВЦЭМ!$A$33:$A$776,$A191,СВЦЭМ!$B$33:$B$776,F$190)+'СЕТ СН'!$F$15</f>
        <v>137.09256875</v>
      </c>
      <c r="G191" s="36">
        <f>SUMIFS(СВЦЭМ!$F$33:$F$776,СВЦЭМ!$A$33:$A$776,$A191,СВЦЭМ!$B$33:$B$776,G$190)+'СЕТ СН'!$F$15</f>
        <v>135.31950721000001</v>
      </c>
      <c r="H191" s="36">
        <f>SUMIFS(СВЦЭМ!$F$33:$F$776,СВЦЭМ!$A$33:$A$776,$A191,СВЦЭМ!$B$33:$B$776,H$190)+'СЕТ СН'!$F$15</f>
        <v>131.36563848</v>
      </c>
      <c r="I191" s="36">
        <f>SUMIFS(СВЦЭМ!$F$33:$F$776,СВЦЭМ!$A$33:$A$776,$A191,СВЦЭМ!$B$33:$B$776,I$190)+'СЕТ СН'!$F$15</f>
        <v>124.67901630999999</v>
      </c>
      <c r="J191" s="36">
        <f>SUMIFS(СВЦЭМ!$F$33:$F$776,СВЦЭМ!$A$33:$A$776,$A191,СВЦЭМ!$B$33:$B$776,J$190)+'СЕТ СН'!$F$15</f>
        <v>116.35630557</v>
      </c>
      <c r="K191" s="36">
        <f>SUMIFS(СВЦЭМ!$F$33:$F$776,СВЦЭМ!$A$33:$A$776,$A191,СВЦЭМ!$B$33:$B$776,K$190)+'СЕТ СН'!$F$15</f>
        <v>109.24775008</v>
      </c>
      <c r="L191" s="36">
        <f>SUMIFS(СВЦЭМ!$F$33:$F$776,СВЦЭМ!$A$33:$A$776,$A191,СВЦЭМ!$B$33:$B$776,L$190)+'СЕТ СН'!$F$15</f>
        <v>108.85055597</v>
      </c>
      <c r="M191" s="36">
        <f>SUMIFS(СВЦЭМ!$F$33:$F$776,СВЦЭМ!$A$33:$A$776,$A191,СВЦЭМ!$B$33:$B$776,M$190)+'СЕТ СН'!$F$15</f>
        <v>109.10936384</v>
      </c>
      <c r="N191" s="36">
        <f>SUMIFS(СВЦЭМ!$F$33:$F$776,СВЦЭМ!$A$33:$A$776,$A191,СВЦЭМ!$B$33:$B$776,N$190)+'СЕТ СН'!$F$15</f>
        <v>111.62581797999999</v>
      </c>
      <c r="O191" s="36">
        <f>SUMIFS(СВЦЭМ!$F$33:$F$776,СВЦЭМ!$A$33:$A$776,$A191,СВЦЭМ!$B$33:$B$776,O$190)+'СЕТ СН'!$F$15</f>
        <v>112.3027833</v>
      </c>
      <c r="P191" s="36">
        <f>SUMIFS(СВЦЭМ!$F$33:$F$776,СВЦЭМ!$A$33:$A$776,$A191,СВЦЭМ!$B$33:$B$776,P$190)+'СЕТ СН'!$F$15</f>
        <v>113.71317762</v>
      </c>
      <c r="Q191" s="36">
        <f>SUMIFS(СВЦЭМ!$F$33:$F$776,СВЦЭМ!$A$33:$A$776,$A191,СВЦЭМ!$B$33:$B$776,Q$190)+'СЕТ СН'!$F$15</f>
        <v>114.80706499</v>
      </c>
      <c r="R191" s="36">
        <f>SUMIFS(СВЦЭМ!$F$33:$F$776,СВЦЭМ!$A$33:$A$776,$A191,СВЦЭМ!$B$33:$B$776,R$190)+'СЕТ СН'!$F$15</f>
        <v>106.75466591999999</v>
      </c>
      <c r="S191" s="36">
        <f>SUMIFS(СВЦЭМ!$F$33:$F$776,СВЦЭМ!$A$33:$A$776,$A191,СВЦЭМ!$B$33:$B$776,S$190)+'СЕТ СН'!$F$15</f>
        <v>100.03974571000001</v>
      </c>
      <c r="T191" s="36">
        <f>SUMIFS(СВЦЭМ!$F$33:$F$776,СВЦЭМ!$A$33:$A$776,$A191,СВЦЭМ!$B$33:$B$776,T$190)+'СЕТ СН'!$F$15</f>
        <v>101.02684369000001</v>
      </c>
      <c r="U191" s="36">
        <f>SUMIFS(СВЦЭМ!$F$33:$F$776,СВЦЭМ!$A$33:$A$776,$A191,СВЦЭМ!$B$33:$B$776,U$190)+'СЕТ СН'!$F$15</f>
        <v>101.87926053</v>
      </c>
      <c r="V191" s="36">
        <f>SUMIFS(СВЦЭМ!$F$33:$F$776,СВЦЭМ!$A$33:$A$776,$A191,СВЦЭМ!$B$33:$B$776,V$190)+'СЕТ СН'!$F$15</f>
        <v>108.04059205</v>
      </c>
      <c r="W191" s="36">
        <f>SUMIFS(СВЦЭМ!$F$33:$F$776,СВЦЭМ!$A$33:$A$776,$A191,СВЦЭМ!$B$33:$B$776,W$190)+'СЕТ СН'!$F$15</f>
        <v>105.34232360999999</v>
      </c>
      <c r="X191" s="36">
        <f>SUMIFS(СВЦЭМ!$F$33:$F$776,СВЦЭМ!$A$33:$A$776,$A191,СВЦЭМ!$B$33:$B$776,X$190)+'СЕТ СН'!$F$15</f>
        <v>99.231932369999996</v>
      </c>
      <c r="Y191" s="36">
        <f>SUMIFS(СВЦЭМ!$F$33:$F$776,СВЦЭМ!$A$33:$A$776,$A191,СВЦЭМ!$B$33:$B$776,Y$190)+'СЕТ СН'!$F$15</f>
        <v>107.80674822</v>
      </c>
      <c r="AA191" s="45"/>
    </row>
    <row r="192" spans="1:27" ht="15.75" x14ac:dyDescent="0.2">
      <c r="A192" s="35">
        <f>A191+1</f>
        <v>43710</v>
      </c>
      <c r="B192" s="36">
        <f>SUMIFS(СВЦЭМ!$F$33:$F$776,СВЦЭМ!$A$33:$A$776,$A192,СВЦЭМ!$B$33:$B$776,B$190)+'СЕТ СН'!$F$15</f>
        <v>131.53117865999999</v>
      </c>
      <c r="C192" s="36">
        <f>SUMIFS(СВЦЭМ!$F$33:$F$776,СВЦЭМ!$A$33:$A$776,$A192,СВЦЭМ!$B$33:$B$776,C$190)+'СЕТ СН'!$F$15</f>
        <v>133.52945905000001</v>
      </c>
      <c r="D192" s="36">
        <f>SUMIFS(СВЦЭМ!$F$33:$F$776,СВЦЭМ!$A$33:$A$776,$A192,СВЦЭМ!$B$33:$B$776,D$190)+'СЕТ СН'!$F$15</f>
        <v>136.49537534999999</v>
      </c>
      <c r="E192" s="36">
        <f>SUMIFS(СВЦЭМ!$F$33:$F$776,СВЦЭМ!$A$33:$A$776,$A192,СВЦЭМ!$B$33:$B$776,E$190)+'СЕТ СН'!$F$15</f>
        <v>137.23402279999999</v>
      </c>
      <c r="F192" s="36">
        <f>SUMIFS(СВЦЭМ!$F$33:$F$776,СВЦЭМ!$A$33:$A$776,$A192,СВЦЭМ!$B$33:$B$776,F$190)+'СЕТ СН'!$F$15</f>
        <v>142.91335480000001</v>
      </c>
      <c r="G192" s="36">
        <f>SUMIFS(СВЦЭМ!$F$33:$F$776,СВЦЭМ!$A$33:$A$776,$A192,СВЦЭМ!$B$33:$B$776,G$190)+'СЕТ СН'!$F$15</f>
        <v>136.93385276999999</v>
      </c>
      <c r="H192" s="36">
        <f>SUMIFS(СВЦЭМ!$F$33:$F$776,СВЦЭМ!$A$33:$A$776,$A192,СВЦЭМ!$B$33:$B$776,H$190)+'СЕТ СН'!$F$15</f>
        <v>136.00660955999999</v>
      </c>
      <c r="I192" s="36">
        <f>SUMIFS(СВЦЭМ!$F$33:$F$776,СВЦЭМ!$A$33:$A$776,$A192,СВЦЭМ!$B$33:$B$776,I$190)+'СЕТ СН'!$F$15</f>
        <v>136.83040771</v>
      </c>
      <c r="J192" s="36">
        <f>SUMIFS(СВЦЭМ!$F$33:$F$776,СВЦЭМ!$A$33:$A$776,$A192,СВЦЭМ!$B$33:$B$776,J$190)+'СЕТ СН'!$F$15</f>
        <v>133.01541612</v>
      </c>
      <c r="K192" s="36">
        <f>SUMIFS(СВЦЭМ!$F$33:$F$776,СВЦЭМ!$A$33:$A$776,$A192,СВЦЭМ!$B$33:$B$776,K$190)+'СЕТ СН'!$F$15</f>
        <v>125.08185588000001</v>
      </c>
      <c r="L192" s="36">
        <f>SUMIFS(СВЦЭМ!$F$33:$F$776,СВЦЭМ!$A$33:$A$776,$A192,СВЦЭМ!$B$33:$B$776,L$190)+'СЕТ СН'!$F$15</f>
        <v>124.94985557</v>
      </c>
      <c r="M192" s="36">
        <f>SUMIFS(СВЦЭМ!$F$33:$F$776,СВЦЭМ!$A$33:$A$776,$A192,СВЦЭМ!$B$33:$B$776,M$190)+'СЕТ СН'!$F$15</f>
        <v>125.79668341999999</v>
      </c>
      <c r="N192" s="36">
        <f>SUMIFS(СВЦЭМ!$F$33:$F$776,СВЦЭМ!$A$33:$A$776,$A192,СВЦЭМ!$B$33:$B$776,N$190)+'СЕТ СН'!$F$15</f>
        <v>127.58521166</v>
      </c>
      <c r="O192" s="36">
        <f>SUMIFS(СВЦЭМ!$F$33:$F$776,СВЦЭМ!$A$33:$A$776,$A192,СВЦЭМ!$B$33:$B$776,O$190)+'СЕТ СН'!$F$15</f>
        <v>126.00569854</v>
      </c>
      <c r="P192" s="36">
        <f>SUMIFS(СВЦЭМ!$F$33:$F$776,СВЦЭМ!$A$33:$A$776,$A192,СВЦЭМ!$B$33:$B$776,P$190)+'СЕТ СН'!$F$15</f>
        <v>125.99722297</v>
      </c>
      <c r="Q192" s="36">
        <f>SUMIFS(СВЦЭМ!$F$33:$F$776,СВЦЭМ!$A$33:$A$776,$A192,СВЦЭМ!$B$33:$B$776,Q$190)+'СЕТ СН'!$F$15</f>
        <v>126.898095</v>
      </c>
      <c r="R192" s="36">
        <f>SUMIFS(СВЦЭМ!$F$33:$F$776,СВЦЭМ!$A$33:$A$776,$A192,СВЦЭМ!$B$33:$B$776,R$190)+'СЕТ СН'!$F$15</f>
        <v>119.70233703</v>
      </c>
      <c r="S192" s="36">
        <f>SUMIFS(СВЦЭМ!$F$33:$F$776,СВЦЭМ!$A$33:$A$776,$A192,СВЦЭМ!$B$33:$B$776,S$190)+'СЕТ СН'!$F$15</f>
        <v>111.73045501999999</v>
      </c>
      <c r="T192" s="36">
        <f>SUMIFS(СВЦЭМ!$F$33:$F$776,СВЦЭМ!$A$33:$A$776,$A192,СВЦЭМ!$B$33:$B$776,T$190)+'СЕТ СН'!$F$15</f>
        <v>111.77756205</v>
      </c>
      <c r="U192" s="36">
        <f>SUMIFS(СВЦЭМ!$F$33:$F$776,СВЦЭМ!$A$33:$A$776,$A192,СВЦЭМ!$B$33:$B$776,U$190)+'СЕТ СН'!$F$15</f>
        <v>111.69627995</v>
      </c>
      <c r="V192" s="36">
        <f>SUMIFS(СВЦЭМ!$F$33:$F$776,СВЦЭМ!$A$33:$A$776,$A192,СВЦЭМ!$B$33:$B$776,V$190)+'СЕТ СН'!$F$15</f>
        <v>115.17824499</v>
      </c>
      <c r="W192" s="36">
        <f>SUMIFS(СВЦЭМ!$F$33:$F$776,СВЦЭМ!$A$33:$A$776,$A192,СВЦЭМ!$B$33:$B$776,W$190)+'СЕТ СН'!$F$15</f>
        <v>112.29095759</v>
      </c>
      <c r="X192" s="36">
        <f>SUMIFS(СВЦЭМ!$F$33:$F$776,СВЦЭМ!$A$33:$A$776,$A192,СВЦЭМ!$B$33:$B$776,X$190)+'СЕТ СН'!$F$15</f>
        <v>116.87685492</v>
      </c>
      <c r="Y192" s="36">
        <f>SUMIFS(СВЦЭМ!$F$33:$F$776,СВЦЭМ!$A$33:$A$776,$A192,СВЦЭМ!$B$33:$B$776,Y$190)+'СЕТ СН'!$F$15</f>
        <v>127.7476731</v>
      </c>
    </row>
    <row r="193" spans="1:25" ht="15.75" x14ac:dyDescent="0.2">
      <c r="A193" s="35">
        <f t="shared" ref="A193:A221" si="5">A192+1</f>
        <v>43711</v>
      </c>
      <c r="B193" s="36">
        <f>SUMIFS(СВЦЭМ!$F$33:$F$776,СВЦЭМ!$A$33:$A$776,$A193,СВЦЭМ!$B$33:$B$776,B$190)+'СЕТ СН'!$F$15</f>
        <v>141.20892928999999</v>
      </c>
      <c r="C193" s="36">
        <f>SUMIFS(СВЦЭМ!$F$33:$F$776,СВЦЭМ!$A$33:$A$776,$A193,СВЦЭМ!$B$33:$B$776,C$190)+'СЕТ СН'!$F$15</f>
        <v>144.19369925000001</v>
      </c>
      <c r="D193" s="36">
        <f>SUMIFS(СВЦЭМ!$F$33:$F$776,СВЦЭМ!$A$33:$A$776,$A193,СВЦЭМ!$B$33:$B$776,D$190)+'СЕТ СН'!$F$15</f>
        <v>142.41588279000001</v>
      </c>
      <c r="E193" s="36">
        <f>SUMIFS(СВЦЭМ!$F$33:$F$776,СВЦЭМ!$A$33:$A$776,$A193,СВЦЭМ!$B$33:$B$776,E$190)+'СЕТ СН'!$F$15</f>
        <v>140.44729079000001</v>
      </c>
      <c r="F193" s="36">
        <f>SUMIFS(СВЦЭМ!$F$33:$F$776,СВЦЭМ!$A$33:$A$776,$A193,СВЦЭМ!$B$33:$B$776,F$190)+'СЕТ СН'!$F$15</f>
        <v>140.72625859999999</v>
      </c>
      <c r="G193" s="36">
        <f>SUMIFS(СВЦЭМ!$F$33:$F$776,СВЦЭМ!$A$33:$A$776,$A193,СВЦЭМ!$B$33:$B$776,G$190)+'СЕТ СН'!$F$15</f>
        <v>141.11245747999999</v>
      </c>
      <c r="H193" s="36">
        <f>SUMIFS(СВЦЭМ!$F$33:$F$776,СВЦЭМ!$A$33:$A$776,$A193,СВЦЭМ!$B$33:$B$776,H$190)+'СЕТ СН'!$F$15</f>
        <v>140.48039383</v>
      </c>
      <c r="I193" s="36">
        <f>SUMIFS(СВЦЭМ!$F$33:$F$776,СВЦЭМ!$A$33:$A$776,$A193,СВЦЭМ!$B$33:$B$776,I$190)+'СЕТ СН'!$F$15</f>
        <v>137.75996022000001</v>
      </c>
      <c r="J193" s="36">
        <f>SUMIFS(СВЦЭМ!$F$33:$F$776,СВЦЭМ!$A$33:$A$776,$A193,СВЦЭМ!$B$33:$B$776,J$190)+'СЕТ СН'!$F$15</f>
        <v>128.06142696000001</v>
      </c>
      <c r="K193" s="36">
        <f>SUMIFS(СВЦЭМ!$F$33:$F$776,СВЦЭМ!$A$33:$A$776,$A193,СВЦЭМ!$B$33:$B$776,K$190)+'СЕТ СН'!$F$15</f>
        <v>128.72169345</v>
      </c>
      <c r="L193" s="36">
        <f>SUMIFS(СВЦЭМ!$F$33:$F$776,СВЦЭМ!$A$33:$A$776,$A193,СВЦЭМ!$B$33:$B$776,L$190)+'СЕТ СН'!$F$15</f>
        <v>129.17763467</v>
      </c>
      <c r="M193" s="36">
        <f>SUMIFS(СВЦЭМ!$F$33:$F$776,СВЦЭМ!$A$33:$A$776,$A193,СВЦЭМ!$B$33:$B$776,M$190)+'СЕТ СН'!$F$15</f>
        <v>128.01048398</v>
      </c>
      <c r="N193" s="36">
        <f>SUMIFS(СВЦЭМ!$F$33:$F$776,СВЦЭМ!$A$33:$A$776,$A193,СВЦЭМ!$B$33:$B$776,N$190)+'СЕТ СН'!$F$15</f>
        <v>127.68422653</v>
      </c>
      <c r="O193" s="36">
        <f>SUMIFS(СВЦЭМ!$F$33:$F$776,СВЦЭМ!$A$33:$A$776,$A193,СВЦЭМ!$B$33:$B$776,O$190)+'СЕТ СН'!$F$15</f>
        <v>127.68931471</v>
      </c>
      <c r="P193" s="36">
        <f>SUMIFS(СВЦЭМ!$F$33:$F$776,СВЦЭМ!$A$33:$A$776,$A193,СВЦЭМ!$B$33:$B$776,P$190)+'СЕТ СН'!$F$15</f>
        <v>128.65790407</v>
      </c>
      <c r="Q193" s="36">
        <f>SUMIFS(СВЦЭМ!$F$33:$F$776,СВЦЭМ!$A$33:$A$776,$A193,СВЦЭМ!$B$33:$B$776,Q$190)+'СЕТ СН'!$F$15</f>
        <v>128.56311162</v>
      </c>
      <c r="R193" s="36">
        <f>SUMIFS(СВЦЭМ!$F$33:$F$776,СВЦЭМ!$A$33:$A$776,$A193,СВЦЭМ!$B$33:$B$776,R$190)+'СЕТ СН'!$F$15</f>
        <v>119.41734609</v>
      </c>
      <c r="S193" s="36">
        <f>SUMIFS(СВЦЭМ!$F$33:$F$776,СВЦЭМ!$A$33:$A$776,$A193,СВЦЭМ!$B$33:$B$776,S$190)+'СЕТ СН'!$F$15</f>
        <v>111.93528976</v>
      </c>
      <c r="T193" s="36">
        <f>SUMIFS(СВЦЭМ!$F$33:$F$776,СВЦЭМ!$A$33:$A$776,$A193,СВЦЭМ!$B$33:$B$776,T$190)+'СЕТ СН'!$F$15</f>
        <v>114.41993447</v>
      </c>
      <c r="U193" s="36">
        <f>SUMIFS(СВЦЭМ!$F$33:$F$776,СВЦЭМ!$A$33:$A$776,$A193,СВЦЭМ!$B$33:$B$776,U$190)+'СЕТ СН'!$F$15</f>
        <v>115.28123902</v>
      </c>
      <c r="V193" s="36">
        <f>SUMIFS(СВЦЭМ!$F$33:$F$776,СВЦЭМ!$A$33:$A$776,$A193,СВЦЭМ!$B$33:$B$776,V$190)+'СЕТ СН'!$F$15</f>
        <v>119.19579525</v>
      </c>
      <c r="W193" s="36">
        <f>SUMIFS(СВЦЭМ!$F$33:$F$776,СВЦЭМ!$A$33:$A$776,$A193,СВЦЭМ!$B$33:$B$776,W$190)+'СЕТ СН'!$F$15</f>
        <v>116.20198216999999</v>
      </c>
      <c r="X193" s="36">
        <f>SUMIFS(СВЦЭМ!$F$33:$F$776,СВЦЭМ!$A$33:$A$776,$A193,СВЦЭМ!$B$33:$B$776,X$190)+'СЕТ СН'!$F$15</f>
        <v>110.85179474</v>
      </c>
      <c r="Y193" s="36">
        <f>SUMIFS(СВЦЭМ!$F$33:$F$776,СВЦЭМ!$A$33:$A$776,$A193,СВЦЭМ!$B$33:$B$776,Y$190)+'СЕТ СН'!$F$15</f>
        <v>126.74470352</v>
      </c>
    </row>
    <row r="194" spans="1:25" ht="15.75" x14ac:dyDescent="0.2">
      <c r="A194" s="35">
        <f t="shared" si="5"/>
        <v>43712</v>
      </c>
      <c r="B194" s="36">
        <f>SUMIFS(СВЦЭМ!$F$33:$F$776,СВЦЭМ!$A$33:$A$776,$A194,СВЦЭМ!$B$33:$B$776,B$190)+'СЕТ СН'!$F$15</f>
        <v>140.70417606999999</v>
      </c>
      <c r="C194" s="36">
        <f>SUMIFS(СВЦЭМ!$F$33:$F$776,СВЦЭМ!$A$33:$A$776,$A194,СВЦЭМ!$B$33:$B$776,C$190)+'СЕТ СН'!$F$15</f>
        <v>141.84045140999999</v>
      </c>
      <c r="D194" s="36">
        <f>SUMIFS(СВЦЭМ!$F$33:$F$776,СВЦЭМ!$A$33:$A$776,$A194,СВЦЭМ!$B$33:$B$776,D$190)+'СЕТ СН'!$F$15</f>
        <v>140.79549661999999</v>
      </c>
      <c r="E194" s="36">
        <f>SUMIFS(СВЦЭМ!$F$33:$F$776,СВЦЭМ!$A$33:$A$776,$A194,СВЦЭМ!$B$33:$B$776,E$190)+'СЕТ СН'!$F$15</f>
        <v>139.71335515000001</v>
      </c>
      <c r="F194" s="36">
        <f>SUMIFS(СВЦЭМ!$F$33:$F$776,СВЦЭМ!$A$33:$A$776,$A194,СВЦЭМ!$B$33:$B$776,F$190)+'СЕТ СН'!$F$15</f>
        <v>137.10456164999999</v>
      </c>
      <c r="G194" s="36">
        <f>SUMIFS(СВЦЭМ!$F$33:$F$776,СВЦЭМ!$A$33:$A$776,$A194,СВЦЭМ!$B$33:$B$776,G$190)+'СЕТ СН'!$F$15</f>
        <v>139.70041144000001</v>
      </c>
      <c r="H194" s="36">
        <f>SUMIFS(СВЦЭМ!$F$33:$F$776,СВЦЭМ!$A$33:$A$776,$A194,СВЦЭМ!$B$33:$B$776,H$190)+'СЕТ СН'!$F$15</f>
        <v>133.53130074000001</v>
      </c>
      <c r="I194" s="36">
        <f>SUMIFS(СВЦЭМ!$F$33:$F$776,СВЦЭМ!$A$33:$A$776,$A194,СВЦЭМ!$B$33:$B$776,I$190)+'СЕТ СН'!$F$15</f>
        <v>130.98376069</v>
      </c>
      <c r="J194" s="36">
        <f>SUMIFS(СВЦЭМ!$F$33:$F$776,СВЦЭМ!$A$33:$A$776,$A194,СВЦЭМ!$B$33:$B$776,J$190)+'СЕТ СН'!$F$15</f>
        <v>128.79640089</v>
      </c>
      <c r="K194" s="36">
        <f>SUMIFS(СВЦЭМ!$F$33:$F$776,СВЦЭМ!$A$33:$A$776,$A194,СВЦЭМ!$B$33:$B$776,K$190)+'СЕТ СН'!$F$15</f>
        <v>130.41094135</v>
      </c>
      <c r="L194" s="36">
        <f>SUMIFS(СВЦЭМ!$F$33:$F$776,СВЦЭМ!$A$33:$A$776,$A194,СВЦЭМ!$B$33:$B$776,L$190)+'СЕТ СН'!$F$15</f>
        <v>131.5824069</v>
      </c>
      <c r="M194" s="36">
        <f>SUMIFS(СВЦЭМ!$F$33:$F$776,СВЦЭМ!$A$33:$A$776,$A194,СВЦЭМ!$B$33:$B$776,M$190)+'СЕТ СН'!$F$15</f>
        <v>131.67346563000001</v>
      </c>
      <c r="N194" s="36">
        <f>SUMIFS(СВЦЭМ!$F$33:$F$776,СВЦЭМ!$A$33:$A$776,$A194,СВЦЭМ!$B$33:$B$776,N$190)+'СЕТ СН'!$F$15</f>
        <v>131.05080183999999</v>
      </c>
      <c r="O194" s="36">
        <f>SUMIFS(СВЦЭМ!$F$33:$F$776,СВЦЭМ!$A$33:$A$776,$A194,СВЦЭМ!$B$33:$B$776,O$190)+'СЕТ СН'!$F$15</f>
        <v>131.16424447</v>
      </c>
      <c r="P194" s="36">
        <f>SUMIFS(СВЦЭМ!$F$33:$F$776,СВЦЭМ!$A$33:$A$776,$A194,СВЦЭМ!$B$33:$B$776,P$190)+'СЕТ СН'!$F$15</f>
        <v>132.13575320000001</v>
      </c>
      <c r="Q194" s="36">
        <f>SUMIFS(СВЦЭМ!$F$33:$F$776,СВЦЭМ!$A$33:$A$776,$A194,СВЦЭМ!$B$33:$B$776,Q$190)+'СЕТ СН'!$F$15</f>
        <v>131.10211942999999</v>
      </c>
      <c r="R194" s="36">
        <f>SUMIFS(СВЦЭМ!$F$33:$F$776,СВЦЭМ!$A$33:$A$776,$A194,СВЦЭМ!$B$33:$B$776,R$190)+'СЕТ СН'!$F$15</f>
        <v>121.25031609</v>
      </c>
      <c r="S194" s="36">
        <f>SUMIFS(СВЦЭМ!$F$33:$F$776,СВЦЭМ!$A$33:$A$776,$A194,СВЦЭМ!$B$33:$B$776,S$190)+'СЕТ СН'!$F$15</f>
        <v>114.21115661</v>
      </c>
      <c r="T194" s="36">
        <f>SUMIFS(СВЦЭМ!$F$33:$F$776,СВЦЭМ!$A$33:$A$776,$A194,СВЦЭМ!$B$33:$B$776,T$190)+'СЕТ СН'!$F$15</f>
        <v>114.25895693</v>
      </c>
      <c r="U194" s="36">
        <f>SUMIFS(СВЦЭМ!$F$33:$F$776,СВЦЭМ!$A$33:$A$776,$A194,СВЦЭМ!$B$33:$B$776,U$190)+'СЕТ СН'!$F$15</f>
        <v>114.53241451</v>
      </c>
      <c r="V194" s="36">
        <f>SUMIFS(СВЦЭМ!$F$33:$F$776,СВЦЭМ!$A$33:$A$776,$A194,СВЦЭМ!$B$33:$B$776,V$190)+'СЕТ СН'!$F$15</f>
        <v>117.00023504000001</v>
      </c>
      <c r="W194" s="36">
        <f>SUMIFS(СВЦЭМ!$F$33:$F$776,СВЦЭМ!$A$33:$A$776,$A194,СВЦЭМ!$B$33:$B$776,W$190)+'СЕТ СН'!$F$15</f>
        <v>115.84420763</v>
      </c>
      <c r="X194" s="36">
        <f>SUMIFS(СВЦЭМ!$F$33:$F$776,СВЦЭМ!$A$33:$A$776,$A194,СВЦЭМ!$B$33:$B$776,X$190)+'СЕТ СН'!$F$15</f>
        <v>112.02936461</v>
      </c>
      <c r="Y194" s="36">
        <f>SUMIFS(СВЦЭМ!$F$33:$F$776,СВЦЭМ!$A$33:$A$776,$A194,СВЦЭМ!$B$33:$B$776,Y$190)+'СЕТ СН'!$F$15</f>
        <v>124.73868671</v>
      </c>
    </row>
    <row r="195" spans="1:25" ht="15.75" x14ac:dyDescent="0.2">
      <c r="A195" s="35">
        <f t="shared" si="5"/>
        <v>43713</v>
      </c>
      <c r="B195" s="36">
        <f>SUMIFS(СВЦЭМ!$F$33:$F$776,СВЦЭМ!$A$33:$A$776,$A195,СВЦЭМ!$B$33:$B$776,B$190)+'СЕТ СН'!$F$15</f>
        <v>142.73827764999999</v>
      </c>
      <c r="C195" s="36">
        <f>SUMIFS(СВЦЭМ!$F$33:$F$776,СВЦЭМ!$A$33:$A$776,$A195,СВЦЭМ!$B$33:$B$776,C$190)+'СЕТ СН'!$F$15</f>
        <v>141.28021708</v>
      </c>
      <c r="D195" s="36">
        <f>SUMIFS(СВЦЭМ!$F$33:$F$776,СВЦЭМ!$A$33:$A$776,$A195,СВЦЭМ!$B$33:$B$776,D$190)+'СЕТ СН'!$F$15</f>
        <v>140.48568323000001</v>
      </c>
      <c r="E195" s="36">
        <f>SUMIFS(СВЦЭМ!$F$33:$F$776,СВЦЭМ!$A$33:$A$776,$A195,СВЦЭМ!$B$33:$B$776,E$190)+'СЕТ СН'!$F$15</f>
        <v>142.45136725</v>
      </c>
      <c r="F195" s="36">
        <f>SUMIFS(СВЦЭМ!$F$33:$F$776,СВЦЭМ!$A$33:$A$776,$A195,СВЦЭМ!$B$33:$B$776,F$190)+'СЕТ СН'!$F$15</f>
        <v>140.41615242</v>
      </c>
      <c r="G195" s="36">
        <f>SUMIFS(СВЦЭМ!$F$33:$F$776,СВЦЭМ!$A$33:$A$776,$A195,СВЦЭМ!$B$33:$B$776,G$190)+'СЕТ СН'!$F$15</f>
        <v>141.87797878000001</v>
      </c>
      <c r="H195" s="36">
        <f>SUMIFS(СВЦЭМ!$F$33:$F$776,СВЦЭМ!$A$33:$A$776,$A195,СВЦЭМ!$B$33:$B$776,H$190)+'СЕТ СН'!$F$15</f>
        <v>140.3237135</v>
      </c>
      <c r="I195" s="36">
        <f>SUMIFS(СВЦЭМ!$F$33:$F$776,СВЦЭМ!$A$33:$A$776,$A195,СВЦЭМ!$B$33:$B$776,I$190)+'СЕТ СН'!$F$15</f>
        <v>128.78344661</v>
      </c>
      <c r="J195" s="36">
        <f>SUMIFS(СВЦЭМ!$F$33:$F$776,СВЦЭМ!$A$33:$A$776,$A195,СВЦЭМ!$B$33:$B$776,J$190)+'СЕТ СН'!$F$15</f>
        <v>129.94083791</v>
      </c>
      <c r="K195" s="36">
        <f>SUMIFS(СВЦЭМ!$F$33:$F$776,СВЦЭМ!$A$33:$A$776,$A195,СВЦЭМ!$B$33:$B$776,K$190)+'СЕТ СН'!$F$15</f>
        <v>132.88886857</v>
      </c>
      <c r="L195" s="36">
        <f>SUMIFS(СВЦЭМ!$F$33:$F$776,СВЦЭМ!$A$33:$A$776,$A195,СВЦЭМ!$B$33:$B$776,L$190)+'СЕТ СН'!$F$15</f>
        <v>134.32275598999999</v>
      </c>
      <c r="M195" s="36">
        <f>SUMIFS(СВЦЭМ!$F$33:$F$776,СВЦЭМ!$A$33:$A$776,$A195,СВЦЭМ!$B$33:$B$776,M$190)+'СЕТ СН'!$F$15</f>
        <v>133.09706244</v>
      </c>
      <c r="N195" s="36">
        <f>SUMIFS(СВЦЭМ!$F$33:$F$776,СВЦЭМ!$A$33:$A$776,$A195,СВЦЭМ!$B$33:$B$776,N$190)+'СЕТ СН'!$F$15</f>
        <v>131.02905946000001</v>
      </c>
      <c r="O195" s="36">
        <f>SUMIFS(СВЦЭМ!$F$33:$F$776,СВЦЭМ!$A$33:$A$776,$A195,СВЦЭМ!$B$33:$B$776,O$190)+'СЕТ СН'!$F$15</f>
        <v>131.68111449</v>
      </c>
      <c r="P195" s="36">
        <f>SUMIFS(СВЦЭМ!$F$33:$F$776,СВЦЭМ!$A$33:$A$776,$A195,СВЦЭМ!$B$33:$B$776,P$190)+'СЕТ СН'!$F$15</f>
        <v>131.98239974000001</v>
      </c>
      <c r="Q195" s="36">
        <f>SUMIFS(СВЦЭМ!$F$33:$F$776,СВЦЭМ!$A$33:$A$776,$A195,СВЦЭМ!$B$33:$B$776,Q$190)+'СЕТ СН'!$F$15</f>
        <v>128.57158702000001</v>
      </c>
      <c r="R195" s="36">
        <f>SUMIFS(СВЦЭМ!$F$33:$F$776,СВЦЭМ!$A$33:$A$776,$A195,СВЦЭМ!$B$33:$B$776,R$190)+'СЕТ СН'!$F$15</f>
        <v>119.984633</v>
      </c>
      <c r="S195" s="36">
        <f>SUMIFS(СВЦЭМ!$F$33:$F$776,СВЦЭМ!$A$33:$A$776,$A195,СВЦЭМ!$B$33:$B$776,S$190)+'СЕТ СН'!$F$15</f>
        <v>115.75870814</v>
      </c>
      <c r="T195" s="36">
        <f>SUMIFS(СВЦЭМ!$F$33:$F$776,СВЦЭМ!$A$33:$A$776,$A195,СВЦЭМ!$B$33:$B$776,T$190)+'СЕТ СН'!$F$15</f>
        <v>121.81432345</v>
      </c>
      <c r="U195" s="36">
        <f>SUMIFS(СВЦЭМ!$F$33:$F$776,СВЦЭМ!$A$33:$A$776,$A195,СВЦЭМ!$B$33:$B$776,U$190)+'СЕТ СН'!$F$15</f>
        <v>116.92826968999999</v>
      </c>
      <c r="V195" s="36">
        <f>SUMIFS(СВЦЭМ!$F$33:$F$776,СВЦЭМ!$A$33:$A$776,$A195,СВЦЭМ!$B$33:$B$776,V$190)+'СЕТ СН'!$F$15</f>
        <v>118.04904469</v>
      </c>
      <c r="W195" s="36">
        <f>SUMIFS(СВЦЭМ!$F$33:$F$776,СВЦЭМ!$A$33:$A$776,$A195,СВЦЭМ!$B$33:$B$776,W$190)+'СЕТ СН'!$F$15</f>
        <v>115.63354369</v>
      </c>
      <c r="X195" s="36">
        <f>SUMIFS(СВЦЭМ!$F$33:$F$776,СВЦЭМ!$A$33:$A$776,$A195,СВЦЭМ!$B$33:$B$776,X$190)+'СЕТ СН'!$F$15</f>
        <v>109.87761779</v>
      </c>
      <c r="Y195" s="36">
        <f>SUMIFS(СВЦЭМ!$F$33:$F$776,СВЦЭМ!$A$33:$A$776,$A195,СВЦЭМ!$B$33:$B$776,Y$190)+'СЕТ СН'!$F$15</f>
        <v>117.04540688</v>
      </c>
    </row>
    <row r="196" spans="1:25" ht="15.75" x14ac:dyDescent="0.2">
      <c r="A196" s="35">
        <f t="shared" si="5"/>
        <v>43714</v>
      </c>
      <c r="B196" s="36">
        <f>SUMIFS(СВЦЭМ!$F$33:$F$776,СВЦЭМ!$A$33:$A$776,$A196,СВЦЭМ!$B$33:$B$776,B$190)+'СЕТ СН'!$F$15</f>
        <v>119.93682440000001</v>
      </c>
      <c r="C196" s="36">
        <f>SUMIFS(СВЦЭМ!$F$33:$F$776,СВЦЭМ!$A$33:$A$776,$A196,СВЦЭМ!$B$33:$B$776,C$190)+'СЕТ СН'!$F$15</f>
        <v>134.38573868</v>
      </c>
      <c r="D196" s="36">
        <f>SUMIFS(СВЦЭМ!$F$33:$F$776,СВЦЭМ!$A$33:$A$776,$A196,СВЦЭМ!$B$33:$B$776,D$190)+'СЕТ СН'!$F$15</f>
        <v>144.84198825000001</v>
      </c>
      <c r="E196" s="36">
        <f>SUMIFS(СВЦЭМ!$F$33:$F$776,СВЦЭМ!$A$33:$A$776,$A196,СВЦЭМ!$B$33:$B$776,E$190)+'СЕТ СН'!$F$15</f>
        <v>152.58752545999999</v>
      </c>
      <c r="F196" s="36">
        <f>SUMIFS(СВЦЭМ!$F$33:$F$776,СВЦЭМ!$A$33:$A$776,$A196,СВЦЭМ!$B$33:$B$776,F$190)+'СЕТ СН'!$F$15</f>
        <v>151.87311614999999</v>
      </c>
      <c r="G196" s="36">
        <f>SUMIFS(СВЦЭМ!$F$33:$F$776,СВЦЭМ!$A$33:$A$776,$A196,СВЦЭМ!$B$33:$B$776,G$190)+'СЕТ СН'!$F$15</f>
        <v>148.72902963999999</v>
      </c>
      <c r="H196" s="36">
        <f>SUMIFS(СВЦЭМ!$F$33:$F$776,СВЦЭМ!$A$33:$A$776,$A196,СВЦЭМ!$B$33:$B$776,H$190)+'СЕТ СН'!$F$15</f>
        <v>139.76369746</v>
      </c>
      <c r="I196" s="36">
        <f>SUMIFS(СВЦЭМ!$F$33:$F$776,СВЦЭМ!$A$33:$A$776,$A196,СВЦЭМ!$B$33:$B$776,I$190)+'СЕТ СН'!$F$15</f>
        <v>132.78648206</v>
      </c>
      <c r="J196" s="36">
        <f>SUMIFS(СВЦЭМ!$F$33:$F$776,СВЦЭМ!$A$33:$A$776,$A196,СВЦЭМ!$B$33:$B$776,J$190)+'СЕТ СН'!$F$15</f>
        <v>125.52007239</v>
      </c>
      <c r="K196" s="36">
        <f>SUMIFS(СВЦЭМ!$F$33:$F$776,СВЦЭМ!$A$33:$A$776,$A196,СВЦЭМ!$B$33:$B$776,K$190)+'СЕТ СН'!$F$15</f>
        <v>120.97953302000001</v>
      </c>
      <c r="L196" s="36">
        <f>SUMIFS(СВЦЭМ!$F$33:$F$776,СВЦЭМ!$A$33:$A$776,$A196,СВЦЭМ!$B$33:$B$776,L$190)+'СЕТ СН'!$F$15</f>
        <v>123.54070166</v>
      </c>
      <c r="M196" s="36">
        <f>SUMIFS(СВЦЭМ!$F$33:$F$776,СВЦЭМ!$A$33:$A$776,$A196,СВЦЭМ!$B$33:$B$776,M$190)+'СЕТ СН'!$F$15</f>
        <v>118.10369507999999</v>
      </c>
      <c r="N196" s="36">
        <f>SUMIFS(СВЦЭМ!$F$33:$F$776,СВЦЭМ!$A$33:$A$776,$A196,СВЦЭМ!$B$33:$B$776,N$190)+'СЕТ СН'!$F$15</f>
        <v>117.65442057</v>
      </c>
      <c r="O196" s="36">
        <f>SUMIFS(СВЦЭМ!$F$33:$F$776,СВЦЭМ!$A$33:$A$776,$A196,СВЦЭМ!$B$33:$B$776,O$190)+'СЕТ СН'!$F$15</f>
        <v>118.13305763</v>
      </c>
      <c r="P196" s="36">
        <f>SUMIFS(СВЦЭМ!$F$33:$F$776,СВЦЭМ!$A$33:$A$776,$A196,СВЦЭМ!$B$33:$B$776,P$190)+'СЕТ СН'!$F$15</f>
        <v>123.24697021</v>
      </c>
      <c r="Q196" s="36">
        <f>SUMIFS(СВЦЭМ!$F$33:$F$776,СВЦЭМ!$A$33:$A$776,$A196,СВЦЭМ!$B$33:$B$776,Q$190)+'СЕТ СН'!$F$15</f>
        <v>121.68707456</v>
      </c>
      <c r="R196" s="36">
        <f>SUMIFS(СВЦЭМ!$F$33:$F$776,СВЦЭМ!$A$33:$A$776,$A196,СВЦЭМ!$B$33:$B$776,R$190)+'СЕТ СН'!$F$15</f>
        <v>114.49672993999999</v>
      </c>
      <c r="S196" s="36">
        <f>SUMIFS(СВЦЭМ!$F$33:$F$776,СВЦЭМ!$A$33:$A$776,$A196,СВЦЭМ!$B$33:$B$776,S$190)+'СЕТ СН'!$F$15</f>
        <v>108.43474801000001</v>
      </c>
      <c r="T196" s="36">
        <f>SUMIFS(СВЦЭМ!$F$33:$F$776,СВЦЭМ!$A$33:$A$776,$A196,СВЦЭМ!$B$33:$B$776,T$190)+'СЕТ СН'!$F$15</f>
        <v>108.50062149999999</v>
      </c>
      <c r="U196" s="36">
        <f>SUMIFS(СВЦЭМ!$F$33:$F$776,СВЦЭМ!$A$33:$A$776,$A196,СВЦЭМ!$B$33:$B$776,U$190)+'СЕТ СН'!$F$15</f>
        <v>108.95509163</v>
      </c>
      <c r="V196" s="36">
        <f>SUMIFS(СВЦЭМ!$F$33:$F$776,СВЦЭМ!$A$33:$A$776,$A196,СВЦЭМ!$B$33:$B$776,V$190)+'СЕТ СН'!$F$15</f>
        <v>112.44336371999999</v>
      </c>
      <c r="W196" s="36">
        <f>SUMIFS(СВЦЭМ!$F$33:$F$776,СВЦЭМ!$A$33:$A$776,$A196,СВЦЭМ!$B$33:$B$776,W$190)+'СЕТ СН'!$F$15</f>
        <v>110.63671921</v>
      </c>
      <c r="X196" s="36">
        <f>SUMIFS(СВЦЭМ!$F$33:$F$776,СВЦЭМ!$A$33:$A$776,$A196,СВЦЭМ!$B$33:$B$776,X$190)+'СЕТ СН'!$F$15</f>
        <v>109.19868587000001</v>
      </c>
      <c r="Y196" s="36">
        <f>SUMIFS(СВЦЭМ!$F$33:$F$776,СВЦЭМ!$A$33:$A$776,$A196,СВЦЭМ!$B$33:$B$776,Y$190)+'СЕТ СН'!$F$15</f>
        <v>122.67829716999999</v>
      </c>
    </row>
    <row r="197" spans="1:25" ht="15.75" x14ac:dyDescent="0.2">
      <c r="A197" s="35">
        <f t="shared" si="5"/>
        <v>43715</v>
      </c>
      <c r="B197" s="36">
        <f>SUMIFS(СВЦЭМ!$F$33:$F$776,СВЦЭМ!$A$33:$A$776,$A197,СВЦЭМ!$B$33:$B$776,B$190)+'СЕТ СН'!$F$15</f>
        <v>129.07985726000001</v>
      </c>
      <c r="C197" s="36">
        <f>SUMIFS(СВЦЭМ!$F$33:$F$776,СВЦЭМ!$A$33:$A$776,$A197,СВЦЭМ!$B$33:$B$776,C$190)+'СЕТ СН'!$F$15</f>
        <v>137.22990608000001</v>
      </c>
      <c r="D197" s="36">
        <f>SUMIFS(СВЦЭМ!$F$33:$F$776,СВЦЭМ!$A$33:$A$776,$A197,СВЦЭМ!$B$33:$B$776,D$190)+'СЕТ СН'!$F$15</f>
        <v>141.73646701999999</v>
      </c>
      <c r="E197" s="36">
        <f>SUMIFS(СВЦЭМ!$F$33:$F$776,СВЦЭМ!$A$33:$A$776,$A197,СВЦЭМ!$B$33:$B$776,E$190)+'СЕТ СН'!$F$15</f>
        <v>143.91328068999999</v>
      </c>
      <c r="F197" s="36">
        <f>SUMIFS(СВЦЭМ!$F$33:$F$776,СВЦЭМ!$A$33:$A$776,$A197,СВЦЭМ!$B$33:$B$776,F$190)+'СЕТ СН'!$F$15</f>
        <v>144.87626237999999</v>
      </c>
      <c r="G197" s="36">
        <f>SUMIFS(СВЦЭМ!$F$33:$F$776,СВЦЭМ!$A$33:$A$776,$A197,СВЦЭМ!$B$33:$B$776,G$190)+'СЕТ СН'!$F$15</f>
        <v>145.50131282000001</v>
      </c>
      <c r="H197" s="36">
        <f>SUMIFS(СВЦЭМ!$F$33:$F$776,СВЦЭМ!$A$33:$A$776,$A197,СВЦЭМ!$B$33:$B$776,H$190)+'СЕТ СН'!$F$15</f>
        <v>137.73901925999999</v>
      </c>
      <c r="I197" s="36">
        <f>SUMIFS(СВЦЭМ!$F$33:$F$776,СВЦЭМ!$A$33:$A$776,$A197,СВЦЭМ!$B$33:$B$776,I$190)+'СЕТ СН'!$F$15</f>
        <v>127.67456645999999</v>
      </c>
      <c r="J197" s="36">
        <f>SUMIFS(СВЦЭМ!$F$33:$F$776,СВЦЭМ!$A$33:$A$776,$A197,СВЦЭМ!$B$33:$B$776,J$190)+'СЕТ СН'!$F$15</f>
        <v>119.97760744999999</v>
      </c>
      <c r="K197" s="36">
        <f>SUMIFS(СВЦЭМ!$F$33:$F$776,СВЦЭМ!$A$33:$A$776,$A197,СВЦЭМ!$B$33:$B$776,K$190)+'СЕТ СН'!$F$15</f>
        <v>119.99841778</v>
      </c>
      <c r="L197" s="36">
        <f>SUMIFS(СВЦЭМ!$F$33:$F$776,СВЦЭМ!$A$33:$A$776,$A197,СВЦЭМ!$B$33:$B$776,L$190)+'СЕТ СН'!$F$15</f>
        <v>125.36802738</v>
      </c>
      <c r="M197" s="36">
        <f>SUMIFS(СВЦЭМ!$F$33:$F$776,СВЦЭМ!$A$33:$A$776,$A197,СВЦЭМ!$B$33:$B$776,M$190)+'СЕТ СН'!$F$15</f>
        <v>117.37102348000001</v>
      </c>
      <c r="N197" s="36">
        <f>SUMIFS(СВЦЭМ!$F$33:$F$776,СВЦЭМ!$A$33:$A$776,$A197,СВЦЭМ!$B$33:$B$776,N$190)+'СЕТ СН'!$F$15</f>
        <v>126.59462547</v>
      </c>
      <c r="O197" s="36">
        <f>SUMIFS(СВЦЭМ!$F$33:$F$776,СВЦЭМ!$A$33:$A$776,$A197,СВЦЭМ!$B$33:$B$776,O$190)+'СЕТ СН'!$F$15</f>
        <v>120.93080195</v>
      </c>
      <c r="P197" s="36">
        <f>SUMIFS(СВЦЭМ!$F$33:$F$776,СВЦЭМ!$A$33:$A$776,$A197,СВЦЭМ!$B$33:$B$776,P$190)+'СЕТ СН'!$F$15</f>
        <v>120.93578621</v>
      </c>
      <c r="Q197" s="36">
        <f>SUMIFS(СВЦЭМ!$F$33:$F$776,СВЦЭМ!$A$33:$A$776,$A197,СВЦЭМ!$B$33:$B$776,Q$190)+'СЕТ СН'!$F$15</f>
        <v>120.5195739</v>
      </c>
      <c r="R197" s="36">
        <f>SUMIFS(СВЦЭМ!$F$33:$F$776,СВЦЭМ!$A$33:$A$776,$A197,СВЦЭМ!$B$33:$B$776,R$190)+'СЕТ СН'!$F$15</f>
        <v>112.78154232</v>
      </c>
      <c r="S197" s="36">
        <f>SUMIFS(СВЦЭМ!$F$33:$F$776,СВЦЭМ!$A$33:$A$776,$A197,СВЦЭМ!$B$33:$B$776,S$190)+'СЕТ СН'!$F$15</f>
        <v>107.70598839</v>
      </c>
      <c r="T197" s="36">
        <f>SUMIFS(СВЦЭМ!$F$33:$F$776,СВЦЭМ!$A$33:$A$776,$A197,СВЦЭМ!$B$33:$B$776,T$190)+'СЕТ СН'!$F$15</f>
        <v>107.97012039000001</v>
      </c>
      <c r="U197" s="36">
        <f>SUMIFS(СВЦЭМ!$F$33:$F$776,СВЦЭМ!$A$33:$A$776,$A197,СВЦЭМ!$B$33:$B$776,U$190)+'СЕТ СН'!$F$15</f>
        <v>108.52747058</v>
      </c>
      <c r="V197" s="36">
        <f>SUMIFS(СВЦЭМ!$F$33:$F$776,СВЦЭМ!$A$33:$A$776,$A197,СВЦЭМ!$B$33:$B$776,V$190)+'СЕТ СН'!$F$15</f>
        <v>111.42305519</v>
      </c>
      <c r="W197" s="36">
        <f>SUMIFS(СВЦЭМ!$F$33:$F$776,СВЦЭМ!$A$33:$A$776,$A197,СВЦЭМ!$B$33:$B$776,W$190)+'СЕТ СН'!$F$15</f>
        <v>110.57285023999999</v>
      </c>
      <c r="X197" s="36">
        <f>SUMIFS(СВЦЭМ!$F$33:$F$776,СВЦЭМ!$A$33:$A$776,$A197,СВЦЭМ!$B$33:$B$776,X$190)+'СЕТ СН'!$F$15</f>
        <v>106.70114261000001</v>
      </c>
      <c r="Y197" s="36">
        <f>SUMIFS(СВЦЭМ!$F$33:$F$776,СВЦЭМ!$A$33:$A$776,$A197,СВЦЭМ!$B$33:$B$776,Y$190)+'СЕТ СН'!$F$15</f>
        <v>120.20835137</v>
      </c>
    </row>
    <row r="198" spans="1:25" ht="15.75" x14ac:dyDescent="0.2">
      <c r="A198" s="35">
        <f t="shared" si="5"/>
        <v>43716</v>
      </c>
      <c r="B198" s="36">
        <f>SUMIFS(СВЦЭМ!$F$33:$F$776,СВЦЭМ!$A$33:$A$776,$A198,СВЦЭМ!$B$33:$B$776,B$190)+'СЕТ СН'!$F$15</f>
        <v>129.43245518000001</v>
      </c>
      <c r="C198" s="36">
        <f>SUMIFS(СВЦЭМ!$F$33:$F$776,СВЦЭМ!$A$33:$A$776,$A198,СВЦЭМ!$B$33:$B$776,C$190)+'СЕТ СН'!$F$15</f>
        <v>135.86633074</v>
      </c>
      <c r="D198" s="36">
        <f>SUMIFS(СВЦЭМ!$F$33:$F$776,СВЦЭМ!$A$33:$A$776,$A198,СВЦЭМ!$B$33:$B$776,D$190)+'СЕТ СН'!$F$15</f>
        <v>139.09664065999999</v>
      </c>
      <c r="E198" s="36">
        <f>SUMIFS(СВЦЭМ!$F$33:$F$776,СВЦЭМ!$A$33:$A$776,$A198,СВЦЭМ!$B$33:$B$776,E$190)+'СЕТ СН'!$F$15</f>
        <v>141.43626119999999</v>
      </c>
      <c r="F198" s="36">
        <f>SUMIFS(СВЦЭМ!$F$33:$F$776,СВЦЭМ!$A$33:$A$776,$A198,СВЦЭМ!$B$33:$B$776,F$190)+'СЕТ СН'!$F$15</f>
        <v>141.90365568999999</v>
      </c>
      <c r="G198" s="36">
        <f>SUMIFS(СВЦЭМ!$F$33:$F$776,СВЦЭМ!$A$33:$A$776,$A198,СВЦЭМ!$B$33:$B$776,G$190)+'СЕТ СН'!$F$15</f>
        <v>141.29663765999999</v>
      </c>
      <c r="H198" s="36">
        <f>SUMIFS(СВЦЭМ!$F$33:$F$776,СВЦЭМ!$A$33:$A$776,$A198,СВЦЭМ!$B$33:$B$776,H$190)+'СЕТ СН'!$F$15</f>
        <v>136.85284922</v>
      </c>
      <c r="I198" s="36">
        <f>SUMIFS(СВЦЭМ!$F$33:$F$776,СВЦЭМ!$A$33:$A$776,$A198,СВЦЭМ!$B$33:$B$776,I$190)+'СЕТ СН'!$F$15</f>
        <v>132.72420001</v>
      </c>
      <c r="J198" s="36">
        <f>SUMIFS(СВЦЭМ!$F$33:$F$776,СВЦЭМ!$A$33:$A$776,$A198,СВЦЭМ!$B$33:$B$776,J$190)+'СЕТ СН'!$F$15</f>
        <v>128.85783233999999</v>
      </c>
      <c r="K198" s="36">
        <f>SUMIFS(СВЦЭМ!$F$33:$F$776,СВЦЭМ!$A$33:$A$776,$A198,СВЦЭМ!$B$33:$B$776,K$190)+'СЕТ СН'!$F$15</f>
        <v>123.60685644</v>
      </c>
      <c r="L198" s="36">
        <f>SUMIFS(СВЦЭМ!$F$33:$F$776,СВЦЭМ!$A$33:$A$776,$A198,СВЦЭМ!$B$33:$B$776,L$190)+'СЕТ СН'!$F$15</f>
        <v>123.83228056</v>
      </c>
      <c r="M198" s="36">
        <f>SUMIFS(СВЦЭМ!$F$33:$F$776,СВЦЭМ!$A$33:$A$776,$A198,СВЦЭМ!$B$33:$B$776,M$190)+'СЕТ СН'!$F$15</f>
        <v>118.89237352000001</v>
      </c>
      <c r="N198" s="36">
        <f>SUMIFS(СВЦЭМ!$F$33:$F$776,СВЦЭМ!$A$33:$A$776,$A198,СВЦЭМ!$B$33:$B$776,N$190)+'СЕТ СН'!$F$15</f>
        <v>120.44949244</v>
      </c>
      <c r="O198" s="36">
        <f>SUMIFS(СВЦЭМ!$F$33:$F$776,СВЦЭМ!$A$33:$A$776,$A198,СВЦЭМ!$B$33:$B$776,O$190)+'СЕТ СН'!$F$15</f>
        <v>121.31505066</v>
      </c>
      <c r="P198" s="36">
        <f>SUMIFS(СВЦЭМ!$F$33:$F$776,СВЦЭМ!$A$33:$A$776,$A198,СВЦЭМ!$B$33:$B$776,P$190)+'СЕТ СН'!$F$15</f>
        <v>120.76461724000001</v>
      </c>
      <c r="Q198" s="36">
        <f>SUMIFS(СВЦЭМ!$F$33:$F$776,СВЦЭМ!$A$33:$A$776,$A198,СВЦЭМ!$B$33:$B$776,Q$190)+'СЕТ СН'!$F$15</f>
        <v>122.4075885</v>
      </c>
      <c r="R198" s="36">
        <f>SUMIFS(СВЦЭМ!$F$33:$F$776,СВЦЭМ!$A$33:$A$776,$A198,СВЦЭМ!$B$33:$B$776,R$190)+'СЕТ СН'!$F$15</f>
        <v>114.16128535999999</v>
      </c>
      <c r="S198" s="36">
        <f>SUMIFS(СВЦЭМ!$F$33:$F$776,СВЦЭМ!$A$33:$A$776,$A198,СВЦЭМ!$B$33:$B$776,S$190)+'СЕТ СН'!$F$15</f>
        <v>107.20989029</v>
      </c>
      <c r="T198" s="36">
        <f>SUMIFS(СВЦЭМ!$F$33:$F$776,СВЦЭМ!$A$33:$A$776,$A198,СВЦЭМ!$B$33:$B$776,T$190)+'СЕТ СН'!$F$15</f>
        <v>108.50090357000001</v>
      </c>
      <c r="U198" s="36">
        <f>SUMIFS(СВЦЭМ!$F$33:$F$776,СВЦЭМ!$A$33:$A$776,$A198,СВЦЭМ!$B$33:$B$776,U$190)+'СЕТ СН'!$F$15</f>
        <v>110.73072858</v>
      </c>
      <c r="V198" s="36">
        <f>SUMIFS(СВЦЭМ!$F$33:$F$776,СВЦЭМ!$A$33:$A$776,$A198,СВЦЭМ!$B$33:$B$776,V$190)+'СЕТ СН'!$F$15</f>
        <v>115.16340166000001</v>
      </c>
      <c r="W198" s="36">
        <f>SUMIFS(СВЦЭМ!$F$33:$F$776,СВЦЭМ!$A$33:$A$776,$A198,СВЦЭМ!$B$33:$B$776,W$190)+'СЕТ СН'!$F$15</f>
        <v>113.83675017</v>
      </c>
      <c r="X198" s="36">
        <f>SUMIFS(СВЦЭМ!$F$33:$F$776,СВЦЭМ!$A$33:$A$776,$A198,СВЦЭМ!$B$33:$B$776,X$190)+'СЕТ СН'!$F$15</f>
        <v>105.46478298</v>
      </c>
      <c r="Y198" s="36">
        <f>SUMIFS(СВЦЭМ!$F$33:$F$776,СВЦЭМ!$A$33:$A$776,$A198,СВЦЭМ!$B$33:$B$776,Y$190)+'СЕТ СН'!$F$15</f>
        <v>110.07097019</v>
      </c>
    </row>
    <row r="199" spans="1:25" ht="15.75" x14ac:dyDescent="0.2">
      <c r="A199" s="35">
        <f t="shared" si="5"/>
        <v>43717</v>
      </c>
      <c r="B199" s="36">
        <f>SUMIFS(СВЦЭМ!$F$33:$F$776,СВЦЭМ!$A$33:$A$776,$A199,СВЦЭМ!$B$33:$B$776,B$190)+'СЕТ СН'!$F$15</f>
        <v>122.80194988</v>
      </c>
      <c r="C199" s="36">
        <f>SUMIFS(СВЦЭМ!$F$33:$F$776,СВЦЭМ!$A$33:$A$776,$A199,СВЦЭМ!$B$33:$B$776,C$190)+'СЕТ СН'!$F$15</f>
        <v>140.15754905</v>
      </c>
      <c r="D199" s="36">
        <f>SUMIFS(СВЦЭМ!$F$33:$F$776,СВЦЭМ!$A$33:$A$776,$A199,СВЦЭМ!$B$33:$B$776,D$190)+'СЕТ СН'!$F$15</f>
        <v>143.81873062</v>
      </c>
      <c r="E199" s="36">
        <f>SUMIFS(СВЦЭМ!$F$33:$F$776,СВЦЭМ!$A$33:$A$776,$A199,СВЦЭМ!$B$33:$B$776,E$190)+'СЕТ СН'!$F$15</f>
        <v>148.03498984000001</v>
      </c>
      <c r="F199" s="36">
        <f>SUMIFS(СВЦЭМ!$F$33:$F$776,СВЦЭМ!$A$33:$A$776,$A199,СВЦЭМ!$B$33:$B$776,F$190)+'СЕТ СН'!$F$15</f>
        <v>148.50363726</v>
      </c>
      <c r="G199" s="36">
        <f>SUMIFS(СВЦЭМ!$F$33:$F$776,СВЦЭМ!$A$33:$A$776,$A199,СВЦЭМ!$B$33:$B$776,G$190)+'СЕТ СН'!$F$15</f>
        <v>147.08393620999999</v>
      </c>
      <c r="H199" s="36">
        <f>SUMIFS(СВЦЭМ!$F$33:$F$776,СВЦЭМ!$A$33:$A$776,$A199,СВЦЭМ!$B$33:$B$776,H$190)+'СЕТ СН'!$F$15</f>
        <v>134.68940092</v>
      </c>
      <c r="I199" s="36">
        <f>SUMIFS(СВЦЭМ!$F$33:$F$776,СВЦЭМ!$A$33:$A$776,$A199,СВЦЭМ!$B$33:$B$776,I$190)+'СЕТ СН'!$F$15</f>
        <v>124.15334684</v>
      </c>
      <c r="J199" s="36">
        <f>SUMIFS(СВЦЭМ!$F$33:$F$776,СВЦЭМ!$A$33:$A$776,$A199,СВЦЭМ!$B$33:$B$776,J$190)+'СЕТ СН'!$F$15</f>
        <v>114.29353630999999</v>
      </c>
      <c r="K199" s="36">
        <f>SUMIFS(СВЦЭМ!$F$33:$F$776,СВЦЭМ!$A$33:$A$776,$A199,СВЦЭМ!$B$33:$B$776,K$190)+'СЕТ СН'!$F$15</f>
        <v>109.94242681</v>
      </c>
      <c r="L199" s="36">
        <f>SUMIFS(СВЦЭМ!$F$33:$F$776,СВЦЭМ!$A$33:$A$776,$A199,СВЦЭМ!$B$33:$B$776,L$190)+'СЕТ СН'!$F$15</f>
        <v>109.43162177000001</v>
      </c>
      <c r="M199" s="36">
        <f>SUMIFS(СВЦЭМ!$F$33:$F$776,СВЦЭМ!$A$33:$A$776,$A199,СВЦЭМ!$B$33:$B$776,M$190)+'СЕТ СН'!$F$15</f>
        <v>108.43542329</v>
      </c>
      <c r="N199" s="36">
        <f>SUMIFS(СВЦЭМ!$F$33:$F$776,СВЦЭМ!$A$33:$A$776,$A199,СВЦЭМ!$B$33:$B$776,N$190)+'СЕТ СН'!$F$15</f>
        <v>109.34728454</v>
      </c>
      <c r="O199" s="36">
        <f>SUMIFS(СВЦЭМ!$F$33:$F$776,СВЦЭМ!$A$33:$A$776,$A199,СВЦЭМ!$B$33:$B$776,O$190)+'СЕТ СН'!$F$15</f>
        <v>110.12765657999999</v>
      </c>
      <c r="P199" s="36">
        <f>SUMIFS(СВЦЭМ!$F$33:$F$776,СВЦЭМ!$A$33:$A$776,$A199,СВЦЭМ!$B$33:$B$776,P$190)+'СЕТ СН'!$F$15</f>
        <v>111.00990600999999</v>
      </c>
      <c r="Q199" s="36">
        <f>SUMIFS(СВЦЭМ!$F$33:$F$776,СВЦЭМ!$A$33:$A$776,$A199,СВЦЭМ!$B$33:$B$776,Q$190)+'СЕТ СН'!$F$15</f>
        <v>112.26172113</v>
      </c>
      <c r="R199" s="36">
        <f>SUMIFS(СВЦЭМ!$F$33:$F$776,СВЦЭМ!$A$33:$A$776,$A199,СВЦЭМ!$B$33:$B$776,R$190)+'СЕТ СН'!$F$15</f>
        <v>111.36569238</v>
      </c>
      <c r="S199" s="36">
        <f>SUMIFS(СВЦЭМ!$F$33:$F$776,СВЦЭМ!$A$33:$A$776,$A199,СВЦЭМ!$B$33:$B$776,S$190)+'СЕТ СН'!$F$15</f>
        <v>111.33123035</v>
      </c>
      <c r="T199" s="36">
        <f>SUMIFS(СВЦЭМ!$F$33:$F$776,СВЦЭМ!$A$33:$A$776,$A199,СВЦЭМ!$B$33:$B$776,T$190)+'СЕТ СН'!$F$15</f>
        <v>109.06117235000001</v>
      </c>
      <c r="U199" s="36">
        <f>SUMIFS(СВЦЭМ!$F$33:$F$776,СВЦЭМ!$A$33:$A$776,$A199,СВЦЭМ!$B$33:$B$776,U$190)+'СЕТ СН'!$F$15</f>
        <v>110.07294682</v>
      </c>
      <c r="V199" s="36">
        <f>SUMIFS(СВЦЭМ!$F$33:$F$776,СВЦЭМ!$A$33:$A$776,$A199,СВЦЭМ!$B$33:$B$776,V$190)+'СЕТ СН'!$F$15</f>
        <v>113.78536192999999</v>
      </c>
      <c r="W199" s="36">
        <f>SUMIFS(СВЦЭМ!$F$33:$F$776,СВЦЭМ!$A$33:$A$776,$A199,СВЦЭМ!$B$33:$B$776,W$190)+'СЕТ СН'!$F$15</f>
        <v>112.17580006</v>
      </c>
      <c r="X199" s="36">
        <f>SUMIFS(СВЦЭМ!$F$33:$F$776,СВЦЭМ!$A$33:$A$776,$A199,СВЦЭМ!$B$33:$B$776,X$190)+'СЕТ СН'!$F$15</f>
        <v>110.01696010000001</v>
      </c>
      <c r="Y199" s="36">
        <f>SUMIFS(СВЦЭМ!$F$33:$F$776,СВЦЭМ!$A$33:$A$776,$A199,СВЦЭМ!$B$33:$B$776,Y$190)+'СЕТ СН'!$F$15</f>
        <v>117.38410829</v>
      </c>
    </row>
    <row r="200" spans="1:25" ht="15.75" x14ac:dyDescent="0.2">
      <c r="A200" s="35">
        <f t="shared" si="5"/>
        <v>43718</v>
      </c>
      <c r="B200" s="36">
        <f>SUMIFS(СВЦЭМ!$F$33:$F$776,СВЦЭМ!$A$33:$A$776,$A200,СВЦЭМ!$B$33:$B$776,B$190)+'СЕТ СН'!$F$15</f>
        <v>126.44184207000001</v>
      </c>
      <c r="C200" s="36">
        <f>SUMIFS(СВЦЭМ!$F$33:$F$776,СВЦЭМ!$A$33:$A$776,$A200,СВЦЭМ!$B$33:$B$776,C$190)+'СЕТ СН'!$F$15</f>
        <v>130.93170359999999</v>
      </c>
      <c r="D200" s="36">
        <f>SUMIFS(СВЦЭМ!$F$33:$F$776,СВЦЭМ!$A$33:$A$776,$A200,СВЦЭМ!$B$33:$B$776,D$190)+'СЕТ СН'!$F$15</f>
        <v>134.05719457999999</v>
      </c>
      <c r="E200" s="36">
        <f>SUMIFS(СВЦЭМ!$F$33:$F$776,СВЦЭМ!$A$33:$A$776,$A200,СВЦЭМ!$B$33:$B$776,E$190)+'СЕТ СН'!$F$15</f>
        <v>134.68146057000001</v>
      </c>
      <c r="F200" s="36">
        <f>SUMIFS(СВЦЭМ!$F$33:$F$776,СВЦЭМ!$A$33:$A$776,$A200,СВЦЭМ!$B$33:$B$776,F$190)+'СЕТ СН'!$F$15</f>
        <v>132.63196583999999</v>
      </c>
      <c r="G200" s="36">
        <f>SUMIFS(СВЦЭМ!$F$33:$F$776,СВЦЭМ!$A$33:$A$776,$A200,СВЦЭМ!$B$33:$B$776,G$190)+'СЕТ СН'!$F$15</f>
        <v>131.9696538</v>
      </c>
      <c r="H200" s="36">
        <f>SUMIFS(СВЦЭМ!$F$33:$F$776,СВЦЭМ!$A$33:$A$776,$A200,СВЦЭМ!$B$33:$B$776,H$190)+'СЕТ СН'!$F$15</f>
        <v>127.34185759</v>
      </c>
      <c r="I200" s="36">
        <f>SUMIFS(СВЦЭМ!$F$33:$F$776,СВЦЭМ!$A$33:$A$776,$A200,СВЦЭМ!$B$33:$B$776,I$190)+'СЕТ СН'!$F$15</f>
        <v>125.32789785999999</v>
      </c>
      <c r="J200" s="36">
        <f>SUMIFS(СВЦЭМ!$F$33:$F$776,СВЦЭМ!$A$33:$A$776,$A200,СВЦЭМ!$B$33:$B$776,J$190)+'СЕТ СН'!$F$15</f>
        <v>129.88261007</v>
      </c>
      <c r="K200" s="36">
        <f>SUMIFS(СВЦЭМ!$F$33:$F$776,СВЦЭМ!$A$33:$A$776,$A200,СВЦЭМ!$B$33:$B$776,K$190)+'СЕТ СН'!$F$15</f>
        <v>130.11594385999999</v>
      </c>
      <c r="L200" s="36">
        <f>SUMIFS(СВЦЭМ!$F$33:$F$776,СВЦЭМ!$A$33:$A$776,$A200,СВЦЭМ!$B$33:$B$776,L$190)+'СЕТ СН'!$F$15</f>
        <v>132.42442618000001</v>
      </c>
      <c r="M200" s="36">
        <f>SUMIFS(СВЦЭМ!$F$33:$F$776,СВЦЭМ!$A$33:$A$776,$A200,СВЦЭМ!$B$33:$B$776,M$190)+'СЕТ СН'!$F$15</f>
        <v>130.98346710999999</v>
      </c>
      <c r="N200" s="36">
        <f>SUMIFS(СВЦЭМ!$F$33:$F$776,СВЦЭМ!$A$33:$A$776,$A200,СВЦЭМ!$B$33:$B$776,N$190)+'СЕТ СН'!$F$15</f>
        <v>129.96391778</v>
      </c>
      <c r="O200" s="36">
        <f>SUMIFS(СВЦЭМ!$F$33:$F$776,СВЦЭМ!$A$33:$A$776,$A200,СВЦЭМ!$B$33:$B$776,O$190)+'СЕТ СН'!$F$15</f>
        <v>129.98943553999999</v>
      </c>
      <c r="P200" s="36">
        <f>SUMIFS(СВЦЭМ!$F$33:$F$776,СВЦЭМ!$A$33:$A$776,$A200,СВЦЭМ!$B$33:$B$776,P$190)+'СЕТ СН'!$F$15</f>
        <v>130.17061351000001</v>
      </c>
      <c r="Q200" s="36">
        <f>SUMIFS(СВЦЭМ!$F$33:$F$776,СВЦЭМ!$A$33:$A$776,$A200,СВЦЭМ!$B$33:$B$776,Q$190)+'СЕТ СН'!$F$15</f>
        <v>129.32675792000001</v>
      </c>
      <c r="R200" s="36">
        <f>SUMIFS(СВЦЭМ!$F$33:$F$776,СВЦЭМ!$A$33:$A$776,$A200,СВЦЭМ!$B$33:$B$776,R$190)+'СЕТ СН'!$F$15</f>
        <v>128.34059721</v>
      </c>
      <c r="S200" s="36">
        <f>SUMIFS(СВЦЭМ!$F$33:$F$776,СВЦЭМ!$A$33:$A$776,$A200,СВЦЭМ!$B$33:$B$776,S$190)+'СЕТ СН'!$F$15</f>
        <v>127.26596375</v>
      </c>
      <c r="T200" s="36">
        <f>SUMIFS(СВЦЭМ!$F$33:$F$776,СВЦЭМ!$A$33:$A$776,$A200,СВЦЭМ!$B$33:$B$776,T$190)+'СЕТ СН'!$F$15</f>
        <v>129.13450460999999</v>
      </c>
      <c r="U200" s="36">
        <f>SUMIFS(СВЦЭМ!$F$33:$F$776,СВЦЭМ!$A$33:$A$776,$A200,СВЦЭМ!$B$33:$B$776,U$190)+'СЕТ СН'!$F$15</f>
        <v>131.40751700000001</v>
      </c>
      <c r="V200" s="36">
        <f>SUMIFS(СВЦЭМ!$F$33:$F$776,СВЦЭМ!$A$33:$A$776,$A200,СВЦЭМ!$B$33:$B$776,V$190)+'СЕТ СН'!$F$15</f>
        <v>134.13453314</v>
      </c>
      <c r="W200" s="36">
        <f>SUMIFS(СВЦЭМ!$F$33:$F$776,СВЦЭМ!$A$33:$A$776,$A200,СВЦЭМ!$B$33:$B$776,W$190)+'СЕТ СН'!$F$15</f>
        <v>130.69975048000001</v>
      </c>
      <c r="X200" s="36">
        <f>SUMIFS(СВЦЭМ!$F$33:$F$776,СВЦЭМ!$A$33:$A$776,$A200,СВЦЭМ!$B$33:$B$776,X$190)+'СЕТ СН'!$F$15</f>
        <v>124.91304366</v>
      </c>
      <c r="Y200" s="36">
        <f>SUMIFS(СВЦЭМ!$F$33:$F$776,СВЦЭМ!$A$33:$A$776,$A200,СВЦЭМ!$B$33:$B$776,Y$190)+'СЕТ СН'!$F$15</f>
        <v>127.95410123000001</v>
      </c>
    </row>
    <row r="201" spans="1:25" ht="15.75" x14ac:dyDescent="0.2">
      <c r="A201" s="35">
        <f t="shared" si="5"/>
        <v>43719</v>
      </c>
      <c r="B201" s="36">
        <f>SUMIFS(СВЦЭМ!$F$33:$F$776,СВЦЭМ!$A$33:$A$776,$A201,СВЦЭМ!$B$33:$B$776,B$190)+'СЕТ СН'!$F$15</f>
        <v>145.82652303</v>
      </c>
      <c r="C201" s="36">
        <f>SUMIFS(СВЦЭМ!$F$33:$F$776,СВЦЭМ!$A$33:$A$776,$A201,СВЦЭМ!$B$33:$B$776,C$190)+'СЕТ СН'!$F$15</f>
        <v>151.9939919</v>
      </c>
      <c r="D201" s="36">
        <f>SUMIFS(СВЦЭМ!$F$33:$F$776,СВЦЭМ!$A$33:$A$776,$A201,СВЦЭМ!$B$33:$B$776,D$190)+'СЕТ СН'!$F$15</f>
        <v>158.28612321</v>
      </c>
      <c r="E201" s="36">
        <f>SUMIFS(СВЦЭМ!$F$33:$F$776,СВЦЭМ!$A$33:$A$776,$A201,СВЦЭМ!$B$33:$B$776,E$190)+'СЕТ СН'!$F$15</f>
        <v>160.17256707000001</v>
      </c>
      <c r="F201" s="36">
        <f>SUMIFS(СВЦЭМ!$F$33:$F$776,СВЦЭМ!$A$33:$A$776,$A201,СВЦЭМ!$B$33:$B$776,F$190)+'СЕТ СН'!$F$15</f>
        <v>161.64423381</v>
      </c>
      <c r="G201" s="36">
        <f>SUMIFS(СВЦЭМ!$F$33:$F$776,СВЦЭМ!$A$33:$A$776,$A201,СВЦЭМ!$B$33:$B$776,G$190)+'СЕТ СН'!$F$15</f>
        <v>157.16337107000001</v>
      </c>
      <c r="H201" s="36">
        <f>SUMIFS(СВЦЭМ!$F$33:$F$776,СВЦЭМ!$A$33:$A$776,$A201,СВЦЭМ!$B$33:$B$776,H$190)+'СЕТ СН'!$F$15</f>
        <v>146.75624843</v>
      </c>
      <c r="I201" s="36">
        <f>SUMIFS(СВЦЭМ!$F$33:$F$776,СВЦЭМ!$A$33:$A$776,$A201,СВЦЭМ!$B$33:$B$776,I$190)+'СЕТ СН'!$F$15</f>
        <v>137.91137899</v>
      </c>
      <c r="J201" s="36">
        <f>SUMIFS(СВЦЭМ!$F$33:$F$776,СВЦЭМ!$A$33:$A$776,$A201,СВЦЭМ!$B$33:$B$776,J$190)+'СЕТ СН'!$F$15</f>
        <v>128.91106374</v>
      </c>
      <c r="K201" s="36">
        <f>SUMIFS(СВЦЭМ!$F$33:$F$776,СВЦЭМ!$A$33:$A$776,$A201,СВЦЭМ!$B$33:$B$776,K$190)+'СЕТ СН'!$F$15</f>
        <v>127.53287637</v>
      </c>
      <c r="L201" s="36">
        <f>SUMIFS(СВЦЭМ!$F$33:$F$776,СВЦЭМ!$A$33:$A$776,$A201,СВЦЭМ!$B$33:$B$776,L$190)+'СЕТ СН'!$F$15</f>
        <v>128.11932157999999</v>
      </c>
      <c r="M201" s="36">
        <f>SUMIFS(СВЦЭМ!$F$33:$F$776,СВЦЭМ!$A$33:$A$776,$A201,СВЦЭМ!$B$33:$B$776,M$190)+'СЕТ СН'!$F$15</f>
        <v>126.5535852</v>
      </c>
      <c r="N201" s="36">
        <f>SUMIFS(СВЦЭМ!$F$33:$F$776,СВЦЭМ!$A$33:$A$776,$A201,СВЦЭМ!$B$33:$B$776,N$190)+'СЕТ СН'!$F$15</f>
        <v>128.00895302000001</v>
      </c>
      <c r="O201" s="36">
        <f>SUMIFS(СВЦЭМ!$F$33:$F$776,СВЦЭМ!$A$33:$A$776,$A201,СВЦЭМ!$B$33:$B$776,O$190)+'СЕТ СН'!$F$15</f>
        <v>130.01748484999999</v>
      </c>
      <c r="P201" s="36">
        <f>SUMIFS(СВЦЭМ!$F$33:$F$776,СВЦЭМ!$A$33:$A$776,$A201,СВЦЭМ!$B$33:$B$776,P$190)+'СЕТ СН'!$F$15</f>
        <v>131.10064491</v>
      </c>
      <c r="Q201" s="36">
        <f>SUMIFS(СВЦЭМ!$F$33:$F$776,СВЦЭМ!$A$33:$A$776,$A201,СВЦЭМ!$B$33:$B$776,Q$190)+'СЕТ СН'!$F$15</f>
        <v>132.43577780000001</v>
      </c>
      <c r="R201" s="36">
        <f>SUMIFS(СВЦЭМ!$F$33:$F$776,СВЦЭМ!$A$33:$A$776,$A201,СВЦЭМ!$B$33:$B$776,R$190)+'СЕТ СН'!$F$15</f>
        <v>129.80362295</v>
      </c>
      <c r="S201" s="36">
        <f>SUMIFS(СВЦЭМ!$F$33:$F$776,СВЦЭМ!$A$33:$A$776,$A201,СВЦЭМ!$B$33:$B$776,S$190)+'СЕТ СН'!$F$15</f>
        <v>130.21228103999999</v>
      </c>
      <c r="T201" s="36">
        <f>SUMIFS(СВЦЭМ!$F$33:$F$776,СВЦЭМ!$A$33:$A$776,$A201,СВЦЭМ!$B$33:$B$776,T$190)+'СЕТ СН'!$F$15</f>
        <v>129.69148964999999</v>
      </c>
      <c r="U201" s="36">
        <f>SUMIFS(СВЦЭМ!$F$33:$F$776,СВЦЭМ!$A$33:$A$776,$A201,СВЦЭМ!$B$33:$B$776,U$190)+'СЕТ СН'!$F$15</f>
        <v>130.25730010000001</v>
      </c>
      <c r="V201" s="36">
        <f>SUMIFS(СВЦЭМ!$F$33:$F$776,СВЦЭМ!$A$33:$A$776,$A201,СВЦЭМ!$B$33:$B$776,V$190)+'СЕТ СН'!$F$15</f>
        <v>132.37315228</v>
      </c>
      <c r="W201" s="36">
        <f>SUMIFS(СВЦЭМ!$F$33:$F$776,СВЦЭМ!$A$33:$A$776,$A201,СВЦЭМ!$B$33:$B$776,W$190)+'СЕТ СН'!$F$15</f>
        <v>129.01462081</v>
      </c>
      <c r="X201" s="36">
        <f>SUMIFS(СВЦЭМ!$F$33:$F$776,СВЦЭМ!$A$33:$A$776,$A201,СВЦЭМ!$B$33:$B$776,X$190)+'СЕТ СН'!$F$15</f>
        <v>125.32563768</v>
      </c>
      <c r="Y201" s="36">
        <f>SUMIFS(СВЦЭМ!$F$33:$F$776,СВЦЭМ!$A$33:$A$776,$A201,СВЦЭМ!$B$33:$B$776,Y$190)+'СЕТ СН'!$F$15</f>
        <v>127.93949271</v>
      </c>
    </row>
    <row r="202" spans="1:25" ht="15.75" x14ac:dyDescent="0.2">
      <c r="A202" s="35">
        <f t="shared" si="5"/>
        <v>43720</v>
      </c>
      <c r="B202" s="36">
        <f>SUMIFS(СВЦЭМ!$F$33:$F$776,СВЦЭМ!$A$33:$A$776,$A202,СВЦЭМ!$B$33:$B$776,B$190)+'СЕТ СН'!$F$15</f>
        <v>140.30499176000001</v>
      </c>
      <c r="C202" s="36">
        <f>SUMIFS(СВЦЭМ!$F$33:$F$776,СВЦЭМ!$A$33:$A$776,$A202,СВЦЭМ!$B$33:$B$776,C$190)+'СЕТ СН'!$F$15</f>
        <v>145.26648442999999</v>
      </c>
      <c r="D202" s="36">
        <f>SUMIFS(СВЦЭМ!$F$33:$F$776,СВЦЭМ!$A$33:$A$776,$A202,СВЦЭМ!$B$33:$B$776,D$190)+'СЕТ СН'!$F$15</f>
        <v>149.27499718000001</v>
      </c>
      <c r="E202" s="36">
        <f>SUMIFS(СВЦЭМ!$F$33:$F$776,СВЦЭМ!$A$33:$A$776,$A202,СВЦЭМ!$B$33:$B$776,E$190)+'СЕТ СН'!$F$15</f>
        <v>151.78847522999999</v>
      </c>
      <c r="F202" s="36">
        <f>SUMIFS(СВЦЭМ!$F$33:$F$776,СВЦЭМ!$A$33:$A$776,$A202,СВЦЭМ!$B$33:$B$776,F$190)+'СЕТ СН'!$F$15</f>
        <v>152.66272620999999</v>
      </c>
      <c r="G202" s="36">
        <f>SUMIFS(СВЦЭМ!$F$33:$F$776,СВЦЭМ!$A$33:$A$776,$A202,СВЦЭМ!$B$33:$B$776,G$190)+'СЕТ СН'!$F$15</f>
        <v>147.96895165000001</v>
      </c>
      <c r="H202" s="36">
        <f>SUMIFS(СВЦЭМ!$F$33:$F$776,СВЦЭМ!$A$33:$A$776,$A202,СВЦЭМ!$B$33:$B$776,H$190)+'СЕТ СН'!$F$15</f>
        <v>138.50001044000001</v>
      </c>
      <c r="I202" s="36">
        <f>SUMIFS(СВЦЭМ!$F$33:$F$776,СВЦЭМ!$A$33:$A$776,$A202,СВЦЭМ!$B$33:$B$776,I$190)+'СЕТ СН'!$F$15</f>
        <v>127.68231402000001</v>
      </c>
      <c r="J202" s="36">
        <f>SUMIFS(СВЦЭМ!$F$33:$F$776,СВЦЭМ!$A$33:$A$776,$A202,СВЦЭМ!$B$33:$B$776,J$190)+'СЕТ СН'!$F$15</f>
        <v>120.19956404</v>
      </c>
      <c r="K202" s="36">
        <f>SUMIFS(СВЦЭМ!$F$33:$F$776,СВЦЭМ!$A$33:$A$776,$A202,СВЦЭМ!$B$33:$B$776,K$190)+'СЕТ СН'!$F$15</f>
        <v>120.80126129999999</v>
      </c>
      <c r="L202" s="36">
        <f>SUMIFS(СВЦЭМ!$F$33:$F$776,СВЦЭМ!$A$33:$A$776,$A202,СВЦЭМ!$B$33:$B$776,L$190)+'СЕТ СН'!$F$15</f>
        <v>123.34312362</v>
      </c>
      <c r="M202" s="36">
        <f>SUMIFS(СВЦЭМ!$F$33:$F$776,СВЦЭМ!$A$33:$A$776,$A202,СВЦЭМ!$B$33:$B$776,M$190)+'СЕТ СН'!$F$15</f>
        <v>121.90578612</v>
      </c>
      <c r="N202" s="36">
        <f>SUMIFS(СВЦЭМ!$F$33:$F$776,СВЦЭМ!$A$33:$A$776,$A202,СВЦЭМ!$B$33:$B$776,N$190)+'СЕТ СН'!$F$15</f>
        <v>119.99977206</v>
      </c>
      <c r="O202" s="36">
        <f>SUMIFS(СВЦЭМ!$F$33:$F$776,СВЦЭМ!$A$33:$A$776,$A202,СВЦЭМ!$B$33:$B$776,O$190)+'СЕТ СН'!$F$15</f>
        <v>120.46011197</v>
      </c>
      <c r="P202" s="36">
        <f>SUMIFS(СВЦЭМ!$F$33:$F$776,СВЦЭМ!$A$33:$A$776,$A202,СВЦЭМ!$B$33:$B$776,P$190)+'СЕТ СН'!$F$15</f>
        <v>120.42006594</v>
      </c>
      <c r="Q202" s="36">
        <f>SUMIFS(СВЦЭМ!$F$33:$F$776,СВЦЭМ!$A$33:$A$776,$A202,СВЦЭМ!$B$33:$B$776,Q$190)+'СЕТ СН'!$F$15</f>
        <v>118.4610058</v>
      </c>
      <c r="R202" s="36">
        <f>SUMIFS(СВЦЭМ!$F$33:$F$776,СВЦЭМ!$A$33:$A$776,$A202,СВЦЭМ!$B$33:$B$776,R$190)+'СЕТ СН'!$F$15</f>
        <v>117.52826798</v>
      </c>
      <c r="S202" s="36">
        <f>SUMIFS(СВЦЭМ!$F$33:$F$776,СВЦЭМ!$A$33:$A$776,$A202,СВЦЭМ!$B$33:$B$776,S$190)+'СЕТ СН'!$F$15</f>
        <v>118.01099966</v>
      </c>
      <c r="T202" s="36">
        <f>SUMIFS(СВЦЭМ!$F$33:$F$776,СВЦЭМ!$A$33:$A$776,$A202,СВЦЭМ!$B$33:$B$776,T$190)+'СЕТ СН'!$F$15</f>
        <v>119.24338023</v>
      </c>
      <c r="U202" s="36">
        <f>SUMIFS(СВЦЭМ!$F$33:$F$776,СВЦЭМ!$A$33:$A$776,$A202,СВЦЭМ!$B$33:$B$776,U$190)+'СЕТ СН'!$F$15</f>
        <v>123.26538425</v>
      </c>
      <c r="V202" s="36">
        <f>SUMIFS(СВЦЭМ!$F$33:$F$776,СВЦЭМ!$A$33:$A$776,$A202,СВЦЭМ!$B$33:$B$776,V$190)+'СЕТ СН'!$F$15</f>
        <v>127.88553098</v>
      </c>
      <c r="W202" s="36">
        <f>SUMIFS(СВЦЭМ!$F$33:$F$776,СВЦЭМ!$A$33:$A$776,$A202,СВЦЭМ!$B$33:$B$776,W$190)+'СЕТ СН'!$F$15</f>
        <v>123.59905275</v>
      </c>
      <c r="X202" s="36">
        <f>SUMIFS(СВЦЭМ!$F$33:$F$776,СВЦЭМ!$A$33:$A$776,$A202,СВЦЭМ!$B$33:$B$776,X$190)+'СЕТ СН'!$F$15</f>
        <v>120.88223773</v>
      </c>
      <c r="Y202" s="36">
        <f>SUMIFS(СВЦЭМ!$F$33:$F$776,СВЦЭМ!$A$33:$A$776,$A202,СВЦЭМ!$B$33:$B$776,Y$190)+'СЕТ СН'!$F$15</f>
        <v>129.92738119000001</v>
      </c>
    </row>
    <row r="203" spans="1:25" ht="15.75" x14ac:dyDescent="0.2">
      <c r="A203" s="35">
        <f t="shared" si="5"/>
        <v>43721</v>
      </c>
      <c r="B203" s="36">
        <f>SUMIFS(СВЦЭМ!$F$33:$F$776,СВЦЭМ!$A$33:$A$776,$A203,СВЦЭМ!$B$33:$B$776,B$190)+'СЕТ СН'!$F$15</f>
        <v>131.25159253999999</v>
      </c>
      <c r="C203" s="36">
        <f>SUMIFS(СВЦЭМ!$F$33:$F$776,СВЦЭМ!$A$33:$A$776,$A203,СВЦЭМ!$B$33:$B$776,C$190)+'СЕТ СН'!$F$15</f>
        <v>140.06464729999999</v>
      </c>
      <c r="D203" s="36">
        <f>SUMIFS(СВЦЭМ!$F$33:$F$776,СВЦЭМ!$A$33:$A$776,$A203,СВЦЭМ!$B$33:$B$776,D$190)+'СЕТ СН'!$F$15</f>
        <v>143.48988144</v>
      </c>
      <c r="E203" s="36">
        <f>SUMIFS(СВЦЭМ!$F$33:$F$776,СВЦЭМ!$A$33:$A$776,$A203,СВЦЭМ!$B$33:$B$776,E$190)+'СЕТ СН'!$F$15</f>
        <v>146.03862728999999</v>
      </c>
      <c r="F203" s="36">
        <f>SUMIFS(СВЦЭМ!$F$33:$F$776,СВЦЭМ!$A$33:$A$776,$A203,СВЦЭМ!$B$33:$B$776,F$190)+'СЕТ СН'!$F$15</f>
        <v>147.04080686</v>
      </c>
      <c r="G203" s="36">
        <f>SUMIFS(СВЦЭМ!$F$33:$F$776,СВЦЭМ!$A$33:$A$776,$A203,СВЦЭМ!$B$33:$B$776,G$190)+'СЕТ СН'!$F$15</f>
        <v>140.72129651</v>
      </c>
      <c r="H203" s="36">
        <f>SUMIFS(СВЦЭМ!$F$33:$F$776,СВЦЭМ!$A$33:$A$776,$A203,СВЦЭМ!$B$33:$B$776,H$190)+'СЕТ СН'!$F$15</f>
        <v>132.28061552</v>
      </c>
      <c r="I203" s="36">
        <f>SUMIFS(СВЦЭМ!$F$33:$F$776,СВЦЭМ!$A$33:$A$776,$A203,СВЦЭМ!$B$33:$B$776,I$190)+'СЕТ СН'!$F$15</f>
        <v>126.7679672</v>
      </c>
      <c r="J203" s="36">
        <f>SUMIFS(СВЦЭМ!$F$33:$F$776,СВЦЭМ!$A$33:$A$776,$A203,СВЦЭМ!$B$33:$B$776,J$190)+'СЕТ СН'!$F$15</f>
        <v>123.94042205</v>
      </c>
      <c r="K203" s="36">
        <f>SUMIFS(СВЦЭМ!$F$33:$F$776,СВЦЭМ!$A$33:$A$776,$A203,СВЦЭМ!$B$33:$B$776,K$190)+'СЕТ СН'!$F$15</f>
        <v>119.01998617</v>
      </c>
      <c r="L203" s="36">
        <f>SUMIFS(СВЦЭМ!$F$33:$F$776,СВЦЭМ!$A$33:$A$776,$A203,СВЦЭМ!$B$33:$B$776,L$190)+'СЕТ СН'!$F$15</f>
        <v>117.66806634</v>
      </c>
      <c r="M203" s="36">
        <f>SUMIFS(СВЦЭМ!$F$33:$F$776,СВЦЭМ!$A$33:$A$776,$A203,СВЦЭМ!$B$33:$B$776,M$190)+'СЕТ СН'!$F$15</f>
        <v>117.80851767999999</v>
      </c>
      <c r="N203" s="36">
        <f>SUMIFS(СВЦЭМ!$F$33:$F$776,СВЦЭМ!$A$33:$A$776,$A203,СВЦЭМ!$B$33:$B$776,N$190)+'СЕТ СН'!$F$15</f>
        <v>120.61192351</v>
      </c>
      <c r="O203" s="36">
        <f>SUMIFS(СВЦЭМ!$F$33:$F$776,СВЦЭМ!$A$33:$A$776,$A203,СВЦЭМ!$B$33:$B$776,O$190)+'СЕТ СН'!$F$15</f>
        <v>121.80040654</v>
      </c>
      <c r="P203" s="36">
        <f>SUMIFS(СВЦЭМ!$F$33:$F$776,СВЦЭМ!$A$33:$A$776,$A203,СВЦЭМ!$B$33:$B$776,P$190)+'СЕТ СН'!$F$15</f>
        <v>121.80478293</v>
      </c>
      <c r="Q203" s="36">
        <f>SUMIFS(СВЦЭМ!$F$33:$F$776,СВЦЭМ!$A$33:$A$776,$A203,СВЦЭМ!$B$33:$B$776,Q$190)+'СЕТ СН'!$F$15</f>
        <v>122.5125082</v>
      </c>
      <c r="R203" s="36">
        <f>SUMIFS(СВЦЭМ!$F$33:$F$776,СВЦЭМ!$A$33:$A$776,$A203,СВЦЭМ!$B$33:$B$776,R$190)+'СЕТ СН'!$F$15</f>
        <v>116.03934753</v>
      </c>
      <c r="S203" s="36">
        <f>SUMIFS(СВЦЭМ!$F$33:$F$776,СВЦЭМ!$A$33:$A$776,$A203,СВЦЭМ!$B$33:$B$776,S$190)+'СЕТ СН'!$F$15</f>
        <v>119.58064274</v>
      </c>
      <c r="T203" s="36">
        <f>SUMIFS(СВЦЭМ!$F$33:$F$776,СВЦЭМ!$A$33:$A$776,$A203,СВЦЭМ!$B$33:$B$776,T$190)+'СЕТ СН'!$F$15</f>
        <v>122.66589161</v>
      </c>
      <c r="U203" s="36">
        <f>SUMIFS(СВЦЭМ!$F$33:$F$776,СВЦЭМ!$A$33:$A$776,$A203,СВЦЭМ!$B$33:$B$776,U$190)+'СЕТ СН'!$F$15</f>
        <v>125.0943707</v>
      </c>
      <c r="V203" s="36">
        <f>SUMIFS(СВЦЭМ!$F$33:$F$776,СВЦЭМ!$A$33:$A$776,$A203,СВЦЭМ!$B$33:$B$776,V$190)+'СЕТ СН'!$F$15</f>
        <v>116.29811119</v>
      </c>
      <c r="W203" s="36">
        <f>SUMIFS(СВЦЭМ!$F$33:$F$776,СВЦЭМ!$A$33:$A$776,$A203,СВЦЭМ!$B$33:$B$776,W$190)+'СЕТ СН'!$F$15</f>
        <v>119.21011712000001</v>
      </c>
      <c r="X203" s="36">
        <f>SUMIFS(СВЦЭМ!$F$33:$F$776,СВЦЭМ!$A$33:$A$776,$A203,СВЦЭМ!$B$33:$B$776,X$190)+'СЕТ СН'!$F$15</f>
        <v>113.71967543</v>
      </c>
      <c r="Y203" s="36">
        <f>SUMIFS(СВЦЭМ!$F$33:$F$776,СВЦЭМ!$A$33:$A$776,$A203,СВЦЭМ!$B$33:$B$776,Y$190)+'СЕТ СН'!$F$15</f>
        <v>128.43980404000001</v>
      </c>
    </row>
    <row r="204" spans="1:25" ht="15.75" x14ac:dyDescent="0.2">
      <c r="A204" s="35">
        <f t="shared" si="5"/>
        <v>43722</v>
      </c>
      <c r="B204" s="36">
        <f>SUMIFS(СВЦЭМ!$F$33:$F$776,СВЦЭМ!$A$33:$A$776,$A204,СВЦЭМ!$B$33:$B$776,B$190)+'СЕТ СН'!$F$15</f>
        <v>146.71717244999999</v>
      </c>
      <c r="C204" s="36">
        <f>SUMIFS(СВЦЭМ!$F$33:$F$776,СВЦЭМ!$A$33:$A$776,$A204,СВЦЭМ!$B$33:$B$776,C$190)+'СЕТ СН'!$F$15</f>
        <v>146.44415415</v>
      </c>
      <c r="D204" s="36">
        <f>SUMIFS(СВЦЭМ!$F$33:$F$776,СВЦЭМ!$A$33:$A$776,$A204,СВЦЭМ!$B$33:$B$776,D$190)+'СЕТ СН'!$F$15</f>
        <v>150.61817898999999</v>
      </c>
      <c r="E204" s="36">
        <f>SUMIFS(СВЦЭМ!$F$33:$F$776,СВЦЭМ!$A$33:$A$776,$A204,СВЦЭМ!$B$33:$B$776,E$190)+'СЕТ СН'!$F$15</f>
        <v>152.52980425000001</v>
      </c>
      <c r="F204" s="36">
        <f>SUMIFS(СВЦЭМ!$F$33:$F$776,СВЦЭМ!$A$33:$A$776,$A204,СВЦЭМ!$B$33:$B$776,F$190)+'СЕТ СН'!$F$15</f>
        <v>153.45952055000001</v>
      </c>
      <c r="G204" s="36">
        <f>SUMIFS(СВЦЭМ!$F$33:$F$776,СВЦЭМ!$A$33:$A$776,$A204,СВЦЭМ!$B$33:$B$776,G$190)+'СЕТ СН'!$F$15</f>
        <v>153.12980754</v>
      </c>
      <c r="H204" s="36">
        <f>SUMIFS(СВЦЭМ!$F$33:$F$776,СВЦЭМ!$A$33:$A$776,$A204,СВЦЭМ!$B$33:$B$776,H$190)+'СЕТ СН'!$F$15</f>
        <v>148.48004510000001</v>
      </c>
      <c r="I204" s="36">
        <f>SUMIFS(СВЦЭМ!$F$33:$F$776,СВЦЭМ!$A$33:$A$776,$A204,СВЦЭМ!$B$33:$B$776,I$190)+'СЕТ СН'!$F$15</f>
        <v>139.81321002999999</v>
      </c>
      <c r="J204" s="36">
        <f>SUMIFS(СВЦЭМ!$F$33:$F$776,СВЦЭМ!$A$33:$A$776,$A204,СВЦЭМ!$B$33:$B$776,J$190)+'СЕТ СН'!$F$15</f>
        <v>127.37720777</v>
      </c>
      <c r="K204" s="36">
        <f>SUMIFS(СВЦЭМ!$F$33:$F$776,СВЦЭМ!$A$33:$A$776,$A204,СВЦЭМ!$B$33:$B$776,K$190)+'СЕТ СН'!$F$15</f>
        <v>119.4829022</v>
      </c>
      <c r="L204" s="36">
        <f>SUMIFS(СВЦЭМ!$F$33:$F$776,СВЦЭМ!$A$33:$A$776,$A204,СВЦЭМ!$B$33:$B$776,L$190)+'СЕТ СН'!$F$15</f>
        <v>115.53530815000001</v>
      </c>
      <c r="M204" s="36">
        <f>SUMIFS(СВЦЭМ!$F$33:$F$776,СВЦЭМ!$A$33:$A$776,$A204,СВЦЭМ!$B$33:$B$776,M$190)+'СЕТ СН'!$F$15</f>
        <v>114.0958581</v>
      </c>
      <c r="N204" s="36">
        <f>SUMIFS(СВЦЭМ!$F$33:$F$776,СВЦЭМ!$A$33:$A$776,$A204,СВЦЭМ!$B$33:$B$776,N$190)+'СЕТ СН'!$F$15</f>
        <v>115.2690467</v>
      </c>
      <c r="O204" s="36">
        <f>SUMIFS(СВЦЭМ!$F$33:$F$776,СВЦЭМ!$A$33:$A$776,$A204,СВЦЭМ!$B$33:$B$776,O$190)+'СЕТ СН'!$F$15</f>
        <v>116.78461546</v>
      </c>
      <c r="P204" s="36">
        <f>SUMIFS(СВЦЭМ!$F$33:$F$776,СВЦЭМ!$A$33:$A$776,$A204,СВЦЭМ!$B$33:$B$776,P$190)+'СЕТ СН'!$F$15</f>
        <v>120.3892785</v>
      </c>
      <c r="Q204" s="36">
        <f>SUMIFS(СВЦЭМ!$F$33:$F$776,СВЦЭМ!$A$33:$A$776,$A204,СВЦЭМ!$B$33:$B$776,Q$190)+'СЕТ СН'!$F$15</f>
        <v>120.75898198</v>
      </c>
      <c r="R204" s="36">
        <f>SUMIFS(СВЦЭМ!$F$33:$F$776,СВЦЭМ!$A$33:$A$776,$A204,СВЦЭМ!$B$33:$B$776,R$190)+'СЕТ СН'!$F$15</f>
        <v>113.56576583</v>
      </c>
      <c r="S204" s="36">
        <f>SUMIFS(СВЦЭМ!$F$33:$F$776,СВЦЭМ!$A$33:$A$776,$A204,СВЦЭМ!$B$33:$B$776,S$190)+'СЕТ СН'!$F$15</f>
        <v>106.83609559</v>
      </c>
      <c r="T204" s="36">
        <f>SUMIFS(СВЦЭМ!$F$33:$F$776,СВЦЭМ!$A$33:$A$776,$A204,СВЦЭМ!$B$33:$B$776,T$190)+'СЕТ СН'!$F$15</f>
        <v>107.41359998999999</v>
      </c>
      <c r="U204" s="36">
        <f>SUMIFS(СВЦЭМ!$F$33:$F$776,СВЦЭМ!$A$33:$A$776,$A204,СВЦЭМ!$B$33:$B$776,U$190)+'СЕТ СН'!$F$15</f>
        <v>108.13745806999999</v>
      </c>
      <c r="V204" s="36">
        <f>SUMIFS(СВЦЭМ!$F$33:$F$776,СВЦЭМ!$A$33:$A$776,$A204,СВЦЭМ!$B$33:$B$776,V$190)+'СЕТ СН'!$F$15</f>
        <v>111.8348972</v>
      </c>
      <c r="W204" s="36">
        <f>SUMIFS(СВЦЭМ!$F$33:$F$776,СВЦЭМ!$A$33:$A$776,$A204,СВЦЭМ!$B$33:$B$776,W$190)+'СЕТ СН'!$F$15</f>
        <v>110.35656090000001</v>
      </c>
      <c r="X204" s="36">
        <f>SUMIFS(СВЦЭМ!$F$33:$F$776,СВЦЭМ!$A$33:$A$776,$A204,СВЦЭМ!$B$33:$B$776,X$190)+'СЕТ СН'!$F$15</f>
        <v>103.98854419</v>
      </c>
      <c r="Y204" s="36">
        <f>SUMIFS(СВЦЭМ!$F$33:$F$776,СВЦЭМ!$A$33:$A$776,$A204,СВЦЭМ!$B$33:$B$776,Y$190)+'СЕТ СН'!$F$15</f>
        <v>109.47671818000001</v>
      </c>
    </row>
    <row r="205" spans="1:25" ht="15.75" x14ac:dyDescent="0.2">
      <c r="A205" s="35">
        <f t="shared" si="5"/>
        <v>43723</v>
      </c>
      <c r="B205" s="36">
        <f>SUMIFS(СВЦЭМ!$F$33:$F$776,СВЦЭМ!$A$33:$A$776,$A205,СВЦЭМ!$B$33:$B$776,B$190)+'СЕТ СН'!$F$15</f>
        <v>125.43166938</v>
      </c>
      <c r="C205" s="36">
        <f>SUMIFS(СВЦЭМ!$F$33:$F$776,СВЦЭМ!$A$33:$A$776,$A205,СВЦЭМ!$B$33:$B$776,C$190)+'СЕТ СН'!$F$15</f>
        <v>132.91224439000001</v>
      </c>
      <c r="D205" s="36">
        <f>SUMIFS(СВЦЭМ!$F$33:$F$776,СВЦЭМ!$A$33:$A$776,$A205,СВЦЭМ!$B$33:$B$776,D$190)+'СЕТ СН'!$F$15</f>
        <v>137.70691482999999</v>
      </c>
      <c r="E205" s="36">
        <f>SUMIFS(СВЦЭМ!$F$33:$F$776,СВЦЭМ!$A$33:$A$776,$A205,СВЦЭМ!$B$33:$B$776,E$190)+'СЕТ СН'!$F$15</f>
        <v>139.83606852</v>
      </c>
      <c r="F205" s="36">
        <f>SUMIFS(СВЦЭМ!$F$33:$F$776,СВЦЭМ!$A$33:$A$776,$A205,СВЦЭМ!$B$33:$B$776,F$190)+'СЕТ СН'!$F$15</f>
        <v>140.29349092000001</v>
      </c>
      <c r="G205" s="36">
        <f>SUMIFS(СВЦЭМ!$F$33:$F$776,СВЦЭМ!$A$33:$A$776,$A205,СВЦЭМ!$B$33:$B$776,G$190)+'СЕТ СН'!$F$15</f>
        <v>139.18300373</v>
      </c>
      <c r="H205" s="36">
        <f>SUMIFS(СВЦЭМ!$F$33:$F$776,СВЦЭМ!$A$33:$A$776,$A205,СВЦЭМ!$B$33:$B$776,H$190)+'СЕТ СН'!$F$15</f>
        <v>135.20898514999999</v>
      </c>
      <c r="I205" s="36">
        <f>SUMIFS(СВЦЭМ!$F$33:$F$776,СВЦЭМ!$A$33:$A$776,$A205,СВЦЭМ!$B$33:$B$776,I$190)+'СЕТ СН'!$F$15</f>
        <v>129.45560363000001</v>
      </c>
      <c r="J205" s="36">
        <f>SUMIFS(СВЦЭМ!$F$33:$F$776,СВЦЭМ!$A$33:$A$776,$A205,СВЦЭМ!$B$33:$B$776,J$190)+'СЕТ СН'!$F$15</f>
        <v>119.33461522</v>
      </c>
      <c r="K205" s="36">
        <f>SUMIFS(СВЦЭМ!$F$33:$F$776,СВЦЭМ!$A$33:$A$776,$A205,СВЦЭМ!$B$33:$B$776,K$190)+'СЕТ СН'!$F$15</f>
        <v>113.88772545</v>
      </c>
      <c r="L205" s="36">
        <f>SUMIFS(СВЦЭМ!$F$33:$F$776,СВЦЭМ!$A$33:$A$776,$A205,СВЦЭМ!$B$33:$B$776,L$190)+'СЕТ СН'!$F$15</f>
        <v>117.48213862</v>
      </c>
      <c r="M205" s="36">
        <f>SUMIFS(СВЦЭМ!$F$33:$F$776,СВЦЭМ!$A$33:$A$776,$A205,СВЦЭМ!$B$33:$B$776,M$190)+'СЕТ СН'!$F$15</f>
        <v>115.82745833</v>
      </c>
      <c r="N205" s="36">
        <f>SUMIFS(СВЦЭМ!$F$33:$F$776,СВЦЭМ!$A$33:$A$776,$A205,СВЦЭМ!$B$33:$B$776,N$190)+'СЕТ СН'!$F$15</f>
        <v>114.56376315</v>
      </c>
      <c r="O205" s="36">
        <f>SUMIFS(СВЦЭМ!$F$33:$F$776,СВЦЭМ!$A$33:$A$776,$A205,СВЦЭМ!$B$33:$B$776,O$190)+'СЕТ СН'!$F$15</f>
        <v>114.89394</v>
      </c>
      <c r="P205" s="36">
        <f>SUMIFS(СВЦЭМ!$F$33:$F$776,СВЦЭМ!$A$33:$A$776,$A205,СВЦЭМ!$B$33:$B$776,P$190)+'СЕТ СН'!$F$15</f>
        <v>115.66228187999999</v>
      </c>
      <c r="Q205" s="36">
        <f>SUMIFS(СВЦЭМ!$F$33:$F$776,СВЦЭМ!$A$33:$A$776,$A205,СВЦЭМ!$B$33:$B$776,Q$190)+'СЕТ СН'!$F$15</f>
        <v>117.04521416</v>
      </c>
      <c r="R205" s="36">
        <f>SUMIFS(СВЦЭМ!$F$33:$F$776,СВЦЭМ!$A$33:$A$776,$A205,СВЦЭМ!$B$33:$B$776,R$190)+'СЕТ СН'!$F$15</f>
        <v>107.92953536</v>
      </c>
      <c r="S205" s="36">
        <f>SUMIFS(СВЦЭМ!$F$33:$F$776,СВЦЭМ!$A$33:$A$776,$A205,СВЦЭМ!$B$33:$B$776,S$190)+'СЕТ СН'!$F$15</f>
        <v>105.38144569000001</v>
      </c>
      <c r="T205" s="36">
        <f>SUMIFS(СВЦЭМ!$F$33:$F$776,СВЦЭМ!$A$33:$A$776,$A205,СВЦЭМ!$B$33:$B$776,T$190)+'СЕТ СН'!$F$15</f>
        <v>107.11482902</v>
      </c>
      <c r="U205" s="36">
        <f>SUMIFS(СВЦЭМ!$F$33:$F$776,СВЦЭМ!$A$33:$A$776,$A205,СВЦЭМ!$B$33:$B$776,U$190)+'СЕТ СН'!$F$15</f>
        <v>110.55334926</v>
      </c>
      <c r="V205" s="36">
        <f>SUMIFS(СВЦЭМ!$F$33:$F$776,СВЦЭМ!$A$33:$A$776,$A205,СВЦЭМ!$B$33:$B$776,V$190)+'СЕТ СН'!$F$15</f>
        <v>115.78077325</v>
      </c>
      <c r="W205" s="36">
        <f>SUMIFS(СВЦЭМ!$F$33:$F$776,СВЦЭМ!$A$33:$A$776,$A205,СВЦЭМ!$B$33:$B$776,W$190)+'СЕТ СН'!$F$15</f>
        <v>113.80700864000001</v>
      </c>
      <c r="X205" s="36">
        <f>SUMIFS(СВЦЭМ!$F$33:$F$776,СВЦЭМ!$A$33:$A$776,$A205,СВЦЭМ!$B$33:$B$776,X$190)+'СЕТ СН'!$F$15</f>
        <v>106.28974719</v>
      </c>
      <c r="Y205" s="36">
        <f>SUMIFS(СВЦЭМ!$F$33:$F$776,СВЦЭМ!$A$33:$A$776,$A205,СВЦЭМ!$B$33:$B$776,Y$190)+'СЕТ СН'!$F$15</f>
        <v>115.00007248</v>
      </c>
    </row>
    <row r="206" spans="1:25" ht="15.75" x14ac:dyDescent="0.2">
      <c r="A206" s="35">
        <f t="shared" si="5"/>
        <v>43724</v>
      </c>
      <c r="B206" s="36">
        <f>SUMIFS(СВЦЭМ!$F$33:$F$776,СВЦЭМ!$A$33:$A$776,$A206,СВЦЭМ!$B$33:$B$776,B$190)+'СЕТ СН'!$F$15</f>
        <v>133.54764560000001</v>
      </c>
      <c r="C206" s="36">
        <f>SUMIFS(СВЦЭМ!$F$33:$F$776,СВЦЭМ!$A$33:$A$776,$A206,СВЦЭМ!$B$33:$B$776,C$190)+'СЕТ СН'!$F$15</f>
        <v>140.29513605</v>
      </c>
      <c r="D206" s="36">
        <f>SUMIFS(СВЦЭМ!$F$33:$F$776,СВЦЭМ!$A$33:$A$776,$A206,СВЦЭМ!$B$33:$B$776,D$190)+'СЕТ СН'!$F$15</f>
        <v>144.2964929</v>
      </c>
      <c r="E206" s="36">
        <f>SUMIFS(СВЦЭМ!$F$33:$F$776,СВЦЭМ!$A$33:$A$776,$A206,СВЦЭМ!$B$33:$B$776,E$190)+'СЕТ СН'!$F$15</f>
        <v>144.95131438000001</v>
      </c>
      <c r="F206" s="36">
        <f>SUMIFS(СВЦЭМ!$F$33:$F$776,СВЦЭМ!$A$33:$A$776,$A206,СВЦЭМ!$B$33:$B$776,F$190)+'СЕТ СН'!$F$15</f>
        <v>146.13101678999999</v>
      </c>
      <c r="G206" s="36">
        <f>SUMIFS(СВЦЭМ!$F$33:$F$776,СВЦЭМ!$A$33:$A$776,$A206,СВЦЭМ!$B$33:$B$776,G$190)+'СЕТ СН'!$F$15</f>
        <v>145.53060873000001</v>
      </c>
      <c r="H206" s="36">
        <f>SUMIFS(СВЦЭМ!$F$33:$F$776,СВЦЭМ!$A$33:$A$776,$A206,СВЦЭМ!$B$33:$B$776,H$190)+'СЕТ СН'!$F$15</f>
        <v>136.77170636</v>
      </c>
      <c r="I206" s="36">
        <f>SUMIFS(СВЦЭМ!$F$33:$F$776,СВЦЭМ!$A$33:$A$776,$A206,СВЦЭМ!$B$33:$B$776,I$190)+'СЕТ СН'!$F$15</f>
        <v>128.19223317000001</v>
      </c>
      <c r="J206" s="36">
        <f>SUMIFS(СВЦЭМ!$F$33:$F$776,СВЦЭМ!$A$33:$A$776,$A206,СВЦЭМ!$B$33:$B$776,J$190)+'СЕТ СН'!$F$15</f>
        <v>124.12585693</v>
      </c>
      <c r="K206" s="36">
        <f>SUMIFS(СВЦЭМ!$F$33:$F$776,СВЦЭМ!$A$33:$A$776,$A206,СВЦЭМ!$B$33:$B$776,K$190)+'СЕТ СН'!$F$15</f>
        <v>126.30766478</v>
      </c>
      <c r="L206" s="36">
        <f>SUMIFS(СВЦЭМ!$F$33:$F$776,СВЦЭМ!$A$33:$A$776,$A206,СВЦЭМ!$B$33:$B$776,L$190)+'СЕТ СН'!$F$15</f>
        <v>125.65793518</v>
      </c>
      <c r="M206" s="36">
        <f>SUMIFS(СВЦЭМ!$F$33:$F$776,СВЦЭМ!$A$33:$A$776,$A206,СВЦЭМ!$B$33:$B$776,M$190)+'СЕТ СН'!$F$15</f>
        <v>122.90015852000001</v>
      </c>
      <c r="N206" s="36">
        <f>SUMIFS(СВЦЭМ!$F$33:$F$776,СВЦЭМ!$A$33:$A$776,$A206,СВЦЭМ!$B$33:$B$776,N$190)+'СЕТ СН'!$F$15</f>
        <v>121.4594809</v>
      </c>
      <c r="O206" s="36">
        <f>SUMIFS(СВЦЭМ!$F$33:$F$776,СВЦЭМ!$A$33:$A$776,$A206,СВЦЭМ!$B$33:$B$776,O$190)+'СЕТ СН'!$F$15</f>
        <v>121.84178476</v>
      </c>
      <c r="P206" s="36">
        <f>SUMIFS(СВЦЭМ!$F$33:$F$776,СВЦЭМ!$A$33:$A$776,$A206,СВЦЭМ!$B$33:$B$776,P$190)+'СЕТ СН'!$F$15</f>
        <v>123.17460027</v>
      </c>
      <c r="Q206" s="36">
        <f>SUMIFS(СВЦЭМ!$F$33:$F$776,СВЦЭМ!$A$33:$A$776,$A206,СВЦЭМ!$B$33:$B$776,Q$190)+'СЕТ СН'!$F$15</f>
        <v>123.86837589</v>
      </c>
      <c r="R206" s="36">
        <f>SUMIFS(СВЦЭМ!$F$33:$F$776,СВЦЭМ!$A$33:$A$776,$A206,СВЦЭМ!$B$33:$B$776,R$190)+'СЕТ СН'!$F$15</f>
        <v>117.23126911999999</v>
      </c>
      <c r="S206" s="36">
        <f>SUMIFS(СВЦЭМ!$F$33:$F$776,СВЦЭМ!$A$33:$A$776,$A206,СВЦЭМ!$B$33:$B$776,S$190)+'СЕТ СН'!$F$15</f>
        <v>117.09721639999999</v>
      </c>
      <c r="T206" s="36">
        <f>SUMIFS(СВЦЭМ!$F$33:$F$776,СВЦЭМ!$A$33:$A$776,$A206,СВЦЭМ!$B$33:$B$776,T$190)+'СЕТ СН'!$F$15</f>
        <v>118.37144307</v>
      </c>
      <c r="U206" s="36">
        <f>SUMIFS(СВЦЭМ!$F$33:$F$776,СВЦЭМ!$A$33:$A$776,$A206,СВЦЭМ!$B$33:$B$776,U$190)+'СЕТ СН'!$F$15</f>
        <v>122.70022181</v>
      </c>
      <c r="V206" s="36">
        <f>SUMIFS(СВЦЭМ!$F$33:$F$776,СВЦЭМ!$A$33:$A$776,$A206,СВЦЭМ!$B$33:$B$776,V$190)+'СЕТ СН'!$F$15</f>
        <v>126.63831820999999</v>
      </c>
      <c r="W206" s="36">
        <f>SUMIFS(СВЦЭМ!$F$33:$F$776,СВЦЭМ!$A$33:$A$776,$A206,СВЦЭМ!$B$33:$B$776,W$190)+'СЕТ СН'!$F$15</f>
        <v>125.30041069000001</v>
      </c>
      <c r="X206" s="36">
        <f>SUMIFS(СВЦЭМ!$F$33:$F$776,СВЦЭМ!$A$33:$A$776,$A206,СВЦЭМ!$B$33:$B$776,X$190)+'СЕТ СН'!$F$15</f>
        <v>118.06934071000001</v>
      </c>
      <c r="Y206" s="36">
        <f>SUMIFS(СВЦЭМ!$F$33:$F$776,СВЦЭМ!$A$33:$A$776,$A206,СВЦЭМ!$B$33:$B$776,Y$190)+'СЕТ СН'!$F$15</f>
        <v>108.79928090999999</v>
      </c>
    </row>
    <row r="207" spans="1:25" ht="15.75" x14ac:dyDescent="0.2">
      <c r="A207" s="35">
        <f t="shared" si="5"/>
        <v>43725</v>
      </c>
      <c r="B207" s="36">
        <f>SUMIFS(СВЦЭМ!$F$33:$F$776,СВЦЭМ!$A$33:$A$776,$A207,СВЦЭМ!$B$33:$B$776,B$190)+'СЕТ СН'!$F$15</f>
        <v>117.80489006000001</v>
      </c>
      <c r="C207" s="36">
        <f>SUMIFS(СВЦЭМ!$F$33:$F$776,СВЦЭМ!$A$33:$A$776,$A207,СВЦЭМ!$B$33:$B$776,C$190)+'СЕТ СН'!$F$15</f>
        <v>122.8140326</v>
      </c>
      <c r="D207" s="36">
        <f>SUMIFS(СВЦЭМ!$F$33:$F$776,СВЦЭМ!$A$33:$A$776,$A207,СВЦЭМ!$B$33:$B$776,D$190)+'СЕТ СН'!$F$15</f>
        <v>124.59339729</v>
      </c>
      <c r="E207" s="36">
        <f>SUMIFS(СВЦЭМ!$F$33:$F$776,СВЦЭМ!$A$33:$A$776,$A207,СВЦЭМ!$B$33:$B$776,E$190)+'СЕТ СН'!$F$15</f>
        <v>126.00563465</v>
      </c>
      <c r="F207" s="36">
        <f>SUMIFS(СВЦЭМ!$F$33:$F$776,СВЦЭМ!$A$33:$A$776,$A207,СВЦЭМ!$B$33:$B$776,F$190)+'СЕТ СН'!$F$15</f>
        <v>127.57425404999999</v>
      </c>
      <c r="G207" s="36">
        <f>SUMIFS(СВЦЭМ!$F$33:$F$776,СВЦЭМ!$A$33:$A$776,$A207,СВЦЭМ!$B$33:$B$776,G$190)+'СЕТ СН'!$F$15</f>
        <v>124.73828919</v>
      </c>
      <c r="H207" s="36">
        <f>SUMIFS(СВЦЭМ!$F$33:$F$776,СВЦЭМ!$A$33:$A$776,$A207,СВЦЭМ!$B$33:$B$776,H$190)+'СЕТ СН'!$F$15</f>
        <v>117.04710003</v>
      </c>
      <c r="I207" s="36">
        <f>SUMIFS(СВЦЭМ!$F$33:$F$776,СВЦЭМ!$A$33:$A$776,$A207,СВЦЭМ!$B$33:$B$776,I$190)+'СЕТ СН'!$F$15</f>
        <v>120.37478914</v>
      </c>
      <c r="J207" s="36">
        <f>SUMIFS(СВЦЭМ!$F$33:$F$776,СВЦЭМ!$A$33:$A$776,$A207,СВЦЭМ!$B$33:$B$776,J$190)+'СЕТ СН'!$F$15</f>
        <v>123.84970167</v>
      </c>
      <c r="K207" s="36">
        <f>SUMIFS(СВЦЭМ!$F$33:$F$776,СВЦЭМ!$A$33:$A$776,$A207,СВЦЭМ!$B$33:$B$776,K$190)+'СЕТ СН'!$F$15</f>
        <v>125.03251055</v>
      </c>
      <c r="L207" s="36">
        <f>SUMIFS(СВЦЭМ!$F$33:$F$776,СВЦЭМ!$A$33:$A$776,$A207,СВЦЭМ!$B$33:$B$776,L$190)+'СЕТ СН'!$F$15</f>
        <v>122.90497141</v>
      </c>
      <c r="M207" s="36">
        <f>SUMIFS(СВЦЭМ!$F$33:$F$776,СВЦЭМ!$A$33:$A$776,$A207,СВЦЭМ!$B$33:$B$776,M$190)+'СЕТ СН'!$F$15</f>
        <v>123.37896469</v>
      </c>
      <c r="N207" s="36">
        <f>SUMIFS(СВЦЭМ!$F$33:$F$776,СВЦЭМ!$A$33:$A$776,$A207,СВЦЭМ!$B$33:$B$776,N$190)+'СЕТ СН'!$F$15</f>
        <v>124.62826219999999</v>
      </c>
      <c r="O207" s="36">
        <f>SUMIFS(СВЦЭМ!$F$33:$F$776,СВЦЭМ!$A$33:$A$776,$A207,СВЦЭМ!$B$33:$B$776,O$190)+'СЕТ СН'!$F$15</f>
        <v>126.25570685</v>
      </c>
      <c r="P207" s="36">
        <f>SUMIFS(СВЦЭМ!$F$33:$F$776,СВЦЭМ!$A$33:$A$776,$A207,СВЦЭМ!$B$33:$B$776,P$190)+'СЕТ СН'!$F$15</f>
        <v>127.32966743999999</v>
      </c>
      <c r="Q207" s="36">
        <f>SUMIFS(СВЦЭМ!$F$33:$F$776,СВЦЭМ!$A$33:$A$776,$A207,СВЦЭМ!$B$33:$B$776,Q$190)+'СЕТ СН'!$F$15</f>
        <v>127.15737660000001</v>
      </c>
      <c r="R207" s="36">
        <f>SUMIFS(СВЦЭМ!$F$33:$F$776,СВЦЭМ!$A$33:$A$776,$A207,СВЦЭМ!$B$33:$B$776,R$190)+'СЕТ СН'!$F$15</f>
        <v>117.81973554</v>
      </c>
      <c r="S207" s="36">
        <f>SUMIFS(СВЦЭМ!$F$33:$F$776,СВЦЭМ!$A$33:$A$776,$A207,СВЦЭМ!$B$33:$B$776,S$190)+'СЕТ СН'!$F$15</f>
        <v>109.90995459</v>
      </c>
      <c r="T207" s="36">
        <f>SUMIFS(СВЦЭМ!$F$33:$F$776,СВЦЭМ!$A$33:$A$776,$A207,СВЦЭМ!$B$33:$B$776,T$190)+'СЕТ СН'!$F$15</f>
        <v>108.13545544999999</v>
      </c>
      <c r="U207" s="36">
        <f>SUMIFS(СВЦЭМ!$F$33:$F$776,СВЦЭМ!$A$33:$A$776,$A207,СВЦЭМ!$B$33:$B$776,U$190)+'СЕТ СН'!$F$15</f>
        <v>109.97650225</v>
      </c>
      <c r="V207" s="36">
        <f>SUMIFS(СВЦЭМ!$F$33:$F$776,СВЦЭМ!$A$33:$A$776,$A207,СВЦЭМ!$B$33:$B$776,V$190)+'СЕТ СН'!$F$15</f>
        <v>110.42335035000001</v>
      </c>
      <c r="W207" s="36">
        <f>SUMIFS(СВЦЭМ!$F$33:$F$776,СВЦЭМ!$A$33:$A$776,$A207,СВЦЭМ!$B$33:$B$776,W$190)+'СЕТ СН'!$F$15</f>
        <v>107.01334556</v>
      </c>
      <c r="X207" s="36">
        <f>SUMIFS(СВЦЭМ!$F$33:$F$776,СВЦЭМ!$A$33:$A$776,$A207,СВЦЭМ!$B$33:$B$776,X$190)+'СЕТ СН'!$F$15</f>
        <v>110.75092221</v>
      </c>
      <c r="Y207" s="36">
        <f>SUMIFS(СВЦЭМ!$F$33:$F$776,СВЦЭМ!$A$33:$A$776,$A207,СВЦЭМ!$B$33:$B$776,Y$190)+'СЕТ СН'!$F$15</f>
        <v>126.49241779</v>
      </c>
    </row>
    <row r="208" spans="1:25" ht="15.75" x14ac:dyDescent="0.2">
      <c r="A208" s="35">
        <f t="shared" si="5"/>
        <v>43726</v>
      </c>
      <c r="B208" s="36">
        <f>SUMIFS(СВЦЭМ!$F$33:$F$776,СВЦЭМ!$A$33:$A$776,$A208,СВЦЭМ!$B$33:$B$776,B$190)+'СЕТ СН'!$F$15</f>
        <v>135.34993552</v>
      </c>
      <c r="C208" s="36">
        <f>SUMIFS(СВЦЭМ!$F$33:$F$776,СВЦЭМ!$A$33:$A$776,$A208,СВЦЭМ!$B$33:$B$776,C$190)+'СЕТ СН'!$F$15</f>
        <v>135.91850864</v>
      </c>
      <c r="D208" s="36">
        <f>SUMIFS(СВЦЭМ!$F$33:$F$776,СВЦЭМ!$A$33:$A$776,$A208,СВЦЭМ!$B$33:$B$776,D$190)+'СЕТ СН'!$F$15</f>
        <v>137.37396118000001</v>
      </c>
      <c r="E208" s="36">
        <f>SUMIFS(СВЦЭМ!$F$33:$F$776,СВЦЭМ!$A$33:$A$776,$A208,СВЦЭМ!$B$33:$B$776,E$190)+'СЕТ СН'!$F$15</f>
        <v>138.64675969000001</v>
      </c>
      <c r="F208" s="36">
        <f>SUMIFS(СВЦЭМ!$F$33:$F$776,СВЦЭМ!$A$33:$A$776,$A208,СВЦЭМ!$B$33:$B$776,F$190)+'СЕТ СН'!$F$15</f>
        <v>138.79320953999999</v>
      </c>
      <c r="G208" s="36">
        <f>SUMIFS(СВЦЭМ!$F$33:$F$776,СВЦЭМ!$A$33:$A$776,$A208,СВЦЭМ!$B$33:$B$776,G$190)+'СЕТ СН'!$F$15</f>
        <v>134.78735157</v>
      </c>
      <c r="H208" s="36">
        <f>SUMIFS(СВЦЭМ!$F$33:$F$776,СВЦЭМ!$A$33:$A$776,$A208,СВЦЭМ!$B$33:$B$776,H$190)+'СЕТ СН'!$F$15</f>
        <v>126.80839650999999</v>
      </c>
      <c r="I208" s="36">
        <f>SUMIFS(СВЦЭМ!$F$33:$F$776,СВЦЭМ!$A$33:$A$776,$A208,СВЦЭМ!$B$33:$B$776,I$190)+'СЕТ СН'!$F$15</f>
        <v>118.18628587000001</v>
      </c>
      <c r="J208" s="36">
        <f>SUMIFS(СВЦЭМ!$F$33:$F$776,СВЦЭМ!$A$33:$A$776,$A208,СВЦЭМ!$B$33:$B$776,J$190)+'СЕТ СН'!$F$15</f>
        <v>110.85003494</v>
      </c>
      <c r="K208" s="36">
        <f>SUMIFS(СВЦЭМ!$F$33:$F$776,СВЦЭМ!$A$33:$A$776,$A208,СВЦЭМ!$B$33:$B$776,K$190)+'СЕТ СН'!$F$15</f>
        <v>109.44570579000001</v>
      </c>
      <c r="L208" s="36">
        <f>SUMIFS(СВЦЭМ!$F$33:$F$776,СВЦЭМ!$A$33:$A$776,$A208,СВЦЭМ!$B$33:$B$776,L$190)+'СЕТ СН'!$F$15</f>
        <v>108.40681185</v>
      </c>
      <c r="M208" s="36">
        <f>SUMIFS(СВЦЭМ!$F$33:$F$776,СВЦЭМ!$A$33:$A$776,$A208,СВЦЭМ!$B$33:$B$776,M$190)+'СЕТ СН'!$F$15</f>
        <v>107.67067667000001</v>
      </c>
      <c r="N208" s="36">
        <f>SUMIFS(СВЦЭМ!$F$33:$F$776,СВЦЭМ!$A$33:$A$776,$A208,СВЦЭМ!$B$33:$B$776,N$190)+'СЕТ СН'!$F$15</f>
        <v>108.66492117</v>
      </c>
      <c r="O208" s="36">
        <f>SUMIFS(СВЦЭМ!$F$33:$F$776,СВЦЭМ!$A$33:$A$776,$A208,СВЦЭМ!$B$33:$B$776,O$190)+'СЕТ СН'!$F$15</f>
        <v>110.53003907</v>
      </c>
      <c r="P208" s="36">
        <f>SUMIFS(СВЦЭМ!$F$33:$F$776,СВЦЭМ!$A$33:$A$776,$A208,СВЦЭМ!$B$33:$B$776,P$190)+'СЕТ СН'!$F$15</f>
        <v>111.03466964</v>
      </c>
      <c r="Q208" s="36">
        <f>SUMIFS(СВЦЭМ!$F$33:$F$776,СВЦЭМ!$A$33:$A$776,$A208,СВЦЭМ!$B$33:$B$776,Q$190)+'СЕТ СН'!$F$15</f>
        <v>113.04663125</v>
      </c>
      <c r="R208" s="36">
        <f>SUMIFS(СВЦЭМ!$F$33:$F$776,СВЦЭМ!$A$33:$A$776,$A208,СВЦЭМ!$B$33:$B$776,R$190)+'СЕТ СН'!$F$15</f>
        <v>108.03209439</v>
      </c>
      <c r="S208" s="36">
        <f>SUMIFS(СВЦЭМ!$F$33:$F$776,СВЦЭМ!$A$33:$A$776,$A208,СВЦЭМ!$B$33:$B$776,S$190)+'СЕТ СН'!$F$15</f>
        <v>105.27036040999999</v>
      </c>
      <c r="T208" s="36">
        <f>SUMIFS(СВЦЭМ!$F$33:$F$776,СВЦЭМ!$A$33:$A$776,$A208,СВЦЭМ!$B$33:$B$776,T$190)+'СЕТ СН'!$F$15</f>
        <v>111.0626867</v>
      </c>
      <c r="U208" s="36">
        <f>SUMIFS(СВЦЭМ!$F$33:$F$776,СВЦЭМ!$A$33:$A$776,$A208,СВЦЭМ!$B$33:$B$776,U$190)+'СЕТ СН'!$F$15</f>
        <v>117.58193283999999</v>
      </c>
      <c r="V208" s="36">
        <f>SUMIFS(СВЦЭМ!$F$33:$F$776,СВЦЭМ!$A$33:$A$776,$A208,СВЦЭМ!$B$33:$B$776,V$190)+'СЕТ СН'!$F$15</f>
        <v>121.20240471</v>
      </c>
      <c r="W208" s="36">
        <f>SUMIFS(СВЦЭМ!$F$33:$F$776,СВЦЭМ!$A$33:$A$776,$A208,СВЦЭМ!$B$33:$B$776,W$190)+'СЕТ СН'!$F$15</f>
        <v>118.1768201</v>
      </c>
      <c r="X208" s="36">
        <f>SUMIFS(СВЦЭМ!$F$33:$F$776,СВЦЭМ!$A$33:$A$776,$A208,СВЦЭМ!$B$33:$B$776,X$190)+'СЕТ СН'!$F$15</f>
        <v>111.19657092</v>
      </c>
      <c r="Y208" s="36">
        <f>SUMIFS(СВЦЭМ!$F$33:$F$776,СВЦЭМ!$A$33:$A$776,$A208,СВЦЭМ!$B$33:$B$776,Y$190)+'СЕТ СН'!$F$15</f>
        <v>115.70133162</v>
      </c>
    </row>
    <row r="209" spans="1:25" ht="15.75" x14ac:dyDescent="0.2">
      <c r="A209" s="35">
        <f t="shared" si="5"/>
        <v>43727</v>
      </c>
      <c r="B209" s="36">
        <f>SUMIFS(СВЦЭМ!$F$33:$F$776,СВЦЭМ!$A$33:$A$776,$A209,СВЦЭМ!$B$33:$B$776,B$190)+'СЕТ СН'!$F$15</f>
        <v>113.47825209</v>
      </c>
      <c r="C209" s="36">
        <f>SUMIFS(СВЦЭМ!$F$33:$F$776,СВЦЭМ!$A$33:$A$776,$A209,СВЦЭМ!$B$33:$B$776,C$190)+'СЕТ СН'!$F$15</f>
        <v>118.31614276000001</v>
      </c>
      <c r="D209" s="36">
        <f>SUMIFS(СВЦЭМ!$F$33:$F$776,СВЦЭМ!$A$33:$A$776,$A209,СВЦЭМ!$B$33:$B$776,D$190)+'СЕТ СН'!$F$15</f>
        <v>123.55050153000001</v>
      </c>
      <c r="E209" s="36">
        <f>SUMIFS(СВЦЭМ!$F$33:$F$776,СВЦЭМ!$A$33:$A$776,$A209,СВЦЭМ!$B$33:$B$776,E$190)+'СЕТ СН'!$F$15</f>
        <v>125.14284313</v>
      </c>
      <c r="F209" s="36">
        <f>SUMIFS(СВЦЭМ!$F$33:$F$776,СВЦЭМ!$A$33:$A$776,$A209,СВЦЭМ!$B$33:$B$776,F$190)+'СЕТ СН'!$F$15</f>
        <v>125.59970164000001</v>
      </c>
      <c r="G209" s="36">
        <f>SUMIFS(СВЦЭМ!$F$33:$F$776,СВЦЭМ!$A$33:$A$776,$A209,СВЦЭМ!$B$33:$B$776,G$190)+'СЕТ СН'!$F$15</f>
        <v>121.76729487</v>
      </c>
      <c r="H209" s="36">
        <f>SUMIFS(СВЦЭМ!$F$33:$F$776,СВЦЭМ!$A$33:$A$776,$A209,СВЦЭМ!$B$33:$B$776,H$190)+'СЕТ СН'!$F$15</f>
        <v>113.78010177</v>
      </c>
      <c r="I209" s="36">
        <f>SUMIFS(СВЦЭМ!$F$33:$F$776,СВЦЭМ!$A$33:$A$776,$A209,СВЦЭМ!$B$33:$B$776,I$190)+'СЕТ СН'!$F$15</f>
        <v>105.29880315</v>
      </c>
      <c r="J209" s="36">
        <f>SUMIFS(СВЦЭМ!$F$33:$F$776,СВЦЭМ!$A$33:$A$776,$A209,СВЦЭМ!$B$33:$B$776,J$190)+'СЕТ СН'!$F$15</f>
        <v>108.27899565</v>
      </c>
      <c r="K209" s="36">
        <f>SUMIFS(СВЦЭМ!$F$33:$F$776,СВЦЭМ!$A$33:$A$776,$A209,СВЦЭМ!$B$33:$B$776,K$190)+'СЕТ СН'!$F$15</f>
        <v>122.68449077</v>
      </c>
      <c r="L209" s="36">
        <f>SUMIFS(СВЦЭМ!$F$33:$F$776,СВЦЭМ!$A$33:$A$776,$A209,СВЦЭМ!$B$33:$B$776,L$190)+'СЕТ СН'!$F$15</f>
        <v>133.24062071</v>
      </c>
      <c r="M209" s="36">
        <f>SUMIFS(СВЦЭМ!$F$33:$F$776,СВЦЭМ!$A$33:$A$776,$A209,СВЦЭМ!$B$33:$B$776,M$190)+'СЕТ СН'!$F$15</f>
        <v>130.94059533999999</v>
      </c>
      <c r="N209" s="36">
        <f>SUMIFS(СВЦЭМ!$F$33:$F$776,СВЦЭМ!$A$33:$A$776,$A209,СВЦЭМ!$B$33:$B$776,N$190)+'СЕТ СН'!$F$15</f>
        <v>132.77917135999999</v>
      </c>
      <c r="O209" s="36">
        <f>SUMIFS(СВЦЭМ!$F$33:$F$776,СВЦЭМ!$A$33:$A$776,$A209,СВЦЭМ!$B$33:$B$776,O$190)+'СЕТ СН'!$F$15</f>
        <v>133.68480880000001</v>
      </c>
      <c r="P209" s="36">
        <f>SUMIFS(СВЦЭМ!$F$33:$F$776,СВЦЭМ!$A$33:$A$776,$A209,СВЦЭМ!$B$33:$B$776,P$190)+'СЕТ СН'!$F$15</f>
        <v>109.43390908000001</v>
      </c>
      <c r="Q209" s="36">
        <f>SUMIFS(СВЦЭМ!$F$33:$F$776,СВЦЭМ!$A$33:$A$776,$A209,СВЦЭМ!$B$33:$B$776,Q$190)+'СЕТ СН'!$F$15</f>
        <v>108.90419356</v>
      </c>
      <c r="R209" s="36">
        <f>SUMIFS(СВЦЭМ!$F$33:$F$776,СВЦЭМ!$A$33:$A$776,$A209,СВЦЭМ!$B$33:$B$776,R$190)+'СЕТ СН'!$F$15</f>
        <v>109.10842588</v>
      </c>
      <c r="S209" s="36">
        <f>SUMIFS(СВЦЭМ!$F$33:$F$776,СВЦЭМ!$A$33:$A$776,$A209,СВЦЭМ!$B$33:$B$776,S$190)+'СЕТ СН'!$F$15</f>
        <v>108.97208212</v>
      </c>
      <c r="T209" s="36">
        <f>SUMIFS(СВЦЭМ!$F$33:$F$776,СВЦЭМ!$A$33:$A$776,$A209,СВЦЭМ!$B$33:$B$776,T$190)+'СЕТ СН'!$F$15</f>
        <v>109.88125983</v>
      </c>
      <c r="U209" s="36">
        <f>SUMIFS(СВЦЭМ!$F$33:$F$776,СВЦЭМ!$A$33:$A$776,$A209,СВЦЭМ!$B$33:$B$776,U$190)+'СЕТ СН'!$F$15</f>
        <v>113.20414771999999</v>
      </c>
      <c r="V209" s="36">
        <f>SUMIFS(СВЦЭМ!$F$33:$F$776,СВЦЭМ!$A$33:$A$776,$A209,СВЦЭМ!$B$33:$B$776,V$190)+'СЕТ СН'!$F$15</f>
        <v>114.88345131</v>
      </c>
      <c r="W209" s="36">
        <f>SUMIFS(СВЦЭМ!$F$33:$F$776,СВЦЭМ!$A$33:$A$776,$A209,СВЦЭМ!$B$33:$B$776,W$190)+'СЕТ СН'!$F$15</f>
        <v>112.14238104</v>
      </c>
      <c r="X209" s="36">
        <f>SUMIFS(СВЦЭМ!$F$33:$F$776,СВЦЭМ!$A$33:$A$776,$A209,СВЦЭМ!$B$33:$B$776,X$190)+'СЕТ СН'!$F$15</f>
        <v>105.68181265</v>
      </c>
      <c r="Y209" s="36">
        <f>SUMIFS(СВЦЭМ!$F$33:$F$776,СВЦЭМ!$A$33:$A$776,$A209,СВЦЭМ!$B$33:$B$776,Y$190)+'СЕТ СН'!$F$15</f>
        <v>114.85496458999999</v>
      </c>
    </row>
    <row r="210" spans="1:25" ht="15.75" x14ac:dyDescent="0.2">
      <c r="A210" s="35">
        <f t="shared" si="5"/>
        <v>43728</v>
      </c>
      <c r="B210" s="36">
        <f>SUMIFS(СВЦЭМ!$F$33:$F$776,СВЦЭМ!$A$33:$A$776,$A210,СВЦЭМ!$B$33:$B$776,B$190)+'СЕТ СН'!$F$15</f>
        <v>136.98249426999999</v>
      </c>
      <c r="C210" s="36">
        <f>SUMIFS(СВЦЭМ!$F$33:$F$776,СВЦЭМ!$A$33:$A$776,$A210,СВЦЭМ!$B$33:$B$776,C$190)+'СЕТ СН'!$F$15</f>
        <v>144.79519071999999</v>
      </c>
      <c r="D210" s="36">
        <f>SUMIFS(СВЦЭМ!$F$33:$F$776,СВЦЭМ!$A$33:$A$776,$A210,СВЦЭМ!$B$33:$B$776,D$190)+'СЕТ СН'!$F$15</f>
        <v>145.57399204000001</v>
      </c>
      <c r="E210" s="36">
        <f>SUMIFS(СВЦЭМ!$F$33:$F$776,СВЦЭМ!$A$33:$A$776,$A210,СВЦЭМ!$B$33:$B$776,E$190)+'СЕТ СН'!$F$15</f>
        <v>146.67922584999999</v>
      </c>
      <c r="F210" s="36">
        <f>SUMIFS(СВЦЭМ!$F$33:$F$776,СВЦЭМ!$A$33:$A$776,$A210,СВЦЭМ!$B$33:$B$776,F$190)+'СЕТ СН'!$F$15</f>
        <v>147.52134255000001</v>
      </c>
      <c r="G210" s="36">
        <f>SUMIFS(СВЦЭМ!$F$33:$F$776,СВЦЭМ!$A$33:$A$776,$A210,СВЦЭМ!$B$33:$B$776,G$190)+'СЕТ СН'!$F$15</f>
        <v>146.31105714</v>
      </c>
      <c r="H210" s="36">
        <f>SUMIFS(СВЦЭМ!$F$33:$F$776,СВЦЭМ!$A$33:$A$776,$A210,СВЦЭМ!$B$33:$B$776,H$190)+'СЕТ СН'!$F$15</f>
        <v>135.26359450999999</v>
      </c>
      <c r="I210" s="36">
        <f>SUMIFS(СВЦЭМ!$F$33:$F$776,СВЦЭМ!$A$33:$A$776,$A210,СВЦЭМ!$B$33:$B$776,I$190)+'СЕТ СН'!$F$15</f>
        <v>126.9600408</v>
      </c>
      <c r="J210" s="36">
        <f>SUMIFS(СВЦЭМ!$F$33:$F$776,СВЦЭМ!$A$33:$A$776,$A210,СВЦЭМ!$B$33:$B$776,J$190)+'СЕТ СН'!$F$15</f>
        <v>126.88640082000001</v>
      </c>
      <c r="K210" s="36">
        <f>SUMIFS(СВЦЭМ!$F$33:$F$776,СВЦЭМ!$A$33:$A$776,$A210,СВЦЭМ!$B$33:$B$776,K$190)+'СЕТ СН'!$F$15</f>
        <v>124.35164494</v>
      </c>
      <c r="L210" s="36">
        <f>SUMIFS(СВЦЭМ!$F$33:$F$776,СВЦЭМ!$A$33:$A$776,$A210,СВЦЭМ!$B$33:$B$776,L$190)+'СЕТ СН'!$F$15</f>
        <v>124.60191277</v>
      </c>
      <c r="M210" s="36">
        <f>SUMIFS(СВЦЭМ!$F$33:$F$776,СВЦЭМ!$A$33:$A$776,$A210,СВЦЭМ!$B$33:$B$776,M$190)+'СЕТ СН'!$F$15</f>
        <v>125.2145567</v>
      </c>
      <c r="N210" s="36">
        <f>SUMIFS(СВЦЭМ!$F$33:$F$776,СВЦЭМ!$A$33:$A$776,$A210,СВЦЭМ!$B$33:$B$776,N$190)+'СЕТ СН'!$F$15</f>
        <v>121.47667937999999</v>
      </c>
      <c r="O210" s="36">
        <f>SUMIFS(СВЦЭМ!$F$33:$F$776,СВЦЭМ!$A$33:$A$776,$A210,СВЦЭМ!$B$33:$B$776,O$190)+'СЕТ СН'!$F$15</f>
        <v>121.81411896</v>
      </c>
      <c r="P210" s="36">
        <f>SUMIFS(СВЦЭМ!$F$33:$F$776,СВЦЭМ!$A$33:$A$776,$A210,СВЦЭМ!$B$33:$B$776,P$190)+'СЕТ СН'!$F$15</f>
        <v>125.57433432000001</v>
      </c>
      <c r="Q210" s="36">
        <f>SUMIFS(СВЦЭМ!$F$33:$F$776,СВЦЭМ!$A$33:$A$776,$A210,СВЦЭМ!$B$33:$B$776,Q$190)+'СЕТ СН'!$F$15</f>
        <v>132.07399895</v>
      </c>
      <c r="R210" s="36">
        <f>SUMIFS(СВЦЭМ!$F$33:$F$776,СВЦЭМ!$A$33:$A$776,$A210,СВЦЭМ!$B$33:$B$776,R$190)+'СЕТ СН'!$F$15</f>
        <v>124.09459348</v>
      </c>
      <c r="S210" s="36">
        <f>SUMIFS(СВЦЭМ!$F$33:$F$776,СВЦЭМ!$A$33:$A$776,$A210,СВЦЭМ!$B$33:$B$776,S$190)+'СЕТ СН'!$F$15</f>
        <v>117.08649325</v>
      </c>
      <c r="T210" s="36">
        <f>SUMIFS(СВЦЭМ!$F$33:$F$776,СВЦЭМ!$A$33:$A$776,$A210,СВЦЭМ!$B$33:$B$776,T$190)+'СЕТ СН'!$F$15</f>
        <v>110.90655682000001</v>
      </c>
      <c r="U210" s="36">
        <f>SUMIFS(СВЦЭМ!$F$33:$F$776,СВЦЭМ!$A$33:$A$776,$A210,СВЦЭМ!$B$33:$B$776,U$190)+'СЕТ СН'!$F$15</f>
        <v>103.4234739</v>
      </c>
      <c r="V210" s="36">
        <f>SUMIFS(СВЦЭМ!$F$33:$F$776,СВЦЭМ!$A$33:$A$776,$A210,СВЦЭМ!$B$33:$B$776,V$190)+'СЕТ СН'!$F$15</f>
        <v>103.26042237999999</v>
      </c>
      <c r="W210" s="36">
        <f>SUMIFS(СВЦЭМ!$F$33:$F$776,СВЦЭМ!$A$33:$A$776,$A210,СВЦЭМ!$B$33:$B$776,W$190)+'СЕТ СН'!$F$15</f>
        <v>102.13472910999999</v>
      </c>
      <c r="X210" s="36">
        <f>SUMIFS(СВЦЭМ!$F$33:$F$776,СВЦЭМ!$A$33:$A$776,$A210,СВЦЭМ!$B$33:$B$776,X$190)+'СЕТ СН'!$F$15</f>
        <v>107.74417405</v>
      </c>
      <c r="Y210" s="36">
        <f>SUMIFS(СВЦЭМ!$F$33:$F$776,СВЦЭМ!$A$33:$A$776,$A210,СВЦЭМ!$B$33:$B$776,Y$190)+'СЕТ СН'!$F$15</f>
        <v>118.48707713</v>
      </c>
    </row>
    <row r="211" spans="1:25" ht="15.75" x14ac:dyDescent="0.2">
      <c r="A211" s="35">
        <f t="shared" si="5"/>
        <v>43729</v>
      </c>
      <c r="B211" s="36">
        <f>SUMIFS(СВЦЭМ!$F$33:$F$776,СВЦЭМ!$A$33:$A$776,$A211,СВЦЭМ!$B$33:$B$776,B$190)+'СЕТ СН'!$F$15</f>
        <v>130.60957318999999</v>
      </c>
      <c r="C211" s="36">
        <f>SUMIFS(СВЦЭМ!$F$33:$F$776,СВЦЭМ!$A$33:$A$776,$A211,СВЦЭМ!$B$33:$B$776,C$190)+'СЕТ СН'!$F$15</f>
        <v>129.54965317</v>
      </c>
      <c r="D211" s="36">
        <f>SUMIFS(СВЦЭМ!$F$33:$F$776,СВЦЭМ!$A$33:$A$776,$A211,СВЦЭМ!$B$33:$B$776,D$190)+'СЕТ СН'!$F$15</f>
        <v>129.46030184</v>
      </c>
      <c r="E211" s="36">
        <f>SUMIFS(СВЦЭМ!$F$33:$F$776,СВЦЭМ!$A$33:$A$776,$A211,СВЦЭМ!$B$33:$B$776,E$190)+'СЕТ СН'!$F$15</f>
        <v>131.95886075000001</v>
      </c>
      <c r="F211" s="36">
        <f>SUMIFS(СВЦЭМ!$F$33:$F$776,СВЦЭМ!$A$33:$A$776,$A211,СВЦЭМ!$B$33:$B$776,F$190)+'СЕТ СН'!$F$15</f>
        <v>133.63092022000001</v>
      </c>
      <c r="G211" s="36">
        <f>SUMIFS(СВЦЭМ!$F$33:$F$776,СВЦЭМ!$A$33:$A$776,$A211,СВЦЭМ!$B$33:$B$776,G$190)+'СЕТ СН'!$F$15</f>
        <v>130.88050931000001</v>
      </c>
      <c r="H211" s="36">
        <f>SUMIFS(СВЦЭМ!$F$33:$F$776,СВЦЭМ!$A$33:$A$776,$A211,СВЦЭМ!$B$33:$B$776,H$190)+'СЕТ СН'!$F$15</f>
        <v>125.66085031</v>
      </c>
      <c r="I211" s="36">
        <f>SUMIFS(СВЦЭМ!$F$33:$F$776,СВЦЭМ!$A$33:$A$776,$A211,СВЦЭМ!$B$33:$B$776,I$190)+'СЕТ СН'!$F$15</f>
        <v>119.3999</v>
      </c>
      <c r="J211" s="36">
        <f>SUMIFS(СВЦЭМ!$F$33:$F$776,СВЦЭМ!$A$33:$A$776,$A211,СВЦЭМ!$B$33:$B$776,J$190)+'СЕТ СН'!$F$15</f>
        <v>121.04242111000001</v>
      </c>
      <c r="K211" s="36">
        <f>SUMIFS(СВЦЭМ!$F$33:$F$776,СВЦЭМ!$A$33:$A$776,$A211,СВЦЭМ!$B$33:$B$776,K$190)+'СЕТ СН'!$F$15</f>
        <v>131.21119428</v>
      </c>
      <c r="L211" s="36">
        <f>SUMIFS(СВЦЭМ!$F$33:$F$776,СВЦЭМ!$A$33:$A$776,$A211,СВЦЭМ!$B$33:$B$776,L$190)+'СЕТ СН'!$F$15</f>
        <v>133.31085812000001</v>
      </c>
      <c r="M211" s="36">
        <f>SUMIFS(СВЦЭМ!$F$33:$F$776,СВЦЭМ!$A$33:$A$776,$A211,СВЦЭМ!$B$33:$B$776,M$190)+'СЕТ СН'!$F$15</f>
        <v>133.82234399000001</v>
      </c>
      <c r="N211" s="36">
        <f>SUMIFS(СВЦЭМ!$F$33:$F$776,СВЦЭМ!$A$33:$A$776,$A211,СВЦЭМ!$B$33:$B$776,N$190)+'СЕТ СН'!$F$15</f>
        <v>131.75283528</v>
      </c>
      <c r="O211" s="36">
        <f>SUMIFS(СВЦЭМ!$F$33:$F$776,СВЦЭМ!$A$33:$A$776,$A211,СВЦЭМ!$B$33:$B$776,O$190)+'СЕТ СН'!$F$15</f>
        <v>130.54672833999999</v>
      </c>
      <c r="P211" s="36">
        <f>SUMIFS(СВЦЭМ!$F$33:$F$776,СВЦЭМ!$A$33:$A$776,$A211,СВЦЭМ!$B$33:$B$776,P$190)+'СЕТ СН'!$F$15</f>
        <v>130.92712338000001</v>
      </c>
      <c r="Q211" s="36">
        <f>SUMIFS(СВЦЭМ!$F$33:$F$776,СВЦЭМ!$A$33:$A$776,$A211,СВЦЭМ!$B$33:$B$776,Q$190)+'СЕТ СН'!$F$15</f>
        <v>130.81548960000001</v>
      </c>
      <c r="R211" s="36">
        <f>SUMIFS(СВЦЭМ!$F$33:$F$776,СВЦЭМ!$A$33:$A$776,$A211,СВЦЭМ!$B$33:$B$776,R$190)+'СЕТ СН'!$F$15</f>
        <v>132.9145542</v>
      </c>
      <c r="S211" s="36">
        <f>SUMIFS(СВЦЭМ!$F$33:$F$776,СВЦЭМ!$A$33:$A$776,$A211,СВЦЭМ!$B$33:$B$776,S$190)+'СЕТ СН'!$F$15</f>
        <v>136.27762788999999</v>
      </c>
      <c r="T211" s="36">
        <f>SUMIFS(СВЦЭМ!$F$33:$F$776,СВЦЭМ!$A$33:$A$776,$A211,СВЦЭМ!$B$33:$B$776,T$190)+'СЕТ СН'!$F$15</f>
        <v>141.23924914</v>
      </c>
      <c r="U211" s="36">
        <f>SUMIFS(СВЦЭМ!$F$33:$F$776,СВЦЭМ!$A$33:$A$776,$A211,СВЦЭМ!$B$33:$B$776,U$190)+'СЕТ СН'!$F$15</f>
        <v>142.98975267</v>
      </c>
      <c r="V211" s="36">
        <f>SUMIFS(СВЦЭМ!$F$33:$F$776,СВЦЭМ!$A$33:$A$776,$A211,СВЦЭМ!$B$33:$B$776,V$190)+'СЕТ СН'!$F$15</f>
        <v>144.67700042999999</v>
      </c>
      <c r="W211" s="36">
        <f>SUMIFS(СВЦЭМ!$F$33:$F$776,СВЦЭМ!$A$33:$A$776,$A211,СВЦЭМ!$B$33:$B$776,W$190)+'СЕТ СН'!$F$15</f>
        <v>143.84393566</v>
      </c>
      <c r="X211" s="36">
        <f>SUMIFS(СВЦЭМ!$F$33:$F$776,СВЦЭМ!$A$33:$A$776,$A211,СВЦЭМ!$B$33:$B$776,X$190)+'СЕТ СН'!$F$15</f>
        <v>135.66365811</v>
      </c>
      <c r="Y211" s="36">
        <f>SUMIFS(СВЦЭМ!$F$33:$F$776,СВЦЭМ!$A$33:$A$776,$A211,СВЦЭМ!$B$33:$B$776,Y$190)+'СЕТ СН'!$F$15</f>
        <v>129.18243525</v>
      </c>
    </row>
    <row r="212" spans="1:25" ht="15.75" x14ac:dyDescent="0.2">
      <c r="A212" s="35">
        <f t="shared" si="5"/>
        <v>43730</v>
      </c>
      <c r="B212" s="36">
        <f>SUMIFS(СВЦЭМ!$F$33:$F$776,СВЦЭМ!$A$33:$A$776,$A212,СВЦЭМ!$B$33:$B$776,B$190)+'СЕТ СН'!$F$15</f>
        <v>139.73566657999999</v>
      </c>
      <c r="C212" s="36">
        <f>SUMIFS(СВЦЭМ!$F$33:$F$776,СВЦЭМ!$A$33:$A$776,$A212,СВЦЭМ!$B$33:$B$776,C$190)+'СЕТ СН'!$F$15</f>
        <v>146.25131468999999</v>
      </c>
      <c r="D212" s="36">
        <f>SUMIFS(СВЦЭМ!$F$33:$F$776,СВЦЭМ!$A$33:$A$776,$A212,СВЦЭМ!$B$33:$B$776,D$190)+'СЕТ СН'!$F$15</f>
        <v>149.18104349000001</v>
      </c>
      <c r="E212" s="36">
        <f>SUMIFS(СВЦЭМ!$F$33:$F$776,СВЦЭМ!$A$33:$A$776,$A212,СВЦЭМ!$B$33:$B$776,E$190)+'СЕТ СН'!$F$15</f>
        <v>151.05224276999999</v>
      </c>
      <c r="F212" s="36">
        <f>SUMIFS(СВЦЭМ!$F$33:$F$776,СВЦЭМ!$A$33:$A$776,$A212,СВЦЭМ!$B$33:$B$776,F$190)+'СЕТ СН'!$F$15</f>
        <v>152.50795733000001</v>
      </c>
      <c r="G212" s="36">
        <f>SUMIFS(СВЦЭМ!$F$33:$F$776,СВЦЭМ!$A$33:$A$776,$A212,СВЦЭМ!$B$33:$B$776,G$190)+'СЕТ СН'!$F$15</f>
        <v>153.16028538</v>
      </c>
      <c r="H212" s="36">
        <f>SUMIFS(СВЦЭМ!$F$33:$F$776,СВЦЭМ!$A$33:$A$776,$A212,СВЦЭМ!$B$33:$B$776,H$190)+'СЕТ СН'!$F$15</f>
        <v>146.56248657</v>
      </c>
      <c r="I212" s="36">
        <f>SUMIFS(СВЦЭМ!$F$33:$F$776,СВЦЭМ!$A$33:$A$776,$A212,СВЦЭМ!$B$33:$B$776,I$190)+'СЕТ СН'!$F$15</f>
        <v>142.02137404999999</v>
      </c>
      <c r="J212" s="36">
        <f>SUMIFS(СВЦЭМ!$F$33:$F$776,СВЦЭМ!$A$33:$A$776,$A212,СВЦЭМ!$B$33:$B$776,J$190)+'СЕТ СН'!$F$15</f>
        <v>135.53191778999999</v>
      </c>
      <c r="K212" s="36">
        <f>SUMIFS(СВЦЭМ!$F$33:$F$776,СВЦЭМ!$A$33:$A$776,$A212,СВЦЭМ!$B$33:$B$776,K$190)+'СЕТ СН'!$F$15</f>
        <v>131.04317128</v>
      </c>
      <c r="L212" s="36">
        <f>SUMIFS(СВЦЭМ!$F$33:$F$776,СВЦЭМ!$A$33:$A$776,$A212,СВЦЭМ!$B$33:$B$776,L$190)+'СЕТ СН'!$F$15</f>
        <v>131.19431513000001</v>
      </c>
      <c r="M212" s="36">
        <f>SUMIFS(СВЦЭМ!$F$33:$F$776,СВЦЭМ!$A$33:$A$776,$A212,СВЦЭМ!$B$33:$B$776,M$190)+'СЕТ СН'!$F$15</f>
        <v>130.11354109000001</v>
      </c>
      <c r="N212" s="36">
        <f>SUMIFS(СВЦЭМ!$F$33:$F$776,СВЦЭМ!$A$33:$A$776,$A212,СВЦЭМ!$B$33:$B$776,N$190)+'СЕТ СН'!$F$15</f>
        <v>128.67142111000001</v>
      </c>
      <c r="O212" s="36">
        <f>SUMIFS(СВЦЭМ!$F$33:$F$776,СВЦЭМ!$A$33:$A$776,$A212,СВЦЭМ!$B$33:$B$776,O$190)+'СЕТ СН'!$F$15</f>
        <v>127.43580099</v>
      </c>
      <c r="P212" s="36">
        <f>SUMIFS(СВЦЭМ!$F$33:$F$776,СВЦЭМ!$A$33:$A$776,$A212,СВЦЭМ!$B$33:$B$776,P$190)+'СЕТ СН'!$F$15</f>
        <v>127.07647334000001</v>
      </c>
      <c r="Q212" s="36">
        <f>SUMIFS(СВЦЭМ!$F$33:$F$776,СВЦЭМ!$A$33:$A$776,$A212,СВЦЭМ!$B$33:$B$776,Q$190)+'СЕТ СН'!$F$15</f>
        <v>125.94141365999999</v>
      </c>
      <c r="R212" s="36">
        <f>SUMIFS(СВЦЭМ!$F$33:$F$776,СВЦЭМ!$A$33:$A$776,$A212,СВЦЭМ!$B$33:$B$776,R$190)+'СЕТ СН'!$F$15</f>
        <v>128.00465903</v>
      </c>
      <c r="S212" s="36">
        <f>SUMIFS(СВЦЭМ!$F$33:$F$776,СВЦЭМ!$A$33:$A$776,$A212,СВЦЭМ!$B$33:$B$776,S$190)+'СЕТ СН'!$F$15</f>
        <v>132.68051684</v>
      </c>
      <c r="T212" s="36">
        <f>SUMIFS(СВЦЭМ!$F$33:$F$776,СВЦЭМ!$A$33:$A$776,$A212,СВЦЭМ!$B$33:$B$776,T$190)+'СЕТ СН'!$F$15</f>
        <v>136.61048396999999</v>
      </c>
      <c r="U212" s="36">
        <f>SUMIFS(СВЦЭМ!$F$33:$F$776,СВЦЭМ!$A$33:$A$776,$A212,СВЦЭМ!$B$33:$B$776,U$190)+'СЕТ СН'!$F$15</f>
        <v>144.49175557999999</v>
      </c>
      <c r="V212" s="36">
        <f>SUMIFS(СВЦЭМ!$F$33:$F$776,СВЦЭМ!$A$33:$A$776,$A212,СВЦЭМ!$B$33:$B$776,V$190)+'СЕТ СН'!$F$15</f>
        <v>146.99002031000001</v>
      </c>
      <c r="W212" s="36">
        <f>SUMIFS(СВЦЭМ!$F$33:$F$776,СВЦЭМ!$A$33:$A$776,$A212,СВЦЭМ!$B$33:$B$776,W$190)+'СЕТ СН'!$F$15</f>
        <v>146.09705535000001</v>
      </c>
      <c r="X212" s="36">
        <f>SUMIFS(СВЦЭМ!$F$33:$F$776,СВЦЭМ!$A$33:$A$776,$A212,СВЦЭМ!$B$33:$B$776,X$190)+'СЕТ СН'!$F$15</f>
        <v>140.17409427999999</v>
      </c>
      <c r="Y212" s="36">
        <f>SUMIFS(СВЦЭМ!$F$33:$F$776,СВЦЭМ!$A$33:$A$776,$A212,СВЦЭМ!$B$33:$B$776,Y$190)+'СЕТ СН'!$F$15</f>
        <v>133.97679105</v>
      </c>
    </row>
    <row r="213" spans="1:25" ht="15.75" x14ac:dyDescent="0.2">
      <c r="A213" s="35">
        <f t="shared" si="5"/>
        <v>43731</v>
      </c>
      <c r="B213" s="36">
        <f>SUMIFS(СВЦЭМ!$F$33:$F$776,СВЦЭМ!$A$33:$A$776,$A213,СВЦЭМ!$B$33:$B$776,B$190)+'СЕТ СН'!$F$15</f>
        <v>146.89660796999999</v>
      </c>
      <c r="C213" s="36">
        <f>SUMIFS(СВЦЭМ!$F$33:$F$776,СВЦЭМ!$A$33:$A$776,$A213,СВЦЭМ!$B$33:$B$776,C$190)+'СЕТ СН'!$F$15</f>
        <v>153.09130923000001</v>
      </c>
      <c r="D213" s="36">
        <f>SUMIFS(СВЦЭМ!$F$33:$F$776,СВЦЭМ!$A$33:$A$776,$A213,СВЦЭМ!$B$33:$B$776,D$190)+'СЕТ СН'!$F$15</f>
        <v>159.46934704</v>
      </c>
      <c r="E213" s="36">
        <f>SUMIFS(СВЦЭМ!$F$33:$F$776,СВЦЭМ!$A$33:$A$776,$A213,СВЦЭМ!$B$33:$B$776,E$190)+'СЕТ СН'!$F$15</f>
        <v>162.87471783999999</v>
      </c>
      <c r="F213" s="36">
        <f>SUMIFS(СВЦЭМ!$F$33:$F$776,СВЦЭМ!$A$33:$A$776,$A213,СВЦЭМ!$B$33:$B$776,F$190)+'СЕТ СН'!$F$15</f>
        <v>164.18480081000001</v>
      </c>
      <c r="G213" s="36">
        <f>SUMIFS(СВЦЭМ!$F$33:$F$776,СВЦЭМ!$A$33:$A$776,$A213,СВЦЭМ!$B$33:$B$776,G$190)+'СЕТ СН'!$F$15</f>
        <v>161.25219064999999</v>
      </c>
      <c r="H213" s="36">
        <f>SUMIFS(СВЦЭМ!$F$33:$F$776,СВЦЭМ!$A$33:$A$776,$A213,СВЦЭМ!$B$33:$B$776,H$190)+'СЕТ СН'!$F$15</f>
        <v>151.18349151000001</v>
      </c>
      <c r="I213" s="36">
        <f>SUMIFS(СВЦЭМ!$F$33:$F$776,СВЦЭМ!$A$33:$A$776,$A213,СВЦЭМ!$B$33:$B$776,I$190)+'СЕТ СН'!$F$15</f>
        <v>136.20073640000001</v>
      </c>
      <c r="J213" s="36">
        <f>SUMIFS(СВЦЭМ!$F$33:$F$776,СВЦЭМ!$A$33:$A$776,$A213,СВЦЭМ!$B$33:$B$776,J$190)+'СЕТ СН'!$F$15</f>
        <v>132.46113876999999</v>
      </c>
      <c r="K213" s="36">
        <f>SUMIFS(СВЦЭМ!$F$33:$F$776,СВЦЭМ!$A$33:$A$776,$A213,СВЦЭМ!$B$33:$B$776,K$190)+'СЕТ СН'!$F$15</f>
        <v>128.37210680000001</v>
      </c>
      <c r="L213" s="36">
        <f>SUMIFS(СВЦЭМ!$F$33:$F$776,СВЦЭМ!$A$33:$A$776,$A213,СВЦЭМ!$B$33:$B$776,L$190)+'СЕТ СН'!$F$15</f>
        <v>126.73130433999999</v>
      </c>
      <c r="M213" s="36">
        <f>SUMIFS(СВЦЭМ!$F$33:$F$776,СВЦЭМ!$A$33:$A$776,$A213,СВЦЭМ!$B$33:$B$776,M$190)+'СЕТ СН'!$F$15</f>
        <v>127.69890088</v>
      </c>
      <c r="N213" s="36">
        <f>SUMIFS(СВЦЭМ!$F$33:$F$776,СВЦЭМ!$A$33:$A$776,$A213,СВЦЭМ!$B$33:$B$776,N$190)+'СЕТ СН'!$F$15</f>
        <v>128.42849232</v>
      </c>
      <c r="O213" s="36">
        <f>SUMIFS(СВЦЭМ!$F$33:$F$776,СВЦЭМ!$A$33:$A$776,$A213,СВЦЭМ!$B$33:$B$776,O$190)+'СЕТ СН'!$F$15</f>
        <v>129.4794679</v>
      </c>
      <c r="P213" s="36">
        <f>SUMIFS(СВЦЭМ!$F$33:$F$776,СВЦЭМ!$A$33:$A$776,$A213,СВЦЭМ!$B$33:$B$776,P$190)+'СЕТ СН'!$F$15</f>
        <v>129.39484318000001</v>
      </c>
      <c r="Q213" s="36">
        <f>SUMIFS(СВЦЭМ!$F$33:$F$776,СВЦЭМ!$A$33:$A$776,$A213,СВЦЭМ!$B$33:$B$776,Q$190)+'СЕТ СН'!$F$15</f>
        <v>131.7444921</v>
      </c>
      <c r="R213" s="36">
        <f>SUMIFS(СВЦЭМ!$F$33:$F$776,СВЦЭМ!$A$33:$A$776,$A213,СВЦЭМ!$B$33:$B$776,R$190)+'СЕТ СН'!$F$15</f>
        <v>124.58809736000001</v>
      </c>
      <c r="S213" s="36">
        <f>SUMIFS(СВЦЭМ!$F$33:$F$776,СВЦЭМ!$A$33:$A$776,$A213,СВЦЭМ!$B$33:$B$776,S$190)+'СЕТ СН'!$F$15</f>
        <v>115.16008667</v>
      </c>
      <c r="T213" s="36">
        <f>SUMIFS(СВЦЭМ!$F$33:$F$776,СВЦЭМ!$A$33:$A$776,$A213,СВЦЭМ!$B$33:$B$776,T$190)+'СЕТ СН'!$F$15</f>
        <v>117.26465306999999</v>
      </c>
      <c r="U213" s="36">
        <f>SUMIFS(СВЦЭМ!$F$33:$F$776,СВЦЭМ!$A$33:$A$776,$A213,СВЦЭМ!$B$33:$B$776,U$190)+'СЕТ СН'!$F$15</f>
        <v>125.21635196</v>
      </c>
      <c r="V213" s="36">
        <f>SUMIFS(СВЦЭМ!$F$33:$F$776,СВЦЭМ!$A$33:$A$776,$A213,СВЦЭМ!$B$33:$B$776,V$190)+'СЕТ СН'!$F$15</f>
        <v>126.42842084</v>
      </c>
      <c r="W213" s="36">
        <f>SUMIFS(СВЦЭМ!$F$33:$F$776,СВЦЭМ!$A$33:$A$776,$A213,СВЦЭМ!$B$33:$B$776,W$190)+'СЕТ СН'!$F$15</f>
        <v>126.81260832</v>
      </c>
      <c r="X213" s="36">
        <f>SUMIFS(СВЦЭМ!$F$33:$F$776,СВЦЭМ!$A$33:$A$776,$A213,СВЦЭМ!$B$33:$B$776,X$190)+'СЕТ СН'!$F$15</f>
        <v>120.2014128</v>
      </c>
      <c r="Y213" s="36">
        <f>SUMIFS(СВЦЭМ!$F$33:$F$776,СВЦЭМ!$A$33:$A$776,$A213,СВЦЭМ!$B$33:$B$776,Y$190)+'СЕТ СН'!$F$15</f>
        <v>125.68515097</v>
      </c>
    </row>
    <row r="214" spans="1:25" ht="15.75" x14ac:dyDescent="0.2">
      <c r="A214" s="35">
        <f t="shared" si="5"/>
        <v>43732</v>
      </c>
      <c r="B214" s="36">
        <f>SUMIFS(СВЦЭМ!$F$33:$F$776,СВЦЭМ!$A$33:$A$776,$A214,СВЦЭМ!$B$33:$B$776,B$190)+'СЕТ СН'!$F$15</f>
        <v>147.31269079</v>
      </c>
      <c r="C214" s="36">
        <f>SUMIFS(СВЦЭМ!$F$33:$F$776,СВЦЭМ!$A$33:$A$776,$A214,СВЦЭМ!$B$33:$B$776,C$190)+'СЕТ СН'!$F$15</f>
        <v>152.93944812999999</v>
      </c>
      <c r="D214" s="36">
        <f>SUMIFS(СВЦЭМ!$F$33:$F$776,СВЦЭМ!$A$33:$A$776,$A214,СВЦЭМ!$B$33:$B$776,D$190)+'СЕТ СН'!$F$15</f>
        <v>155.11893255999999</v>
      </c>
      <c r="E214" s="36">
        <f>SUMIFS(СВЦЭМ!$F$33:$F$776,СВЦЭМ!$A$33:$A$776,$A214,СВЦЭМ!$B$33:$B$776,E$190)+'СЕТ СН'!$F$15</f>
        <v>156.65768138999999</v>
      </c>
      <c r="F214" s="36">
        <f>SUMIFS(СВЦЭМ!$F$33:$F$776,СВЦЭМ!$A$33:$A$776,$A214,СВЦЭМ!$B$33:$B$776,F$190)+'СЕТ СН'!$F$15</f>
        <v>154.93846672999999</v>
      </c>
      <c r="G214" s="36">
        <f>SUMIFS(СВЦЭМ!$F$33:$F$776,СВЦЭМ!$A$33:$A$776,$A214,СВЦЭМ!$B$33:$B$776,G$190)+'СЕТ СН'!$F$15</f>
        <v>152.17831072000001</v>
      </c>
      <c r="H214" s="36">
        <f>SUMIFS(СВЦЭМ!$F$33:$F$776,СВЦЭМ!$A$33:$A$776,$A214,СВЦЭМ!$B$33:$B$776,H$190)+'СЕТ СН'!$F$15</f>
        <v>143.17060810000001</v>
      </c>
      <c r="I214" s="36">
        <f>SUMIFS(СВЦЭМ!$F$33:$F$776,СВЦЭМ!$A$33:$A$776,$A214,СВЦЭМ!$B$33:$B$776,I$190)+'СЕТ СН'!$F$15</f>
        <v>133.59314283000001</v>
      </c>
      <c r="J214" s="36">
        <f>SUMIFS(СВЦЭМ!$F$33:$F$776,СВЦЭМ!$A$33:$A$776,$A214,СВЦЭМ!$B$33:$B$776,J$190)+'СЕТ СН'!$F$15</f>
        <v>131.87393053</v>
      </c>
      <c r="K214" s="36">
        <f>SUMIFS(СВЦЭМ!$F$33:$F$776,СВЦЭМ!$A$33:$A$776,$A214,СВЦЭМ!$B$33:$B$776,K$190)+'СЕТ СН'!$F$15</f>
        <v>132.80139961</v>
      </c>
      <c r="L214" s="36">
        <f>SUMIFS(СВЦЭМ!$F$33:$F$776,СВЦЭМ!$A$33:$A$776,$A214,СВЦЭМ!$B$33:$B$776,L$190)+'СЕТ СН'!$F$15</f>
        <v>133.33211047</v>
      </c>
      <c r="M214" s="36">
        <f>SUMIFS(СВЦЭМ!$F$33:$F$776,СВЦЭМ!$A$33:$A$776,$A214,СВЦЭМ!$B$33:$B$776,M$190)+'СЕТ СН'!$F$15</f>
        <v>131.66480557</v>
      </c>
      <c r="N214" s="36">
        <f>SUMIFS(СВЦЭМ!$F$33:$F$776,СВЦЭМ!$A$33:$A$776,$A214,СВЦЭМ!$B$33:$B$776,N$190)+'СЕТ СН'!$F$15</f>
        <v>130.47098310000001</v>
      </c>
      <c r="O214" s="36">
        <f>SUMIFS(СВЦЭМ!$F$33:$F$776,СВЦЭМ!$A$33:$A$776,$A214,СВЦЭМ!$B$33:$B$776,O$190)+'СЕТ СН'!$F$15</f>
        <v>131.0945443</v>
      </c>
      <c r="P214" s="36">
        <f>SUMIFS(СВЦЭМ!$F$33:$F$776,СВЦЭМ!$A$33:$A$776,$A214,СВЦЭМ!$B$33:$B$776,P$190)+'СЕТ СН'!$F$15</f>
        <v>130.91450578999999</v>
      </c>
      <c r="Q214" s="36">
        <f>SUMIFS(СВЦЭМ!$F$33:$F$776,СВЦЭМ!$A$33:$A$776,$A214,СВЦЭМ!$B$33:$B$776,Q$190)+'СЕТ СН'!$F$15</f>
        <v>130.84427036</v>
      </c>
      <c r="R214" s="36">
        <f>SUMIFS(СВЦЭМ!$F$33:$F$776,СВЦЭМ!$A$33:$A$776,$A214,СВЦЭМ!$B$33:$B$776,R$190)+'СЕТ СН'!$F$15</f>
        <v>123.25450357</v>
      </c>
      <c r="S214" s="36">
        <f>SUMIFS(СВЦЭМ!$F$33:$F$776,СВЦЭМ!$A$33:$A$776,$A214,СВЦЭМ!$B$33:$B$776,S$190)+'СЕТ СН'!$F$15</f>
        <v>114.91124628999999</v>
      </c>
      <c r="T214" s="36">
        <f>SUMIFS(СВЦЭМ!$F$33:$F$776,СВЦЭМ!$A$33:$A$776,$A214,СВЦЭМ!$B$33:$B$776,T$190)+'СЕТ СН'!$F$15</f>
        <v>116.6355612</v>
      </c>
      <c r="U214" s="36">
        <f>SUMIFS(СВЦЭМ!$F$33:$F$776,СВЦЭМ!$A$33:$A$776,$A214,СВЦЭМ!$B$33:$B$776,U$190)+'СЕТ СН'!$F$15</f>
        <v>121.7686075</v>
      </c>
      <c r="V214" s="36">
        <f>SUMIFS(СВЦЭМ!$F$33:$F$776,СВЦЭМ!$A$33:$A$776,$A214,СВЦЭМ!$B$33:$B$776,V$190)+'СЕТ СН'!$F$15</f>
        <v>123.34893876</v>
      </c>
      <c r="W214" s="36">
        <f>SUMIFS(СВЦЭМ!$F$33:$F$776,СВЦЭМ!$A$33:$A$776,$A214,СВЦЭМ!$B$33:$B$776,W$190)+'СЕТ СН'!$F$15</f>
        <v>121.04615484999999</v>
      </c>
      <c r="X214" s="36">
        <f>SUMIFS(СВЦЭМ!$F$33:$F$776,СВЦЭМ!$A$33:$A$776,$A214,СВЦЭМ!$B$33:$B$776,X$190)+'СЕТ СН'!$F$15</f>
        <v>115.21557451</v>
      </c>
      <c r="Y214" s="36">
        <f>SUMIFS(СВЦЭМ!$F$33:$F$776,СВЦЭМ!$A$33:$A$776,$A214,СВЦЭМ!$B$33:$B$776,Y$190)+'СЕТ СН'!$F$15</f>
        <v>123.97820891000001</v>
      </c>
    </row>
    <row r="215" spans="1:25" ht="15.75" x14ac:dyDescent="0.2">
      <c r="A215" s="35">
        <f t="shared" si="5"/>
        <v>43733</v>
      </c>
      <c r="B215" s="36">
        <f>SUMIFS(СВЦЭМ!$F$33:$F$776,СВЦЭМ!$A$33:$A$776,$A215,СВЦЭМ!$B$33:$B$776,B$190)+'СЕТ СН'!$F$15</f>
        <v>135.52997572999999</v>
      </c>
      <c r="C215" s="36">
        <f>SUMIFS(СВЦЭМ!$F$33:$F$776,СВЦЭМ!$A$33:$A$776,$A215,СВЦЭМ!$B$33:$B$776,C$190)+'СЕТ СН'!$F$15</f>
        <v>141.79587230999999</v>
      </c>
      <c r="D215" s="36">
        <f>SUMIFS(СВЦЭМ!$F$33:$F$776,СВЦЭМ!$A$33:$A$776,$A215,СВЦЭМ!$B$33:$B$776,D$190)+'СЕТ СН'!$F$15</f>
        <v>145.63216689000001</v>
      </c>
      <c r="E215" s="36">
        <f>SUMIFS(СВЦЭМ!$F$33:$F$776,СВЦЭМ!$A$33:$A$776,$A215,СВЦЭМ!$B$33:$B$776,E$190)+'СЕТ СН'!$F$15</f>
        <v>144.52389256000001</v>
      </c>
      <c r="F215" s="36">
        <f>SUMIFS(СВЦЭМ!$F$33:$F$776,СВЦЭМ!$A$33:$A$776,$A215,СВЦЭМ!$B$33:$B$776,F$190)+'СЕТ СН'!$F$15</f>
        <v>144.6994004</v>
      </c>
      <c r="G215" s="36">
        <f>SUMIFS(СВЦЭМ!$F$33:$F$776,СВЦЭМ!$A$33:$A$776,$A215,СВЦЭМ!$B$33:$B$776,G$190)+'СЕТ СН'!$F$15</f>
        <v>141.87187284000001</v>
      </c>
      <c r="H215" s="36">
        <f>SUMIFS(СВЦЭМ!$F$33:$F$776,СВЦЭМ!$A$33:$A$776,$A215,СВЦЭМ!$B$33:$B$776,H$190)+'СЕТ СН'!$F$15</f>
        <v>132.44241203000001</v>
      </c>
      <c r="I215" s="36">
        <f>SUMIFS(СВЦЭМ!$F$33:$F$776,СВЦЭМ!$A$33:$A$776,$A215,СВЦЭМ!$B$33:$B$776,I$190)+'СЕТ СН'!$F$15</f>
        <v>122.87273383</v>
      </c>
      <c r="J215" s="36">
        <f>SUMIFS(СВЦЭМ!$F$33:$F$776,СВЦЭМ!$A$33:$A$776,$A215,СВЦЭМ!$B$33:$B$776,J$190)+'СЕТ СН'!$F$15</f>
        <v>117.37846309</v>
      </c>
      <c r="K215" s="36">
        <f>SUMIFS(СВЦЭМ!$F$33:$F$776,СВЦЭМ!$A$33:$A$776,$A215,СВЦЭМ!$B$33:$B$776,K$190)+'СЕТ СН'!$F$15</f>
        <v>114.94044069</v>
      </c>
      <c r="L215" s="36">
        <f>SUMIFS(СВЦЭМ!$F$33:$F$776,СВЦЭМ!$A$33:$A$776,$A215,СВЦЭМ!$B$33:$B$776,L$190)+'СЕТ СН'!$F$15</f>
        <v>115.62063775</v>
      </c>
      <c r="M215" s="36">
        <f>SUMIFS(СВЦЭМ!$F$33:$F$776,СВЦЭМ!$A$33:$A$776,$A215,СВЦЭМ!$B$33:$B$776,M$190)+'СЕТ СН'!$F$15</f>
        <v>117.70695107</v>
      </c>
      <c r="N215" s="36">
        <f>SUMIFS(СВЦЭМ!$F$33:$F$776,СВЦЭМ!$A$33:$A$776,$A215,СВЦЭМ!$B$33:$B$776,N$190)+'СЕТ СН'!$F$15</f>
        <v>119.35558650999999</v>
      </c>
      <c r="O215" s="36">
        <f>SUMIFS(СВЦЭМ!$F$33:$F$776,СВЦЭМ!$A$33:$A$776,$A215,СВЦЭМ!$B$33:$B$776,O$190)+'СЕТ СН'!$F$15</f>
        <v>120.01871188</v>
      </c>
      <c r="P215" s="36">
        <f>SUMIFS(СВЦЭМ!$F$33:$F$776,СВЦЭМ!$A$33:$A$776,$A215,СВЦЭМ!$B$33:$B$776,P$190)+'СЕТ СН'!$F$15</f>
        <v>122.06973299000001</v>
      </c>
      <c r="Q215" s="36">
        <f>SUMIFS(СВЦЭМ!$F$33:$F$776,СВЦЭМ!$A$33:$A$776,$A215,СВЦЭМ!$B$33:$B$776,Q$190)+'СЕТ СН'!$F$15</f>
        <v>122.87107118</v>
      </c>
      <c r="R215" s="36">
        <f>SUMIFS(СВЦЭМ!$F$33:$F$776,СВЦЭМ!$A$33:$A$776,$A215,СВЦЭМ!$B$33:$B$776,R$190)+'СЕТ СН'!$F$15</f>
        <v>125.20228588000001</v>
      </c>
      <c r="S215" s="36">
        <f>SUMIFS(СВЦЭМ!$F$33:$F$776,СВЦЭМ!$A$33:$A$776,$A215,СВЦЭМ!$B$33:$B$776,S$190)+'СЕТ СН'!$F$15</f>
        <v>125.79757454999999</v>
      </c>
      <c r="T215" s="36">
        <f>SUMIFS(СВЦЭМ!$F$33:$F$776,СВЦЭМ!$A$33:$A$776,$A215,СВЦЭМ!$B$33:$B$776,T$190)+'СЕТ СН'!$F$15</f>
        <v>125.16467958</v>
      </c>
      <c r="U215" s="36">
        <f>SUMIFS(СВЦЭМ!$F$33:$F$776,СВЦЭМ!$A$33:$A$776,$A215,СВЦЭМ!$B$33:$B$776,U$190)+'СЕТ СН'!$F$15</f>
        <v>128.55003106000001</v>
      </c>
      <c r="V215" s="36">
        <f>SUMIFS(СВЦЭМ!$F$33:$F$776,СВЦЭМ!$A$33:$A$776,$A215,СВЦЭМ!$B$33:$B$776,V$190)+'СЕТ СН'!$F$15</f>
        <v>129.98606504</v>
      </c>
      <c r="W215" s="36">
        <f>SUMIFS(СВЦЭМ!$F$33:$F$776,СВЦЭМ!$A$33:$A$776,$A215,СВЦЭМ!$B$33:$B$776,W$190)+'СЕТ СН'!$F$15</f>
        <v>126.29901728999999</v>
      </c>
      <c r="X215" s="36">
        <f>SUMIFS(СВЦЭМ!$F$33:$F$776,СВЦЭМ!$A$33:$A$776,$A215,СВЦЭМ!$B$33:$B$776,X$190)+'СЕТ СН'!$F$15</f>
        <v>122.73680758</v>
      </c>
      <c r="Y215" s="36">
        <f>SUMIFS(СВЦЭМ!$F$33:$F$776,СВЦЭМ!$A$33:$A$776,$A215,СВЦЭМ!$B$33:$B$776,Y$190)+'СЕТ СН'!$F$15</f>
        <v>119.41126398</v>
      </c>
    </row>
    <row r="216" spans="1:25" ht="15.75" x14ac:dyDescent="0.2">
      <c r="A216" s="35">
        <f t="shared" si="5"/>
        <v>43734</v>
      </c>
      <c r="B216" s="36">
        <f>SUMIFS(СВЦЭМ!$F$33:$F$776,СВЦЭМ!$A$33:$A$776,$A216,СВЦЭМ!$B$33:$B$776,B$190)+'СЕТ СН'!$F$15</f>
        <v>130.47038875000001</v>
      </c>
      <c r="C216" s="36">
        <f>SUMIFS(СВЦЭМ!$F$33:$F$776,СВЦЭМ!$A$33:$A$776,$A216,СВЦЭМ!$B$33:$B$776,C$190)+'СЕТ СН'!$F$15</f>
        <v>139.24600181</v>
      </c>
      <c r="D216" s="36">
        <f>SUMIFS(СВЦЭМ!$F$33:$F$776,СВЦЭМ!$A$33:$A$776,$A216,СВЦЭМ!$B$33:$B$776,D$190)+'СЕТ СН'!$F$15</f>
        <v>145.45513492000001</v>
      </c>
      <c r="E216" s="36">
        <f>SUMIFS(СВЦЭМ!$F$33:$F$776,СВЦЭМ!$A$33:$A$776,$A216,СВЦЭМ!$B$33:$B$776,E$190)+'СЕТ СН'!$F$15</f>
        <v>147.88139733</v>
      </c>
      <c r="F216" s="36">
        <f>SUMIFS(СВЦЭМ!$F$33:$F$776,СВЦЭМ!$A$33:$A$776,$A216,СВЦЭМ!$B$33:$B$776,F$190)+'СЕТ СН'!$F$15</f>
        <v>145.81698055999999</v>
      </c>
      <c r="G216" s="36">
        <f>SUMIFS(СВЦЭМ!$F$33:$F$776,СВЦЭМ!$A$33:$A$776,$A216,СВЦЭМ!$B$33:$B$776,G$190)+'СЕТ СН'!$F$15</f>
        <v>143.66998415</v>
      </c>
      <c r="H216" s="36">
        <f>SUMIFS(СВЦЭМ!$F$33:$F$776,СВЦЭМ!$A$33:$A$776,$A216,СВЦЭМ!$B$33:$B$776,H$190)+'СЕТ СН'!$F$15</f>
        <v>134.05431189999999</v>
      </c>
      <c r="I216" s="36">
        <f>SUMIFS(СВЦЭМ!$F$33:$F$776,СВЦЭМ!$A$33:$A$776,$A216,СВЦЭМ!$B$33:$B$776,I$190)+'СЕТ СН'!$F$15</f>
        <v>127.801407</v>
      </c>
      <c r="J216" s="36">
        <f>SUMIFS(СВЦЭМ!$F$33:$F$776,СВЦЭМ!$A$33:$A$776,$A216,СВЦЭМ!$B$33:$B$776,J$190)+'СЕТ СН'!$F$15</f>
        <v>129.25384026</v>
      </c>
      <c r="K216" s="36">
        <f>SUMIFS(СВЦЭМ!$F$33:$F$776,СВЦЭМ!$A$33:$A$776,$A216,СВЦЭМ!$B$33:$B$776,K$190)+'СЕТ СН'!$F$15</f>
        <v>129.03987538999999</v>
      </c>
      <c r="L216" s="36">
        <f>SUMIFS(СВЦЭМ!$F$33:$F$776,СВЦЭМ!$A$33:$A$776,$A216,СВЦЭМ!$B$33:$B$776,L$190)+'СЕТ СН'!$F$15</f>
        <v>131.08894758</v>
      </c>
      <c r="M216" s="36">
        <f>SUMIFS(СВЦЭМ!$F$33:$F$776,СВЦЭМ!$A$33:$A$776,$A216,СВЦЭМ!$B$33:$B$776,M$190)+'СЕТ СН'!$F$15</f>
        <v>129.18327732</v>
      </c>
      <c r="N216" s="36">
        <f>SUMIFS(СВЦЭМ!$F$33:$F$776,СВЦЭМ!$A$33:$A$776,$A216,СВЦЭМ!$B$33:$B$776,N$190)+'СЕТ СН'!$F$15</f>
        <v>127.72241945</v>
      </c>
      <c r="O216" s="36">
        <f>SUMIFS(СВЦЭМ!$F$33:$F$776,СВЦЭМ!$A$33:$A$776,$A216,СВЦЭМ!$B$33:$B$776,O$190)+'СЕТ СН'!$F$15</f>
        <v>125.98829173</v>
      </c>
      <c r="P216" s="36">
        <f>SUMIFS(СВЦЭМ!$F$33:$F$776,СВЦЭМ!$A$33:$A$776,$A216,СВЦЭМ!$B$33:$B$776,P$190)+'СЕТ СН'!$F$15</f>
        <v>127.37294146000001</v>
      </c>
      <c r="Q216" s="36">
        <f>SUMIFS(СВЦЭМ!$F$33:$F$776,СВЦЭМ!$A$33:$A$776,$A216,СВЦЭМ!$B$33:$B$776,Q$190)+'СЕТ СН'!$F$15</f>
        <v>127.16134432</v>
      </c>
      <c r="R216" s="36">
        <f>SUMIFS(СВЦЭМ!$F$33:$F$776,СВЦЭМ!$A$33:$A$776,$A216,СВЦЭМ!$B$33:$B$776,R$190)+'СЕТ СН'!$F$15</f>
        <v>124.83224493</v>
      </c>
      <c r="S216" s="36">
        <f>SUMIFS(СВЦЭМ!$F$33:$F$776,СВЦЭМ!$A$33:$A$776,$A216,СВЦЭМ!$B$33:$B$776,S$190)+'СЕТ СН'!$F$15</f>
        <v>112.98907176</v>
      </c>
      <c r="T216" s="36">
        <f>SUMIFS(СВЦЭМ!$F$33:$F$776,СВЦЭМ!$A$33:$A$776,$A216,СВЦЭМ!$B$33:$B$776,T$190)+'СЕТ СН'!$F$15</f>
        <v>113.01830282</v>
      </c>
      <c r="U216" s="36">
        <f>SUMIFS(СВЦЭМ!$F$33:$F$776,СВЦЭМ!$A$33:$A$776,$A216,СВЦЭМ!$B$33:$B$776,U$190)+'СЕТ СН'!$F$15</f>
        <v>119.71120838</v>
      </c>
      <c r="V216" s="36">
        <f>SUMIFS(СВЦЭМ!$F$33:$F$776,СВЦЭМ!$A$33:$A$776,$A216,СВЦЭМ!$B$33:$B$776,V$190)+'СЕТ СН'!$F$15</f>
        <v>122.93384888999999</v>
      </c>
      <c r="W216" s="36">
        <f>SUMIFS(СВЦЭМ!$F$33:$F$776,СВЦЭМ!$A$33:$A$776,$A216,СВЦЭМ!$B$33:$B$776,W$190)+'СЕТ СН'!$F$15</f>
        <v>120.84492272999999</v>
      </c>
      <c r="X216" s="36">
        <f>SUMIFS(СВЦЭМ!$F$33:$F$776,СВЦЭМ!$A$33:$A$776,$A216,СВЦЭМ!$B$33:$B$776,X$190)+'СЕТ СН'!$F$15</f>
        <v>113.318547</v>
      </c>
      <c r="Y216" s="36">
        <f>SUMIFS(СВЦЭМ!$F$33:$F$776,СВЦЭМ!$A$33:$A$776,$A216,СВЦЭМ!$B$33:$B$776,Y$190)+'СЕТ СН'!$F$15</f>
        <v>118.67863572</v>
      </c>
    </row>
    <row r="217" spans="1:25" ht="15.75" x14ac:dyDescent="0.2">
      <c r="A217" s="35">
        <f t="shared" si="5"/>
        <v>43735</v>
      </c>
      <c r="B217" s="36">
        <f>SUMIFS(СВЦЭМ!$F$33:$F$776,СВЦЭМ!$A$33:$A$776,$A217,СВЦЭМ!$B$33:$B$776,B$190)+'СЕТ СН'!$F$15</f>
        <v>137.57349381</v>
      </c>
      <c r="C217" s="36">
        <f>SUMIFS(СВЦЭМ!$F$33:$F$776,СВЦЭМ!$A$33:$A$776,$A217,СВЦЭМ!$B$33:$B$776,C$190)+'СЕТ СН'!$F$15</f>
        <v>144.41853889999999</v>
      </c>
      <c r="D217" s="36">
        <f>SUMIFS(СВЦЭМ!$F$33:$F$776,СВЦЭМ!$A$33:$A$776,$A217,СВЦЭМ!$B$33:$B$776,D$190)+'СЕТ СН'!$F$15</f>
        <v>149.96234715</v>
      </c>
      <c r="E217" s="36">
        <f>SUMIFS(СВЦЭМ!$F$33:$F$776,СВЦЭМ!$A$33:$A$776,$A217,СВЦЭМ!$B$33:$B$776,E$190)+'СЕТ СН'!$F$15</f>
        <v>151.13667348000001</v>
      </c>
      <c r="F217" s="36">
        <f>SUMIFS(СВЦЭМ!$F$33:$F$776,СВЦЭМ!$A$33:$A$776,$A217,СВЦЭМ!$B$33:$B$776,F$190)+'СЕТ СН'!$F$15</f>
        <v>152.88034010999999</v>
      </c>
      <c r="G217" s="36">
        <f>SUMIFS(СВЦЭМ!$F$33:$F$776,СВЦЭМ!$A$33:$A$776,$A217,СВЦЭМ!$B$33:$B$776,G$190)+'СЕТ СН'!$F$15</f>
        <v>147.92338477000001</v>
      </c>
      <c r="H217" s="36">
        <f>SUMIFS(СВЦЭМ!$F$33:$F$776,СВЦЭМ!$A$33:$A$776,$A217,СВЦЭМ!$B$33:$B$776,H$190)+'СЕТ СН'!$F$15</f>
        <v>139.06094397999999</v>
      </c>
      <c r="I217" s="36">
        <f>SUMIFS(СВЦЭМ!$F$33:$F$776,СВЦЭМ!$A$33:$A$776,$A217,СВЦЭМ!$B$33:$B$776,I$190)+'СЕТ СН'!$F$15</f>
        <v>127.55122193</v>
      </c>
      <c r="J217" s="36">
        <f>SUMIFS(СВЦЭМ!$F$33:$F$776,СВЦЭМ!$A$33:$A$776,$A217,СВЦЭМ!$B$33:$B$776,J$190)+'СЕТ СН'!$F$15</f>
        <v>132.68887945</v>
      </c>
      <c r="K217" s="36">
        <f>SUMIFS(СВЦЭМ!$F$33:$F$776,СВЦЭМ!$A$33:$A$776,$A217,СВЦЭМ!$B$33:$B$776,K$190)+'СЕТ СН'!$F$15</f>
        <v>134.63265346</v>
      </c>
      <c r="L217" s="36">
        <f>SUMIFS(СВЦЭМ!$F$33:$F$776,СВЦЭМ!$A$33:$A$776,$A217,СВЦЭМ!$B$33:$B$776,L$190)+'СЕТ СН'!$F$15</f>
        <v>133.62775789</v>
      </c>
      <c r="M217" s="36">
        <f>SUMIFS(СВЦЭМ!$F$33:$F$776,СВЦЭМ!$A$33:$A$776,$A217,СВЦЭМ!$B$33:$B$776,M$190)+'СЕТ СН'!$F$15</f>
        <v>132.93541540999999</v>
      </c>
      <c r="N217" s="36">
        <f>SUMIFS(СВЦЭМ!$F$33:$F$776,СВЦЭМ!$A$33:$A$776,$A217,СВЦЭМ!$B$33:$B$776,N$190)+'СЕТ СН'!$F$15</f>
        <v>129.97296964</v>
      </c>
      <c r="O217" s="36">
        <f>SUMIFS(СВЦЭМ!$F$33:$F$776,СВЦЭМ!$A$33:$A$776,$A217,СВЦЭМ!$B$33:$B$776,O$190)+'СЕТ СН'!$F$15</f>
        <v>129.48593983999999</v>
      </c>
      <c r="P217" s="36">
        <f>SUMIFS(СВЦЭМ!$F$33:$F$776,СВЦЭМ!$A$33:$A$776,$A217,СВЦЭМ!$B$33:$B$776,P$190)+'СЕТ СН'!$F$15</f>
        <v>128.18433486999999</v>
      </c>
      <c r="Q217" s="36">
        <f>SUMIFS(СВЦЭМ!$F$33:$F$776,СВЦЭМ!$A$33:$A$776,$A217,СВЦЭМ!$B$33:$B$776,Q$190)+'СЕТ СН'!$F$15</f>
        <v>128.86154153999999</v>
      </c>
      <c r="R217" s="36">
        <f>SUMIFS(СВЦЭМ!$F$33:$F$776,СВЦЭМ!$A$33:$A$776,$A217,СВЦЭМ!$B$33:$B$776,R$190)+'СЕТ СН'!$F$15</f>
        <v>131.61276545999999</v>
      </c>
      <c r="S217" s="36">
        <f>SUMIFS(СВЦЭМ!$F$33:$F$776,СВЦЭМ!$A$33:$A$776,$A217,СВЦЭМ!$B$33:$B$776,S$190)+'СЕТ СН'!$F$15</f>
        <v>131.95118214999999</v>
      </c>
      <c r="T217" s="36">
        <f>SUMIFS(СВЦЭМ!$F$33:$F$776,СВЦЭМ!$A$33:$A$776,$A217,СВЦЭМ!$B$33:$B$776,T$190)+'СЕТ СН'!$F$15</f>
        <v>134.80850325</v>
      </c>
      <c r="U217" s="36">
        <f>SUMIFS(СВЦЭМ!$F$33:$F$776,СВЦЭМ!$A$33:$A$776,$A217,СВЦЭМ!$B$33:$B$776,U$190)+'СЕТ СН'!$F$15</f>
        <v>129.57003834</v>
      </c>
      <c r="V217" s="36">
        <f>SUMIFS(СВЦЭМ!$F$33:$F$776,СВЦЭМ!$A$33:$A$776,$A217,СВЦЭМ!$B$33:$B$776,V$190)+'СЕТ СН'!$F$15</f>
        <v>121.76520269</v>
      </c>
      <c r="W217" s="36">
        <f>SUMIFS(СВЦЭМ!$F$33:$F$776,СВЦЭМ!$A$33:$A$776,$A217,СВЦЭМ!$B$33:$B$776,W$190)+'СЕТ СН'!$F$15</f>
        <v>118.86679018</v>
      </c>
      <c r="X217" s="36">
        <f>SUMIFS(СВЦЭМ!$F$33:$F$776,СВЦЭМ!$A$33:$A$776,$A217,СВЦЭМ!$B$33:$B$776,X$190)+'СЕТ СН'!$F$15</f>
        <v>112.60696077999999</v>
      </c>
      <c r="Y217" s="36">
        <f>SUMIFS(СВЦЭМ!$F$33:$F$776,СВЦЭМ!$A$33:$A$776,$A217,СВЦЭМ!$B$33:$B$776,Y$190)+'СЕТ СН'!$F$15</f>
        <v>114.87481264</v>
      </c>
    </row>
    <row r="218" spans="1:25" ht="15.75" x14ac:dyDescent="0.2">
      <c r="A218" s="35">
        <f t="shared" si="5"/>
        <v>43736</v>
      </c>
      <c r="B218" s="36">
        <f>SUMIFS(СВЦЭМ!$F$33:$F$776,СВЦЭМ!$A$33:$A$776,$A218,СВЦЭМ!$B$33:$B$776,B$190)+'СЕТ СН'!$F$15</f>
        <v>141.26003114</v>
      </c>
      <c r="C218" s="36">
        <f>SUMIFS(СВЦЭМ!$F$33:$F$776,СВЦЭМ!$A$33:$A$776,$A218,СВЦЭМ!$B$33:$B$776,C$190)+'СЕТ СН'!$F$15</f>
        <v>145.84693609999999</v>
      </c>
      <c r="D218" s="36">
        <f>SUMIFS(СВЦЭМ!$F$33:$F$776,СВЦЭМ!$A$33:$A$776,$A218,СВЦЭМ!$B$33:$B$776,D$190)+'СЕТ СН'!$F$15</f>
        <v>149.22198660000001</v>
      </c>
      <c r="E218" s="36">
        <f>SUMIFS(СВЦЭМ!$F$33:$F$776,СВЦЭМ!$A$33:$A$776,$A218,СВЦЭМ!$B$33:$B$776,E$190)+'СЕТ СН'!$F$15</f>
        <v>149.78597199999999</v>
      </c>
      <c r="F218" s="36">
        <f>SUMIFS(СВЦЭМ!$F$33:$F$776,СВЦЭМ!$A$33:$A$776,$A218,СВЦЭМ!$B$33:$B$776,F$190)+'СЕТ СН'!$F$15</f>
        <v>148.45324011</v>
      </c>
      <c r="G218" s="36">
        <f>SUMIFS(СВЦЭМ!$F$33:$F$776,СВЦЭМ!$A$33:$A$776,$A218,СВЦЭМ!$B$33:$B$776,G$190)+'СЕТ СН'!$F$15</f>
        <v>148.06511939000001</v>
      </c>
      <c r="H218" s="36">
        <f>SUMIFS(СВЦЭМ!$F$33:$F$776,СВЦЭМ!$A$33:$A$776,$A218,СВЦЭМ!$B$33:$B$776,H$190)+'СЕТ СН'!$F$15</f>
        <v>144.05363702</v>
      </c>
      <c r="I218" s="36">
        <f>SUMIFS(СВЦЭМ!$F$33:$F$776,СВЦЭМ!$A$33:$A$776,$A218,СВЦЭМ!$B$33:$B$776,I$190)+'СЕТ СН'!$F$15</f>
        <v>137.61302659</v>
      </c>
      <c r="J218" s="36">
        <f>SUMIFS(СВЦЭМ!$F$33:$F$776,СВЦЭМ!$A$33:$A$776,$A218,СВЦЭМ!$B$33:$B$776,J$190)+'СЕТ СН'!$F$15</f>
        <v>127.05661495</v>
      </c>
      <c r="K218" s="36">
        <f>SUMIFS(СВЦЭМ!$F$33:$F$776,СВЦЭМ!$A$33:$A$776,$A218,СВЦЭМ!$B$33:$B$776,K$190)+'СЕТ СН'!$F$15</f>
        <v>128.93715867</v>
      </c>
      <c r="L218" s="36">
        <f>SUMIFS(СВЦЭМ!$F$33:$F$776,СВЦЭМ!$A$33:$A$776,$A218,СВЦЭМ!$B$33:$B$776,L$190)+'СЕТ СН'!$F$15</f>
        <v>129.55192568000001</v>
      </c>
      <c r="M218" s="36">
        <f>SUMIFS(СВЦЭМ!$F$33:$F$776,СВЦЭМ!$A$33:$A$776,$A218,СВЦЭМ!$B$33:$B$776,M$190)+'СЕТ СН'!$F$15</f>
        <v>125.46777289000001</v>
      </c>
      <c r="N218" s="36">
        <f>SUMIFS(СВЦЭМ!$F$33:$F$776,СВЦЭМ!$A$33:$A$776,$A218,СВЦЭМ!$B$33:$B$776,N$190)+'СЕТ СН'!$F$15</f>
        <v>123.53706415000001</v>
      </c>
      <c r="O218" s="36">
        <f>SUMIFS(СВЦЭМ!$F$33:$F$776,СВЦЭМ!$A$33:$A$776,$A218,СВЦЭМ!$B$33:$B$776,O$190)+'СЕТ СН'!$F$15</f>
        <v>123.42216156000001</v>
      </c>
      <c r="P218" s="36">
        <f>SUMIFS(СВЦЭМ!$F$33:$F$776,СВЦЭМ!$A$33:$A$776,$A218,СВЦЭМ!$B$33:$B$776,P$190)+'СЕТ СН'!$F$15</f>
        <v>123.97562974</v>
      </c>
      <c r="Q218" s="36">
        <f>SUMIFS(СВЦЭМ!$F$33:$F$776,СВЦЭМ!$A$33:$A$776,$A218,СВЦЭМ!$B$33:$B$776,Q$190)+'СЕТ СН'!$F$15</f>
        <v>124.92617893000001</v>
      </c>
      <c r="R218" s="36">
        <f>SUMIFS(СВЦЭМ!$F$33:$F$776,СВЦЭМ!$A$33:$A$776,$A218,СВЦЭМ!$B$33:$B$776,R$190)+'СЕТ СН'!$F$15</f>
        <v>116.1554829</v>
      </c>
      <c r="S218" s="36">
        <f>SUMIFS(СВЦЭМ!$F$33:$F$776,СВЦЭМ!$A$33:$A$776,$A218,СВЦЭМ!$B$33:$B$776,S$190)+'СЕТ СН'!$F$15</f>
        <v>109.98002464</v>
      </c>
      <c r="T218" s="36">
        <f>SUMIFS(СВЦЭМ!$F$33:$F$776,СВЦЭМ!$A$33:$A$776,$A218,СВЦЭМ!$B$33:$B$776,T$190)+'СЕТ СН'!$F$15</f>
        <v>112.40293251</v>
      </c>
      <c r="U218" s="36">
        <f>SUMIFS(СВЦЭМ!$F$33:$F$776,СВЦЭМ!$A$33:$A$776,$A218,СВЦЭМ!$B$33:$B$776,U$190)+'СЕТ СН'!$F$15</f>
        <v>118.61917953</v>
      </c>
      <c r="V218" s="36">
        <f>SUMIFS(СВЦЭМ!$F$33:$F$776,СВЦЭМ!$A$33:$A$776,$A218,СВЦЭМ!$B$33:$B$776,V$190)+'СЕТ СН'!$F$15</f>
        <v>121.25971306</v>
      </c>
      <c r="W218" s="36">
        <f>SUMIFS(СВЦЭМ!$F$33:$F$776,СВЦЭМ!$A$33:$A$776,$A218,СВЦЭМ!$B$33:$B$776,W$190)+'СЕТ СН'!$F$15</f>
        <v>119.24866047</v>
      </c>
      <c r="X218" s="36">
        <f>SUMIFS(СВЦЭМ!$F$33:$F$776,СВЦЭМ!$A$33:$A$776,$A218,СВЦЭМ!$B$33:$B$776,X$190)+'СЕТ СН'!$F$15</f>
        <v>114.39931987999999</v>
      </c>
      <c r="Y218" s="36">
        <f>SUMIFS(СВЦЭМ!$F$33:$F$776,СВЦЭМ!$A$33:$A$776,$A218,СВЦЭМ!$B$33:$B$776,Y$190)+'СЕТ СН'!$F$15</f>
        <v>123.76248175000001</v>
      </c>
    </row>
    <row r="219" spans="1:25" ht="15.75" x14ac:dyDescent="0.2">
      <c r="A219" s="35">
        <f t="shared" si="5"/>
        <v>43737</v>
      </c>
      <c r="B219" s="36">
        <f>SUMIFS(СВЦЭМ!$F$33:$F$776,СВЦЭМ!$A$33:$A$776,$A219,СВЦЭМ!$B$33:$B$776,B$190)+'СЕТ СН'!$F$15</f>
        <v>138.12117775999999</v>
      </c>
      <c r="C219" s="36">
        <f>SUMIFS(СВЦЭМ!$F$33:$F$776,СВЦЭМ!$A$33:$A$776,$A219,СВЦЭМ!$B$33:$B$776,C$190)+'СЕТ СН'!$F$15</f>
        <v>143.24002655999999</v>
      </c>
      <c r="D219" s="36">
        <f>SUMIFS(СВЦЭМ!$F$33:$F$776,СВЦЭМ!$A$33:$A$776,$A219,СВЦЭМ!$B$33:$B$776,D$190)+'СЕТ СН'!$F$15</f>
        <v>145.95558847000001</v>
      </c>
      <c r="E219" s="36">
        <f>SUMIFS(СВЦЭМ!$F$33:$F$776,СВЦЭМ!$A$33:$A$776,$A219,СВЦЭМ!$B$33:$B$776,E$190)+'СЕТ СН'!$F$15</f>
        <v>147.45287771</v>
      </c>
      <c r="F219" s="36">
        <f>SUMIFS(СВЦЭМ!$F$33:$F$776,СВЦЭМ!$A$33:$A$776,$A219,СВЦЭМ!$B$33:$B$776,F$190)+'СЕТ СН'!$F$15</f>
        <v>147.83409888</v>
      </c>
      <c r="G219" s="36">
        <f>SUMIFS(СВЦЭМ!$F$33:$F$776,СВЦЭМ!$A$33:$A$776,$A219,СВЦЭМ!$B$33:$B$776,G$190)+'СЕТ СН'!$F$15</f>
        <v>146.24990156000001</v>
      </c>
      <c r="H219" s="36">
        <f>SUMIFS(СВЦЭМ!$F$33:$F$776,СВЦЭМ!$A$33:$A$776,$A219,СВЦЭМ!$B$33:$B$776,H$190)+'СЕТ СН'!$F$15</f>
        <v>142.67383286</v>
      </c>
      <c r="I219" s="36">
        <f>SUMIFS(СВЦЭМ!$F$33:$F$776,СВЦЭМ!$A$33:$A$776,$A219,СВЦЭМ!$B$33:$B$776,I$190)+'СЕТ СН'!$F$15</f>
        <v>139.96224613000001</v>
      </c>
      <c r="J219" s="36">
        <f>SUMIFS(СВЦЭМ!$F$33:$F$776,СВЦЭМ!$A$33:$A$776,$A219,СВЦЭМ!$B$33:$B$776,J$190)+'СЕТ СН'!$F$15</f>
        <v>131.82275573999999</v>
      </c>
      <c r="K219" s="36">
        <f>SUMIFS(СВЦЭМ!$F$33:$F$776,СВЦЭМ!$A$33:$A$776,$A219,СВЦЭМ!$B$33:$B$776,K$190)+'СЕТ СН'!$F$15</f>
        <v>126.97850842</v>
      </c>
      <c r="L219" s="36">
        <f>SUMIFS(СВЦЭМ!$F$33:$F$776,СВЦЭМ!$A$33:$A$776,$A219,СВЦЭМ!$B$33:$B$776,L$190)+'СЕТ СН'!$F$15</f>
        <v>128.37848885</v>
      </c>
      <c r="M219" s="36">
        <f>SUMIFS(СВЦЭМ!$F$33:$F$776,СВЦЭМ!$A$33:$A$776,$A219,СВЦЭМ!$B$33:$B$776,M$190)+'СЕТ СН'!$F$15</f>
        <v>125.1756661</v>
      </c>
      <c r="N219" s="36">
        <f>SUMIFS(СВЦЭМ!$F$33:$F$776,СВЦЭМ!$A$33:$A$776,$A219,СВЦЭМ!$B$33:$B$776,N$190)+'СЕТ СН'!$F$15</f>
        <v>124.61331058</v>
      </c>
      <c r="O219" s="36">
        <f>SUMIFS(СВЦЭМ!$F$33:$F$776,СВЦЭМ!$A$33:$A$776,$A219,СВЦЭМ!$B$33:$B$776,O$190)+'СЕТ СН'!$F$15</f>
        <v>125.14193299</v>
      </c>
      <c r="P219" s="36">
        <f>SUMIFS(СВЦЭМ!$F$33:$F$776,СВЦЭМ!$A$33:$A$776,$A219,СВЦЭМ!$B$33:$B$776,P$190)+'СЕТ СН'!$F$15</f>
        <v>127.5921848</v>
      </c>
      <c r="Q219" s="36">
        <f>SUMIFS(СВЦЭМ!$F$33:$F$776,СВЦЭМ!$A$33:$A$776,$A219,СВЦЭМ!$B$33:$B$776,Q$190)+'СЕТ СН'!$F$15</f>
        <v>129.01617440000001</v>
      </c>
      <c r="R219" s="36">
        <f>SUMIFS(СВЦЭМ!$F$33:$F$776,СВЦЭМ!$A$33:$A$776,$A219,СВЦЭМ!$B$33:$B$776,R$190)+'СЕТ СН'!$F$15</f>
        <v>120.08288176000001</v>
      </c>
      <c r="S219" s="36">
        <f>SUMIFS(СВЦЭМ!$F$33:$F$776,СВЦЭМ!$A$33:$A$776,$A219,СВЦЭМ!$B$33:$B$776,S$190)+'СЕТ СН'!$F$15</f>
        <v>112.68615257</v>
      </c>
      <c r="T219" s="36">
        <f>SUMIFS(СВЦЭМ!$F$33:$F$776,СВЦЭМ!$A$33:$A$776,$A219,СВЦЭМ!$B$33:$B$776,T$190)+'СЕТ СН'!$F$15</f>
        <v>116.27036344</v>
      </c>
      <c r="U219" s="36">
        <f>SUMIFS(СВЦЭМ!$F$33:$F$776,СВЦЭМ!$A$33:$A$776,$A219,СВЦЭМ!$B$33:$B$776,U$190)+'СЕТ СН'!$F$15</f>
        <v>123.22358367</v>
      </c>
      <c r="V219" s="36">
        <f>SUMIFS(СВЦЭМ!$F$33:$F$776,СВЦЭМ!$A$33:$A$776,$A219,СВЦЭМ!$B$33:$B$776,V$190)+'СЕТ СН'!$F$15</f>
        <v>125.70672807</v>
      </c>
      <c r="W219" s="36">
        <f>SUMIFS(СВЦЭМ!$F$33:$F$776,СВЦЭМ!$A$33:$A$776,$A219,СВЦЭМ!$B$33:$B$776,W$190)+'СЕТ СН'!$F$15</f>
        <v>123.92275091</v>
      </c>
      <c r="X219" s="36">
        <f>SUMIFS(СВЦЭМ!$F$33:$F$776,СВЦЭМ!$A$33:$A$776,$A219,СВЦЭМ!$B$33:$B$776,X$190)+'СЕТ СН'!$F$15</f>
        <v>116.46747539</v>
      </c>
      <c r="Y219" s="36">
        <f>SUMIFS(СВЦЭМ!$F$33:$F$776,СВЦЭМ!$A$33:$A$776,$A219,СВЦЭМ!$B$33:$B$776,Y$190)+'СЕТ СН'!$F$15</f>
        <v>115.32451139</v>
      </c>
    </row>
    <row r="220" spans="1:25" ht="15.75" x14ac:dyDescent="0.2">
      <c r="A220" s="35">
        <f t="shared" si="5"/>
        <v>43738</v>
      </c>
      <c r="B220" s="36">
        <f>SUMIFS(СВЦЭМ!$F$33:$F$776,СВЦЭМ!$A$33:$A$776,$A220,СВЦЭМ!$B$33:$B$776,B$190)+'СЕТ СН'!$F$15</f>
        <v>126.64613423999999</v>
      </c>
      <c r="C220" s="36">
        <f>SUMIFS(СВЦЭМ!$F$33:$F$776,СВЦЭМ!$A$33:$A$776,$A220,СВЦЭМ!$B$33:$B$776,C$190)+'СЕТ СН'!$F$15</f>
        <v>133.78533870999999</v>
      </c>
      <c r="D220" s="36">
        <f>SUMIFS(СВЦЭМ!$F$33:$F$776,СВЦЭМ!$A$33:$A$776,$A220,СВЦЭМ!$B$33:$B$776,D$190)+'СЕТ СН'!$F$15</f>
        <v>137.09806214</v>
      </c>
      <c r="E220" s="36">
        <f>SUMIFS(СВЦЭМ!$F$33:$F$776,СВЦЭМ!$A$33:$A$776,$A220,СВЦЭМ!$B$33:$B$776,E$190)+'СЕТ СН'!$F$15</f>
        <v>140.08277577999999</v>
      </c>
      <c r="F220" s="36">
        <f>SUMIFS(СВЦЭМ!$F$33:$F$776,СВЦЭМ!$A$33:$A$776,$A220,СВЦЭМ!$B$33:$B$776,F$190)+'СЕТ СН'!$F$15</f>
        <v>138.54777168000001</v>
      </c>
      <c r="G220" s="36">
        <f>SUMIFS(СВЦЭМ!$F$33:$F$776,СВЦЭМ!$A$33:$A$776,$A220,СВЦЭМ!$B$33:$B$776,G$190)+'СЕТ СН'!$F$15</f>
        <v>135.29626352</v>
      </c>
      <c r="H220" s="36">
        <f>SUMIFS(СВЦЭМ!$F$33:$F$776,СВЦЭМ!$A$33:$A$776,$A220,СВЦЭМ!$B$33:$B$776,H$190)+'СЕТ СН'!$F$15</f>
        <v>123.95006183</v>
      </c>
      <c r="I220" s="36">
        <f>SUMIFS(СВЦЭМ!$F$33:$F$776,СВЦЭМ!$A$33:$A$776,$A220,СВЦЭМ!$B$33:$B$776,I$190)+'СЕТ СН'!$F$15</f>
        <v>121.31059887000001</v>
      </c>
      <c r="J220" s="36">
        <f>SUMIFS(СВЦЭМ!$F$33:$F$776,СВЦЭМ!$A$33:$A$776,$A220,СВЦЭМ!$B$33:$B$776,J$190)+'СЕТ СН'!$F$15</f>
        <v>124.68675365</v>
      </c>
      <c r="K220" s="36">
        <f>SUMIFS(СВЦЭМ!$F$33:$F$776,СВЦЭМ!$A$33:$A$776,$A220,СВЦЭМ!$B$33:$B$776,K$190)+'СЕТ СН'!$F$15</f>
        <v>125.53739757</v>
      </c>
      <c r="L220" s="36">
        <f>SUMIFS(СВЦЭМ!$F$33:$F$776,СВЦЭМ!$A$33:$A$776,$A220,СВЦЭМ!$B$33:$B$776,L$190)+'СЕТ СН'!$F$15</f>
        <v>124.43288695</v>
      </c>
      <c r="M220" s="36">
        <f>SUMIFS(СВЦЭМ!$F$33:$F$776,СВЦЭМ!$A$33:$A$776,$A220,СВЦЭМ!$B$33:$B$776,M$190)+'СЕТ СН'!$F$15</f>
        <v>119.03711594000001</v>
      </c>
      <c r="N220" s="36">
        <f>SUMIFS(СВЦЭМ!$F$33:$F$776,СВЦЭМ!$A$33:$A$776,$A220,СВЦЭМ!$B$33:$B$776,N$190)+'СЕТ СН'!$F$15</f>
        <v>117.01975165</v>
      </c>
      <c r="O220" s="36">
        <f>SUMIFS(СВЦЭМ!$F$33:$F$776,СВЦЭМ!$A$33:$A$776,$A220,СВЦЭМ!$B$33:$B$776,O$190)+'СЕТ СН'!$F$15</f>
        <v>112.95003083</v>
      </c>
      <c r="P220" s="36">
        <f>SUMIFS(СВЦЭМ!$F$33:$F$776,СВЦЭМ!$A$33:$A$776,$A220,СВЦЭМ!$B$33:$B$776,P$190)+'СЕТ СН'!$F$15</f>
        <v>114.42823032</v>
      </c>
      <c r="Q220" s="36">
        <f>SUMIFS(СВЦЭМ!$F$33:$F$776,СВЦЭМ!$A$33:$A$776,$A220,СВЦЭМ!$B$33:$B$776,Q$190)+'СЕТ СН'!$F$15</f>
        <v>115.6266456</v>
      </c>
      <c r="R220" s="36">
        <f>SUMIFS(СВЦЭМ!$F$33:$F$776,СВЦЭМ!$A$33:$A$776,$A220,СВЦЭМ!$B$33:$B$776,R$190)+'СЕТ СН'!$F$15</f>
        <v>108.43521008</v>
      </c>
      <c r="S220" s="36">
        <f>SUMIFS(СВЦЭМ!$F$33:$F$776,СВЦЭМ!$A$33:$A$776,$A220,СВЦЭМ!$B$33:$B$776,S$190)+'СЕТ СН'!$F$15</f>
        <v>109.77788329000001</v>
      </c>
      <c r="T220" s="36">
        <f>SUMIFS(СВЦЭМ!$F$33:$F$776,СВЦЭМ!$A$33:$A$776,$A220,СВЦЭМ!$B$33:$B$776,T$190)+'СЕТ СН'!$F$15</f>
        <v>112.76667559000001</v>
      </c>
      <c r="U220" s="36">
        <f>SUMIFS(СВЦЭМ!$F$33:$F$776,СВЦЭМ!$A$33:$A$776,$A220,СВЦЭМ!$B$33:$B$776,U$190)+'СЕТ СН'!$F$15</f>
        <v>118.89106710999999</v>
      </c>
      <c r="V220" s="36">
        <f>SUMIFS(СВЦЭМ!$F$33:$F$776,СВЦЭМ!$A$33:$A$776,$A220,СВЦЭМ!$B$33:$B$776,V$190)+'СЕТ СН'!$F$15</f>
        <v>119.99153459999999</v>
      </c>
      <c r="W220" s="36">
        <f>SUMIFS(СВЦЭМ!$F$33:$F$776,СВЦЭМ!$A$33:$A$776,$A220,СВЦЭМ!$B$33:$B$776,W$190)+'СЕТ СН'!$F$15</f>
        <v>118.48589176</v>
      </c>
      <c r="X220" s="36">
        <f>SUMIFS(СВЦЭМ!$F$33:$F$776,СВЦЭМ!$A$33:$A$776,$A220,СВЦЭМ!$B$33:$B$776,X$190)+'СЕТ СН'!$F$15</f>
        <v>112.11023009</v>
      </c>
      <c r="Y220" s="36">
        <f>SUMIFS(СВЦЭМ!$F$33:$F$776,СВЦЭМ!$A$33:$A$776,$A220,СВЦЭМ!$B$33:$B$776,Y$190)+'СЕТ СН'!$F$15</f>
        <v>107.27983413</v>
      </c>
    </row>
    <row r="221" spans="1:25" ht="15.75" hidden="1" x14ac:dyDescent="0.2">
      <c r="A221" s="35">
        <f t="shared" si="5"/>
        <v>43739</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43710</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43711</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43712</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43713</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43714</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43715</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43716</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43717</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43718</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43719</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43720</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43721</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43722</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43723</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43724</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43725</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43726</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43727</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43728</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43729</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43730</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43731</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43732</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43733</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43734</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43735</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43736</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43737</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43738</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43739</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43710</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43711</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43712</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43713</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43714</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43715</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43716</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43717</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43718</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43719</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43720</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43721</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43722</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43723</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43724</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43725</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43726</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43727</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43728</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43729</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43730</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43731</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43732</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43733</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43734</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43735</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43736</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43737</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43738</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43739</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43710</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43711</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43712</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43713</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43714</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43715</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43716</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43717</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43718</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43719</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43720</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43721</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43722</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43723</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43724</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43725</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43726</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43727</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43728</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43729</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43730</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43731</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43732</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43733</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43734</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43735</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43736</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43737</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43738</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43739</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43710</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43711</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43712</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43713</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43714</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43715</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43716</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43717</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43718</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43719</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43720</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43721</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43722</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43723</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43724</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43725</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43726</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43727</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43728</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43729</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43730</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43731</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43732</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43733</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43734</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43735</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43736</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43737</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43738</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43739</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43710</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43711</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43712</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43713</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43714</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43715</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43716</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43717</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43718</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43719</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43720</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43721</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43722</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43723</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43724</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43725</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43726</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43727</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43728</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43729</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43730</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43731</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43732</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43733</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43734</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43735</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43736</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43737</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43738</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43739</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43710</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43711</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43712</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43713</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43714</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43715</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43716</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43717</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43718</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43719</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43720</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43721</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43722</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43723</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43724</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43725</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43726</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43727</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43728</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43729</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43730</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43731</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43732</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43733</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43734</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43735</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43736</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43737</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43738</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43739</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11.177619010000001</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477531.23602484469</v>
      </c>
      <c r="O439" s="131"/>
      <c r="P439" s="130">
        <f>СВЦЭМ!$D$12+'СЕТ СН'!$F$13-'СЕТ СН'!$G$25</f>
        <v>477531.23602484469</v>
      </c>
      <c r="Q439" s="131"/>
      <c r="R439" s="130">
        <f>СВЦЭМ!$D$12+'СЕТ СН'!$F$13-'СЕТ СН'!$H$25</f>
        <v>477531.23602484469</v>
      </c>
      <c r="S439" s="131"/>
      <c r="T439" s="130">
        <f>СВЦЭМ!$D$12+'СЕТ СН'!$F$13-'СЕТ СН'!$I$25</f>
        <v>477531.23602484469</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2019г.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01.09.2019</v>
      </c>
      <c r="B12" s="36">
        <f>SUMIFS(СВЦЭМ!$D$33:$D$776,СВЦЭМ!$A$33:$A$776,$A12,СВЦЭМ!$B$33:$B$776,B$11)+'СЕТ СН'!$F$14+СВЦЭМ!$D$10+'СЕТ СН'!$F$8*'СЕТ СН'!$F$9-'СЕТ СН'!$F$26</f>
        <v>727.68084245000011</v>
      </c>
      <c r="C12" s="36">
        <f>SUMIFS(СВЦЭМ!$D$33:$D$776,СВЦЭМ!$A$33:$A$776,$A12,СВЦЭМ!$B$33:$B$776,C$11)+'СЕТ СН'!$F$14+СВЦЭМ!$D$10+'СЕТ СН'!$F$8*'СЕТ СН'!$F$9-'СЕТ СН'!$F$26</f>
        <v>758.38164982000012</v>
      </c>
      <c r="D12" s="36">
        <f>SUMIFS(СВЦЭМ!$D$33:$D$776,СВЦЭМ!$A$33:$A$776,$A12,СВЦЭМ!$B$33:$B$776,D$11)+'СЕТ СН'!$F$14+СВЦЭМ!$D$10+'СЕТ СН'!$F$8*'СЕТ СН'!$F$9-'СЕТ СН'!$F$26</f>
        <v>780.99597343000005</v>
      </c>
      <c r="E12" s="36">
        <f>SUMIFS(СВЦЭМ!$D$33:$D$776,СВЦЭМ!$A$33:$A$776,$A12,СВЦЭМ!$B$33:$B$776,E$11)+'СЕТ СН'!$F$14+СВЦЭМ!$D$10+'СЕТ СН'!$F$8*'СЕТ СН'!$F$9-'СЕТ СН'!$F$26</f>
        <v>804.56142264000005</v>
      </c>
      <c r="F12" s="36">
        <f>SUMIFS(СВЦЭМ!$D$33:$D$776,СВЦЭМ!$A$33:$A$776,$A12,СВЦЭМ!$B$33:$B$776,F$11)+'СЕТ СН'!$F$14+СВЦЭМ!$D$10+'СЕТ СН'!$F$8*'СЕТ СН'!$F$9-'СЕТ СН'!$F$26</f>
        <v>810.19772977000014</v>
      </c>
      <c r="G12" s="36">
        <f>SUMIFS(СВЦЭМ!$D$33:$D$776,СВЦЭМ!$A$33:$A$776,$A12,СВЦЭМ!$B$33:$B$776,G$11)+'СЕТ СН'!$F$14+СВЦЭМ!$D$10+'СЕТ СН'!$F$8*'СЕТ СН'!$F$9-'СЕТ СН'!$F$26</f>
        <v>801.61058285000013</v>
      </c>
      <c r="H12" s="36">
        <f>SUMIFS(СВЦЭМ!$D$33:$D$776,СВЦЭМ!$A$33:$A$776,$A12,СВЦЭМ!$B$33:$B$776,H$11)+'СЕТ СН'!$F$14+СВЦЭМ!$D$10+'СЕТ СН'!$F$8*'СЕТ СН'!$F$9-'СЕТ СН'!$F$26</f>
        <v>782.46152859000006</v>
      </c>
      <c r="I12" s="36">
        <f>SUMIFS(СВЦЭМ!$D$33:$D$776,СВЦЭМ!$A$33:$A$776,$A12,СВЦЭМ!$B$33:$B$776,I$11)+'СЕТ СН'!$F$14+СВЦЭМ!$D$10+'СЕТ СН'!$F$8*'СЕТ СН'!$F$9-'СЕТ СН'!$F$26</f>
        <v>750.07742594000013</v>
      </c>
      <c r="J12" s="36">
        <f>SUMIFS(СВЦЭМ!$D$33:$D$776,СВЦЭМ!$A$33:$A$776,$A12,СВЦЭМ!$B$33:$B$776,J$11)+'СЕТ СН'!$F$14+СВЦЭМ!$D$10+'СЕТ СН'!$F$8*'СЕТ СН'!$F$9-'СЕТ СН'!$F$26</f>
        <v>709.76955265000004</v>
      </c>
      <c r="K12" s="36">
        <f>SUMIFS(СВЦЭМ!$D$33:$D$776,СВЦЭМ!$A$33:$A$776,$A12,СВЦЭМ!$B$33:$B$776,K$11)+'СЕТ СН'!$F$14+СВЦЭМ!$D$10+'СЕТ СН'!$F$8*'СЕТ СН'!$F$9-'СЕТ СН'!$F$26</f>
        <v>675.34197700000004</v>
      </c>
      <c r="L12" s="36">
        <f>SUMIFS(СВЦЭМ!$D$33:$D$776,СВЦЭМ!$A$33:$A$776,$A12,СВЦЭМ!$B$33:$B$776,L$11)+'СЕТ СН'!$F$14+СВЦЭМ!$D$10+'СЕТ СН'!$F$8*'СЕТ СН'!$F$9-'СЕТ СН'!$F$26</f>
        <v>673.41831892000005</v>
      </c>
      <c r="M12" s="36">
        <f>SUMIFS(СВЦЭМ!$D$33:$D$776,СВЦЭМ!$A$33:$A$776,$A12,СВЦЭМ!$B$33:$B$776,M$11)+'СЕТ СН'!$F$14+СВЦЭМ!$D$10+'СЕТ СН'!$F$8*'СЕТ СН'!$F$9-'СЕТ СН'!$F$26</f>
        <v>674.67175606000012</v>
      </c>
      <c r="N12" s="36">
        <f>SUMIFS(СВЦЭМ!$D$33:$D$776,СВЦЭМ!$A$33:$A$776,$A12,СВЦЭМ!$B$33:$B$776,N$11)+'СЕТ СН'!$F$14+СВЦЭМ!$D$10+'СЕТ СН'!$F$8*'СЕТ СН'!$F$9-'СЕТ СН'!$F$26</f>
        <v>686.85924134000004</v>
      </c>
      <c r="O12" s="36">
        <f>SUMIFS(СВЦЭМ!$D$33:$D$776,СВЦЭМ!$A$33:$A$776,$A12,СВЦЭМ!$B$33:$B$776,O$11)+'СЕТ СН'!$F$14+СВЦЭМ!$D$10+'СЕТ СН'!$F$8*'СЕТ СН'!$F$9-'СЕТ СН'!$F$26</f>
        <v>690.13786453000012</v>
      </c>
      <c r="P12" s="36">
        <f>SUMIFS(СВЦЭМ!$D$33:$D$776,СВЦЭМ!$A$33:$A$776,$A12,СВЦЭМ!$B$33:$B$776,P$11)+'СЕТ СН'!$F$14+СВЦЭМ!$D$10+'СЕТ СН'!$F$8*'СЕТ СН'!$F$9-'СЕТ СН'!$F$26</f>
        <v>696.96857114000011</v>
      </c>
      <c r="Q12" s="36">
        <f>SUMIFS(СВЦЭМ!$D$33:$D$776,СВЦЭМ!$A$33:$A$776,$A12,СВЦЭМ!$B$33:$B$776,Q$11)+'СЕТ СН'!$F$14+СВЦЭМ!$D$10+'СЕТ СН'!$F$8*'СЕТ СН'!$F$9-'СЕТ СН'!$F$26</f>
        <v>702.26639716000011</v>
      </c>
      <c r="R12" s="36">
        <f>SUMIFS(СВЦЭМ!$D$33:$D$776,СВЦЭМ!$A$33:$A$776,$A12,СВЦЭМ!$B$33:$B$776,R$11)+'СЕТ СН'!$F$14+СВЦЭМ!$D$10+'СЕТ СН'!$F$8*'СЕТ СН'!$F$9-'СЕТ СН'!$F$26</f>
        <v>663.26767533000009</v>
      </c>
      <c r="S12" s="36">
        <f>SUMIFS(СВЦЭМ!$D$33:$D$776,СВЦЭМ!$A$33:$A$776,$A12,СВЦЭМ!$B$33:$B$776,S$11)+'СЕТ СН'!$F$14+СВЦЭМ!$D$10+'СЕТ СН'!$F$8*'СЕТ СН'!$F$9-'СЕТ СН'!$F$26</f>
        <v>630.74652190000006</v>
      </c>
      <c r="T12" s="36">
        <f>SUMIFS(СВЦЭМ!$D$33:$D$776,СВЦЭМ!$A$33:$A$776,$A12,СВЦЭМ!$B$33:$B$776,T$11)+'СЕТ СН'!$F$14+СВЦЭМ!$D$10+'СЕТ СН'!$F$8*'СЕТ СН'!$F$9-'СЕТ СН'!$F$26</f>
        <v>635.52715426000009</v>
      </c>
      <c r="U12" s="36">
        <f>SUMIFS(СВЦЭМ!$D$33:$D$776,СВЦЭМ!$A$33:$A$776,$A12,СВЦЭМ!$B$33:$B$776,U$11)+'СЕТ СН'!$F$14+СВЦЭМ!$D$10+'СЕТ СН'!$F$8*'СЕТ СН'!$F$9-'СЕТ СН'!$F$26</f>
        <v>639.65550990000008</v>
      </c>
      <c r="V12" s="36">
        <f>SUMIFS(СВЦЭМ!$D$33:$D$776,СВЦЭМ!$A$33:$A$776,$A12,СВЦЭМ!$B$33:$B$776,V$11)+'СЕТ СН'!$F$14+СВЦЭМ!$D$10+'СЕТ СН'!$F$8*'СЕТ СН'!$F$9-'СЕТ СН'!$F$26</f>
        <v>669.49556779000011</v>
      </c>
      <c r="W12" s="36">
        <f>SUMIFS(СВЦЭМ!$D$33:$D$776,СВЦЭМ!$A$33:$A$776,$A12,СВЦЭМ!$B$33:$B$776,W$11)+'СЕТ СН'!$F$14+СВЦЭМ!$D$10+'СЕТ СН'!$F$8*'СЕТ СН'!$F$9-'СЕТ СН'!$F$26</f>
        <v>656.42753433000007</v>
      </c>
      <c r="X12" s="36">
        <f>SUMIFS(СВЦЭМ!$D$33:$D$776,СВЦЭМ!$A$33:$A$776,$A12,СВЦЭМ!$B$33:$B$776,X$11)+'СЕТ СН'!$F$14+СВЦЭМ!$D$10+'СЕТ СН'!$F$8*'СЕТ СН'!$F$9-'СЕТ СН'!$F$26</f>
        <v>626.83418629000005</v>
      </c>
      <c r="Y12" s="36">
        <f>SUMIFS(СВЦЭМ!$D$33:$D$776,СВЦЭМ!$A$33:$A$776,$A12,СВЦЭМ!$B$33:$B$776,Y$11)+'СЕТ СН'!$F$14+СВЦЭМ!$D$10+'СЕТ СН'!$F$8*'СЕТ СН'!$F$9-'СЕТ СН'!$F$26</f>
        <v>668.36303443000008</v>
      </c>
    </row>
    <row r="13" spans="1:25" ht="15.75" x14ac:dyDescent="0.2">
      <c r="A13" s="35">
        <f>A12+1</f>
        <v>43710</v>
      </c>
      <c r="B13" s="36">
        <f>SUMIFS(СВЦЭМ!$D$33:$D$776,СВЦЭМ!$A$33:$A$776,$A13,СВЦЭМ!$B$33:$B$776,B$11)+'СЕТ СН'!$F$14+СВЦЭМ!$D$10+'СЕТ СН'!$F$8*'СЕТ СН'!$F$9-'СЕТ СН'!$F$26</f>
        <v>783.26325925000003</v>
      </c>
      <c r="C13" s="36">
        <f>SUMIFS(СВЦЭМ!$D$33:$D$776,СВЦЭМ!$A$33:$A$776,$A13,СВЦЭМ!$B$33:$B$776,C$11)+'СЕТ СН'!$F$14+СВЦЭМ!$D$10+'СЕТ СН'!$F$8*'СЕТ СН'!$F$9-'СЕТ СН'!$F$26</f>
        <v>792.94116774000008</v>
      </c>
      <c r="D13" s="36">
        <f>SUMIFS(СВЦЭМ!$D$33:$D$776,СВЦЭМ!$A$33:$A$776,$A13,СВЦЭМ!$B$33:$B$776,D$11)+'СЕТ СН'!$F$14+СВЦЭМ!$D$10+'СЕТ СН'!$F$8*'СЕТ СН'!$F$9-'СЕТ СН'!$F$26</f>
        <v>807.30545144000007</v>
      </c>
      <c r="E13" s="36">
        <f>SUMIFS(СВЦЭМ!$D$33:$D$776,СВЦЭМ!$A$33:$A$776,$A13,СВЦЭМ!$B$33:$B$776,E$11)+'СЕТ СН'!$F$14+СВЦЭМ!$D$10+'СЕТ СН'!$F$8*'СЕТ СН'!$F$9-'СЕТ СН'!$F$26</f>
        <v>810.88280849000012</v>
      </c>
      <c r="F13" s="36">
        <f>SUMIFS(СВЦЭМ!$D$33:$D$776,СВЦЭМ!$A$33:$A$776,$A13,СВЦЭМ!$B$33:$B$776,F$11)+'СЕТ СН'!$F$14+СВЦЭМ!$D$10+'СЕТ СН'!$F$8*'СЕТ СН'!$F$9-'СЕТ СН'!$F$26</f>
        <v>838.38848558000007</v>
      </c>
      <c r="G13" s="36">
        <f>SUMIFS(СВЦЭМ!$D$33:$D$776,СВЦЭМ!$A$33:$A$776,$A13,СВЦЭМ!$B$33:$B$776,G$11)+'СЕТ СН'!$F$14+СВЦЭМ!$D$10+'СЕТ СН'!$F$8*'СЕТ СН'!$F$9-'СЕТ СН'!$F$26</f>
        <v>809.42904949000012</v>
      </c>
      <c r="H13" s="36">
        <f>SUMIFS(СВЦЭМ!$D$33:$D$776,СВЦЭМ!$A$33:$A$776,$A13,СВЦЭМ!$B$33:$B$776,H$11)+'СЕТ СН'!$F$14+СВЦЭМ!$D$10+'СЕТ СН'!$F$8*'СЕТ СН'!$F$9-'СЕТ СН'!$F$26</f>
        <v>804.93830085000013</v>
      </c>
      <c r="I13" s="36">
        <f>SUMIFS(СВЦЭМ!$D$33:$D$776,СВЦЭМ!$A$33:$A$776,$A13,СВЦЭМ!$B$33:$B$776,I$11)+'СЕТ СН'!$F$14+СВЦЭМ!$D$10+'СЕТ СН'!$F$8*'СЕТ СН'!$F$9-'СЕТ СН'!$F$26</f>
        <v>808.92805282000006</v>
      </c>
      <c r="J13" s="36">
        <f>SUMIFS(СВЦЭМ!$D$33:$D$776,СВЦЭМ!$A$33:$A$776,$A13,СВЦЭМ!$B$33:$B$776,J$11)+'СЕТ СН'!$F$14+СВЦЭМ!$D$10+'СЕТ СН'!$F$8*'СЕТ СН'!$F$9-'СЕТ СН'!$F$26</f>
        <v>790.4515969900001</v>
      </c>
      <c r="K13" s="36">
        <f>SUMIFS(СВЦЭМ!$D$33:$D$776,СВЦЭМ!$A$33:$A$776,$A13,СВЦЭМ!$B$33:$B$776,K$11)+'СЕТ СН'!$F$14+СВЦЭМ!$D$10+'СЕТ СН'!$F$8*'СЕТ СН'!$F$9-'СЕТ СН'!$F$26</f>
        <v>752.02842564000014</v>
      </c>
      <c r="L13" s="36">
        <f>SUMIFS(СВЦЭМ!$D$33:$D$776,СВЦЭМ!$A$33:$A$776,$A13,СВЦЭМ!$B$33:$B$776,L$11)+'СЕТ СН'!$F$14+СВЦЭМ!$D$10+'СЕТ СН'!$F$8*'СЕТ СН'!$F$9-'СЕТ СН'!$F$26</f>
        <v>751.38913250000007</v>
      </c>
      <c r="M13" s="36">
        <f>SUMIFS(СВЦЭМ!$D$33:$D$776,СВЦЭМ!$A$33:$A$776,$A13,СВЦЭМ!$B$33:$B$776,M$11)+'СЕТ СН'!$F$14+СВЦЭМ!$D$10+'СЕТ СН'!$F$8*'СЕТ СН'!$F$9-'СЕТ СН'!$F$26</f>
        <v>755.49042003000011</v>
      </c>
      <c r="N13" s="36">
        <f>SUMIFS(СВЦЭМ!$D$33:$D$776,СВЦЭМ!$A$33:$A$776,$A13,СВЦЭМ!$B$33:$B$776,N$11)+'СЕТ СН'!$F$14+СВЦЭМ!$D$10+'СЕТ СН'!$F$8*'СЕТ СН'!$F$9-'СЕТ СН'!$F$26</f>
        <v>764.1524740000001</v>
      </c>
      <c r="O13" s="36">
        <f>SUMIFS(СВЦЭМ!$D$33:$D$776,СВЦЭМ!$A$33:$A$776,$A13,СВЦЭМ!$B$33:$B$776,O$11)+'СЕТ СН'!$F$14+СВЦЭМ!$D$10+'СЕТ СН'!$F$8*'СЕТ СН'!$F$9-'СЕТ СН'!$F$26</f>
        <v>756.50270502000012</v>
      </c>
      <c r="P13" s="36">
        <f>SUMIFS(СВЦЭМ!$D$33:$D$776,СВЦЭМ!$A$33:$A$776,$A13,СВЦЭМ!$B$33:$B$776,P$11)+'СЕТ СН'!$F$14+СВЦЭМ!$D$10+'СЕТ СН'!$F$8*'СЕТ СН'!$F$9-'СЕТ СН'!$F$26</f>
        <v>756.46165680000013</v>
      </c>
      <c r="Q13" s="36">
        <f>SUMIFS(СВЦЭМ!$D$33:$D$776,СВЦЭМ!$A$33:$A$776,$A13,СВЦЭМ!$B$33:$B$776,Q$11)+'СЕТ СН'!$F$14+СВЦЭМ!$D$10+'СЕТ СН'!$F$8*'СЕТ СН'!$F$9-'СЕТ СН'!$F$26</f>
        <v>760.82468671000004</v>
      </c>
      <c r="R13" s="36">
        <f>SUMIFS(СВЦЭМ!$D$33:$D$776,СВЦЭМ!$A$33:$A$776,$A13,СВЦЭМ!$B$33:$B$776,R$11)+'СЕТ СН'!$F$14+СВЦЭМ!$D$10+'СЕТ СН'!$F$8*'СЕТ СН'!$F$9-'СЕТ СН'!$F$26</f>
        <v>725.97477908000008</v>
      </c>
      <c r="S13" s="36">
        <f>SUMIFS(СВЦЭМ!$D$33:$D$776,СВЦЭМ!$A$33:$A$776,$A13,СВЦЭМ!$B$33:$B$776,S$11)+'СЕТ СН'!$F$14+СВЦЭМ!$D$10+'СЕТ СН'!$F$8*'СЕТ СН'!$F$9-'СЕТ СН'!$F$26</f>
        <v>687.36601088000009</v>
      </c>
      <c r="T13" s="36">
        <f>SUMIFS(СВЦЭМ!$D$33:$D$776,СВЦЭМ!$A$33:$A$776,$A13,СВЦЭМ!$B$33:$B$776,T$11)+'СЕТ СН'!$F$14+СВЦЭМ!$D$10+'СЕТ СН'!$F$8*'СЕТ СН'!$F$9-'СЕТ СН'!$F$26</f>
        <v>687.59415583000009</v>
      </c>
      <c r="U13" s="36">
        <f>SUMIFS(СВЦЭМ!$D$33:$D$776,СВЦЭМ!$A$33:$A$776,$A13,СВЦЭМ!$B$33:$B$776,U$11)+'СЕТ СН'!$F$14+СВЦЭМ!$D$10+'СЕТ СН'!$F$8*'СЕТ СН'!$F$9-'СЕТ СН'!$F$26</f>
        <v>687.20049700000004</v>
      </c>
      <c r="V13" s="36">
        <f>SUMIFS(СВЦЭМ!$D$33:$D$776,СВЦЭМ!$A$33:$A$776,$A13,СВЦЭМ!$B$33:$B$776,V$11)+'СЕТ СН'!$F$14+СВЦЭМ!$D$10+'СЕТ СН'!$F$8*'СЕТ СН'!$F$9-'СЕТ СН'!$F$26</f>
        <v>704.06406585000013</v>
      </c>
      <c r="W13" s="36">
        <f>SUMIFS(СВЦЭМ!$D$33:$D$776,СВЦЭМ!$A$33:$A$776,$A13,СВЦЭМ!$B$33:$B$776,W$11)+'СЕТ СН'!$F$14+СВЦЭМ!$D$10+'СЕТ СН'!$F$8*'СЕТ СН'!$F$9-'СЕТ СН'!$F$26</f>
        <v>690.08059121000008</v>
      </c>
      <c r="X13" s="36">
        <f>SUMIFS(СВЦЭМ!$D$33:$D$776,СВЦЭМ!$A$33:$A$776,$A13,СВЦЭМ!$B$33:$B$776,X$11)+'СЕТ СН'!$F$14+СВЦЭМ!$D$10+'СЕТ СН'!$F$8*'СЕТ СН'!$F$9-'СЕТ СН'!$F$26</f>
        <v>712.29063480000013</v>
      </c>
      <c r="Y13" s="36">
        <f>SUMIFS(СВЦЭМ!$D$33:$D$776,СВЦЭМ!$A$33:$A$776,$A13,СВЦЭМ!$B$33:$B$776,Y$11)+'СЕТ СН'!$F$14+СВЦЭМ!$D$10+'СЕТ СН'!$F$8*'СЕТ СН'!$F$9-'СЕТ СН'!$F$26</f>
        <v>764.93929400000013</v>
      </c>
    </row>
    <row r="14" spans="1:25" ht="15.75" x14ac:dyDescent="0.2">
      <c r="A14" s="35">
        <f t="shared" ref="A14:A42" si="0">A13+1</f>
        <v>43711</v>
      </c>
      <c r="B14" s="36">
        <f>SUMIFS(СВЦЭМ!$D$33:$D$776,СВЦЭМ!$A$33:$A$776,$A14,СВЦЭМ!$B$33:$B$776,B$11)+'СЕТ СН'!$F$14+СВЦЭМ!$D$10+'СЕТ СН'!$F$8*'СЕТ СН'!$F$9-'СЕТ СН'!$F$26</f>
        <v>830.13375111000005</v>
      </c>
      <c r="C14" s="36">
        <f>SUMIFS(СВЦЭМ!$D$33:$D$776,СВЦЭМ!$A$33:$A$776,$A14,СВЦЭМ!$B$33:$B$776,C$11)+'СЕТ СН'!$F$14+СВЦЭМ!$D$10+'СЕТ СН'!$F$8*'СЕТ СН'!$F$9-'СЕТ СН'!$F$26</f>
        <v>844.58934532000012</v>
      </c>
      <c r="D14" s="36">
        <f>SUMIFS(СВЦЭМ!$D$33:$D$776,СВЦЭМ!$A$33:$A$776,$A14,СВЦЭМ!$B$33:$B$776,D$11)+'СЕТ СН'!$F$14+СВЦЭМ!$D$10+'СЕТ СН'!$F$8*'СЕТ СН'!$F$9-'СЕТ СН'!$F$26</f>
        <v>835.97916978000012</v>
      </c>
      <c r="E14" s="36">
        <f>SUMIFS(СВЦЭМ!$D$33:$D$776,СВЦЭМ!$A$33:$A$776,$A14,СВЦЭМ!$B$33:$B$776,E$11)+'СЕТ СН'!$F$14+СВЦЭМ!$D$10+'СЕТ СН'!$F$8*'СЕТ СН'!$F$9-'СЕТ СН'!$F$26</f>
        <v>826.44504570000004</v>
      </c>
      <c r="F14" s="36">
        <f>SUMIFS(СВЦЭМ!$D$33:$D$776,СВЦЭМ!$A$33:$A$776,$A14,СВЦЭМ!$B$33:$B$776,F$11)+'СЕТ СН'!$F$14+СВЦЭМ!$D$10+'СЕТ СН'!$F$8*'СЕТ СН'!$F$9-'СЕТ СН'!$F$26</f>
        <v>827.79611981000005</v>
      </c>
      <c r="G14" s="36">
        <f>SUMIFS(СВЦЭМ!$D$33:$D$776,СВЦЭМ!$A$33:$A$776,$A14,СВЦЭМ!$B$33:$B$776,G$11)+'СЕТ СН'!$F$14+СВЦЭМ!$D$10+'СЕТ СН'!$F$8*'СЕТ СН'!$F$9-'СЕТ СН'!$F$26</f>
        <v>829.66652672000009</v>
      </c>
      <c r="H14" s="36">
        <f>SUMIFS(СВЦЭМ!$D$33:$D$776,СВЦЭМ!$A$33:$A$776,$A14,СВЦЭМ!$B$33:$B$776,H$11)+'СЕТ СН'!$F$14+СВЦЭМ!$D$10+'СЕТ СН'!$F$8*'СЕТ СН'!$F$9-'СЕТ СН'!$F$26</f>
        <v>826.60536765000006</v>
      </c>
      <c r="I14" s="36">
        <f>SUMIFS(СВЦЭМ!$D$33:$D$776,СВЦЭМ!$A$33:$A$776,$A14,СВЦЭМ!$B$33:$B$776,I$11)+'СЕТ СН'!$F$14+СВЦЭМ!$D$10+'СЕТ СН'!$F$8*'СЕТ СН'!$F$9-'СЕТ СН'!$F$26</f>
        <v>813.42998563000003</v>
      </c>
      <c r="J14" s="36">
        <f>SUMIFS(СВЦЭМ!$D$33:$D$776,СВЦЭМ!$A$33:$A$776,$A14,СВЦЭМ!$B$33:$B$776,J$11)+'СЕТ СН'!$F$14+СВЦЭМ!$D$10+'СЕТ СН'!$F$8*'СЕТ СН'!$F$9-'СЕТ СН'!$F$26</f>
        <v>766.45884107000006</v>
      </c>
      <c r="K14" s="36">
        <f>SUMIFS(СВЦЭМ!$D$33:$D$776,СВЦЭМ!$A$33:$A$776,$A14,СВЦЭМ!$B$33:$B$776,K$11)+'СЕТ СН'!$F$14+СВЦЭМ!$D$10+'СЕТ СН'!$F$8*'СЕТ СН'!$F$9-'СЕТ СН'!$F$26</f>
        <v>769.65658986000005</v>
      </c>
      <c r="L14" s="36">
        <f>SUMIFS(СВЦЭМ!$D$33:$D$776,СВЦЭМ!$A$33:$A$776,$A14,СВЦЭМ!$B$33:$B$776,L$11)+'СЕТ СН'!$F$14+СВЦЭМ!$D$10+'СЕТ СН'!$F$8*'СЕТ СН'!$F$9-'СЕТ СН'!$F$26</f>
        <v>771.86476716000004</v>
      </c>
      <c r="M14" s="36">
        <f>SUMIFS(СВЦЭМ!$D$33:$D$776,СВЦЭМ!$A$33:$A$776,$A14,СВЦЭМ!$B$33:$B$776,M$11)+'СЕТ СН'!$F$14+СВЦЭМ!$D$10+'СЕТ СН'!$F$8*'СЕТ СН'!$F$9-'СЕТ СН'!$F$26</f>
        <v>766.21211821000009</v>
      </c>
      <c r="N14" s="36">
        <f>SUMIFS(СВЦЭМ!$D$33:$D$776,СВЦЭМ!$A$33:$A$776,$A14,СВЦЭМ!$B$33:$B$776,N$11)+'СЕТ СН'!$F$14+СВЦЭМ!$D$10+'СЕТ СН'!$F$8*'СЕТ СН'!$F$9-'СЕТ СН'!$F$26</f>
        <v>764.63201476000006</v>
      </c>
      <c r="O14" s="36">
        <f>SUMIFS(СВЦЭМ!$D$33:$D$776,СВЦЭМ!$A$33:$A$776,$A14,СВЦЭМ!$B$33:$B$776,O$11)+'СЕТ СН'!$F$14+СВЦЭМ!$D$10+'СЕТ СН'!$F$8*'СЕТ СН'!$F$9-'СЕТ СН'!$F$26</f>
        <v>764.6566574200001</v>
      </c>
      <c r="P14" s="36">
        <f>SUMIFS(СВЦЭМ!$D$33:$D$776,СВЦЭМ!$A$33:$A$776,$A14,СВЦЭМ!$B$33:$B$776,P$11)+'СЕТ СН'!$F$14+СВЦЭМ!$D$10+'СЕТ СН'!$F$8*'СЕТ СН'!$F$9-'СЕТ СН'!$F$26</f>
        <v>769.34765030000005</v>
      </c>
      <c r="Q14" s="36">
        <f>SUMIFS(СВЦЭМ!$D$33:$D$776,СВЦЭМ!$A$33:$A$776,$A14,СВЦЭМ!$B$33:$B$776,Q$11)+'СЕТ СН'!$F$14+СВЦЭМ!$D$10+'СЕТ СН'!$F$8*'СЕТ СН'!$F$9-'СЕТ СН'!$F$26</f>
        <v>768.88855927000009</v>
      </c>
      <c r="R14" s="36">
        <f>SUMIFS(СВЦЭМ!$D$33:$D$776,СВЦЭМ!$A$33:$A$776,$A14,СВЦЭМ!$B$33:$B$776,R$11)+'СЕТ СН'!$F$14+СВЦЭМ!$D$10+'СЕТ СН'!$F$8*'СЕТ СН'!$F$9-'СЕТ СН'!$F$26</f>
        <v>724.59453426000005</v>
      </c>
      <c r="S14" s="36">
        <f>SUMIFS(СВЦЭМ!$D$33:$D$776,СВЦЭМ!$A$33:$A$776,$A14,СВЦЭМ!$B$33:$B$776,S$11)+'СЕТ СН'!$F$14+СВЦЭМ!$D$10+'СЕТ СН'!$F$8*'СЕТ СН'!$F$9-'СЕТ СН'!$F$26</f>
        <v>688.35804981000013</v>
      </c>
      <c r="T14" s="36">
        <f>SUMIFS(СВЦЭМ!$D$33:$D$776,СВЦЭМ!$A$33:$A$776,$A14,СВЦЭМ!$B$33:$B$776,T$11)+'СЕТ СН'!$F$14+СВЦЭМ!$D$10+'СЕТ СН'!$F$8*'СЕТ СН'!$F$9-'СЕТ СН'!$F$26</f>
        <v>700.39147824000008</v>
      </c>
      <c r="U14" s="36">
        <f>SUMIFS(СВЦЭМ!$D$33:$D$776,СВЦЭМ!$A$33:$A$776,$A14,СВЦЭМ!$B$33:$B$776,U$11)+'СЕТ СН'!$F$14+СВЦЭМ!$D$10+'СЕТ СН'!$F$8*'СЕТ СН'!$F$9-'СЕТ СН'!$F$26</f>
        <v>704.56287812000005</v>
      </c>
      <c r="V14" s="36">
        <f>SUMIFS(СВЦЭМ!$D$33:$D$776,СВЦЭМ!$A$33:$A$776,$A14,СВЦЭМ!$B$33:$B$776,V$11)+'СЕТ СН'!$F$14+СВЦЭМ!$D$10+'СЕТ СН'!$F$8*'СЕТ СН'!$F$9-'СЕТ СН'!$F$26</f>
        <v>723.52153730000009</v>
      </c>
      <c r="W14" s="36">
        <f>SUMIFS(СВЦЭМ!$D$33:$D$776,СВЦЭМ!$A$33:$A$776,$A14,СВЦЭМ!$B$33:$B$776,W$11)+'СЕТ СН'!$F$14+СВЦЭМ!$D$10+'СЕТ СН'!$F$8*'СЕТ СН'!$F$9-'СЕТ СН'!$F$26</f>
        <v>709.02214620000007</v>
      </c>
      <c r="X14" s="36">
        <f>SUMIFS(СВЦЭМ!$D$33:$D$776,СВЦЭМ!$A$33:$A$776,$A14,СВЦЭМ!$B$33:$B$776,X$11)+'СЕТ СН'!$F$14+СВЦЭМ!$D$10+'СЕТ СН'!$F$8*'СЕТ СН'!$F$9-'СЕТ СН'!$F$26</f>
        <v>683.1105551600001</v>
      </c>
      <c r="Y14" s="36">
        <f>SUMIFS(СВЦЭМ!$D$33:$D$776,СВЦЭМ!$A$33:$A$776,$A14,СВЦЭМ!$B$33:$B$776,Y$11)+'СЕТ СН'!$F$14+СВЦЭМ!$D$10+'СЕТ СН'!$F$8*'СЕТ СН'!$F$9-'СЕТ СН'!$F$26</f>
        <v>760.0817936200001</v>
      </c>
    </row>
    <row r="15" spans="1:25" ht="15.75" x14ac:dyDescent="0.2">
      <c r="A15" s="35">
        <f t="shared" si="0"/>
        <v>43712</v>
      </c>
      <c r="B15" s="36">
        <f>SUMIFS(СВЦЭМ!$D$33:$D$776,СВЦЭМ!$A$33:$A$776,$A15,СВЦЭМ!$B$33:$B$776,B$11)+'СЕТ СН'!$F$14+СВЦЭМ!$D$10+'СЕТ СН'!$F$8*'СЕТ СН'!$F$9-'СЕТ СН'!$F$26</f>
        <v>827.68917151000005</v>
      </c>
      <c r="C15" s="36">
        <f>SUMIFS(СВЦЭМ!$D$33:$D$776,СВЦЭМ!$A$33:$A$776,$A15,СВЦЭМ!$B$33:$B$776,C$11)+'СЕТ СН'!$F$14+СВЦЭМ!$D$10+'СЕТ СН'!$F$8*'СЕТ СН'!$F$9-'СЕТ СН'!$F$26</f>
        <v>833.19228749000013</v>
      </c>
      <c r="D15" s="36">
        <f>SUMIFS(СВЦЭМ!$D$33:$D$776,СВЦЭМ!$A$33:$A$776,$A15,СВЦЭМ!$B$33:$B$776,D$11)+'СЕТ СН'!$F$14+СВЦЭМ!$D$10+'СЕТ СН'!$F$8*'СЕТ СН'!$F$9-'СЕТ СН'!$F$26</f>
        <v>828.1314477300001</v>
      </c>
      <c r="E15" s="36">
        <f>SUMIFS(СВЦЭМ!$D$33:$D$776,СВЦЭМ!$A$33:$A$776,$A15,СВЦЭМ!$B$33:$B$776,E$11)+'СЕТ СН'!$F$14+СВЦЭМ!$D$10+'СЕТ СН'!$F$8*'СЕТ СН'!$F$9-'СЕТ СН'!$F$26</f>
        <v>822.89050854000004</v>
      </c>
      <c r="F15" s="36">
        <f>SUMIFS(СВЦЭМ!$D$33:$D$776,СВЦЭМ!$A$33:$A$776,$A15,СВЦЭМ!$B$33:$B$776,F$11)+'СЕТ СН'!$F$14+СВЦЭМ!$D$10+'СЕТ СН'!$F$8*'СЕТ СН'!$F$9-'СЕТ СН'!$F$26</f>
        <v>810.25581279000005</v>
      </c>
      <c r="G15" s="36">
        <f>SUMIFS(СВЦЭМ!$D$33:$D$776,СВЦЭМ!$A$33:$A$776,$A15,СВЦЭМ!$B$33:$B$776,G$11)+'СЕТ СН'!$F$14+СВЦЭМ!$D$10+'СЕТ СН'!$F$8*'СЕТ СН'!$F$9-'СЕТ СН'!$F$26</f>
        <v>822.82782060000011</v>
      </c>
      <c r="H15" s="36">
        <f>SUMIFS(СВЦЭМ!$D$33:$D$776,СВЦЭМ!$A$33:$A$776,$A15,СВЦЭМ!$B$33:$B$776,H$11)+'СЕТ СН'!$F$14+СВЦЭМ!$D$10+'СЕТ СН'!$F$8*'СЕТ СН'!$F$9-'СЕТ СН'!$F$26</f>
        <v>792.95008725000014</v>
      </c>
      <c r="I15" s="36">
        <f>SUMIFS(СВЦЭМ!$D$33:$D$776,СВЦЭМ!$A$33:$A$776,$A15,СВЦЭМ!$B$33:$B$776,I$11)+'СЕТ СН'!$F$14+СВЦЭМ!$D$10+'СЕТ СН'!$F$8*'СЕТ СН'!$F$9-'СЕТ СН'!$F$26</f>
        <v>780.61204922000013</v>
      </c>
      <c r="J15" s="36">
        <f>SUMIFS(СВЦЭМ!$D$33:$D$776,СВЦЭМ!$A$33:$A$776,$A15,СВЦЭМ!$B$33:$B$776,J$11)+'СЕТ СН'!$F$14+СВЦЭМ!$D$10+'СЕТ СН'!$F$8*'СЕТ СН'!$F$9-'СЕТ СН'!$F$26</f>
        <v>770.01840683000012</v>
      </c>
      <c r="K15" s="36">
        <f>SUMIFS(СВЦЭМ!$D$33:$D$776,СВЦЭМ!$A$33:$A$776,$A15,СВЦЭМ!$B$33:$B$776,K$11)+'СЕТ СН'!$F$14+СВЦЭМ!$D$10+'СЕТ СН'!$F$8*'СЕТ СН'!$F$9-'СЕТ СН'!$F$26</f>
        <v>777.83781739000005</v>
      </c>
      <c r="L15" s="36">
        <f>SUMIFS(СВЦЭМ!$D$33:$D$776,СВЦЭМ!$A$33:$A$776,$A15,СВЦЭМ!$B$33:$B$776,L$11)+'СЕТ СН'!$F$14+СВЦЭМ!$D$10+'СЕТ СН'!$F$8*'СЕТ СН'!$F$9-'СЕТ СН'!$F$26</f>
        <v>783.51136369000005</v>
      </c>
      <c r="M15" s="36">
        <f>SUMIFS(СВЦЭМ!$D$33:$D$776,СВЦЭМ!$A$33:$A$776,$A15,СВЦЭМ!$B$33:$B$776,M$11)+'СЕТ СН'!$F$14+СВЦЭМ!$D$10+'СЕТ СН'!$F$8*'СЕТ СН'!$F$9-'СЕТ СН'!$F$26</f>
        <v>783.95237192000013</v>
      </c>
      <c r="N15" s="36">
        <f>SUMIFS(СВЦЭМ!$D$33:$D$776,СВЦЭМ!$A$33:$A$776,$A15,СВЦЭМ!$B$33:$B$776,N$11)+'СЕТ СН'!$F$14+СВЦЭМ!$D$10+'СЕТ СН'!$F$8*'СЕТ СН'!$F$9-'СЕТ СН'!$F$26</f>
        <v>780.93673745000012</v>
      </c>
      <c r="O15" s="36">
        <f>SUMIFS(СВЦЭМ!$D$33:$D$776,СВЦЭМ!$A$33:$A$776,$A15,СВЦЭМ!$B$33:$B$776,O$11)+'СЕТ СН'!$F$14+СВЦЭМ!$D$10+'СЕТ СН'!$F$8*'СЕТ СН'!$F$9-'СЕТ СН'!$F$26</f>
        <v>781.48615355000004</v>
      </c>
      <c r="P15" s="36">
        <f>SUMIFS(СВЦЭМ!$D$33:$D$776,СВЦЭМ!$A$33:$A$776,$A15,СВЦЭМ!$B$33:$B$776,P$11)+'СЕТ СН'!$F$14+СВЦЭМ!$D$10+'СЕТ СН'!$F$8*'СЕТ СН'!$F$9-'СЕТ СН'!$F$26</f>
        <v>786.19128535000004</v>
      </c>
      <c r="Q15" s="36">
        <f>SUMIFS(СВЦЭМ!$D$33:$D$776,СВЦЭМ!$A$33:$A$776,$A15,СВЦЭМ!$B$33:$B$776,Q$11)+'СЕТ СН'!$F$14+СВЦЭМ!$D$10+'СЕТ СН'!$F$8*'СЕТ СН'!$F$9-'СЕТ СН'!$F$26</f>
        <v>781.18527465000011</v>
      </c>
      <c r="R15" s="36">
        <f>SUMIFS(СВЦЭМ!$D$33:$D$776,СВЦЭМ!$A$33:$A$776,$A15,СВЦЭМ!$B$33:$B$776,R$11)+'СЕТ СН'!$F$14+СВЦЭМ!$D$10+'СЕТ СН'!$F$8*'СЕТ СН'!$F$9-'СЕТ СН'!$F$26</f>
        <v>733.47182492000013</v>
      </c>
      <c r="S15" s="36">
        <f>SUMIFS(СВЦЭМ!$D$33:$D$776,СВЦЭМ!$A$33:$A$776,$A15,СВЦЭМ!$B$33:$B$776,S$11)+'СЕТ СН'!$F$14+СВЦЭМ!$D$10+'СЕТ СН'!$F$8*'СЕТ СН'!$F$9-'СЕТ СН'!$F$26</f>
        <v>699.38034235000009</v>
      </c>
      <c r="T15" s="36">
        <f>SUMIFS(СВЦЭМ!$D$33:$D$776,СВЦЭМ!$A$33:$A$776,$A15,СВЦЭМ!$B$33:$B$776,T$11)+'СЕТ СН'!$F$14+СВЦЭМ!$D$10+'СЕТ СН'!$F$8*'СЕТ СН'!$F$9-'СЕТ СН'!$F$26</f>
        <v>699.61184495000009</v>
      </c>
      <c r="U15" s="36">
        <f>SUMIFS(СВЦЭМ!$D$33:$D$776,СВЦЭМ!$A$33:$A$776,$A15,СВЦЭМ!$B$33:$B$776,U$11)+'СЕТ СН'!$F$14+СВЦЭМ!$D$10+'СЕТ СН'!$F$8*'СЕТ СН'!$F$9-'СЕТ СН'!$F$26</f>
        <v>700.93623238000009</v>
      </c>
      <c r="V15" s="36">
        <f>SUMIFS(СВЦЭМ!$D$33:$D$776,СВЦЭМ!$A$33:$A$776,$A15,СВЦЭМ!$B$33:$B$776,V$11)+'СЕТ СН'!$F$14+СВЦЭМ!$D$10+'СЕТ СН'!$F$8*'СЕТ СН'!$F$9-'СЕТ СН'!$F$26</f>
        <v>712.88817933000007</v>
      </c>
      <c r="W15" s="36">
        <f>SUMIFS(СВЦЭМ!$D$33:$D$776,СВЦЭМ!$A$33:$A$776,$A15,СВЦЭМ!$B$33:$B$776,W$11)+'СЕТ СН'!$F$14+СВЦЭМ!$D$10+'СЕТ СН'!$F$8*'СЕТ СН'!$F$9-'СЕТ СН'!$F$26</f>
        <v>707.28940174000013</v>
      </c>
      <c r="X15" s="36">
        <f>SUMIFS(СВЦЭМ!$D$33:$D$776,СВЦЭМ!$A$33:$A$776,$A15,СВЦЭМ!$B$33:$B$776,X$11)+'СЕТ СН'!$F$14+СВЦЭМ!$D$10+'СЕТ СН'!$F$8*'СЕТ СН'!$F$9-'СЕТ СН'!$F$26</f>
        <v>688.81366544000014</v>
      </c>
      <c r="Y15" s="36">
        <f>SUMIFS(СВЦЭМ!$D$33:$D$776,СВЦЭМ!$A$33:$A$776,$A15,СВЦЭМ!$B$33:$B$776,Y$11)+'СЕТ СН'!$F$14+СВЦЭМ!$D$10+'СЕТ СН'!$F$8*'СЕТ СН'!$F$9-'СЕТ СН'!$F$26</f>
        <v>750.36641674000009</v>
      </c>
    </row>
    <row r="16" spans="1:25" ht="15.75" x14ac:dyDescent="0.2">
      <c r="A16" s="35">
        <f t="shared" si="0"/>
        <v>43713</v>
      </c>
      <c r="B16" s="36">
        <f>SUMIFS(СВЦЭМ!$D$33:$D$776,СВЦЭМ!$A$33:$A$776,$A16,СВЦЭМ!$B$33:$B$776,B$11)+'СЕТ СН'!$F$14+СВЦЭМ!$D$10+'СЕТ СН'!$F$8*'СЕТ СН'!$F$9-'СЕТ СН'!$F$26</f>
        <v>837.54056623000008</v>
      </c>
      <c r="C16" s="36">
        <f>SUMIFS(СВЦЭМ!$D$33:$D$776,СВЦЭМ!$A$33:$A$776,$A16,СВЦЭМ!$B$33:$B$776,C$11)+'СЕТ СН'!$F$14+СВЦЭМ!$D$10+'СЕТ СН'!$F$8*'СЕТ СН'!$F$9-'СЕТ СН'!$F$26</f>
        <v>830.47900631000005</v>
      </c>
      <c r="D16" s="36">
        <f>SUMIFS(СВЦЭМ!$D$33:$D$776,СВЦЭМ!$A$33:$A$776,$A16,СВЦЭМ!$B$33:$B$776,D$11)+'СЕТ СН'!$F$14+СВЦЭМ!$D$10+'СЕТ СН'!$F$8*'СЕТ СН'!$F$9-'СЕТ СН'!$F$26</f>
        <v>826.63098485000012</v>
      </c>
      <c r="E16" s="36">
        <f>SUMIFS(СВЦЭМ!$D$33:$D$776,СВЦЭМ!$A$33:$A$776,$A16,СВЦЭМ!$B$33:$B$776,E$11)+'СЕТ СН'!$F$14+СВЦЭМ!$D$10+'СЕТ СН'!$F$8*'СЕТ СН'!$F$9-'СЕТ СН'!$F$26</f>
        <v>836.15102521000006</v>
      </c>
      <c r="F16" s="36">
        <f>SUMIFS(СВЦЭМ!$D$33:$D$776,СВЦЭМ!$A$33:$A$776,$A16,СВЦЭМ!$B$33:$B$776,F$11)+'СЕТ СН'!$F$14+СВЦЭМ!$D$10+'СЕТ СН'!$F$8*'СЕТ СН'!$F$9-'СЕТ СН'!$F$26</f>
        <v>826.2942389000001</v>
      </c>
      <c r="G16" s="36">
        <f>SUMIFS(СВЦЭМ!$D$33:$D$776,СВЦЭМ!$A$33:$A$776,$A16,СВЦЭМ!$B$33:$B$776,G$11)+'СЕТ СН'!$F$14+СВЦЭМ!$D$10+'СЕТ СН'!$F$8*'СЕТ СН'!$F$9-'СЕТ СН'!$F$26</f>
        <v>833.37403696000013</v>
      </c>
      <c r="H16" s="36">
        <f>SUMIFS(СВЦЭМ!$D$33:$D$776,СВЦЭМ!$A$33:$A$776,$A16,СВЦЭМ!$B$33:$B$776,H$11)+'СЕТ СН'!$F$14+СВЦЭМ!$D$10+'СЕТ СН'!$F$8*'СЕТ СН'!$F$9-'СЕТ СН'!$F$26</f>
        <v>825.84654626000008</v>
      </c>
      <c r="I16" s="36">
        <f>SUMIFS(СВЦЭМ!$D$33:$D$776,СВЦЭМ!$A$33:$A$776,$A16,СВЦЭМ!$B$33:$B$776,I$11)+'СЕТ СН'!$F$14+СВЦЭМ!$D$10+'СЕТ СН'!$F$8*'СЕТ СН'!$F$9-'СЕТ СН'!$F$26</f>
        <v>769.95566770000005</v>
      </c>
      <c r="J16" s="36">
        <f>SUMIFS(СВЦЭМ!$D$33:$D$776,СВЦЭМ!$A$33:$A$776,$A16,СВЦЭМ!$B$33:$B$776,J$11)+'СЕТ СН'!$F$14+СВЦЭМ!$D$10+'СЕТ СН'!$F$8*'СЕТ СН'!$F$9-'СЕТ СН'!$F$26</f>
        <v>775.56105077000007</v>
      </c>
      <c r="K16" s="36">
        <f>SUMIFS(СВЦЭМ!$D$33:$D$776,СВЦЭМ!$A$33:$A$776,$A16,СВЦЭМ!$B$33:$B$776,K$11)+'СЕТ СН'!$F$14+СВЦЭМ!$D$10+'СЕТ СН'!$F$8*'СЕТ СН'!$F$9-'СЕТ СН'!$F$26</f>
        <v>789.83871222000005</v>
      </c>
      <c r="L16" s="36">
        <f>SUMIFS(СВЦЭМ!$D$33:$D$776,СВЦЭМ!$A$33:$A$776,$A16,СВЦЭМ!$B$33:$B$776,L$11)+'СЕТ СН'!$F$14+СВЦЭМ!$D$10+'СЕТ СН'!$F$8*'СЕТ СН'!$F$9-'СЕТ СН'!$F$26</f>
        <v>796.78319869000006</v>
      </c>
      <c r="M16" s="36">
        <f>SUMIFS(СВЦЭМ!$D$33:$D$776,СВЦЭМ!$A$33:$A$776,$A16,СВЦЭМ!$B$33:$B$776,M$11)+'СЕТ СН'!$F$14+СВЦЭМ!$D$10+'СЕТ СН'!$F$8*'СЕТ СН'!$F$9-'СЕТ СН'!$F$26</f>
        <v>790.84701974000006</v>
      </c>
      <c r="N16" s="36">
        <f>SUMIFS(СВЦЭМ!$D$33:$D$776,СВЦЭМ!$A$33:$A$776,$A16,СВЦЭМ!$B$33:$B$776,N$11)+'СЕТ СН'!$F$14+СВЦЭМ!$D$10+'СЕТ СН'!$F$8*'СЕТ СН'!$F$9-'СЕТ СН'!$F$26</f>
        <v>780.83143655000003</v>
      </c>
      <c r="O16" s="36">
        <f>SUMIFS(СВЦЭМ!$D$33:$D$776,СВЦЭМ!$A$33:$A$776,$A16,СВЦЭМ!$B$33:$B$776,O$11)+'СЕТ СН'!$F$14+СВЦЭМ!$D$10+'СЕТ СН'!$F$8*'СЕТ СН'!$F$9-'СЕТ СН'!$F$26</f>
        <v>783.9894162600001</v>
      </c>
      <c r="P16" s="36">
        <f>SUMIFS(СВЦЭМ!$D$33:$D$776,СВЦЭМ!$A$33:$A$776,$A16,СВЦЭМ!$B$33:$B$776,P$11)+'СЕТ СН'!$F$14+СВЦЭМ!$D$10+'СЕТ СН'!$F$8*'СЕТ СН'!$F$9-'СЕТ СН'!$F$26</f>
        <v>785.44857637000007</v>
      </c>
      <c r="Q16" s="36">
        <f>SUMIFS(СВЦЭМ!$D$33:$D$776,СВЦЭМ!$A$33:$A$776,$A16,СВЦЭМ!$B$33:$B$776,Q$11)+'СЕТ СН'!$F$14+СВЦЭМ!$D$10+'СЕТ СН'!$F$8*'СЕТ СН'!$F$9-'СЕТ СН'!$F$26</f>
        <v>768.92960664000009</v>
      </c>
      <c r="R16" s="36">
        <f>SUMIFS(СВЦЭМ!$D$33:$D$776,СВЦЭМ!$A$33:$A$776,$A16,СВЦЭМ!$B$33:$B$776,R$11)+'СЕТ СН'!$F$14+СВЦЭМ!$D$10+'СЕТ СН'!$F$8*'СЕТ СН'!$F$9-'СЕТ СН'!$F$26</f>
        <v>727.3419719100001</v>
      </c>
      <c r="S16" s="36">
        <f>SUMIFS(СВЦЭМ!$D$33:$D$776,СВЦЭМ!$A$33:$A$776,$A16,СВЦЭМ!$B$33:$B$776,S$11)+'СЕТ СН'!$F$14+СВЦЭМ!$D$10+'СЕТ СН'!$F$8*'СЕТ СН'!$F$9-'СЕТ СН'!$F$26</f>
        <v>706.87531757000011</v>
      </c>
      <c r="T16" s="36">
        <f>SUMIFS(СВЦЭМ!$D$33:$D$776,СВЦЭМ!$A$33:$A$776,$A16,СВЦЭМ!$B$33:$B$776,T$11)+'СЕТ СН'!$F$14+СВЦЭМ!$D$10+'СЕТ СН'!$F$8*'СЕТ СН'!$F$9-'СЕТ СН'!$F$26</f>
        <v>736.20337934000008</v>
      </c>
      <c r="U16" s="36">
        <f>SUMIFS(СВЦЭМ!$D$33:$D$776,СВЦЭМ!$A$33:$A$776,$A16,СВЦЭМ!$B$33:$B$776,U$11)+'СЕТ СН'!$F$14+СВЦЭМ!$D$10+'СЕТ СН'!$F$8*'СЕТ СН'!$F$9-'СЕТ СН'!$F$26</f>
        <v>712.53964259000008</v>
      </c>
      <c r="V16" s="36">
        <f>SUMIFS(СВЦЭМ!$D$33:$D$776,СВЦЭМ!$A$33:$A$776,$A16,СВЦЭМ!$B$33:$B$776,V$11)+'СЕТ СН'!$F$14+СВЦЭМ!$D$10+'СЕТ СН'!$F$8*'СЕТ СН'!$F$9-'СЕТ СН'!$F$26</f>
        <v>717.9676886100001</v>
      </c>
      <c r="W16" s="36">
        <f>SUMIFS(СВЦЭМ!$D$33:$D$776,СВЦЭМ!$A$33:$A$776,$A16,СВЦЭМ!$B$33:$B$776,W$11)+'СЕТ СН'!$F$14+СВЦЭМ!$D$10+'СЕТ СН'!$F$8*'СЕТ СН'!$F$9-'СЕТ СН'!$F$26</f>
        <v>706.26913133000005</v>
      </c>
      <c r="X16" s="36">
        <f>SUMIFS(СВЦЭМ!$D$33:$D$776,СВЦЭМ!$A$33:$A$776,$A16,СВЦЭМ!$B$33:$B$776,X$11)+'СЕТ СН'!$F$14+СВЦЭМ!$D$10+'СЕТ СН'!$F$8*'СЕТ СН'!$F$9-'СЕТ СН'!$F$26</f>
        <v>678.39250089000006</v>
      </c>
      <c r="Y16" s="36">
        <f>SUMIFS(СВЦЭМ!$D$33:$D$776,СВЦЭМ!$A$33:$A$776,$A16,СВЦЭМ!$B$33:$B$776,Y$11)+'СЕТ СН'!$F$14+СВЦЭМ!$D$10+'СЕТ СН'!$F$8*'СЕТ СН'!$F$9-'СЕТ СН'!$F$26</f>
        <v>713.10695190000013</v>
      </c>
    </row>
    <row r="17" spans="1:25" ht="15.75" x14ac:dyDescent="0.2">
      <c r="A17" s="35">
        <f t="shared" si="0"/>
        <v>43714</v>
      </c>
      <c r="B17" s="36">
        <f>SUMIFS(СВЦЭМ!$D$33:$D$776,СВЦЭМ!$A$33:$A$776,$A17,СВЦЭМ!$B$33:$B$776,B$11)+'СЕТ СН'!$F$14+СВЦЭМ!$D$10+'СЕТ СН'!$F$8*'СЕТ СН'!$F$9-'СЕТ СН'!$F$26</f>
        <v>727.1104291900001</v>
      </c>
      <c r="C17" s="36">
        <f>SUMIFS(СВЦЭМ!$D$33:$D$776,СВЦЭМ!$A$33:$A$776,$A17,СВЦЭМ!$B$33:$B$776,C$11)+'СЕТ СН'!$F$14+СВЦЭМ!$D$10+'СЕТ СН'!$F$8*'СЕТ СН'!$F$9-'СЕТ СН'!$F$26</f>
        <v>797.08823135000011</v>
      </c>
      <c r="D17" s="36">
        <f>SUMIFS(СВЦЭМ!$D$33:$D$776,СВЦЭМ!$A$33:$A$776,$A17,СВЦЭМ!$B$33:$B$776,D$11)+'СЕТ СН'!$F$14+СВЦЭМ!$D$10+'СЕТ СН'!$F$8*'СЕТ СН'!$F$9-'СЕТ СН'!$F$26</f>
        <v>847.72908571000005</v>
      </c>
      <c r="E17" s="36">
        <f>SUMIFS(СВЦЭМ!$D$33:$D$776,СВЦЭМ!$A$33:$A$776,$A17,СВЦЭМ!$B$33:$B$776,E$11)+'СЕТ СН'!$F$14+СВЦЭМ!$D$10+'СЕТ СН'!$F$8*'СЕТ СН'!$F$9-'СЕТ СН'!$F$26</f>
        <v>885.24163924000004</v>
      </c>
      <c r="F17" s="36">
        <f>SUMIFS(СВЦЭМ!$D$33:$D$776,СВЦЭМ!$A$33:$A$776,$A17,СВЦЭМ!$B$33:$B$776,F$11)+'СЕТ СН'!$F$14+СВЦЭМ!$D$10+'СЕТ СН'!$F$8*'СЕТ СН'!$F$9-'СЕТ СН'!$F$26</f>
        <v>881.78167039000004</v>
      </c>
      <c r="G17" s="36">
        <f>SUMIFS(СВЦЭМ!$D$33:$D$776,СВЦЭМ!$A$33:$A$776,$A17,СВЦЭМ!$B$33:$B$776,G$11)+'СЕТ СН'!$F$14+СВЦЭМ!$D$10+'СЕТ СН'!$F$8*'СЕТ СН'!$F$9-'СЕТ СН'!$F$26</f>
        <v>866.55448722000006</v>
      </c>
      <c r="H17" s="36">
        <f>SUMIFS(СВЦЭМ!$D$33:$D$776,СВЦЭМ!$A$33:$A$776,$A17,СВЦЭМ!$B$33:$B$776,H$11)+'СЕТ СН'!$F$14+СВЦЭМ!$D$10+'СЕТ СН'!$F$8*'СЕТ СН'!$F$9-'СЕТ СН'!$F$26</f>
        <v>823.13432230000012</v>
      </c>
      <c r="I17" s="36">
        <f>SUMIFS(СВЦЭМ!$D$33:$D$776,СВЦЭМ!$A$33:$A$776,$A17,СВЦЭМ!$B$33:$B$776,I$11)+'СЕТ СН'!$F$14+СВЦЭМ!$D$10+'СЕТ СН'!$F$8*'СЕТ СН'!$F$9-'СЕТ СН'!$F$26</f>
        <v>789.34284223000009</v>
      </c>
      <c r="J17" s="36">
        <f>SUMIFS(СВЦЭМ!$D$33:$D$776,СВЦЭМ!$A$33:$A$776,$A17,СВЦЭМ!$B$33:$B$776,J$11)+'СЕТ СН'!$F$14+СВЦЭМ!$D$10+'СЕТ СН'!$F$8*'СЕТ СН'!$F$9-'СЕТ СН'!$F$26</f>
        <v>754.15076008000005</v>
      </c>
      <c r="K17" s="36">
        <f>SUMIFS(СВЦЭМ!$D$33:$D$776,СВЦЭМ!$A$33:$A$776,$A17,СВЦЭМ!$B$33:$B$776,K$11)+'СЕТ СН'!$F$14+СВЦЭМ!$D$10+'СЕТ СН'!$F$8*'СЕТ СН'!$F$9-'СЕТ СН'!$F$26</f>
        <v>732.16039045000014</v>
      </c>
      <c r="L17" s="36">
        <f>SUMIFS(СВЦЭМ!$D$33:$D$776,СВЦЭМ!$A$33:$A$776,$A17,СВЦЭМ!$B$33:$B$776,L$11)+'СЕТ СН'!$F$14+СВЦЭМ!$D$10+'СЕТ СН'!$F$8*'СЕТ СН'!$F$9-'СЕТ СН'!$F$26</f>
        <v>744.56443334000005</v>
      </c>
      <c r="M17" s="36">
        <f>SUMIFS(СВЦЭМ!$D$33:$D$776,СВЦЭМ!$A$33:$A$776,$A17,СВЦЭМ!$B$33:$B$776,M$11)+'СЕТ СН'!$F$14+СВЦЭМ!$D$10+'СЕТ СН'!$F$8*'СЕТ СН'!$F$9-'СЕТ СН'!$F$26</f>
        <v>718.2323669000001</v>
      </c>
      <c r="N17" s="36">
        <f>SUMIFS(СВЦЭМ!$D$33:$D$776,СВЦЭМ!$A$33:$A$776,$A17,СВЦЭМ!$B$33:$B$776,N$11)+'СЕТ СН'!$F$14+СВЦЭМ!$D$10+'СЕТ СН'!$F$8*'СЕТ СН'!$F$9-'СЕТ СН'!$F$26</f>
        <v>716.05647728000008</v>
      </c>
      <c r="O17" s="36">
        <f>SUMIFS(СВЦЭМ!$D$33:$D$776,СВЦЭМ!$A$33:$A$776,$A17,СВЦЭМ!$B$33:$B$776,O$11)+'СЕТ СН'!$F$14+СВЦЭМ!$D$10+'СЕТ СН'!$F$8*'СЕТ СН'!$F$9-'СЕТ СН'!$F$26</f>
        <v>718.37457323000012</v>
      </c>
      <c r="P17" s="36">
        <f>SUMIFS(СВЦЭМ!$D$33:$D$776,СВЦЭМ!$A$33:$A$776,$A17,СВЦЭМ!$B$33:$B$776,P$11)+'СЕТ СН'!$F$14+СВЦЭМ!$D$10+'СЕТ СН'!$F$8*'СЕТ СН'!$F$9-'СЕТ СН'!$F$26</f>
        <v>743.14185715000008</v>
      </c>
      <c r="Q17" s="36">
        <f>SUMIFS(СВЦЭМ!$D$33:$D$776,СВЦЭМ!$A$33:$A$776,$A17,СВЦЭМ!$B$33:$B$776,Q$11)+'СЕТ СН'!$F$14+СВЦЭМ!$D$10+'СЕТ СН'!$F$8*'СЕТ СН'!$F$9-'СЕТ СН'!$F$26</f>
        <v>735.58709786000009</v>
      </c>
      <c r="R17" s="36">
        <f>SUMIFS(СВЦЭМ!$D$33:$D$776,СВЦЭМ!$A$33:$A$776,$A17,СВЦЭМ!$B$33:$B$776,R$11)+'СЕТ СН'!$F$14+СВЦЭМ!$D$10+'СЕТ СН'!$F$8*'СЕТ СН'!$F$9-'СЕТ СН'!$F$26</f>
        <v>700.76340777000007</v>
      </c>
      <c r="S17" s="36">
        <f>SUMIFS(СВЦЭМ!$D$33:$D$776,СВЦЭМ!$A$33:$A$776,$A17,СВЦЭМ!$B$33:$B$776,S$11)+'СЕТ СН'!$F$14+СВЦЭМ!$D$10+'СЕТ СН'!$F$8*'СЕТ СН'!$F$9-'СЕТ СН'!$F$26</f>
        <v>671.40451173000008</v>
      </c>
      <c r="T17" s="36">
        <f>SUMIFS(СВЦЭМ!$D$33:$D$776,СВЦЭМ!$A$33:$A$776,$A17,СВЦЭМ!$B$33:$B$776,T$11)+'СЕТ СН'!$F$14+СВЦЭМ!$D$10+'СЕТ СН'!$F$8*'СЕТ СН'!$F$9-'СЕТ СН'!$F$26</f>
        <v>671.72354485000005</v>
      </c>
      <c r="U17" s="36">
        <f>SUMIFS(СВЦЭМ!$D$33:$D$776,СВЦЭМ!$A$33:$A$776,$A17,СВЦЭМ!$B$33:$B$776,U$11)+'СЕТ СН'!$F$14+СВЦЭМ!$D$10+'СЕТ СН'!$F$8*'СЕТ СН'!$F$9-'СЕТ СН'!$F$26</f>
        <v>673.92459750000012</v>
      </c>
      <c r="V17" s="36">
        <f>SUMIFS(СВЦЭМ!$D$33:$D$776,СВЦЭМ!$A$33:$A$776,$A17,СВЦЭМ!$B$33:$B$776,V$11)+'СЕТ СН'!$F$14+СВЦЭМ!$D$10+'СЕТ СН'!$F$8*'СЕТ СН'!$F$9-'СЕТ СН'!$F$26</f>
        <v>690.81871211000009</v>
      </c>
      <c r="W17" s="36">
        <f>SUMIFS(СВЦЭМ!$D$33:$D$776,СВЦЭМ!$A$33:$A$776,$A17,СВЦЭМ!$B$33:$B$776,W$11)+'СЕТ СН'!$F$14+СВЦЭМ!$D$10+'СЕТ СН'!$F$8*'СЕТ СН'!$F$9-'СЕТ СН'!$F$26</f>
        <v>682.06891890000009</v>
      </c>
      <c r="X17" s="36">
        <f>SUMIFS(СВЦЭМ!$D$33:$D$776,СВЦЭМ!$A$33:$A$776,$A17,СВЦЭМ!$B$33:$B$776,X$11)+'СЕТ СН'!$F$14+СВЦЭМ!$D$10+'СЕТ СН'!$F$8*'СЕТ СН'!$F$9-'СЕТ СН'!$F$26</f>
        <v>675.10435321000011</v>
      </c>
      <c r="Y17" s="36">
        <f>SUMIFS(СВЦЭМ!$D$33:$D$776,СВЦЭМ!$A$33:$A$776,$A17,СВЦЭМ!$B$33:$B$776,Y$11)+'СЕТ СН'!$F$14+СВЦЭМ!$D$10+'СЕТ СН'!$F$8*'СЕТ СН'!$F$9-'СЕТ СН'!$F$26</f>
        <v>740.3877062900001</v>
      </c>
    </row>
    <row r="18" spans="1:25" ht="15.75" x14ac:dyDescent="0.2">
      <c r="A18" s="35">
        <f t="shared" si="0"/>
        <v>43715</v>
      </c>
      <c r="B18" s="36">
        <f>SUMIFS(СВЦЭМ!$D$33:$D$776,СВЦЭМ!$A$33:$A$776,$A18,СВЦЭМ!$B$33:$B$776,B$11)+'СЕТ СН'!$F$14+СВЦЭМ!$D$10+'СЕТ СН'!$F$8*'СЕТ СН'!$F$9-'СЕТ СН'!$F$26</f>
        <v>771.39121957000009</v>
      </c>
      <c r="C18" s="36">
        <f>SUMIFS(СВЦЭМ!$D$33:$D$776,СВЦЭМ!$A$33:$A$776,$A18,СВЦЭМ!$B$33:$B$776,C$11)+'СЕТ СН'!$F$14+СВЦЭМ!$D$10+'СЕТ СН'!$F$8*'СЕТ СН'!$F$9-'СЕТ СН'!$F$26</f>
        <v>810.86287069000014</v>
      </c>
      <c r="D18" s="36">
        <f>SUMIFS(СВЦЭМ!$D$33:$D$776,СВЦЭМ!$A$33:$A$776,$A18,СВЦЭМ!$B$33:$B$776,D$11)+'СЕТ СН'!$F$14+СВЦЭМ!$D$10+'СЕТ СН'!$F$8*'СЕТ СН'!$F$9-'СЕТ СН'!$F$26</f>
        <v>832.68867877000014</v>
      </c>
      <c r="E18" s="36">
        <f>SUMIFS(СВЦЭМ!$D$33:$D$776,СВЦЭМ!$A$33:$A$776,$A18,СВЦЭМ!$B$33:$B$776,E$11)+'СЕТ СН'!$F$14+СВЦЭМ!$D$10+'СЕТ СН'!$F$8*'СЕТ СН'!$F$9-'СЕТ СН'!$F$26</f>
        <v>843.23124506000011</v>
      </c>
      <c r="F18" s="36">
        <f>SUMIFS(СВЦЭМ!$D$33:$D$776,СВЦЭМ!$A$33:$A$776,$A18,СВЦЭМ!$B$33:$B$776,F$11)+'СЕТ СН'!$F$14+СВЦЭМ!$D$10+'СЕТ СН'!$F$8*'СЕТ СН'!$F$9-'СЕТ СН'!$F$26</f>
        <v>847.89507934000005</v>
      </c>
      <c r="G18" s="36">
        <f>SUMIFS(СВЦЭМ!$D$33:$D$776,СВЦЭМ!$A$33:$A$776,$A18,СВЦЭМ!$B$33:$B$776,G$11)+'СЕТ СН'!$F$14+СВЦЭМ!$D$10+'СЕТ СН'!$F$8*'СЕТ СН'!$F$9-'СЕТ СН'!$F$26</f>
        <v>850.92227260000004</v>
      </c>
      <c r="H18" s="36">
        <f>SUMIFS(СВЦЭМ!$D$33:$D$776,СВЦЭМ!$A$33:$A$776,$A18,СВЦЭМ!$B$33:$B$776,H$11)+'СЕТ СН'!$F$14+СВЦЭМ!$D$10+'СЕТ СН'!$F$8*'СЕТ СН'!$F$9-'СЕТ СН'!$F$26</f>
        <v>813.3285661000001</v>
      </c>
      <c r="I18" s="36">
        <f>SUMIFS(СВЦЭМ!$D$33:$D$776,СВЦЭМ!$A$33:$A$776,$A18,СВЦЭМ!$B$33:$B$776,I$11)+'СЕТ СН'!$F$14+СВЦЭМ!$D$10+'СЕТ СН'!$F$8*'СЕТ СН'!$F$9-'СЕТ СН'!$F$26</f>
        <v>764.58522987000003</v>
      </c>
      <c r="J18" s="36">
        <f>SUMIFS(СВЦЭМ!$D$33:$D$776,СВЦЭМ!$A$33:$A$776,$A18,СВЦЭМ!$B$33:$B$776,J$11)+'СЕТ СН'!$F$14+СВЦЭМ!$D$10+'СЕТ СН'!$F$8*'СЕТ СН'!$F$9-'СЕТ СН'!$F$26</f>
        <v>727.30794632000004</v>
      </c>
      <c r="K18" s="36">
        <f>SUMIFS(СВЦЭМ!$D$33:$D$776,СВЦЭМ!$A$33:$A$776,$A18,СВЦЭМ!$B$33:$B$776,K$11)+'СЕТ СН'!$F$14+СВЦЭМ!$D$10+'СЕТ СН'!$F$8*'СЕТ СН'!$F$9-'СЕТ СН'!$F$26</f>
        <v>727.40873322000004</v>
      </c>
      <c r="L18" s="36">
        <f>SUMIFS(СВЦЭМ!$D$33:$D$776,СВЦЭМ!$A$33:$A$776,$A18,СВЦЭМ!$B$33:$B$776,L$11)+'СЕТ СН'!$F$14+СВЦЭМ!$D$10+'СЕТ СН'!$F$8*'СЕТ СН'!$F$9-'СЕТ СН'!$F$26</f>
        <v>753.41438808000009</v>
      </c>
      <c r="M18" s="36">
        <f>SUMIFS(СВЦЭМ!$D$33:$D$776,СВЦЭМ!$A$33:$A$776,$A18,СВЦЭМ!$B$33:$B$776,M$11)+'СЕТ СН'!$F$14+СВЦЭМ!$D$10+'СЕТ СН'!$F$8*'СЕТ СН'!$F$9-'СЕТ СН'!$F$26</f>
        <v>714.68395162000013</v>
      </c>
      <c r="N18" s="36">
        <f>SUMIFS(СВЦЭМ!$D$33:$D$776,СВЦЭМ!$A$33:$A$776,$A18,СВЦЭМ!$B$33:$B$776,N$11)+'СЕТ СН'!$F$14+СВЦЭМ!$D$10+'СЕТ СН'!$F$8*'СЕТ СН'!$F$9-'СЕТ СН'!$F$26</f>
        <v>759.35494783000013</v>
      </c>
      <c r="O18" s="36">
        <f>SUMIFS(СВЦЭМ!$D$33:$D$776,СВЦЭМ!$A$33:$A$776,$A18,СВЦЭМ!$B$33:$B$776,O$11)+'СЕТ СН'!$F$14+СВЦЭМ!$D$10+'СЕТ СН'!$F$8*'СЕТ СН'!$F$9-'СЕТ СН'!$F$26</f>
        <v>731.92438009000011</v>
      </c>
      <c r="P18" s="36">
        <f>SUMIFS(СВЦЭМ!$D$33:$D$776,СВЦЭМ!$A$33:$A$776,$A18,СВЦЭМ!$B$33:$B$776,P$11)+'СЕТ СН'!$F$14+СВЦЭМ!$D$10+'СЕТ СН'!$F$8*'СЕТ СН'!$F$9-'СЕТ СН'!$F$26</f>
        <v>731.94851949000008</v>
      </c>
      <c r="Q18" s="36">
        <f>SUMIFS(СВЦЭМ!$D$33:$D$776,СВЦЭМ!$A$33:$A$776,$A18,СВЦЭМ!$B$33:$B$776,Q$11)+'СЕТ СН'!$F$14+СВЦЭМ!$D$10+'СЕТ СН'!$F$8*'СЕТ СН'!$F$9-'СЕТ СН'!$F$26</f>
        <v>729.93275399000004</v>
      </c>
      <c r="R18" s="36">
        <f>SUMIFS(СВЦЭМ!$D$33:$D$776,СВЦЭМ!$A$33:$A$776,$A18,СВЦЭМ!$B$33:$B$776,R$11)+'СЕТ СН'!$F$14+СВЦЭМ!$D$10+'СЕТ СН'!$F$8*'СЕТ СН'!$F$9-'СЕТ СН'!$F$26</f>
        <v>692.45655109000006</v>
      </c>
      <c r="S18" s="36">
        <f>SUMIFS(СВЦЭМ!$D$33:$D$776,СВЦЭМ!$A$33:$A$776,$A18,СВЦЭМ!$B$33:$B$776,S$11)+'СЕТ СН'!$F$14+СВЦЭМ!$D$10+'СЕТ СН'!$F$8*'СЕТ СН'!$F$9-'СЕТ СН'!$F$26</f>
        <v>667.87504264000006</v>
      </c>
      <c r="T18" s="36">
        <f>SUMIFS(СВЦЭМ!$D$33:$D$776,СВЦЭМ!$A$33:$A$776,$A18,СВЦЭМ!$B$33:$B$776,T$11)+'СЕТ СН'!$F$14+СВЦЭМ!$D$10+'СЕТ СН'!$F$8*'СЕТ СН'!$F$9-'СЕТ СН'!$F$26</f>
        <v>669.15426519000005</v>
      </c>
      <c r="U18" s="36">
        <f>SUMIFS(СВЦЭМ!$D$33:$D$776,СВЦЭМ!$A$33:$A$776,$A18,СВЦЭМ!$B$33:$B$776,U$11)+'СЕТ СН'!$F$14+СВЦЭМ!$D$10+'СЕТ СН'!$F$8*'СЕТ СН'!$F$9-'СЕТ СН'!$F$26</f>
        <v>671.85357812000007</v>
      </c>
      <c r="V18" s="36">
        <f>SUMIFS(СВЦЭМ!$D$33:$D$776,СВЦЭМ!$A$33:$A$776,$A18,СВЦЭМ!$B$33:$B$776,V$11)+'СЕТ СН'!$F$14+СВЦЭМ!$D$10+'СЕТ СН'!$F$8*'СЕТ СН'!$F$9-'СЕТ СН'!$F$26</f>
        <v>685.87723716000005</v>
      </c>
      <c r="W18" s="36">
        <f>SUMIFS(СВЦЭМ!$D$33:$D$776,СВЦЭМ!$A$33:$A$776,$A18,СВЦЭМ!$B$33:$B$776,W$11)+'СЕТ СН'!$F$14+СВЦЭМ!$D$10+'СЕТ СН'!$F$8*'СЕТ СН'!$F$9-'СЕТ СН'!$F$26</f>
        <v>681.75959394000006</v>
      </c>
      <c r="X18" s="36">
        <f>SUMIFS(СВЦЭМ!$D$33:$D$776,СВЦЭМ!$A$33:$A$776,$A18,СВЦЭМ!$B$33:$B$776,X$11)+'СЕТ СН'!$F$14+СВЦЭМ!$D$10+'СЕТ СН'!$F$8*'СЕТ СН'!$F$9-'СЕТ СН'!$F$26</f>
        <v>663.00845557000014</v>
      </c>
      <c r="Y18" s="36">
        <f>SUMIFS(СВЦЭМ!$D$33:$D$776,СВЦЭМ!$A$33:$A$776,$A18,СВЦЭМ!$B$33:$B$776,Y$11)+'СЕТ СН'!$F$14+СВЦЭМ!$D$10+'СЕТ СН'!$F$8*'СЕТ СН'!$F$9-'СЕТ СН'!$F$26</f>
        <v>728.42546642000013</v>
      </c>
    </row>
    <row r="19" spans="1:25" ht="15.75" x14ac:dyDescent="0.2">
      <c r="A19" s="35">
        <f t="shared" si="0"/>
        <v>43716</v>
      </c>
      <c r="B19" s="36">
        <f>SUMIFS(СВЦЭМ!$D$33:$D$776,СВЦЭМ!$A$33:$A$776,$A19,СВЦЭМ!$B$33:$B$776,B$11)+'СЕТ СН'!$F$14+СВЦЭМ!$D$10+'СЕТ СН'!$F$8*'СЕТ СН'!$F$9-'СЕТ СН'!$F$26</f>
        <v>773.09889305000013</v>
      </c>
      <c r="C19" s="36">
        <f>SUMIFS(СВЦЭМ!$D$33:$D$776,СВЦЭМ!$A$33:$A$776,$A19,СВЦЭМ!$B$33:$B$776,C$11)+'СЕТ СН'!$F$14+СВЦЭМ!$D$10+'СЕТ СН'!$F$8*'СЕТ СН'!$F$9-'СЕТ СН'!$F$26</f>
        <v>804.25891395000008</v>
      </c>
      <c r="D19" s="36">
        <f>SUMIFS(СВЦЭМ!$D$33:$D$776,СВЦЭМ!$A$33:$A$776,$A19,СВЦЭМ!$B$33:$B$776,D$11)+'СЕТ СН'!$F$14+СВЦЭМ!$D$10+'СЕТ СН'!$F$8*'СЕТ СН'!$F$9-'СЕТ СН'!$F$26</f>
        <v>819.90368724000007</v>
      </c>
      <c r="E19" s="36">
        <f>SUMIFS(СВЦЭМ!$D$33:$D$776,СВЦЭМ!$A$33:$A$776,$A19,СВЦЭМ!$B$33:$B$776,E$11)+'СЕТ СН'!$F$14+СВЦЭМ!$D$10+'СЕТ СН'!$F$8*'СЕТ СН'!$F$9-'СЕТ СН'!$F$26</f>
        <v>831.23474646000011</v>
      </c>
      <c r="F19" s="36">
        <f>SUMIFS(СВЦЭМ!$D$33:$D$776,СВЦЭМ!$A$33:$A$776,$A19,СВЦЭМ!$B$33:$B$776,F$11)+'СЕТ СН'!$F$14+СВЦЭМ!$D$10+'СЕТ СН'!$F$8*'СЕТ СН'!$F$9-'СЕТ СН'!$F$26</f>
        <v>833.49839329000008</v>
      </c>
      <c r="G19" s="36">
        <f>SUMIFS(СВЦЭМ!$D$33:$D$776,СВЦЭМ!$A$33:$A$776,$A19,СВЦЭМ!$B$33:$B$776,G$11)+'СЕТ СН'!$F$14+СВЦЭМ!$D$10+'СЕТ СН'!$F$8*'СЕТ СН'!$F$9-'СЕТ СН'!$F$26</f>
        <v>830.55853314000012</v>
      </c>
      <c r="H19" s="36">
        <f>SUMIFS(СВЦЭМ!$D$33:$D$776,СВЦЭМ!$A$33:$A$776,$A19,СВЦЭМ!$B$33:$B$776,H$11)+'СЕТ СН'!$F$14+СВЦЭМ!$D$10+'СЕТ СН'!$F$8*'СЕТ СН'!$F$9-'СЕТ СН'!$F$26</f>
        <v>809.0367396900001</v>
      </c>
      <c r="I19" s="36">
        <f>SUMIFS(СВЦЭМ!$D$33:$D$776,СВЦЭМ!$A$33:$A$776,$A19,СВЦЭМ!$B$33:$B$776,I$11)+'СЕТ СН'!$F$14+СВЦЭМ!$D$10+'СЕТ СН'!$F$8*'СЕТ СН'!$F$9-'СЕТ СН'!$F$26</f>
        <v>789.04120289000014</v>
      </c>
      <c r="J19" s="36">
        <f>SUMIFS(СВЦЭМ!$D$33:$D$776,СВЦЭМ!$A$33:$A$776,$A19,СВЦЭМ!$B$33:$B$776,J$11)+'СЕТ СН'!$F$14+СВЦЭМ!$D$10+'СЕТ СН'!$F$8*'СЕТ СН'!$F$9-'СЕТ СН'!$F$26</f>
        <v>770.31592660000013</v>
      </c>
      <c r="K19" s="36">
        <f>SUMIFS(СВЦЭМ!$D$33:$D$776,СВЦЭМ!$A$33:$A$776,$A19,СВЦЭМ!$B$33:$B$776,K$11)+'СЕТ СН'!$F$14+СВЦЭМ!$D$10+'СЕТ СН'!$F$8*'СЕТ СН'!$F$9-'СЕТ СН'!$F$26</f>
        <v>744.88482879000014</v>
      </c>
      <c r="L19" s="36">
        <f>SUMIFS(СВЦЭМ!$D$33:$D$776,СВЦЭМ!$A$33:$A$776,$A19,СВЦЭМ!$B$33:$B$776,L$11)+'СЕТ СН'!$F$14+СВЦЭМ!$D$10+'СЕТ СН'!$F$8*'СЕТ СН'!$F$9-'СЕТ СН'!$F$26</f>
        <v>745.97658446000014</v>
      </c>
      <c r="M19" s="36">
        <f>SUMIFS(СВЦЭМ!$D$33:$D$776,СВЦЭМ!$A$33:$A$776,$A19,СВЦЭМ!$B$33:$B$776,M$11)+'СЕТ СН'!$F$14+СВЦЭМ!$D$10+'СЕТ СН'!$F$8*'СЕТ СН'!$F$9-'СЕТ СН'!$F$26</f>
        <v>722.05202994000012</v>
      </c>
      <c r="N19" s="36">
        <f>SUMIFS(СВЦЭМ!$D$33:$D$776,СВЦЭМ!$A$33:$A$776,$A19,СВЦЭМ!$B$33:$B$776,N$11)+'СЕТ СН'!$F$14+СВЦЭМ!$D$10+'СЕТ СН'!$F$8*'СЕТ СН'!$F$9-'СЕТ СН'!$F$26</f>
        <v>729.59334120000005</v>
      </c>
      <c r="O19" s="36">
        <f>SUMIFS(СВЦЭМ!$D$33:$D$776,СВЦЭМ!$A$33:$A$776,$A19,СВЦЭМ!$B$33:$B$776,O$11)+'СЕТ СН'!$F$14+СВЦЭМ!$D$10+'СЕТ СН'!$F$8*'СЕТ СН'!$F$9-'СЕТ СН'!$F$26</f>
        <v>733.78534210000009</v>
      </c>
      <c r="P19" s="36">
        <f>SUMIFS(СВЦЭМ!$D$33:$D$776,СВЦЭМ!$A$33:$A$776,$A19,СВЦЭМ!$B$33:$B$776,P$11)+'СЕТ СН'!$F$14+СВЦЭМ!$D$10+'СЕТ СН'!$F$8*'СЕТ СН'!$F$9-'СЕТ СН'!$F$26</f>
        <v>731.11952788000008</v>
      </c>
      <c r="Q19" s="36">
        <f>SUMIFS(СВЦЭМ!$D$33:$D$776,СВЦЭМ!$A$33:$A$776,$A19,СВЦЭМ!$B$33:$B$776,Q$11)+'СЕТ СН'!$F$14+СВЦЭМ!$D$10+'СЕТ СН'!$F$8*'СЕТ СН'!$F$9-'СЕТ СН'!$F$26</f>
        <v>739.07663219000005</v>
      </c>
      <c r="R19" s="36">
        <f>SUMIFS(СВЦЭМ!$D$33:$D$776,СВЦЭМ!$A$33:$A$776,$A19,СВЦЭМ!$B$33:$B$776,R$11)+'СЕТ СН'!$F$14+СВЦЭМ!$D$10+'СЕТ СН'!$F$8*'СЕТ СН'!$F$9-'СЕТ СН'!$F$26</f>
        <v>699.13880998000013</v>
      </c>
      <c r="S19" s="36">
        <f>SUMIFS(СВЦЭМ!$D$33:$D$776,СВЦЭМ!$A$33:$A$776,$A19,СВЦЭМ!$B$33:$B$776,S$11)+'СЕТ СН'!$F$14+СВЦЭМ!$D$10+'СЕТ СН'!$F$8*'СЕТ СН'!$F$9-'СЕТ СН'!$F$26</f>
        <v>665.47238083000013</v>
      </c>
      <c r="T19" s="36">
        <f>SUMIFS(СВЦЭМ!$D$33:$D$776,СВЦЭМ!$A$33:$A$776,$A19,СВЦЭМ!$B$33:$B$776,T$11)+'СЕТ СН'!$F$14+СВЦЭМ!$D$10+'СЕТ СН'!$F$8*'СЕТ СН'!$F$9-'СЕТ СН'!$F$26</f>
        <v>671.72491093000008</v>
      </c>
      <c r="U19" s="36">
        <f>SUMIFS(СВЦЭМ!$D$33:$D$776,СВЦЭМ!$A$33:$A$776,$A19,СВЦЭМ!$B$33:$B$776,U$11)+'СЕТ СН'!$F$14+СВЦЭМ!$D$10+'СЕТ СН'!$F$8*'СЕТ СН'!$F$9-'СЕТ СН'!$F$26</f>
        <v>682.52421740000011</v>
      </c>
      <c r="V19" s="36">
        <f>SUMIFS(СВЦЭМ!$D$33:$D$776,СВЦЭМ!$A$33:$A$776,$A19,СВЦЭМ!$B$33:$B$776,V$11)+'СЕТ СН'!$F$14+СВЦЭМ!$D$10+'СЕТ СН'!$F$8*'СЕТ СН'!$F$9-'СЕТ СН'!$F$26</f>
        <v>703.99217781000004</v>
      </c>
      <c r="W19" s="36">
        <f>SUMIFS(СВЦЭМ!$D$33:$D$776,СВЦЭМ!$A$33:$A$776,$A19,СВЦЭМ!$B$33:$B$776,W$11)+'СЕТ СН'!$F$14+СВЦЭМ!$D$10+'СЕТ СН'!$F$8*'СЕТ СН'!$F$9-'СЕТ СН'!$F$26</f>
        <v>697.56704761000003</v>
      </c>
      <c r="X19" s="36">
        <f>SUMIFS(СВЦЭМ!$D$33:$D$776,СВЦЭМ!$A$33:$A$776,$A19,СВЦЭМ!$B$33:$B$776,X$11)+'СЕТ СН'!$F$14+СВЦЭМ!$D$10+'СЕТ СН'!$F$8*'СЕТ СН'!$F$9-'СЕТ СН'!$F$26</f>
        <v>657.02061955000011</v>
      </c>
      <c r="Y19" s="36">
        <f>SUMIFS(СВЦЭМ!$D$33:$D$776,СВЦЭМ!$A$33:$A$776,$A19,СВЦЭМ!$B$33:$B$776,Y$11)+'СЕТ СН'!$F$14+СВЦЭМ!$D$10+'СЕТ СН'!$F$8*'СЕТ СН'!$F$9-'СЕТ СН'!$F$26</f>
        <v>679.32892942000012</v>
      </c>
    </row>
    <row r="20" spans="1:25" ht="15.75" x14ac:dyDescent="0.2">
      <c r="A20" s="35">
        <f t="shared" si="0"/>
        <v>43717</v>
      </c>
      <c r="B20" s="36">
        <f>SUMIFS(СВЦЭМ!$D$33:$D$776,СВЦЭМ!$A$33:$A$776,$A20,СВЦЭМ!$B$33:$B$776,B$11)+'СЕТ СН'!$F$14+СВЦЭМ!$D$10+'СЕТ СН'!$F$8*'СЕТ СН'!$F$9-'СЕТ СН'!$F$26</f>
        <v>740.98657103000005</v>
      </c>
      <c r="C20" s="36">
        <f>SUMIFS(СВЦЭМ!$D$33:$D$776,СВЦЭМ!$A$33:$A$776,$A20,СВЦЭМ!$B$33:$B$776,C$11)+'СЕТ СН'!$F$14+СВЦЭМ!$D$10+'СЕТ СН'!$F$8*'СЕТ СН'!$F$9-'СЕТ СН'!$F$26</f>
        <v>825.0417921400001</v>
      </c>
      <c r="D20" s="36">
        <f>SUMIFS(СВЦЭМ!$D$33:$D$776,СВЦЭМ!$A$33:$A$776,$A20,СВЦЭМ!$B$33:$B$776,D$11)+'СЕТ СН'!$F$14+СВЦЭМ!$D$10+'СЕТ СН'!$F$8*'СЕТ СН'!$F$9-'СЕТ СН'!$F$26</f>
        <v>842.77332787000012</v>
      </c>
      <c r="E20" s="36">
        <f>SUMIFS(СВЦЭМ!$D$33:$D$776,СВЦЭМ!$A$33:$A$776,$A20,СВЦЭМ!$B$33:$B$776,E$11)+'СЕТ СН'!$F$14+СВЦЭМ!$D$10+'СЕТ СН'!$F$8*'СЕТ СН'!$F$9-'СЕТ СН'!$F$26</f>
        <v>863.19317032000004</v>
      </c>
      <c r="F20" s="36">
        <f>SUMIFS(СВЦЭМ!$D$33:$D$776,СВЦЭМ!$A$33:$A$776,$A20,СВЦЭМ!$B$33:$B$776,F$11)+'СЕТ СН'!$F$14+СВЦЭМ!$D$10+'СЕТ СН'!$F$8*'СЕТ СН'!$F$9-'СЕТ СН'!$F$26</f>
        <v>865.46288525000011</v>
      </c>
      <c r="G20" s="36">
        <f>SUMIFS(СВЦЭМ!$D$33:$D$776,СВЦЭМ!$A$33:$A$776,$A20,СВЦЭМ!$B$33:$B$776,G$11)+'СЕТ СН'!$F$14+СВЦЭМ!$D$10+'СЕТ СН'!$F$8*'СЕТ СН'!$F$9-'СЕТ СН'!$F$26</f>
        <v>858.58710503000009</v>
      </c>
      <c r="H20" s="36">
        <f>SUMIFS(СВЦЭМ!$D$33:$D$776,СВЦЭМ!$A$33:$A$776,$A20,СВЦЭМ!$B$33:$B$776,H$11)+'СЕТ СН'!$F$14+СВЦЭМ!$D$10+'СЕТ СН'!$F$8*'СЕТ СН'!$F$9-'СЕТ СН'!$F$26</f>
        <v>798.55890350000004</v>
      </c>
      <c r="I20" s="36">
        <f>SUMIFS(СВЦЭМ!$D$33:$D$776,СВЦЭМ!$A$33:$A$776,$A20,СВЦЭМ!$B$33:$B$776,I$11)+'СЕТ СН'!$F$14+СВЦЭМ!$D$10+'СЕТ СН'!$F$8*'СЕТ СН'!$F$9-'СЕТ СН'!$F$26</f>
        <v>747.53154645000006</v>
      </c>
      <c r="J20" s="36">
        <f>SUMIFS(СВЦЭМ!$D$33:$D$776,СВЦЭМ!$A$33:$A$776,$A20,СВЦЭМ!$B$33:$B$776,J$11)+'СЕТ СН'!$F$14+СВЦЭМ!$D$10+'СЕТ СН'!$F$8*'СЕТ СН'!$F$9-'СЕТ СН'!$F$26</f>
        <v>699.77931698000009</v>
      </c>
      <c r="K20" s="36">
        <f>SUMIFS(СВЦЭМ!$D$33:$D$776,СВЦЭМ!$A$33:$A$776,$A20,СВЦЭМ!$B$33:$B$776,K$11)+'СЕТ СН'!$F$14+СВЦЭМ!$D$10+'СЕТ СН'!$F$8*'СЕТ СН'!$F$9-'СЕТ СН'!$F$26</f>
        <v>678.70637863000013</v>
      </c>
      <c r="L20" s="36">
        <f>SUMIFS(СВЦЭМ!$D$33:$D$776,СВЦЭМ!$A$33:$A$776,$A20,СВЦЭМ!$B$33:$B$776,L$11)+'СЕТ СН'!$F$14+СВЦЭМ!$D$10+'СЕТ СН'!$F$8*'СЕТ СН'!$F$9-'СЕТ СН'!$F$26</f>
        <v>676.23248937000005</v>
      </c>
      <c r="M20" s="36">
        <f>SUMIFS(СВЦЭМ!$D$33:$D$776,СВЦЭМ!$A$33:$A$776,$A20,СВЦЭМ!$B$33:$B$776,M$11)+'СЕТ СН'!$F$14+СВЦЭМ!$D$10+'СЕТ СН'!$F$8*'СЕТ СН'!$F$9-'СЕТ СН'!$F$26</f>
        <v>671.40778221000005</v>
      </c>
      <c r="N20" s="36">
        <f>SUMIFS(СВЦЭМ!$D$33:$D$776,СВЦЭМ!$A$33:$A$776,$A20,СВЦЭМ!$B$33:$B$776,N$11)+'СЕТ СН'!$F$14+СВЦЭМ!$D$10+'СЕТ СН'!$F$8*'СЕТ СН'!$F$9-'СЕТ СН'!$F$26</f>
        <v>675.82403417000012</v>
      </c>
      <c r="O20" s="36">
        <f>SUMIFS(СВЦЭМ!$D$33:$D$776,СВЦЭМ!$A$33:$A$776,$A20,СВЦЭМ!$B$33:$B$776,O$11)+'СЕТ СН'!$F$14+СВЦЭМ!$D$10+'СЕТ СН'!$F$8*'СЕТ СН'!$F$9-'СЕТ СН'!$F$26</f>
        <v>679.60346835000007</v>
      </c>
      <c r="P20" s="36">
        <f>SUMIFS(СВЦЭМ!$D$33:$D$776,СВЦЭМ!$A$33:$A$776,$A20,СВЦЭМ!$B$33:$B$776,P$11)+'СЕТ СН'!$F$14+СВЦЭМ!$D$10+'СЕТ СН'!$F$8*'СЕТ СН'!$F$9-'СЕТ СН'!$F$26</f>
        <v>683.87630677000004</v>
      </c>
      <c r="Q20" s="36">
        <f>SUMIFS(СВЦЭМ!$D$33:$D$776,СВЦЭМ!$A$33:$A$776,$A20,СВЦЭМ!$B$33:$B$776,Q$11)+'СЕТ СН'!$F$14+СВЦЭМ!$D$10+'СЕТ СН'!$F$8*'СЕТ СН'!$F$9-'СЕТ СН'!$F$26</f>
        <v>689.93899554000006</v>
      </c>
      <c r="R20" s="36">
        <f>SUMIFS(СВЦЭМ!$D$33:$D$776,СВЦЭМ!$A$33:$A$776,$A20,СВЦЭМ!$B$33:$B$776,R$11)+'СЕТ СН'!$F$14+СВЦЭМ!$D$10+'СЕТ СН'!$F$8*'СЕТ СН'!$F$9-'СЕТ СН'!$F$26</f>
        <v>685.5994222600001</v>
      </c>
      <c r="S20" s="36">
        <f>SUMIFS(СВЦЭМ!$D$33:$D$776,СВЦЭМ!$A$33:$A$776,$A20,СВЦЭМ!$B$33:$B$776,S$11)+'СЕТ СН'!$F$14+СВЦЭМ!$D$10+'СЕТ СН'!$F$8*'СЕТ СН'!$F$9-'СЕТ СН'!$F$26</f>
        <v>685.43251858000008</v>
      </c>
      <c r="T20" s="36">
        <f>SUMIFS(СВЦЭМ!$D$33:$D$776,СВЦЭМ!$A$33:$A$776,$A20,СВЦЭМ!$B$33:$B$776,T$11)+'СЕТ СН'!$F$14+СВЦЭМ!$D$10+'СЕТ СН'!$F$8*'СЕТ СН'!$F$9-'СЕТ СН'!$F$26</f>
        <v>674.4383589900001</v>
      </c>
      <c r="U20" s="36">
        <f>SUMIFS(СВЦЭМ!$D$33:$D$776,СВЦЭМ!$A$33:$A$776,$A20,СВЦЭМ!$B$33:$B$776,U$11)+'СЕТ СН'!$F$14+СВЦЭМ!$D$10+'СЕТ СН'!$F$8*'СЕТ СН'!$F$9-'СЕТ СН'!$F$26</f>
        <v>679.33850251000013</v>
      </c>
      <c r="V20" s="36">
        <f>SUMIFS(СВЦЭМ!$D$33:$D$776,СВЦЭМ!$A$33:$A$776,$A20,СВЦЭМ!$B$33:$B$776,V$11)+'СЕТ СН'!$F$14+СВЦЭМ!$D$10+'СЕТ СН'!$F$8*'СЕТ СН'!$F$9-'СЕТ СН'!$F$26</f>
        <v>697.31816829000013</v>
      </c>
      <c r="W20" s="36">
        <f>SUMIFS(СВЦЭМ!$D$33:$D$776,СВЦЭМ!$A$33:$A$776,$A20,СВЦЭМ!$B$33:$B$776,W$11)+'СЕТ СН'!$F$14+СВЦЭМ!$D$10+'СЕТ СН'!$F$8*'СЕТ СН'!$F$9-'СЕТ СН'!$F$26</f>
        <v>689.52286963000006</v>
      </c>
      <c r="X20" s="36">
        <f>SUMIFS(СВЦЭМ!$D$33:$D$776,СВЦЭМ!$A$33:$A$776,$A20,СВЦЭМ!$B$33:$B$776,X$11)+'СЕТ СН'!$F$14+СВЦЭМ!$D$10+'СЕТ СН'!$F$8*'СЕТ СН'!$F$9-'СЕТ СН'!$F$26</f>
        <v>679.06735220000007</v>
      </c>
      <c r="Y20" s="36">
        <f>SUMIFS(СВЦЭМ!$D$33:$D$776,СВЦЭМ!$A$33:$A$776,$A20,СВЦЭМ!$B$33:$B$776,Y$11)+'СЕТ СН'!$F$14+СВЦЭМ!$D$10+'СЕТ СН'!$F$8*'СЕТ СН'!$F$9-'СЕТ СН'!$F$26</f>
        <v>714.7473229200001</v>
      </c>
    </row>
    <row r="21" spans="1:25" ht="15.75" x14ac:dyDescent="0.2">
      <c r="A21" s="35">
        <f t="shared" si="0"/>
        <v>43718</v>
      </c>
      <c r="B21" s="36">
        <f>SUMIFS(СВЦЭМ!$D$33:$D$776,СВЦЭМ!$A$33:$A$776,$A21,СВЦЭМ!$B$33:$B$776,B$11)+'СЕТ СН'!$F$14+СВЦЭМ!$D$10+'СЕТ СН'!$F$8*'СЕТ СН'!$F$9-'СЕТ СН'!$F$26</f>
        <v>758.61499977000005</v>
      </c>
      <c r="C21" s="36">
        <f>SUMIFS(СВЦЭМ!$D$33:$D$776,СВЦЭМ!$A$33:$A$776,$A21,СВЦЭМ!$B$33:$B$776,C$11)+'СЕТ СН'!$F$14+СВЦЭМ!$D$10+'СЕТ СН'!$F$8*'СЕТ СН'!$F$9-'СЕТ СН'!$F$26</f>
        <v>780.3599306000001</v>
      </c>
      <c r="D21" s="36">
        <f>SUMIFS(СВЦЭМ!$D$33:$D$776,СВЦЭМ!$A$33:$A$776,$A21,СВЦЭМ!$B$33:$B$776,D$11)+'СЕТ СН'!$F$14+СВЦЭМ!$D$10+'СЕТ СН'!$F$8*'СЕТ СН'!$F$9-'СЕТ СН'!$F$26</f>
        <v>795.4970533500001</v>
      </c>
      <c r="E21" s="36">
        <f>SUMIFS(СВЦЭМ!$D$33:$D$776,СВЦЭМ!$A$33:$A$776,$A21,СВЦЭМ!$B$33:$B$776,E$11)+'СЕТ СН'!$F$14+СВЦЭМ!$D$10+'СЕТ СН'!$F$8*'СЕТ СН'!$F$9-'СЕТ СН'!$F$26</f>
        <v>798.52044747000014</v>
      </c>
      <c r="F21" s="36">
        <f>SUMIFS(СВЦЭМ!$D$33:$D$776,СВЦЭМ!$A$33:$A$776,$A21,СВЦЭМ!$B$33:$B$776,F$11)+'СЕТ СН'!$F$14+СВЦЭМ!$D$10+'СЕТ СН'!$F$8*'СЕТ СН'!$F$9-'СЕТ СН'!$F$26</f>
        <v>788.59450187000004</v>
      </c>
      <c r="G21" s="36">
        <f>SUMIFS(СВЦЭМ!$D$33:$D$776,СВЦЭМ!$A$33:$A$776,$A21,СВЦЭМ!$B$33:$B$776,G$11)+'СЕТ СН'!$F$14+СВЦЭМ!$D$10+'СЕТ СН'!$F$8*'СЕТ СН'!$F$9-'СЕТ СН'!$F$26</f>
        <v>785.3868462800001</v>
      </c>
      <c r="H21" s="36">
        <f>SUMIFS(СВЦЭМ!$D$33:$D$776,СВЦЭМ!$A$33:$A$776,$A21,СВЦЭМ!$B$33:$B$776,H$11)+'СЕТ СН'!$F$14+СВЦЭМ!$D$10+'СЕТ СН'!$F$8*'СЕТ СН'!$F$9-'СЕТ СН'!$F$26</f>
        <v>762.97388144000013</v>
      </c>
      <c r="I21" s="36">
        <f>SUMIFS(СВЦЭМ!$D$33:$D$776,СВЦЭМ!$A$33:$A$776,$A21,СВЦЭМ!$B$33:$B$776,I$11)+'СЕТ СН'!$F$14+СВЦЭМ!$D$10+'СЕТ СН'!$F$8*'СЕТ СН'!$F$9-'СЕТ СН'!$F$26</f>
        <v>753.2200360600001</v>
      </c>
      <c r="J21" s="36">
        <f>SUMIFS(СВЦЭМ!$D$33:$D$776,СВЦЭМ!$A$33:$A$776,$A21,СВЦЭМ!$B$33:$B$776,J$11)+'СЕТ СН'!$F$14+СВЦЭМ!$D$10+'СЕТ СН'!$F$8*'СЕТ СН'!$F$9-'СЕТ СН'!$F$26</f>
        <v>775.27904646000013</v>
      </c>
      <c r="K21" s="36">
        <f>SUMIFS(СВЦЭМ!$D$33:$D$776,СВЦЭМ!$A$33:$A$776,$A21,СВЦЭМ!$B$33:$B$776,K$11)+'СЕТ СН'!$F$14+СВЦЭМ!$D$10+'СЕТ СН'!$F$8*'СЕТ СН'!$F$9-'СЕТ СН'!$F$26</f>
        <v>776.40910960000008</v>
      </c>
      <c r="L21" s="36">
        <f>SUMIFS(СВЦЭМ!$D$33:$D$776,СВЦЭМ!$A$33:$A$776,$A21,СВЦЭМ!$B$33:$B$776,L$11)+'СЕТ СН'!$F$14+СВЦЭМ!$D$10+'СЕТ СН'!$F$8*'СЕТ СН'!$F$9-'СЕТ СН'!$F$26</f>
        <v>787.58936275000008</v>
      </c>
      <c r="M21" s="36">
        <f>SUMIFS(СВЦЭМ!$D$33:$D$776,СВЦЭМ!$A$33:$A$776,$A21,СВЦЭМ!$B$33:$B$776,M$11)+'СЕТ СН'!$F$14+СВЦЭМ!$D$10+'СЕТ СН'!$F$8*'СЕТ СН'!$F$9-'СЕТ СН'!$F$26</f>
        <v>780.61062741000012</v>
      </c>
      <c r="N21" s="36">
        <f>SUMIFS(СВЦЭМ!$D$33:$D$776,СВЦЭМ!$A$33:$A$776,$A21,СВЦЭМ!$B$33:$B$776,N$11)+'СЕТ СН'!$F$14+СВЦЭМ!$D$10+'СЕТ СН'!$F$8*'СЕТ СН'!$F$9-'СЕТ СН'!$F$26</f>
        <v>775.67282933000013</v>
      </c>
      <c r="O21" s="36">
        <f>SUMIFS(СВЦЭМ!$D$33:$D$776,СВЦЭМ!$A$33:$A$776,$A21,СВЦЭМ!$B$33:$B$776,O$11)+'СЕТ СН'!$F$14+СВЦЭМ!$D$10+'СЕТ СН'!$F$8*'СЕТ СН'!$F$9-'СЕТ СН'!$F$26</f>
        <v>775.79641482000011</v>
      </c>
      <c r="P21" s="36">
        <f>SUMIFS(СВЦЭМ!$D$33:$D$776,СВЦЭМ!$A$33:$A$776,$A21,СВЦЭМ!$B$33:$B$776,P$11)+'СЕТ СН'!$F$14+СВЦЭМ!$D$10+'СЕТ СН'!$F$8*'СЕТ СН'!$F$9-'СЕТ СН'!$F$26</f>
        <v>776.6738812000001</v>
      </c>
      <c r="Q21" s="36">
        <f>SUMIFS(СВЦЭМ!$D$33:$D$776,СВЦЭМ!$A$33:$A$776,$A21,СВЦЭМ!$B$33:$B$776,Q$11)+'СЕТ СН'!$F$14+СВЦЭМ!$D$10+'СЕТ СН'!$F$8*'СЕТ СН'!$F$9-'СЕТ СН'!$F$26</f>
        <v>772.58698870000012</v>
      </c>
      <c r="R21" s="36">
        <f>SUMIFS(СВЦЭМ!$D$33:$D$776,СВЦЭМ!$A$33:$A$776,$A21,СВЦЭМ!$B$33:$B$776,R$11)+'СЕТ СН'!$F$14+СВЦЭМ!$D$10+'СЕТ СН'!$F$8*'СЕТ СН'!$F$9-'СЕТ СН'!$F$26</f>
        <v>767.81089562000011</v>
      </c>
      <c r="S21" s="36">
        <f>SUMIFS(СВЦЭМ!$D$33:$D$776,СВЦЭМ!$A$33:$A$776,$A21,СВЦЭМ!$B$33:$B$776,S$11)+'СЕТ СН'!$F$14+СВЦЭМ!$D$10+'СЕТ СН'!$F$8*'СЕТ СН'!$F$9-'СЕТ СН'!$F$26</f>
        <v>762.60631861000013</v>
      </c>
      <c r="T21" s="36">
        <f>SUMIFS(СВЦЭМ!$D$33:$D$776,СВЦЭМ!$A$33:$A$776,$A21,СВЦЭМ!$B$33:$B$776,T$11)+'СЕТ СН'!$F$14+СВЦЭМ!$D$10+'СЕТ СН'!$F$8*'СЕТ СН'!$F$9-'СЕТ СН'!$F$26</f>
        <v>771.65588317000004</v>
      </c>
      <c r="U21" s="36">
        <f>SUMIFS(СВЦЭМ!$D$33:$D$776,СВЦЭМ!$A$33:$A$776,$A21,СВЦЭМ!$B$33:$B$776,U$11)+'СЕТ СН'!$F$14+СВЦЭМ!$D$10+'СЕТ СН'!$F$8*'СЕТ СН'!$F$9-'СЕТ СН'!$F$26</f>
        <v>782.66435119000005</v>
      </c>
      <c r="V21" s="36">
        <f>SUMIFS(СВЦЭМ!$D$33:$D$776,СВЦЭМ!$A$33:$A$776,$A21,СВЦЭМ!$B$33:$B$776,V$11)+'СЕТ СН'!$F$14+СВЦЭМ!$D$10+'СЕТ СН'!$F$8*'СЕТ СН'!$F$9-'СЕТ СН'!$F$26</f>
        <v>795.87161318000005</v>
      </c>
      <c r="W21" s="36">
        <f>SUMIFS(СВЦЭМ!$D$33:$D$776,СВЦЭМ!$A$33:$A$776,$A21,СВЦЭМ!$B$33:$B$776,W$11)+'СЕТ СН'!$F$14+СВЦЭМ!$D$10+'СЕТ СН'!$F$8*'СЕТ СН'!$F$9-'СЕТ СН'!$F$26</f>
        <v>779.23655419000011</v>
      </c>
      <c r="X21" s="36">
        <f>SUMIFS(СВЦЭМ!$D$33:$D$776,СВЦЭМ!$A$33:$A$776,$A21,СВЦЭМ!$B$33:$B$776,X$11)+'СЕТ СН'!$F$14+СВЦЭМ!$D$10+'СЕТ СН'!$F$8*'СЕТ СН'!$F$9-'СЕТ СН'!$F$26</f>
        <v>751.21084809000013</v>
      </c>
      <c r="Y21" s="36">
        <f>SUMIFS(СВЦЭМ!$D$33:$D$776,СВЦЭМ!$A$33:$A$776,$A21,СВЦЭМ!$B$33:$B$776,Y$11)+'СЕТ СН'!$F$14+СВЦЭМ!$D$10+'СЕТ СН'!$F$8*'СЕТ СН'!$F$9-'СЕТ СН'!$F$26</f>
        <v>765.93904988000008</v>
      </c>
    </row>
    <row r="22" spans="1:25" ht="15.75" x14ac:dyDescent="0.2">
      <c r="A22" s="35">
        <f t="shared" si="0"/>
        <v>43719</v>
      </c>
      <c r="B22" s="36">
        <f>SUMIFS(СВЦЭМ!$D$33:$D$776,СВЦЭМ!$A$33:$A$776,$A22,СВЦЭМ!$B$33:$B$776,B$11)+'СЕТ СН'!$F$14+СВЦЭМ!$D$10+'СЕТ СН'!$F$8*'СЕТ СН'!$F$9-'СЕТ СН'!$F$26</f>
        <v>852.49730416000011</v>
      </c>
      <c r="C22" s="36">
        <f>SUMIFS(СВЦЭМ!$D$33:$D$776,СВЦЭМ!$A$33:$A$776,$A22,СВЦЭМ!$B$33:$B$776,C$11)+'СЕТ СН'!$F$14+СВЦЭМ!$D$10+'СЕТ СН'!$F$8*'СЕТ СН'!$F$9-'СЕТ СН'!$F$26</f>
        <v>882.36708594000004</v>
      </c>
      <c r="D22" s="36">
        <f>SUMIFS(СВЦЭМ!$D$33:$D$776,СВЦЭМ!$A$33:$A$776,$A22,СВЦЭМ!$B$33:$B$776,D$11)+'СЕТ СН'!$F$14+СВЦЭМ!$D$10+'СЕТ СН'!$F$8*'СЕТ СН'!$F$9-'СЕТ СН'!$F$26</f>
        <v>912.84062267000013</v>
      </c>
      <c r="E22" s="36">
        <f>SUMIFS(СВЦЭМ!$D$33:$D$776,СВЦЭМ!$A$33:$A$776,$A22,СВЦЭМ!$B$33:$B$776,E$11)+'СЕТ СН'!$F$14+СВЦЭМ!$D$10+'СЕТ СН'!$F$8*'СЕТ СН'!$F$9-'СЕТ СН'!$F$26</f>
        <v>921.97689355000011</v>
      </c>
      <c r="F22" s="36">
        <f>SUMIFS(СВЦЭМ!$D$33:$D$776,СВЦЭМ!$A$33:$A$776,$A22,СВЦЭМ!$B$33:$B$776,F$11)+'СЕТ СН'!$F$14+СВЦЭМ!$D$10+'СЕТ СН'!$F$8*'СЕТ СН'!$F$9-'СЕТ СН'!$F$26</f>
        <v>929.10434980000014</v>
      </c>
      <c r="G22" s="36">
        <f>SUMIFS(СВЦЭМ!$D$33:$D$776,СВЦЭМ!$A$33:$A$776,$A22,СВЦЭМ!$B$33:$B$776,G$11)+'СЕТ СН'!$F$14+СВЦЭМ!$D$10+'СЕТ СН'!$F$8*'СЕТ СН'!$F$9-'СЕТ СН'!$F$26</f>
        <v>907.40300116000014</v>
      </c>
      <c r="H22" s="36">
        <f>SUMIFS(СВЦЭМ!$D$33:$D$776,СВЦЭМ!$A$33:$A$776,$A22,СВЦЭМ!$B$33:$B$776,H$11)+'СЕТ СН'!$F$14+СВЦЭМ!$D$10+'СЕТ СН'!$F$8*'СЕТ СН'!$F$9-'СЕТ СН'!$F$26</f>
        <v>857.00007433000007</v>
      </c>
      <c r="I22" s="36">
        <f>SUMIFS(СВЦЭМ!$D$33:$D$776,СВЦЭМ!$A$33:$A$776,$A22,СВЦЭМ!$B$33:$B$776,I$11)+'СЕТ СН'!$F$14+СВЦЭМ!$D$10+'СЕТ СН'!$F$8*'СЕТ СН'!$F$9-'СЕТ СН'!$F$26</f>
        <v>814.16332468000007</v>
      </c>
      <c r="J22" s="36">
        <f>SUMIFS(СВЦЭМ!$D$33:$D$776,СВЦЭМ!$A$33:$A$776,$A22,СВЦЭМ!$B$33:$B$776,J$11)+'СЕТ СН'!$F$14+СВЦЭМ!$D$10+'СЕТ СН'!$F$8*'СЕТ СН'!$F$9-'СЕТ СН'!$F$26</f>
        <v>770.57373258000007</v>
      </c>
      <c r="K22" s="36">
        <f>SUMIFS(СВЦЭМ!$D$33:$D$776,СВЦЭМ!$A$33:$A$776,$A22,СВЦЭМ!$B$33:$B$776,K$11)+'СЕТ СН'!$F$14+СВЦЭМ!$D$10+'СЕТ СН'!$F$8*'СЕТ СН'!$F$9-'СЕТ СН'!$F$26</f>
        <v>763.89900799000009</v>
      </c>
      <c r="L22" s="36">
        <f>SUMIFS(СВЦЭМ!$D$33:$D$776,СВЦЭМ!$A$33:$A$776,$A22,СВЦЭМ!$B$33:$B$776,L$11)+'СЕТ СН'!$F$14+СВЦЭМ!$D$10+'СЕТ СН'!$F$8*'СЕТ СН'!$F$9-'СЕТ СН'!$F$26</f>
        <v>766.73923157000013</v>
      </c>
      <c r="M22" s="36">
        <f>SUMIFS(СВЦЭМ!$D$33:$D$776,СВЦЭМ!$A$33:$A$776,$A22,СВЦЭМ!$B$33:$B$776,M$11)+'СЕТ СН'!$F$14+СВЦЭМ!$D$10+'СЕТ СН'!$F$8*'СЕТ СН'!$F$9-'СЕТ СН'!$F$26</f>
        <v>759.15618497000014</v>
      </c>
      <c r="N22" s="36">
        <f>SUMIFS(СВЦЭМ!$D$33:$D$776,СВЦЭМ!$A$33:$A$776,$A22,СВЦЭМ!$B$33:$B$776,N$11)+'СЕТ СН'!$F$14+СВЦЭМ!$D$10+'СЕТ СН'!$F$8*'СЕТ СН'!$F$9-'СЕТ СН'!$F$26</f>
        <v>766.20470359000012</v>
      </c>
      <c r="O22" s="36">
        <f>SUMIFS(СВЦЭМ!$D$33:$D$776,СВЦЭМ!$A$33:$A$776,$A22,СВЦЭМ!$B$33:$B$776,O$11)+'СЕТ СН'!$F$14+СВЦЭМ!$D$10+'СЕТ СН'!$F$8*'СЕТ СН'!$F$9-'СЕТ СН'!$F$26</f>
        <v>775.93226097000013</v>
      </c>
      <c r="P22" s="36">
        <f>SUMIFS(СВЦЭМ!$D$33:$D$776,СВЦЭМ!$A$33:$A$776,$A22,СВЦЭМ!$B$33:$B$776,P$11)+'СЕТ СН'!$F$14+СВЦЭМ!$D$10+'СЕТ СН'!$F$8*'СЕТ СН'!$F$9-'СЕТ СН'!$F$26</f>
        <v>781.17813334000004</v>
      </c>
      <c r="Q22" s="36">
        <f>SUMIFS(СВЦЭМ!$D$33:$D$776,СВЦЭМ!$A$33:$A$776,$A22,СВЦЭМ!$B$33:$B$776,Q$11)+'СЕТ СН'!$F$14+СВЦЭМ!$D$10+'СЕТ СН'!$F$8*'СЕТ СН'!$F$9-'СЕТ СН'!$F$26</f>
        <v>787.64433997000003</v>
      </c>
      <c r="R22" s="36">
        <f>SUMIFS(СВЦЭМ!$D$33:$D$776,СВЦЭМ!$A$33:$A$776,$A22,СВЦЭМ!$B$33:$B$776,R$11)+'СЕТ СН'!$F$14+СВЦЭМ!$D$10+'СЕТ СН'!$F$8*'СЕТ СН'!$F$9-'СЕТ СН'!$F$26</f>
        <v>774.89650248000009</v>
      </c>
      <c r="S22" s="36">
        <f>SUMIFS(СВЦЭМ!$D$33:$D$776,СВЦЭМ!$A$33:$A$776,$A22,СВЦЭМ!$B$33:$B$776,S$11)+'СЕТ СН'!$F$14+СВЦЭМ!$D$10+'СЕТ СН'!$F$8*'СЕТ СН'!$F$9-'СЕТ СН'!$F$26</f>
        <v>776.87568198000008</v>
      </c>
      <c r="T22" s="36">
        <f>SUMIFS(СВЦЭМ!$D$33:$D$776,СВЦЭМ!$A$33:$A$776,$A22,СВЦЭМ!$B$33:$B$776,T$11)+'СЕТ СН'!$F$14+СВЦЭМ!$D$10+'СЕТ СН'!$F$8*'СЕТ СН'!$F$9-'СЕТ СН'!$F$26</f>
        <v>774.35342761000004</v>
      </c>
      <c r="U22" s="36">
        <f>SUMIFS(СВЦЭМ!$D$33:$D$776,СВЦЭМ!$A$33:$A$776,$A22,СВЦЭМ!$B$33:$B$776,U$11)+'СЕТ СН'!$F$14+СВЦЭМ!$D$10+'СЕТ СН'!$F$8*'СЕТ СН'!$F$9-'СЕТ СН'!$F$26</f>
        <v>777.09371463000014</v>
      </c>
      <c r="V22" s="36">
        <f>SUMIFS(СВЦЭМ!$D$33:$D$776,СВЦЭМ!$A$33:$A$776,$A22,СВЦЭМ!$B$33:$B$776,V$11)+'СЕТ СН'!$F$14+СВЦЭМ!$D$10+'СЕТ СН'!$F$8*'СЕТ СН'!$F$9-'СЕТ СН'!$F$26</f>
        <v>787.34103717000005</v>
      </c>
      <c r="W22" s="36">
        <f>SUMIFS(СВЦЭМ!$D$33:$D$776,СВЦЭМ!$A$33:$A$776,$A22,СВЦЭМ!$B$33:$B$776,W$11)+'СЕТ СН'!$F$14+СВЦЭМ!$D$10+'СЕТ СН'!$F$8*'СЕТ СН'!$F$9-'СЕТ СН'!$F$26</f>
        <v>771.07527171000004</v>
      </c>
      <c r="X22" s="36">
        <f>SUMIFS(СВЦЭМ!$D$33:$D$776,СВЦЭМ!$A$33:$A$776,$A22,СВЦЭМ!$B$33:$B$776,X$11)+'СЕТ СН'!$F$14+СВЦЭМ!$D$10+'СЕТ СН'!$F$8*'СЕТ СН'!$F$9-'СЕТ СН'!$F$26</f>
        <v>753.20908978000011</v>
      </c>
      <c r="Y22" s="36">
        <f>SUMIFS(СВЦЭМ!$D$33:$D$776,СВЦЭМ!$A$33:$A$776,$A22,СВЦЭМ!$B$33:$B$776,Y$11)+'СЕТ СН'!$F$14+СВЦЭМ!$D$10+'СЕТ СН'!$F$8*'СЕТ СН'!$F$9-'СЕТ СН'!$F$26</f>
        <v>765.86829908000004</v>
      </c>
    </row>
    <row r="23" spans="1:25" ht="15.75" x14ac:dyDescent="0.2">
      <c r="A23" s="35">
        <f t="shared" si="0"/>
        <v>43720</v>
      </c>
      <c r="B23" s="36">
        <f>SUMIFS(СВЦЭМ!$D$33:$D$776,СВЦЭМ!$A$33:$A$776,$A23,СВЦЭМ!$B$33:$B$776,B$11)+'СЕТ СН'!$F$14+СВЦЭМ!$D$10+'СЕТ СН'!$F$8*'СЕТ СН'!$F$9-'СЕТ СН'!$F$26</f>
        <v>825.75587463000011</v>
      </c>
      <c r="C23" s="36">
        <f>SUMIFS(СВЦЭМ!$D$33:$D$776,СВЦЭМ!$A$33:$A$776,$A23,СВЦЭМ!$B$33:$B$776,C$11)+'СЕТ СН'!$F$14+СВЦЭМ!$D$10+'СЕТ СН'!$F$8*'СЕТ СН'!$F$9-'СЕТ СН'!$F$26</f>
        <v>849.78497094000011</v>
      </c>
      <c r="D23" s="36">
        <f>SUMIFS(СВЦЭМ!$D$33:$D$776,СВЦЭМ!$A$33:$A$776,$A23,СВЦЭМ!$B$33:$B$776,D$11)+'СЕТ СН'!$F$14+СВЦЭМ!$D$10+'СЕТ СН'!$F$8*'СЕТ СН'!$F$9-'СЕТ СН'!$F$26</f>
        <v>869.19867264000004</v>
      </c>
      <c r="E23" s="36">
        <f>SUMIFS(СВЦЭМ!$D$33:$D$776,СВЦЭМ!$A$33:$A$776,$A23,СВЦЭМ!$B$33:$B$776,E$11)+'СЕТ СН'!$F$14+СВЦЭМ!$D$10+'СЕТ СН'!$F$8*'СЕТ СН'!$F$9-'СЕТ СН'!$F$26</f>
        <v>881.3717443700001</v>
      </c>
      <c r="F23" s="36">
        <f>SUMIFS(СВЦЭМ!$D$33:$D$776,СВЦЭМ!$A$33:$A$776,$A23,СВЦЭМ!$B$33:$B$776,F$11)+'СЕТ СН'!$F$14+СВЦЭМ!$D$10+'СЕТ СН'!$F$8*'СЕТ СН'!$F$9-'СЕТ СН'!$F$26</f>
        <v>885.60584534000009</v>
      </c>
      <c r="G23" s="36">
        <f>SUMIFS(СВЦЭМ!$D$33:$D$776,СВЦЭМ!$A$33:$A$776,$A23,СВЦЭМ!$B$33:$B$776,G$11)+'СЕТ СН'!$F$14+СВЦЭМ!$D$10+'СЕТ СН'!$F$8*'СЕТ СН'!$F$9-'СЕТ СН'!$F$26</f>
        <v>862.87333956000009</v>
      </c>
      <c r="H23" s="36">
        <f>SUMIFS(СВЦЭМ!$D$33:$D$776,СВЦЭМ!$A$33:$A$776,$A23,СВЦЭМ!$B$33:$B$776,H$11)+'СЕТ СН'!$F$14+СВЦЭМ!$D$10+'СЕТ СН'!$F$8*'СЕТ СН'!$F$9-'СЕТ СН'!$F$26</f>
        <v>817.01413647000004</v>
      </c>
      <c r="I23" s="36">
        <f>SUMIFS(СВЦЭМ!$D$33:$D$776,СВЦЭМ!$A$33:$A$776,$A23,СВЦЭМ!$B$33:$B$776,I$11)+'СЕТ СН'!$F$14+СВЦЭМ!$D$10+'СЕТ СН'!$F$8*'СЕТ СН'!$F$9-'СЕТ СН'!$F$26</f>
        <v>764.62275224000007</v>
      </c>
      <c r="J23" s="36">
        <f>SUMIFS(СВЦЭМ!$D$33:$D$776,СВЦЭМ!$A$33:$A$776,$A23,СВЦЭМ!$B$33:$B$776,J$11)+'СЕТ СН'!$F$14+СВЦЭМ!$D$10+'СЕТ СН'!$F$8*'СЕТ СН'!$F$9-'СЕТ СН'!$F$26</f>
        <v>728.38290835000009</v>
      </c>
      <c r="K23" s="36">
        <f>SUMIFS(СВЦЭМ!$D$33:$D$776,СВЦЭМ!$A$33:$A$776,$A23,СВЦЭМ!$B$33:$B$776,K$11)+'СЕТ СН'!$F$14+СВЦЭМ!$D$10+'СЕТ СН'!$F$8*'СЕТ СН'!$F$9-'СЕТ СН'!$F$26</f>
        <v>731.29699943000014</v>
      </c>
      <c r="L23" s="36">
        <f>SUMIFS(СВЦЭМ!$D$33:$D$776,СВЦЭМ!$A$33:$A$776,$A23,СВЦЭМ!$B$33:$B$776,L$11)+'СЕТ СН'!$F$14+СВЦЭМ!$D$10+'СЕТ СН'!$F$8*'СЕТ СН'!$F$9-'СЕТ СН'!$F$26</f>
        <v>743.60753949000014</v>
      </c>
      <c r="M23" s="36">
        <f>SUMIFS(СВЦЭМ!$D$33:$D$776,СВЦЭМ!$A$33:$A$776,$A23,СВЦЭМ!$B$33:$B$776,M$11)+'СЕТ СН'!$F$14+СВЦЭМ!$D$10+'СЕТ СН'!$F$8*'СЕТ СН'!$F$9-'СЕТ СН'!$F$26</f>
        <v>736.6463438400001</v>
      </c>
      <c r="N23" s="36">
        <f>SUMIFS(СВЦЭМ!$D$33:$D$776,СВЦЭМ!$A$33:$A$776,$A23,СВЦЭМ!$B$33:$B$776,N$11)+'СЕТ СН'!$F$14+СВЦЭМ!$D$10+'СЕТ СН'!$F$8*'СЕТ СН'!$F$9-'СЕТ СН'!$F$26</f>
        <v>727.41529213000013</v>
      </c>
      <c r="O23" s="36">
        <f>SUMIFS(СВЦЭМ!$D$33:$D$776,СВЦЭМ!$A$33:$A$776,$A23,СВЦЭМ!$B$33:$B$776,O$11)+'СЕТ СН'!$F$14+СВЦЭМ!$D$10+'СЕТ СН'!$F$8*'СЕТ СН'!$F$9-'СЕТ СН'!$F$26</f>
        <v>729.64477283000008</v>
      </c>
      <c r="P23" s="36">
        <f>SUMIFS(СВЦЭМ!$D$33:$D$776,СВЦЭМ!$A$33:$A$776,$A23,СВЦЭМ!$B$33:$B$776,P$11)+'СЕТ СН'!$F$14+СВЦЭМ!$D$10+'СЕТ СН'!$F$8*'СЕТ СН'!$F$9-'СЕТ СН'!$F$26</f>
        <v>729.45082517000014</v>
      </c>
      <c r="Q23" s="36">
        <f>SUMIFS(СВЦЭМ!$D$33:$D$776,СВЦЭМ!$A$33:$A$776,$A23,СВЦЭМ!$B$33:$B$776,Q$11)+'СЕТ СН'!$F$14+СВЦЭМ!$D$10+'СЕТ СН'!$F$8*'СЕТ СН'!$F$9-'СЕТ СН'!$F$26</f>
        <v>719.96286501000009</v>
      </c>
      <c r="R23" s="36">
        <f>SUMIFS(СВЦЭМ!$D$33:$D$776,СВЦЭМ!$A$33:$A$776,$A23,СВЦЭМ!$B$33:$B$776,R$11)+'СЕТ СН'!$F$14+СВЦЭМ!$D$10+'СЕТ СН'!$F$8*'СЕТ СН'!$F$9-'СЕТ СН'!$F$26</f>
        <v>715.44550533000006</v>
      </c>
      <c r="S23" s="36">
        <f>SUMIFS(СВЦЭМ!$D$33:$D$776,СВЦЭМ!$A$33:$A$776,$A23,СВЦЭМ!$B$33:$B$776,S$11)+'СЕТ СН'!$F$14+СВЦЭМ!$D$10+'СЕТ СН'!$F$8*'СЕТ СН'!$F$9-'СЕТ СН'!$F$26</f>
        <v>717.78343203000009</v>
      </c>
      <c r="T23" s="36">
        <f>SUMIFS(СВЦЭМ!$D$33:$D$776,СВЦЭМ!$A$33:$A$776,$A23,СВЦЭМ!$B$33:$B$776,T$11)+'СЕТ СН'!$F$14+СВЦЭМ!$D$10+'СЕТ СН'!$F$8*'СЕТ СН'!$F$9-'СЕТ СН'!$F$26</f>
        <v>723.75199701000008</v>
      </c>
      <c r="U23" s="36">
        <f>SUMIFS(СВЦЭМ!$D$33:$D$776,СВЦЭМ!$A$33:$A$776,$A23,СВЦЭМ!$B$33:$B$776,U$11)+'СЕТ СН'!$F$14+СВЦЭМ!$D$10+'СЕТ СН'!$F$8*'СЕТ СН'!$F$9-'СЕТ СН'!$F$26</f>
        <v>743.23103851000008</v>
      </c>
      <c r="V23" s="36">
        <f>SUMIFS(СВЦЭМ!$D$33:$D$776,СВЦЭМ!$A$33:$A$776,$A23,СВЦЭМ!$B$33:$B$776,V$11)+'СЕТ СН'!$F$14+СВЦЭМ!$D$10+'СЕТ СН'!$F$8*'СЕТ СН'!$F$9-'СЕТ СН'!$F$26</f>
        <v>765.60695604000011</v>
      </c>
      <c r="W23" s="36">
        <f>SUMIFS(СВЦЭМ!$D$33:$D$776,СВЦЭМ!$A$33:$A$776,$A23,СВЦЭМ!$B$33:$B$776,W$11)+'СЕТ СН'!$F$14+СВЦЭМ!$D$10+'СЕТ СН'!$F$8*'СЕТ СН'!$F$9-'СЕТ СН'!$F$26</f>
        <v>744.8470345500001</v>
      </c>
      <c r="X23" s="36">
        <f>SUMIFS(СВЦЭМ!$D$33:$D$776,СВЦЭМ!$A$33:$A$776,$A23,СВЦЭМ!$B$33:$B$776,X$11)+'СЕТ СН'!$F$14+СВЦЭМ!$D$10+'СЕТ СН'!$F$8*'СЕТ СН'!$F$9-'СЕТ СН'!$F$26</f>
        <v>731.68917787000009</v>
      </c>
      <c r="Y23" s="36">
        <f>SUMIFS(СВЦЭМ!$D$33:$D$776,СВЦЭМ!$A$33:$A$776,$A23,СВЦЭМ!$B$33:$B$776,Y$11)+'СЕТ СН'!$F$14+СВЦЭМ!$D$10+'СЕТ СН'!$F$8*'СЕТ СН'!$F$9-'СЕТ СН'!$F$26</f>
        <v>775.49587826000004</v>
      </c>
    </row>
    <row r="24" spans="1:25" ht="15.75" x14ac:dyDescent="0.2">
      <c r="A24" s="35">
        <f t="shared" si="0"/>
        <v>43721</v>
      </c>
      <c r="B24" s="36">
        <f>SUMIFS(СВЦЭМ!$D$33:$D$776,СВЦЭМ!$A$33:$A$776,$A24,СВЦЭМ!$B$33:$B$776,B$11)+'СЕТ СН'!$F$14+СВЦЭМ!$D$10+'СЕТ СН'!$F$8*'СЕТ СН'!$F$9-'СЕТ СН'!$F$26</f>
        <v>781.90919059000009</v>
      </c>
      <c r="C24" s="36">
        <f>SUMIFS(СВЦЭМ!$D$33:$D$776,СВЦЭМ!$A$33:$A$776,$A24,СВЦЭМ!$B$33:$B$776,C$11)+'СЕТ СН'!$F$14+СВЦЭМ!$D$10+'СЕТ СН'!$F$8*'СЕТ СН'!$F$9-'СЕТ СН'!$F$26</f>
        <v>824.59185797000009</v>
      </c>
      <c r="D24" s="36">
        <f>SUMIFS(СВЦЭМ!$D$33:$D$776,СВЦЭМ!$A$33:$A$776,$A24,СВЦЭМ!$B$33:$B$776,D$11)+'СЕТ СН'!$F$14+СВЦЭМ!$D$10+'СЕТ СН'!$F$8*'СЕТ СН'!$F$9-'СЕТ СН'!$F$26</f>
        <v>841.18067236000013</v>
      </c>
      <c r="E24" s="36">
        <f>SUMIFS(СВЦЭМ!$D$33:$D$776,СВЦЭМ!$A$33:$A$776,$A24,СВЦЭМ!$B$33:$B$776,E$11)+'СЕТ СН'!$F$14+СВЦЭМ!$D$10+'СЕТ СН'!$F$8*'СЕТ СН'!$F$9-'СЕТ СН'!$F$26</f>
        <v>853.52455021000014</v>
      </c>
      <c r="F24" s="36">
        <f>SUMIFS(СВЦЭМ!$D$33:$D$776,СВЦЭМ!$A$33:$A$776,$A24,СВЦЭМ!$B$33:$B$776,F$11)+'СЕТ СН'!$F$14+СВЦЭМ!$D$10+'СЕТ СН'!$F$8*'СЕТ СН'!$F$9-'СЕТ СН'!$F$26</f>
        <v>858.37822451000011</v>
      </c>
      <c r="G24" s="36">
        <f>SUMIFS(СВЦЭМ!$D$33:$D$776,СВЦЭМ!$A$33:$A$776,$A24,СВЦЭМ!$B$33:$B$776,G$11)+'СЕТ СН'!$F$14+СВЦЭМ!$D$10+'СЕТ СН'!$F$8*'СЕТ СН'!$F$9-'СЕТ СН'!$F$26</f>
        <v>827.77208784000004</v>
      </c>
      <c r="H24" s="36">
        <f>SUMIFS(СВЦЭМ!$D$33:$D$776,СВЦЭМ!$A$33:$A$776,$A24,СВЦЭМ!$B$33:$B$776,H$11)+'СЕТ СН'!$F$14+СВЦЭМ!$D$10+'СЕТ СН'!$F$8*'СЕТ СН'!$F$9-'СЕТ СН'!$F$26</f>
        <v>786.89287069000011</v>
      </c>
      <c r="I24" s="36">
        <f>SUMIFS(СВЦЭМ!$D$33:$D$776,СВЦЭМ!$A$33:$A$776,$A24,СВЦЭМ!$B$33:$B$776,I$11)+'СЕТ СН'!$F$14+СВЦЭМ!$D$10+'СЕТ СН'!$F$8*'СЕТ СН'!$F$9-'СЕТ СН'!$F$26</f>
        <v>760.19446234000009</v>
      </c>
      <c r="J24" s="36">
        <f>SUMIFS(СВЦЭМ!$D$33:$D$776,СВЦЭМ!$A$33:$A$776,$A24,СВЦЭМ!$B$33:$B$776,J$11)+'СЕТ СН'!$F$14+СВЦЭМ!$D$10+'СЕТ СН'!$F$8*'СЕТ СН'!$F$9-'СЕТ СН'!$F$26</f>
        <v>746.50032651000004</v>
      </c>
      <c r="K24" s="36">
        <f>SUMIFS(СВЦЭМ!$D$33:$D$776,СВЦЭМ!$A$33:$A$776,$A24,СВЦЭМ!$B$33:$B$776,K$11)+'СЕТ СН'!$F$14+СВЦЭМ!$D$10+'СЕТ СН'!$F$8*'СЕТ СН'!$F$9-'СЕТ СН'!$F$26</f>
        <v>722.67007309000007</v>
      </c>
      <c r="L24" s="36">
        <f>SUMIFS(СВЦЭМ!$D$33:$D$776,СВЦЭМ!$A$33:$A$776,$A24,СВЦЭМ!$B$33:$B$776,L$11)+'СЕТ СН'!$F$14+СВЦЭМ!$D$10+'СЕТ СН'!$F$8*'СЕТ СН'!$F$9-'СЕТ СН'!$F$26</f>
        <v>716.12256535000006</v>
      </c>
      <c r="M24" s="36">
        <f>SUMIFS(СВЦЭМ!$D$33:$D$776,СВЦЭМ!$A$33:$A$776,$A24,СВЦЭМ!$B$33:$B$776,M$11)+'СЕТ СН'!$F$14+СВЦЭМ!$D$10+'СЕТ СН'!$F$8*'СЕТ СН'!$F$9-'СЕТ СН'!$F$26</f>
        <v>716.80278779000014</v>
      </c>
      <c r="N24" s="36">
        <f>SUMIFS(СВЦЭМ!$D$33:$D$776,СВЦЭМ!$A$33:$A$776,$A24,СВЦЭМ!$B$33:$B$776,N$11)+'СЕТ СН'!$F$14+СВЦЭМ!$D$10+'СЕТ СН'!$F$8*'СЕТ СН'!$F$9-'СЕТ СН'!$F$26</f>
        <v>730.38001408000014</v>
      </c>
      <c r="O24" s="36">
        <f>SUMIFS(СВЦЭМ!$D$33:$D$776,СВЦЭМ!$A$33:$A$776,$A24,СВЦЭМ!$B$33:$B$776,O$11)+'СЕТ СН'!$F$14+СВЦЭМ!$D$10+'СЕТ СН'!$F$8*'СЕТ СН'!$F$9-'СЕТ СН'!$F$26</f>
        <v>736.13597807000008</v>
      </c>
      <c r="P24" s="36">
        <f>SUMIFS(СВЦЭМ!$D$33:$D$776,СВЦЭМ!$A$33:$A$776,$A24,СВЦЭМ!$B$33:$B$776,P$11)+'СЕТ СН'!$F$14+СВЦЭМ!$D$10+'СЕТ СН'!$F$8*'СЕТ СН'!$F$9-'СЕТ СН'!$F$26</f>
        <v>736.15717346000008</v>
      </c>
      <c r="Q24" s="36">
        <f>SUMIFS(СВЦЭМ!$D$33:$D$776,СВЦЭМ!$A$33:$A$776,$A24,СВЦЭМ!$B$33:$B$776,Q$11)+'СЕТ СН'!$F$14+СВЦЭМ!$D$10+'СЕТ СН'!$F$8*'СЕТ СН'!$F$9-'СЕТ СН'!$F$26</f>
        <v>739.58477072000005</v>
      </c>
      <c r="R24" s="36">
        <f>SUMIFS(СВЦЭМ!$D$33:$D$776,СВЦЭМ!$A$33:$A$776,$A24,СВЦЭМ!$B$33:$B$776,R$11)+'СЕТ СН'!$F$14+СВЦЭМ!$D$10+'СЕТ СН'!$F$8*'СЕТ СН'!$F$9-'СЕТ СН'!$F$26</f>
        <v>708.23448735000011</v>
      </c>
      <c r="S24" s="36">
        <f>SUMIFS(СВЦЭМ!$D$33:$D$776,СВЦЭМ!$A$33:$A$776,$A24,СВЦЭМ!$B$33:$B$776,S$11)+'СЕТ СН'!$F$14+СВЦЭМ!$D$10+'СЕТ СН'!$F$8*'СЕТ СН'!$F$9-'СЕТ СН'!$F$26</f>
        <v>725.3853992600001</v>
      </c>
      <c r="T24" s="36">
        <f>SUMIFS(СВЦЭМ!$D$33:$D$776,СВЦЭМ!$A$33:$A$776,$A24,СВЦЭМ!$B$33:$B$776,T$11)+'СЕТ СН'!$F$14+СВЦЭМ!$D$10+'СЕТ СН'!$F$8*'СЕТ СН'!$F$9-'СЕТ СН'!$F$26</f>
        <v>740.32762470000011</v>
      </c>
      <c r="U24" s="36">
        <f>SUMIFS(СВЦЭМ!$D$33:$D$776,СВЦЭМ!$A$33:$A$776,$A24,СВЦЭМ!$B$33:$B$776,U$11)+'СЕТ СН'!$F$14+СВЦЭМ!$D$10+'СЕТ СН'!$F$8*'СЕТ СН'!$F$9-'СЕТ СН'!$F$26</f>
        <v>752.08903642000007</v>
      </c>
      <c r="V24" s="36">
        <f>SUMIFS(СВЦЭМ!$D$33:$D$776,СВЦЭМ!$A$33:$A$776,$A24,СВЦЭМ!$B$33:$B$776,V$11)+'СЕТ СН'!$F$14+СВЦЭМ!$D$10+'СЕТ СН'!$F$8*'СЕТ СН'!$F$9-'СЕТ СН'!$F$26</f>
        <v>709.4877104200001</v>
      </c>
      <c r="W24" s="36">
        <f>SUMIFS(СВЦЭМ!$D$33:$D$776,СВЦЭМ!$A$33:$A$776,$A24,СВЦЭМ!$B$33:$B$776,W$11)+'СЕТ СН'!$F$14+СВЦЭМ!$D$10+'СЕТ СН'!$F$8*'СЕТ СН'!$F$9-'СЕТ СН'!$F$26</f>
        <v>723.5908998000001</v>
      </c>
      <c r="X24" s="36">
        <f>SUMIFS(СВЦЭМ!$D$33:$D$776,СВЦЭМ!$A$33:$A$776,$A24,СВЦЭМ!$B$33:$B$776,X$11)+'СЕТ СН'!$F$14+СВЦЭМ!$D$10+'СЕТ СН'!$F$8*'СЕТ СН'!$F$9-'СЕТ СН'!$F$26</f>
        <v>697.0000408300001</v>
      </c>
      <c r="Y24" s="36">
        <f>SUMIFS(СВЦЭМ!$D$33:$D$776,СВЦЭМ!$A$33:$A$776,$A24,СВЦЭМ!$B$33:$B$776,Y$11)+'СЕТ СН'!$F$14+СВЦЭМ!$D$10+'СЕТ СН'!$F$8*'СЕТ СН'!$F$9-'СЕТ СН'!$F$26</f>
        <v>768.29136604000007</v>
      </c>
    </row>
    <row r="25" spans="1:25" ht="15.75" x14ac:dyDescent="0.2">
      <c r="A25" s="35">
        <f t="shared" si="0"/>
        <v>43722</v>
      </c>
      <c r="B25" s="36">
        <f>SUMIFS(СВЦЭМ!$D$33:$D$776,СВЦЭМ!$A$33:$A$776,$A25,СВЦЭМ!$B$33:$B$776,B$11)+'СЕТ СН'!$F$14+СВЦЭМ!$D$10+'СЕТ СН'!$F$8*'СЕТ СН'!$F$9-'СЕТ СН'!$F$26</f>
        <v>856.81082472000014</v>
      </c>
      <c r="C25" s="36">
        <f>SUMIFS(СВЦЭМ!$D$33:$D$776,СВЦЭМ!$A$33:$A$776,$A25,СВЦЭМ!$B$33:$B$776,C$11)+'СЕТ СН'!$F$14+СВЦЭМ!$D$10+'СЕТ СН'!$F$8*'СЕТ СН'!$F$9-'СЕТ СН'!$F$26</f>
        <v>855.48856481000007</v>
      </c>
      <c r="D25" s="36">
        <f>SUMIFS(СВЦЭМ!$D$33:$D$776,СВЦЭМ!$A$33:$A$776,$A25,СВЦЭМ!$B$33:$B$776,D$11)+'СЕТ СН'!$F$14+СВЦЭМ!$D$10+'СЕТ СН'!$F$8*'СЕТ СН'!$F$9-'СЕТ СН'!$F$26</f>
        <v>875.70386115000008</v>
      </c>
      <c r="E25" s="36">
        <f>SUMIFS(СВЦЭМ!$D$33:$D$776,СВЦЭМ!$A$33:$A$776,$A25,СВЦЭМ!$B$33:$B$776,E$11)+'СЕТ СН'!$F$14+СВЦЭМ!$D$10+'СЕТ СН'!$F$8*'СЕТ СН'!$F$9-'СЕТ СН'!$F$26</f>
        <v>884.96208855000009</v>
      </c>
      <c r="F25" s="36">
        <f>SUMIFS(СВЦЭМ!$D$33:$D$776,СВЦЭМ!$A$33:$A$776,$A25,СВЦЭМ!$B$33:$B$776,F$11)+'СЕТ СН'!$F$14+СВЦЭМ!$D$10+'СЕТ СН'!$F$8*'СЕТ СН'!$F$9-'СЕТ СН'!$F$26</f>
        <v>889.46481466000012</v>
      </c>
      <c r="G25" s="36">
        <f>SUMIFS(СВЦЭМ!$D$33:$D$776,СВЦЭМ!$A$33:$A$776,$A25,СВЦЭМ!$B$33:$B$776,G$11)+'СЕТ СН'!$F$14+СВЦЭМ!$D$10+'СЕТ СН'!$F$8*'СЕТ СН'!$F$9-'СЕТ СН'!$F$26</f>
        <v>887.86797551000006</v>
      </c>
      <c r="H25" s="36">
        <f>SUMIFS(СВЦЭМ!$D$33:$D$776,СВЦЭМ!$A$33:$A$776,$A25,СВЦЭМ!$B$33:$B$776,H$11)+'СЕТ СН'!$F$14+СВЦЭМ!$D$10+'СЕТ СН'!$F$8*'СЕТ СН'!$F$9-'СЕТ СН'!$F$26</f>
        <v>865.34862565000014</v>
      </c>
      <c r="I25" s="36">
        <f>SUMIFS(СВЦЭМ!$D$33:$D$776,СВЦЭМ!$A$33:$A$776,$A25,СВЦЭМ!$B$33:$B$776,I$11)+'СЕТ СН'!$F$14+СВЦЭМ!$D$10+'СЕТ СН'!$F$8*'СЕТ СН'!$F$9-'СЕТ СН'!$F$26</f>
        <v>823.37411753000004</v>
      </c>
      <c r="J25" s="36">
        <f>SUMIFS(СВЦЭМ!$D$33:$D$776,СВЦЭМ!$A$33:$A$776,$A25,СВЦЭМ!$B$33:$B$776,J$11)+'СЕТ СН'!$F$14+СВЦЭМ!$D$10+'СЕТ СН'!$F$8*'СЕТ СН'!$F$9-'СЕТ СН'!$F$26</f>
        <v>763.1450865600001</v>
      </c>
      <c r="K25" s="36">
        <f>SUMIFS(СВЦЭМ!$D$33:$D$776,СВЦЭМ!$A$33:$A$776,$A25,СВЦЭМ!$B$33:$B$776,K$11)+'СЕТ СН'!$F$14+СВЦЭМ!$D$10+'СЕТ СН'!$F$8*'СЕТ СН'!$F$9-'СЕТ СН'!$F$26</f>
        <v>724.91203024000004</v>
      </c>
      <c r="L25" s="36">
        <f>SUMIFS(СВЦЭМ!$D$33:$D$776,СВЦЭМ!$A$33:$A$776,$A25,СВЦЭМ!$B$33:$B$776,L$11)+'СЕТ СН'!$F$14+СВЦЭМ!$D$10+'СЕТ СН'!$F$8*'СЕТ СН'!$F$9-'СЕТ СН'!$F$26</f>
        <v>705.79336497000008</v>
      </c>
      <c r="M25" s="36">
        <f>SUMIFS(СВЦЭМ!$D$33:$D$776,СВЦЭМ!$A$33:$A$776,$A25,СВЦЭМ!$B$33:$B$776,M$11)+'СЕТ СН'!$F$14+СВЦЭМ!$D$10+'СЕТ СН'!$F$8*'СЕТ СН'!$F$9-'СЕТ СН'!$F$26</f>
        <v>698.82193801000005</v>
      </c>
      <c r="N25" s="36">
        <f>SUMIFS(СВЦЭМ!$D$33:$D$776,СВЦЭМ!$A$33:$A$776,$A25,СВЦЭМ!$B$33:$B$776,N$11)+'СЕТ СН'!$F$14+СВЦЭМ!$D$10+'СЕТ СН'!$F$8*'СЕТ СН'!$F$9-'СЕТ СН'!$F$26</f>
        <v>704.50382925000008</v>
      </c>
      <c r="O25" s="36">
        <f>SUMIFS(СВЦЭМ!$D$33:$D$776,СВЦЭМ!$A$33:$A$776,$A25,СВЦЭМ!$B$33:$B$776,O$11)+'СЕТ СН'!$F$14+СВЦЭМ!$D$10+'СЕТ СН'!$F$8*'СЕТ СН'!$F$9-'СЕТ СН'!$F$26</f>
        <v>711.84390817000008</v>
      </c>
      <c r="P25" s="36">
        <f>SUMIFS(СВЦЭМ!$D$33:$D$776,СВЦЭМ!$A$33:$A$776,$A25,СВЦЭМ!$B$33:$B$776,P$11)+'СЕТ СН'!$F$14+СВЦЭМ!$D$10+'СЕТ СН'!$F$8*'СЕТ СН'!$F$9-'СЕТ СН'!$F$26</f>
        <v>729.30171794000012</v>
      </c>
      <c r="Q25" s="36">
        <f>SUMIFS(СВЦЭМ!$D$33:$D$776,СВЦЭМ!$A$33:$A$776,$A25,СВЦЭМ!$B$33:$B$776,Q$11)+'СЕТ СН'!$F$14+СВЦЭМ!$D$10+'СЕТ СН'!$F$8*'СЕТ СН'!$F$9-'СЕТ СН'!$F$26</f>
        <v>731.09223564000013</v>
      </c>
      <c r="R25" s="36">
        <f>SUMIFS(СВЦЭМ!$D$33:$D$776,СВЦЭМ!$A$33:$A$776,$A25,СВЦЭМ!$B$33:$B$776,R$11)+'СЕТ СН'!$F$14+СВЦЭМ!$D$10+'СЕТ СН'!$F$8*'СЕТ СН'!$F$9-'СЕТ СН'!$F$26</f>
        <v>696.25463839000008</v>
      </c>
      <c r="S25" s="36">
        <f>SUMIFS(СВЦЭМ!$D$33:$D$776,СВЦЭМ!$A$33:$A$776,$A25,СВЦЭМ!$B$33:$B$776,S$11)+'СЕТ СН'!$F$14+СВЦЭМ!$D$10+'СЕТ СН'!$F$8*'СЕТ СН'!$F$9-'СЕТ СН'!$F$26</f>
        <v>663.66204886000014</v>
      </c>
      <c r="T25" s="36">
        <f>SUMIFS(СВЦЭМ!$D$33:$D$776,СВЦЭМ!$A$33:$A$776,$A25,СВЦЭМ!$B$33:$B$776,T$11)+'СЕТ СН'!$F$14+СВЦЭМ!$D$10+'СЕТ СН'!$F$8*'СЕТ СН'!$F$9-'СЕТ СН'!$F$26</f>
        <v>666.45897102000004</v>
      </c>
      <c r="U25" s="36">
        <f>SUMIFS(СВЦЭМ!$D$33:$D$776,СВЦЭМ!$A$33:$A$776,$A25,СВЦЭМ!$B$33:$B$776,U$11)+'СЕТ СН'!$F$14+СВЦЭМ!$D$10+'СЕТ СН'!$F$8*'СЕТ СН'!$F$9-'СЕТ СН'!$F$26</f>
        <v>669.96470136000005</v>
      </c>
      <c r="V25" s="36">
        <f>SUMIFS(СВЦЭМ!$D$33:$D$776,СВЦЭМ!$A$33:$A$776,$A25,СВЦЭМ!$B$33:$B$776,V$11)+'СЕТ СН'!$F$14+СВЦЭМ!$D$10+'СЕТ СН'!$F$8*'СЕТ СН'!$F$9-'СЕТ СН'!$F$26</f>
        <v>687.87183675000006</v>
      </c>
      <c r="W25" s="36">
        <f>SUMIFS(СВЦЭМ!$D$33:$D$776,СВЦЭМ!$A$33:$A$776,$A25,СВЦЭМ!$B$33:$B$776,W$11)+'СЕТ СН'!$F$14+СВЦЭМ!$D$10+'СЕТ СН'!$F$8*'СЕТ СН'!$F$9-'СЕТ СН'!$F$26</f>
        <v>680.71207906000006</v>
      </c>
      <c r="X25" s="36">
        <f>SUMIFS(СВЦЭМ!$D$33:$D$776,СВЦЭМ!$A$33:$A$776,$A25,СВЦЭМ!$B$33:$B$776,X$11)+'СЕТ СН'!$F$14+СВЦЭМ!$D$10+'СЕТ СН'!$F$8*'СЕТ СН'!$F$9-'СЕТ СН'!$F$26</f>
        <v>649.87102038</v>
      </c>
      <c r="Y25" s="36">
        <f>SUMIFS(СВЦЭМ!$D$33:$D$776,СВЦЭМ!$A$33:$A$776,$A25,СВЦЭМ!$B$33:$B$776,Y$11)+'СЕТ СН'!$F$14+СВЦЭМ!$D$10+'СЕТ СН'!$F$8*'СЕТ СН'!$F$9-'СЕТ СН'!$F$26</f>
        <v>676.4508966300001</v>
      </c>
    </row>
    <row r="26" spans="1:25" ht="15.75" x14ac:dyDescent="0.2">
      <c r="A26" s="35">
        <f t="shared" si="0"/>
        <v>43723</v>
      </c>
      <c r="B26" s="36">
        <f>SUMIFS(СВЦЭМ!$D$33:$D$776,СВЦЭМ!$A$33:$A$776,$A26,СВЦЭМ!$B$33:$B$776,B$11)+'СЕТ СН'!$F$14+СВЦЭМ!$D$10+'СЕТ СН'!$F$8*'СЕТ СН'!$F$9-'СЕТ СН'!$F$26</f>
        <v>753.72261384000012</v>
      </c>
      <c r="C26" s="36">
        <f>SUMIFS(СВЦЭМ!$D$33:$D$776,СВЦЭМ!$A$33:$A$776,$A26,СВЦЭМ!$B$33:$B$776,C$11)+'СЕТ СН'!$F$14+СВЦЭМ!$D$10+'СЕТ СН'!$F$8*'СЕТ СН'!$F$9-'СЕТ СН'!$F$26</f>
        <v>789.95192405000012</v>
      </c>
      <c r="D26" s="36">
        <f>SUMIFS(СВЦЭМ!$D$33:$D$776,СВЦЭМ!$A$33:$A$776,$A26,СВЦЭМ!$B$33:$B$776,D$11)+'СЕТ СН'!$F$14+СВЦЭМ!$D$10+'СЕТ СН'!$F$8*'СЕТ СН'!$F$9-'СЕТ СН'!$F$26</f>
        <v>813.17308055000012</v>
      </c>
      <c r="E26" s="36">
        <f>SUMIFS(СВЦЭМ!$D$33:$D$776,СВЦЭМ!$A$33:$A$776,$A26,СВЦЭМ!$B$33:$B$776,E$11)+'СЕТ СН'!$F$14+СВЦЭМ!$D$10+'СЕТ СН'!$F$8*'СЕТ СН'!$F$9-'СЕТ СН'!$F$26</f>
        <v>823.48482391000005</v>
      </c>
      <c r="F26" s="36">
        <f>SUMIFS(СВЦЭМ!$D$33:$D$776,СВЦЭМ!$A$33:$A$776,$A26,СВЦЭМ!$B$33:$B$776,F$11)+'СЕТ СН'!$F$14+СВЦЭМ!$D$10+'СЕТ СН'!$F$8*'СЕТ СН'!$F$9-'СЕТ СН'!$F$26</f>
        <v>825.70017474000008</v>
      </c>
      <c r="G26" s="36">
        <f>SUMIFS(СВЦЭМ!$D$33:$D$776,СВЦЭМ!$A$33:$A$776,$A26,СВЦЭМ!$B$33:$B$776,G$11)+'СЕТ СН'!$F$14+СВЦЭМ!$D$10+'СЕТ СН'!$F$8*'СЕТ СН'!$F$9-'СЕТ СН'!$F$26</f>
        <v>820.32195381000008</v>
      </c>
      <c r="H26" s="36">
        <f>SUMIFS(СВЦЭМ!$D$33:$D$776,СВЦЭМ!$A$33:$A$776,$A26,СВЦЭМ!$B$33:$B$776,H$11)+'СЕТ СН'!$F$14+СВЦЭМ!$D$10+'СЕТ СН'!$F$8*'СЕТ СН'!$F$9-'СЕТ СН'!$F$26</f>
        <v>801.07531141000004</v>
      </c>
      <c r="I26" s="36">
        <f>SUMIFS(СВЦЭМ!$D$33:$D$776,СВЦЭМ!$A$33:$A$776,$A26,СВЦЭМ!$B$33:$B$776,I$11)+'СЕТ СН'!$F$14+СВЦЭМ!$D$10+'СЕТ СН'!$F$8*'СЕТ СН'!$F$9-'СЕТ СН'!$F$26</f>
        <v>773.21100370000011</v>
      </c>
      <c r="J26" s="36">
        <f>SUMIFS(СВЦЭМ!$D$33:$D$776,СВЦЭМ!$A$33:$A$776,$A26,СВЦЭМ!$B$33:$B$776,J$11)+'СЕТ СН'!$F$14+СВЦЭМ!$D$10+'СЕТ СН'!$F$8*'СЕТ СН'!$F$9-'СЕТ СН'!$F$26</f>
        <v>724.19385886000009</v>
      </c>
      <c r="K26" s="36">
        <f>SUMIFS(СВЦЭМ!$D$33:$D$776,СВЦЭМ!$A$33:$A$776,$A26,СВЦЭМ!$B$33:$B$776,K$11)+'СЕТ СН'!$F$14+СВЦЭМ!$D$10+'СЕТ СН'!$F$8*'СЕТ СН'!$F$9-'СЕТ СН'!$F$26</f>
        <v>697.81392693000009</v>
      </c>
      <c r="L26" s="36">
        <f>SUMIFS(СВЦЭМ!$D$33:$D$776,СВЦЭМ!$A$33:$A$776,$A26,СВЦЭМ!$B$33:$B$776,L$11)+'СЕТ СН'!$F$14+СВЦЭМ!$D$10+'СЕТ СН'!$F$8*'СЕТ СН'!$F$9-'СЕТ СН'!$F$26</f>
        <v>715.22209539000005</v>
      </c>
      <c r="M26" s="36">
        <f>SUMIFS(СВЦЭМ!$D$33:$D$776,СВЦЭМ!$A$33:$A$776,$A26,СВЦЭМ!$B$33:$B$776,M$11)+'СЕТ СН'!$F$14+СВЦЭМ!$D$10+'СЕТ СН'!$F$8*'СЕТ СН'!$F$9-'СЕТ СН'!$F$26</f>
        <v>707.20828289000008</v>
      </c>
      <c r="N26" s="36">
        <f>SUMIFS(СВЦЭМ!$D$33:$D$776,СВЦЭМ!$A$33:$A$776,$A26,СВЦЭМ!$B$33:$B$776,N$11)+'СЕТ СН'!$F$14+СВЦЭМ!$D$10+'СЕТ СН'!$F$8*'СЕТ СН'!$F$9-'СЕТ СН'!$F$26</f>
        <v>701.08805753000013</v>
      </c>
      <c r="O26" s="36">
        <f>SUMIFS(СВЦЭМ!$D$33:$D$776,СВЦЭМ!$A$33:$A$776,$A26,СВЦЭМ!$B$33:$B$776,O$11)+'СЕТ СН'!$F$14+СВЦЭМ!$D$10+'СЕТ СН'!$F$8*'СЕТ СН'!$F$9-'СЕТ СН'!$F$26</f>
        <v>702.68714312000009</v>
      </c>
      <c r="P26" s="36">
        <f>SUMIFS(СВЦЭМ!$D$33:$D$776,СВЦЭМ!$A$33:$A$776,$A26,СВЦЭМ!$B$33:$B$776,P$11)+'СЕТ СН'!$F$14+СВЦЭМ!$D$10+'СЕТ СН'!$F$8*'СЕТ СН'!$F$9-'СЕТ СН'!$F$26</f>
        <v>706.40831378000007</v>
      </c>
      <c r="Q26" s="36">
        <f>SUMIFS(СВЦЭМ!$D$33:$D$776,СВЦЭМ!$A$33:$A$776,$A26,СВЦЭМ!$B$33:$B$776,Q$11)+'СЕТ СН'!$F$14+СВЦЭМ!$D$10+'СЕТ СН'!$F$8*'СЕТ СН'!$F$9-'СЕТ СН'!$F$26</f>
        <v>713.10601850000012</v>
      </c>
      <c r="R26" s="36">
        <f>SUMIFS(СВЦЭМ!$D$33:$D$776,СВЦЭМ!$A$33:$A$776,$A26,СВЦЭМ!$B$33:$B$776,R$11)+'СЕТ СН'!$F$14+СВЦЭМ!$D$10+'СЕТ СН'!$F$8*'СЕТ СН'!$F$9-'СЕТ СН'!$F$26</f>
        <v>668.95770706000008</v>
      </c>
      <c r="S26" s="36">
        <f>SUMIFS(СВЦЭМ!$D$33:$D$776,СВЦЭМ!$A$33:$A$776,$A26,СВЦЭМ!$B$33:$B$776,S$11)+'СЕТ СН'!$F$14+СВЦЭМ!$D$10+'СЕТ СН'!$F$8*'СЕТ СН'!$F$9-'СЕТ СН'!$F$26</f>
        <v>656.61700721000011</v>
      </c>
      <c r="T26" s="36">
        <f>SUMIFS(СВЦЭМ!$D$33:$D$776,СВЦЭМ!$A$33:$A$776,$A26,СВЦЭМ!$B$33:$B$776,T$11)+'СЕТ СН'!$F$14+СВЦЭМ!$D$10+'СЕТ СН'!$F$8*'СЕТ СН'!$F$9-'СЕТ СН'!$F$26</f>
        <v>665.01198783000007</v>
      </c>
      <c r="U26" s="36">
        <f>SUMIFS(СВЦЭМ!$D$33:$D$776,СВЦЭМ!$A$33:$A$776,$A26,СВЦЭМ!$B$33:$B$776,U$11)+'СЕТ СН'!$F$14+СВЦЭМ!$D$10+'СЕТ СН'!$F$8*'СЕТ СН'!$F$9-'СЕТ СН'!$F$26</f>
        <v>681.66514837000011</v>
      </c>
      <c r="V26" s="36">
        <f>SUMIFS(СВЦЭМ!$D$33:$D$776,СВЦЭМ!$A$33:$A$776,$A26,СВЦЭМ!$B$33:$B$776,V$11)+'СЕТ СН'!$F$14+СВЦЭМ!$D$10+'СЕТ СН'!$F$8*'СЕТ СН'!$F$9-'СЕТ СН'!$F$26</f>
        <v>706.98218150000014</v>
      </c>
      <c r="W26" s="36">
        <f>SUMIFS(СВЦЭМ!$D$33:$D$776,СВЦЭМ!$A$33:$A$776,$A26,СВЦЭМ!$B$33:$B$776,W$11)+'СЕТ СН'!$F$14+СВЦЭМ!$D$10+'СЕТ СН'!$F$8*'СЕТ СН'!$F$9-'СЕТ СН'!$F$26</f>
        <v>697.42300589000013</v>
      </c>
      <c r="X26" s="36">
        <f>SUMIFS(СВЦЭМ!$D$33:$D$776,СВЦЭМ!$A$33:$A$776,$A26,СВЦЭМ!$B$33:$B$776,X$11)+'СЕТ СН'!$F$14+СВЦЭМ!$D$10+'СЕТ СН'!$F$8*'СЕТ СН'!$F$9-'СЕТ СН'!$F$26</f>
        <v>661.01601889000005</v>
      </c>
      <c r="Y26" s="36">
        <f>SUMIFS(СВЦЭМ!$D$33:$D$776,СВЦЭМ!$A$33:$A$776,$A26,СВЦЭМ!$B$33:$B$776,Y$11)+'СЕТ СН'!$F$14+СВЦЭМ!$D$10+'СЕТ СН'!$F$8*'СЕТ СН'!$F$9-'СЕТ СН'!$F$26</f>
        <v>703.20115528000008</v>
      </c>
    </row>
    <row r="27" spans="1:25" ht="15.75" x14ac:dyDescent="0.2">
      <c r="A27" s="35">
        <f t="shared" si="0"/>
        <v>43724</v>
      </c>
      <c r="B27" s="36">
        <f>SUMIFS(СВЦЭМ!$D$33:$D$776,СВЦЭМ!$A$33:$A$776,$A27,СВЦЭМ!$B$33:$B$776,B$11)+'СЕТ СН'!$F$14+СВЦЭМ!$D$10+'СЕТ СН'!$F$8*'СЕТ СН'!$F$9-'СЕТ СН'!$F$26</f>
        <v>793.02924735000011</v>
      </c>
      <c r="C27" s="36">
        <f>SUMIFS(СВЦЭМ!$D$33:$D$776,СВЦЭМ!$A$33:$A$776,$A27,СВЦЭМ!$B$33:$B$776,C$11)+'СЕТ СН'!$F$14+СВЦЭМ!$D$10+'СЕТ СН'!$F$8*'СЕТ СН'!$F$9-'СЕТ СН'!$F$26</f>
        <v>825.70814226000005</v>
      </c>
      <c r="D27" s="36">
        <f>SUMIFS(СВЦЭМ!$D$33:$D$776,СВЦЭМ!$A$33:$A$776,$A27,СВЦЭМ!$B$33:$B$776,D$11)+'СЕТ СН'!$F$14+СВЦЭМ!$D$10+'СЕТ СН'!$F$8*'СЕТ СН'!$F$9-'СЕТ СН'!$F$26</f>
        <v>845.08718715000009</v>
      </c>
      <c r="E27" s="36">
        <f>SUMIFS(СВЦЭМ!$D$33:$D$776,СВЦЭМ!$A$33:$A$776,$A27,СВЦЭМ!$B$33:$B$776,E$11)+'СЕТ СН'!$F$14+СВЦЭМ!$D$10+'СЕТ СН'!$F$8*'СЕТ СН'!$F$9-'СЕТ СН'!$F$26</f>
        <v>848.25856508000004</v>
      </c>
      <c r="F27" s="36">
        <f>SUMIFS(СВЦЭМ!$D$33:$D$776,СВЦЭМ!$A$33:$A$776,$A27,СВЦЭМ!$B$33:$B$776,F$11)+'СЕТ СН'!$F$14+СВЦЭМ!$D$10+'СЕТ СН'!$F$8*'СЕТ СН'!$F$9-'СЕТ СН'!$F$26</f>
        <v>853.97200351000004</v>
      </c>
      <c r="G27" s="36">
        <f>SUMIFS(СВЦЭМ!$D$33:$D$776,СВЦЭМ!$A$33:$A$776,$A27,СВЦЭМ!$B$33:$B$776,G$11)+'СЕТ СН'!$F$14+СВЦЭМ!$D$10+'СЕТ СН'!$F$8*'СЕТ СН'!$F$9-'СЕТ СН'!$F$26</f>
        <v>851.06415617000005</v>
      </c>
      <c r="H27" s="36">
        <f>SUMIFS(СВЦЭМ!$D$33:$D$776,СВЦЭМ!$A$33:$A$776,$A27,СВЦЭМ!$B$33:$B$776,H$11)+'СЕТ СН'!$F$14+СВЦЭМ!$D$10+'СЕТ СН'!$F$8*'СЕТ СН'!$F$9-'СЕТ СН'!$F$26</f>
        <v>808.64375524000013</v>
      </c>
      <c r="I27" s="36">
        <f>SUMIFS(СВЦЭМ!$D$33:$D$776,СВЦЭМ!$A$33:$A$776,$A27,СВЦЭМ!$B$33:$B$776,I$11)+'СЕТ СН'!$F$14+СВЦЭМ!$D$10+'СЕТ СН'!$F$8*'СЕТ СН'!$F$9-'СЕТ СН'!$F$26</f>
        <v>767.09235102000014</v>
      </c>
      <c r="J27" s="36">
        <f>SUMIFS(СВЦЭМ!$D$33:$D$776,СВЦЭМ!$A$33:$A$776,$A27,СВЦЭМ!$B$33:$B$776,J$11)+'СЕТ СН'!$F$14+СВЦЭМ!$D$10+'СЕТ СН'!$F$8*'СЕТ СН'!$F$9-'СЕТ СН'!$F$26</f>
        <v>747.39840958000013</v>
      </c>
      <c r="K27" s="36">
        <f>SUMIFS(СВЦЭМ!$D$33:$D$776,СВЦЭМ!$A$33:$A$776,$A27,СВЦЭМ!$B$33:$B$776,K$11)+'СЕТ СН'!$F$14+СВЦЭМ!$D$10+'СЕТ СН'!$F$8*'СЕТ СН'!$F$9-'СЕТ СН'!$F$26</f>
        <v>757.96516323000014</v>
      </c>
      <c r="L27" s="36">
        <f>SUMIFS(СВЦЭМ!$D$33:$D$776,СВЦЭМ!$A$33:$A$776,$A27,СВЦЭМ!$B$33:$B$776,L$11)+'СЕТ СН'!$F$14+СВЦЭМ!$D$10+'СЕТ СН'!$F$8*'СЕТ СН'!$F$9-'СЕТ СН'!$F$26</f>
        <v>754.81844591000004</v>
      </c>
      <c r="M27" s="36">
        <f>SUMIFS(СВЦЭМ!$D$33:$D$776,СВЦЭМ!$A$33:$A$776,$A27,СВЦЭМ!$B$33:$B$776,M$11)+'СЕТ СН'!$F$14+СВЦЭМ!$D$10+'СЕТ СН'!$F$8*'СЕТ СН'!$F$9-'СЕТ СН'!$F$26</f>
        <v>741.46220709000011</v>
      </c>
      <c r="N27" s="36">
        <f>SUMIFS(СВЦЭМ!$D$33:$D$776,СВЦЭМ!$A$33:$A$776,$A27,СВЦЭМ!$B$33:$B$776,N$11)+'СЕТ СН'!$F$14+СВЦЭМ!$D$10+'СЕТ СН'!$F$8*'СЕТ СН'!$F$9-'СЕТ СН'!$F$26</f>
        <v>734.48483483000007</v>
      </c>
      <c r="O27" s="36">
        <f>SUMIFS(СВЦЭМ!$D$33:$D$776,СВЦЭМ!$A$33:$A$776,$A27,СВЦЭМ!$B$33:$B$776,O$11)+'СЕТ СН'!$F$14+СВЦЭМ!$D$10+'СЕТ СН'!$F$8*'СЕТ СН'!$F$9-'СЕТ СН'!$F$26</f>
        <v>736.33637767000005</v>
      </c>
      <c r="P27" s="36">
        <f>SUMIFS(СВЦЭМ!$D$33:$D$776,СВЦЭМ!$A$33:$A$776,$A27,СВЦЭМ!$B$33:$B$776,P$11)+'СЕТ СН'!$F$14+СВЦЭМ!$D$10+'СЕТ СН'!$F$8*'СЕТ СН'!$F$9-'СЕТ СН'!$F$26</f>
        <v>742.79136097000014</v>
      </c>
      <c r="Q27" s="36">
        <f>SUMIFS(СВЦЭМ!$D$33:$D$776,СВЦЭМ!$A$33:$A$776,$A27,СВЦЭМ!$B$33:$B$776,Q$11)+'СЕТ СН'!$F$14+СВЦЭМ!$D$10+'СЕТ СН'!$F$8*'СЕТ СН'!$F$9-'СЕТ СН'!$F$26</f>
        <v>746.15139842000008</v>
      </c>
      <c r="R27" s="36">
        <f>SUMIFS(СВЦЭМ!$D$33:$D$776,СВЦЭМ!$A$33:$A$776,$A27,СВЦЭМ!$B$33:$B$776,R$11)+'СЕТ СН'!$F$14+СВЦЭМ!$D$10+'СЕТ СН'!$F$8*'СЕТ СН'!$F$9-'СЕТ СН'!$F$26</f>
        <v>714.00710472000014</v>
      </c>
      <c r="S27" s="36">
        <f>SUMIFS(СВЦЭМ!$D$33:$D$776,СВЦЭМ!$A$33:$A$776,$A27,СВЦЭМ!$B$33:$B$776,S$11)+'СЕТ СН'!$F$14+СВЦЭМ!$D$10+'СЕТ СН'!$F$8*'СЕТ СН'!$F$9-'СЕТ СН'!$F$26</f>
        <v>713.35787153000012</v>
      </c>
      <c r="T27" s="36">
        <f>SUMIFS(СВЦЭМ!$D$33:$D$776,СВЦЭМ!$A$33:$A$776,$A27,СВЦЭМ!$B$33:$B$776,T$11)+'СЕТ СН'!$F$14+СВЦЭМ!$D$10+'СЕТ СН'!$F$8*'СЕТ СН'!$F$9-'СЕТ СН'!$F$26</f>
        <v>719.52910209000004</v>
      </c>
      <c r="U27" s="36">
        <f>SUMIFS(СВЦЭМ!$D$33:$D$776,СВЦЭМ!$A$33:$A$776,$A27,СВЦЭМ!$B$33:$B$776,U$11)+'СЕТ СН'!$F$14+СВЦЭМ!$D$10+'СЕТ СН'!$F$8*'СЕТ СН'!$F$9-'СЕТ СН'!$F$26</f>
        <v>740.49388993000014</v>
      </c>
      <c r="V27" s="36">
        <f>SUMIFS(СВЦЭМ!$D$33:$D$776,СВЦЭМ!$A$33:$A$776,$A27,СВЦЭМ!$B$33:$B$776,V$11)+'СЕТ СН'!$F$14+СВЦЭМ!$D$10+'СЕТ СН'!$F$8*'СЕТ СН'!$F$9-'СЕТ СН'!$F$26</f>
        <v>759.56655694000005</v>
      </c>
      <c r="W27" s="36">
        <f>SUMIFS(СВЦЭМ!$D$33:$D$776,СВЦЭМ!$A$33:$A$776,$A27,СВЦЭМ!$B$33:$B$776,W$11)+'СЕТ СН'!$F$14+СВЦЭМ!$D$10+'СЕТ СН'!$F$8*'СЕТ СН'!$F$9-'СЕТ СН'!$F$26</f>
        <v>753.08691244000011</v>
      </c>
      <c r="X27" s="36">
        <f>SUMIFS(СВЦЭМ!$D$33:$D$776,СВЦЭМ!$A$33:$A$776,$A27,СВЦЭМ!$B$33:$B$776,X$11)+'СЕТ СН'!$F$14+СВЦЭМ!$D$10+'СЕТ СН'!$F$8*'СЕТ СН'!$F$9-'СЕТ СН'!$F$26</f>
        <v>718.0659846100001</v>
      </c>
      <c r="Y27" s="36">
        <f>SUMIFS(СВЦЭМ!$D$33:$D$776,СВЦЭМ!$A$33:$A$776,$A27,СВЦЭМ!$B$33:$B$776,Y$11)+'СЕТ СН'!$F$14+СВЦЭМ!$D$10+'СЕТ СН'!$F$8*'СЕТ СН'!$F$9-'СЕТ СН'!$F$26</f>
        <v>673.16998772000011</v>
      </c>
    </row>
    <row r="28" spans="1:25" ht="15.75" x14ac:dyDescent="0.2">
      <c r="A28" s="35">
        <f t="shared" si="0"/>
        <v>43725</v>
      </c>
      <c r="B28" s="36">
        <f>SUMIFS(СВЦЭМ!$D$33:$D$776,СВЦЭМ!$A$33:$A$776,$A28,СВЦЭМ!$B$33:$B$776,B$11)+'СЕТ СН'!$F$14+СВЦЭМ!$D$10+'СЕТ СН'!$F$8*'СЕТ СН'!$F$9-'СЕТ СН'!$F$26</f>
        <v>716.78521884000008</v>
      </c>
      <c r="C28" s="36">
        <f>SUMIFS(СВЦЭМ!$D$33:$D$776,СВЦЭМ!$A$33:$A$776,$A28,СВЦЭМ!$B$33:$B$776,C$11)+'СЕТ СН'!$F$14+СВЦЭМ!$D$10+'СЕТ СН'!$F$8*'СЕТ СН'!$F$9-'СЕТ СН'!$F$26</f>
        <v>741.04508906000012</v>
      </c>
      <c r="D28" s="36">
        <f>SUMIFS(СВЦЭМ!$D$33:$D$776,СВЦЭМ!$A$33:$A$776,$A28,СВЦЭМ!$B$33:$B$776,D$11)+'СЕТ СН'!$F$14+СВЦЭМ!$D$10+'СЕТ СН'!$F$8*'СЕТ СН'!$F$9-'СЕТ СН'!$F$26</f>
        <v>749.66276288000006</v>
      </c>
      <c r="E28" s="36">
        <f>SUMIFS(СВЦЭМ!$D$33:$D$776,СВЦЭМ!$A$33:$A$776,$A28,СВЦЭМ!$B$33:$B$776,E$11)+'СЕТ СН'!$F$14+СВЦЭМ!$D$10+'СЕТ СН'!$F$8*'СЕТ СН'!$F$9-'СЕТ СН'!$F$26</f>
        <v>756.5023955800001</v>
      </c>
      <c r="F28" s="36">
        <f>SUMIFS(СВЦЭМ!$D$33:$D$776,СВЦЭМ!$A$33:$A$776,$A28,СВЦЭМ!$B$33:$B$776,F$11)+'СЕТ СН'!$F$14+СВЦЭМ!$D$10+'СЕТ СН'!$F$8*'СЕТ СН'!$F$9-'СЕТ СН'!$F$26</f>
        <v>764.09940503000007</v>
      </c>
      <c r="G28" s="36">
        <f>SUMIFS(СВЦЭМ!$D$33:$D$776,СВЦЭМ!$A$33:$A$776,$A28,СВЦЭМ!$B$33:$B$776,G$11)+'СЕТ СН'!$F$14+СВЦЭМ!$D$10+'СЕТ СН'!$F$8*'СЕТ СН'!$F$9-'СЕТ СН'!$F$26</f>
        <v>750.3644915000001</v>
      </c>
      <c r="H28" s="36">
        <f>SUMIFS(СВЦЭМ!$D$33:$D$776,СВЦЭМ!$A$33:$A$776,$A28,СВЦЭМ!$B$33:$B$776,H$11)+'СЕТ СН'!$F$14+СВЦЭМ!$D$10+'СЕТ СН'!$F$8*'СЕТ СН'!$F$9-'СЕТ СН'!$F$26</f>
        <v>713.11515200000008</v>
      </c>
      <c r="I28" s="36">
        <f>SUMIFS(СВЦЭМ!$D$33:$D$776,СВЦЭМ!$A$33:$A$776,$A28,СВЦЭМ!$B$33:$B$776,I$11)+'СЕТ СН'!$F$14+СВЦЭМ!$D$10+'СЕТ СН'!$F$8*'СЕТ СН'!$F$9-'СЕТ СН'!$F$26</f>
        <v>729.23154424000006</v>
      </c>
      <c r="J28" s="36">
        <f>SUMIFS(СВЦЭМ!$D$33:$D$776,СВЦЭМ!$A$33:$A$776,$A28,СВЦЭМ!$B$33:$B$776,J$11)+'СЕТ СН'!$F$14+СВЦЭМ!$D$10+'СЕТ СН'!$F$8*'СЕТ СН'!$F$9-'СЕТ СН'!$F$26</f>
        <v>746.06095696000011</v>
      </c>
      <c r="K28" s="36">
        <f>SUMIFS(СВЦЭМ!$D$33:$D$776,СВЦЭМ!$A$33:$A$776,$A28,СВЦЭМ!$B$33:$B$776,K$11)+'СЕТ СН'!$F$14+СВЦЭМ!$D$10+'СЕТ СН'!$F$8*'СЕТ СН'!$F$9-'СЕТ СН'!$F$26</f>
        <v>751.78944036000007</v>
      </c>
      <c r="L28" s="36">
        <f>SUMIFS(СВЦЭМ!$D$33:$D$776,СВЦЭМ!$A$33:$A$776,$A28,СВЦЭМ!$B$33:$B$776,L$11)+'СЕТ СН'!$F$14+СВЦЭМ!$D$10+'СЕТ СН'!$F$8*'СЕТ СН'!$F$9-'СЕТ СН'!$F$26</f>
        <v>741.48551648000011</v>
      </c>
      <c r="M28" s="36">
        <f>SUMIFS(СВЦЭМ!$D$33:$D$776,СВЦЭМ!$A$33:$A$776,$A28,СВЦЭМ!$B$33:$B$776,M$11)+'СЕТ СН'!$F$14+СВЦЭМ!$D$10+'СЕТ СН'!$F$8*'СЕТ СН'!$F$9-'СЕТ СН'!$F$26</f>
        <v>743.78112206000014</v>
      </c>
      <c r="N28" s="36">
        <f>SUMIFS(СВЦЭМ!$D$33:$D$776,СВЦЭМ!$A$33:$A$776,$A28,СВЦЭМ!$B$33:$B$776,N$11)+'СЕТ СН'!$F$14+СВЦЭМ!$D$10+'СЕТ СН'!$F$8*'СЕТ СН'!$F$9-'СЕТ СН'!$F$26</f>
        <v>749.83161775000008</v>
      </c>
      <c r="O28" s="36">
        <f>SUMIFS(СВЦЭМ!$D$33:$D$776,СВЦЭМ!$A$33:$A$776,$A28,СВЦЭМ!$B$33:$B$776,O$11)+'СЕТ СН'!$F$14+СВЦЭМ!$D$10+'СЕТ СН'!$F$8*'СЕТ СН'!$F$9-'СЕТ СН'!$F$26</f>
        <v>757.71352482000009</v>
      </c>
      <c r="P28" s="36">
        <f>SUMIFS(СВЦЭМ!$D$33:$D$776,СВЦЭМ!$A$33:$A$776,$A28,СВЦЭМ!$B$33:$B$776,P$11)+'СЕТ СН'!$F$14+СВЦЭМ!$D$10+'СЕТ СН'!$F$8*'СЕТ СН'!$F$9-'СЕТ СН'!$F$26</f>
        <v>762.91484308000008</v>
      </c>
      <c r="Q28" s="36">
        <f>SUMIFS(СВЦЭМ!$D$33:$D$776,СВЦЭМ!$A$33:$A$776,$A28,СВЦЭМ!$B$33:$B$776,Q$11)+'СЕТ СН'!$F$14+СВЦЭМ!$D$10+'СЕТ СН'!$F$8*'СЕТ СН'!$F$9-'СЕТ СН'!$F$26</f>
        <v>762.08041816000014</v>
      </c>
      <c r="R28" s="36">
        <f>SUMIFS(СВЦЭМ!$D$33:$D$776,СВЦЭМ!$A$33:$A$776,$A28,СВЦЭМ!$B$33:$B$776,R$11)+'СЕТ СН'!$F$14+СВЦЭМ!$D$10+'СЕТ СН'!$F$8*'СЕТ СН'!$F$9-'СЕТ СН'!$F$26</f>
        <v>716.85711723000009</v>
      </c>
      <c r="S28" s="36">
        <f>SUMIFS(СВЦЭМ!$D$33:$D$776,СВЦЭМ!$A$33:$A$776,$A28,СВЦЭМ!$B$33:$B$776,S$11)+'СЕТ СН'!$F$14+СВЦЭМ!$D$10+'СЕТ СН'!$F$8*'СЕТ СН'!$F$9-'СЕТ СН'!$F$26</f>
        <v>678.54911185000003</v>
      </c>
      <c r="T28" s="36">
        <f>SUMIFS(СВЦЭМ!$D$33:$D$776,СВЦЭМ!$A$33:$A$776,$A28,СВЦЭМ!$B$33:$B$776,T$11)+'СЕТ СН'!$F$14+СВЦЭМ!$D$10+'СЕТ СН'!$F$8*'СЕТ СН'!$F$9-'СЕТ СН'!$F$26</f>
        <v>669.95500246000006</v>
      </c>
      <c r="U28" s="36">
        <f>SUMIFS(СВЦЭМ!$D$33:$D$776,СВЦЭМ!$A$33:$A$776,$A28,СВЦЭМ!$B$33:$B$776,U$11)+'СЕТ СН'!$F$14+СВЦЭМ!$D$10+'СЕТ СН'!$F$8*'СЕТ СН'!$F$9-'СЕТ СН'!$F$26</f>
        <v>678.87141001000009</v>
      </c>
      <c r="V28" s="36">
        <f>SUMIFS(СВЦЭМ!$D$33:$D$776,СВЦЭМ!$A$33:$A$776,$A28,СВЦЭМ!$B$33:$B$776,V$11)+'СЕТ СН'!$F$14+СВЦЭМ!$D$10+'СЕТ СН'!$F$8*'СЕТ СН'!$F$9-'СЕТ СН'!$F$26</f>
        <v>681.03554829000007</v>
      </c>
      <c r="W28" s="36">
        <f>SUMIFS(СВЦЭМ!$D$33:$D$776,СВЦЭМ!$A$33:$A$776,$A28,СВЦЭМ!$B$33:$B$776,W$11)+'СЕТ СН'!$F$14+СВЦЭМ!$D$10+'СЕТ СН'!$F$8*'СЕТ СН'!$F$9-'СЕТ СН'!$F$26</f>
        <v>664.52049144000011</v>
      </c>
      <c r="X28" s="36">
        <f>SUMIFS(СВЦЭМ!$D$33:$D$776,СВЦЭМ!$A$33:$A$776,$A28,СВЦЭМ!$B$33:$B$776,X$11)+'СЕТ СН'!$F$14+СВЦЭМ!$D$10+'СЕТ СН'!$F$8*'СЕТ СН'!$F$9-'СЕТ СН'!$F$26</f>
        <v>682.62201758000003</v>
      </c>
      <c r="Y28" s="36">
        <f>SUMIFS(СВЦЭМ!$D$33:$D$776,СВЦЭМ!$A$33:$A$776,$A28,СВЦЭМ!$B$33:$B$776,Y$11)+'СЕТ СН'!$F$14+СВЦЭМ!$D$10+'СЕТ СН'!$F$8*'СЕТ СН'!$F$9-'СЕТ СН'!$F$26</f>
        <v>758.8599439300001</v>
      </c>
    </row>
    <row r="29" spans="1:25" ht="15.75" x14ac:dyDescent="0.2">
      <c r="A29" s="35">
        <f t="shared" si="0"/>
        <v>43726</v>
      </c>
      <c r="B29" s="36">
        <f>SUMIFS(СВЦЭМ!$D$33:$D$776,СВЦЭМ!$A$33:$A$776,$A29,СВЦЭМ!$B$33:$B$776,B$11)+'СЕТ СН'!$F$14+СВЦЭМ!$D$10+'СЕТ СН'!$F$8*'СЕТ СН'!$F$9-'СЕТ СН'!$F$26</f>
        <v>801.75795077000009</v>
      </c>
      <c r="C29" s="36">
        <f>SUMIFS(СВЦЭМ!$D$33:$D$776,СВЦЭМ!$A$33:$A$776,$A29,СВЦЭМ!$B$33:$B$776,C$11)+'СЕТ СН'!$F$14+СВЦЭМ!$D$10+'СЕТ СН'!$F$8*'СЕТ СН'!$F$9-'СЕТ СН'!$F$26</f>
        <v>804.51161768000009</v>
      </c>
      <c r="D29" s="36">
        <f>SUMIFS(СВЦЭМ!$D$33:$D$776,СВЦЭМ!$A$33:$A$776,$A29,СВЦЭМ!$B$33:$B$776,D$11)+'СЕТ СН'!$F$14+СВЦЭМ!$D$10+'СЕТ СН'!$F$8*'СЕТ СН'!$F$9-'СЕТ СН'!$F$26</f>
        <v>811.56054661000007</v>
      </c>
      <c r="E29" s="36">
        <f>SUMIFS(СВЦЭМ!$D$33:$D$776,СВЦЭМ!$A$33:$A$776,$A29,СВЦЭМ!$B$33:$B$776,E$11)+'СЕТ СН'!$F$14+СВЦЭМ!$D$10+'СЕТ СН'!$F$8*'СЕТ СН'!$F$9-'СЕТ СН'!$F$26</f>
        <v>817.72486045000005</v>
      </c>
      <c r="F29" s="36">
        <f>SUMIFS(СВЦЭМ!$D$33:$D$776,СВЦЭМ!$A$33:$A$776,$A29,СВЦЭМ!$B$33:$B$776,F$11)+'СЕТ СН'!$F$14+СВЦЭМ!$D$10+'СЕТ СН'!$F$8*'СЕТ СН'!$F$9-'СЕТ СН'!$F$26</f>
        <v>818.43413439000005</v>
      </c>
      <c r="G29" s="36">
        <f>SUMIFS(СВЦЭМ!$D$33:$D$776,СВЦЭМ!$A$33:$A$776,$A29,СВЦЭМ!$B$33:$B$776,G$11)+'СЕТ СН'!$F$14+СВЦЭМ!$D$10+'СЕТ СН'!$F$8*'СЕТ СН'!$F$9-'СЕТ СН'!$F$26</f>
        <v>799.03329009000004</v>
      </c>
      <c r="H29" s="36">
        <f>SUMIFS(СВЦЭМ!$D$33:$D$776,СВЦЭМ!$A$33:$A$776,$A29,СВЦЭМ!$B$33:$B$776,H$11)+'СЕТ СН'!$F$14+СВЦЭМ!$D$10+'СЕТ СН'!$F$8*'СЕТ СН'!$F$9-'СЕТ СН'!$F$26</f>
        <v>760.39026629000011</v>
      </c>
      <c r="I29" s="36">
        <f>SUMIFS(СВЦЭМ!$D$33:$D$776,СВЦЭМ!$A$33:$A$776,$A29,СВЦЭМ!$B$33:$B$776,I$11)+'СЕТ СН'!$F$14+СВЦЭМ!$D$10+'СЕТ СН'!$F$8*'СЕТ СН'!$F$9-'СЕТ СН'!$F$26</f>
        <v>718.63236387000006</v>
      </c>
      <c r="J29" s="36">
        <f>SUMIFS(СВЦЭМ!$D$33:$D$776,СВЦЭМ!$A$33:$A$776,$A29,СВЦЭМ!$B$33:$B$776,J$11)+'СЕТ СН'!$F$14+СВЦЭМ!$D$10+'СЕТ СН'!$F$8*'СЕТ СН'!$F$9-'СЕТ СН'!$F$26</f>
        <v>683.10203224000009</v>
      </c>
      <c r="K29" s="36">
        <f>SUMIFS(СВЦЭМ!$D$33:$D$776,СВЦЭМ!$A$33:$A$776,$A29,СВЦЭМ!$B$33:$B$776,K$11)+'СЕТ СН'!$F$14+СВЦЭМ!$D$10+'СЕТ СН'!$F$8*'СЕТ СН'!$F$9-'СЕТ СН'!$F$26</f>
        <v>676.30069993000006</v>
      </c>
      <c r="L29" s="36">
        <f>SUMIFS(СВЦЭМ!$D$33:$D$776,СВЦЭМ!$A$33:$A$776,$A29,СВЦЭМ!$B$33:$B$776,L$11)+'СЕТ СН'!$F$14+СВЦЭМ!$D$10+'СЕТ СН'!$F$8*'СЕТ СН'!$F$9-'СЕТ СН'!$F$26</f>
        <v>671.26921361000007</v>
      </c>
      <c r="M29" s="36">
        <f>SUMIFS(СВЦЭМ!$D$33:$D$776,СВЦЭМ!$A$33:$A$776,$A29,СВЦЭМ!$B$33:$B$776,M$11)+'СЕТ СН'!$F$14+СВЦЭМ!$D$10+'СЕТ СН'!$F$8*'СЕТ СН'!$F$9-'СЕТ СН'!$F$26</f>
        <v>667.70402380000007</v>
      </c>
      <c r="N29" s="36">
        <f>SUMIFS(СВЦЭМ!$D$33:$D$776,СВЦЭМ!$A$33:$A$776,$A29,СВЦЭМ!$B$33:$B$776,N$11)+'СЕТ СН'!$F$14+СВЦЭМ!$D$10+'СЕТ СН'!$F$8*'СЕТ СН'!$F$9-'СЕТ СН'!$F$26</f>
        <v>672.51926762000005</v>
      </c>
      <c r="O29" s="36">
        <f>SUMIFS(СВЦЭМ!$D$33:$D$776,СВЦЭМ!$A$33:$A$776,$A29,СВЦЭМ!$B$33:$B$776,O$11)+'СЕТ СН'!$F$14+СВЦЭМ!$D$10+'СЕТ СН'!$F$8*'СЕТ СН'!$F$9-'СЕТ СН'!$F$26</f>
        <v>681.55225437000013</v>
      </c>
      <c r="P29" s="36">
        <f>SUMIFS(СВЦЭМ!$D$33:$D$776,СВЦЭМ!$A$33:$A$776,$A29,СВЦЭМ!$B$33:$B$776,P$11)+'СЕТ СН'!$F$14+СВЦЭМ!$D$10+'СЕТ СН'!$F$8*'СЕТ СН'!$F$9-'СЕТ СН'!$F$26</f>
        <v>683.99623996000014</v>
      </c>
      <c r="Q29" s="36">
        <f>SUMIFS(СВЦЭМ!$D$33:$D$776,СВЦЭМ!$A$33:$A$776,$A29,СВЦЭМ!$B$33:$B$776,Q$11)+'СЕТ СН'!$F$14+СВЦЭМ!$D$10+'СЕТ СН'!$F$8*'СЕТ СН'!$F$9-'СЕТ СН'!$F$26</f>
        <v>693.74040817000014</v>
      </c>
      <c r="R29" s="36">
        <f>SUMIFS(СВЦЭМ!$D$33:$D$776,СВЦЭМ!$A$33:$A$776,$A29,СВЦЭМ!$B$33:$B$776,R$11)+'СЕТ СН'!$F$14+СВЦЭМ!$D$10+'СЕТ СН'!$F$8*'СЕТ СН'!$F$9-'СЕТ СН'!$F$26</f>
        <v>669.45441259000006</v>
      </c>
      <c r="S29" s="36">
        <f>SUMIFS(СВЦЭМ!$D$33:$D$776,СВЦЭМ!$A$33:$A$776,$A29,СВЦЭМ!$B$33:$B$776,S$11)+'СЕТ СН'!$F$14+СВЦЭМ!$D$10+'СЕТ СН'!$F$8*'СЕТ СН'!$F$9-'СЕТ СН'!$F$26</f>
        <v>656.07900806000009</v>
      </c>
      <c r="T29" s="36">
        <f>SUMIFS(СВЦЭМ!$D$33:$D$776,СВЦЭМ!$A$33:$A$776,$A29,СВЦЭМ!$B$33:$B$776,T$11)+'СЕТ СН'!$F$14+СВЦЭМ!$D$10+'СЕТ СН'!$F$8*'СЕТ СН'!$F$9-'СЕТ СН'!$F$26</f>
        <v>684.13192989000004</v>
      </c>
      <c r="U29" s="36">
        <f>SUMIFS(СВЦЭМ!$D$33:$D$776,СВЦЭМ!$A$33:$A$776,$A29,СВЦЭМ!$B$33:$B$776,U$11)+'СЕТ СН'!$F$14+СВЦЭМ!$D$10+'СЕТ СН'!$F$8*'СЕТ СН'!$F$9-'СЕТ СН'!$F$26</f>
        <v>715.70541061000006</v>
      </c>
      <c r="V29" s="36">
        <f>SUMIFS(СВЦЭМ!$D$33:$D$776,СВЦЭМ!$A$33:$A$776,$A29,СВЦЭМ!$B$33:$B$776,V$11)+'СЕТ СН'!$F$14+СВЦЭМ!$D$10+'СЕТ СН'!$F$8*'СЕТ СН'!$F$9-'СЕТ СН'!$F$26</f>
        <v>733.23978444000011</v>
      </c>
      <c r="W29" s="36">
        <f>SUMIFS(СВЦЭМ!$D$33:$D$776,СВЦЭМ!$A$33:$A$776,$A29,СВЦЭМ!$B$33:$B$776,W$11)+'СЕТ СН'!$F$14+СВЦЭМ!$D$10+'СЕТ СН'!$F$8*'СЕТ СН'!$F$9-'СЕТ СН'!$F$26</f>
        <v>718.58652003000009</v>
      </c>
      <c r="X29" s="36">
        <f>SUMIFS(СВЦЭМ!$D$33:$D$776,СВЦЭМ!$A$33:$A$776,$A29,СВЦЭМ!$B$33:$B$776,X$11)+'СЕТ СН'!$F$14+СВЦЭМ!$D$10+'СЕТ СН'!$F$8*'СЕТ СН'!$F$9-'СЕТ СН'!$F$26</f>
        <v>684.78034703000014</v>
      </c>
      <c r="Y29" s="36">
        <f>SUMIFS(СВЦЭМ!$D$33:$D$776,СВЦЭМ!$A$33:$A$776,$A29,СВЦЭМ!$B$33:$B$776,Y$11)+'СЕТ СН'!$F$14+СВЦЭМ!$D$10+'СЕТ СН'!$F$8*'СЕТ СН'!$F$9-'СЕТ СН'!$F$26</f>
        <v>706.59743631000003</v>
      </c>
    </row>
    <row r="30" spans="1:25" ht="15.75" x14ac:dyDescent="0.2">
      <c r="A30" s="35">
        <f t="shared" si="0"/>
        <v>43727</v>
      </c>
      <c r="B30" s="36">
        <f>SUMIFS(СВЦЭМ!$D$33:$D$776,СВЦЭМ!$A$33:$A$776,$A30,СВЦЭМ!$B$33:$B$776,B$11)+'СЕТ СН'!$F$14+СВЦЭМ!$D$10+'СЕТ СН'!$F$8*'СЕТ СН'!$F$9-'СЕТ СН'!$F$26</f>
        <v>695.83079902000009</v>
      </c>
      <c r="C30" s="36">
        <f>SUMIFS(СВЦЭМ!$D$33:$D$776,СВЦЭМ!$A$33:$A$776,$A30,СВЦЭМ!$B$33:$B$776,C$11)+'СЕТ СН'!$F$14+СВЦЭМ!$D$10+'СЕТ СН'!$F$8*'СЕТ СН'!$F$9-'СЕТ СН'!$F$26</f>
        <v>719.26127614000006</v>
      </c>
      <c r="D30" s="36">
        <f>SUMIFS(СВЦЭМ!$D$33:$D$776,СВЦЭМ!$A$33:$A$776,$A30,СВЦЭМ!$B$33:$B$776,D$11)+'СЕТ СН'!$F$14+СВЦЭМ!$D$10+'СЕТ СН'!$F$8*'СЕТ СН'!$F$9-'СЕТ СН'!$F$26</f>
        <v>744.61189528000011</v>
      </c>
      <c r="E30" s="36">
        <f>SUMIFS(СВЦЭМ!$D$33:$D$776,СВЦЭМ!$A$33:$A$776,$A30,СВЦЭМ!$B$33:$B$776,E$11)+'СЕТ СН'!$F$14+СВЦЭМ!$D$10+'СЕТ СН'!$F$8*'СЕТ СН'!$F$9-'СЕТ СН'!$F$26</f>
        <v>752.32379413000012</v>
      </c>
      <c r="F30" s="36">
        <f>SUMIFS(СВЦЭМ!$D$33:$D$776,СВЦЭМ!$A$33:$A$776,$A30,СВЦЭМ!$B$33:$B$776,F$11)+'СЕТ СН'!$F$14+СВЦЭМ!$D$10+'СЕТ СН'!$F$8*'СЕТ СН'!$F$9-'СЕТ СН'!$F$26</f>
        <v>754.5364139400001</v>
      </c>
      <c r="G30" s="36">
        <f>SUMIFS(СВЦЭМ!$D$33:$D$776,СВЦЭМ!$A$33:$A$776,$A30,СВЦЭМ!$B$33:$B$776,G$11)+'СЕТ СН'!$F$14+СВЦЭМ!$D$10+'СЕТ СН'!$F$8*'СЕТ СН'!$F$9-'СЕТ СН'!$F$26</f>
        <v>735.97561434000011</v>
      </c>
      <c r="H30" s="36">
        <f>SUMIFS(СВЦЭМ!$D$33:$D$776,СВЦЭМ!$A$33:$A$776,$A30,СВЦЭМ!$B$33:$B$776,H$11)+'СЕТ СН'!$F$14+СВЦЭМ!$D$10+'СЕТ СН'!$F$8*'СЕТ СН'!$F$9-'СЕТ СН'!$F$26</f>
        <v>697.29269274000012</v>
      </c>
      <c r="I30" s="36">
        <f>SUMIFS(СВЦЭМ!$D$33:$D$776,СВЦЭМ!$A$33:$A$776,$A30,СВЦЭМ!$B$33:$B$776,I$11)+'СЕТ СН'!$F$14+СВЦЭМ!$D$10+'СЕТ СН'!$F$8*'СЕТ СН'!$F$9-'СЕТ СН'!$F$26</f>
        <v>656.21675960000005</v>
      </c>
      <c r="J30" s="36">
        <f>SUMIFS(СВЦЭМ!$D$33:$D$776,СВЦЭМ!$A$33:$A$776,$A30,СВЦЭМ!$B$33:$B$776,J$11)+'СЕТ СН'!$F$14+СВЦЭМ!$D$10+'СЕТ СН'!$F$8*'СЕТ СН'!$F$9-'СЕТ СН'!$F$26</f>
        <v>670.65018465000014</v>
      </c>
      <c r="K30" s="36">
        <f>SUMIFS(СВЦЭМ!$D$33:$D$776,СВЦЭМ!$A$33:$A$776,$A30,СВЦЭМ!$B$33:$B$776,K$11)+'СЕТ СН'!$F$14+СВЦЭМ!$D$10+'СЕТ СН'!$F$8*'СЕТ СН'!$F$9-'СЕТ СН'!$F$26</f>
        <v>740.41770264000013</v>
      </c>
      <c r="L30" s="36">
        <f>SUMIFS(СВЦЭМ!$D$33:$D$776,СВЦЭМ!$A$33:$A$776,$A30,СВЦЭМ!$B$33:$B$776,L$11)+'СЕТ СН'!$F$14+СВЦЭМ!$D$10+'СЕТ СН'!$F$8*'СЕТ СН'!$F$9-'СЕТ СН'!$F$26</f>
        <v>791.54228948000014</v>
      </c>
      <c r="M30" s="36">
        <f>SUMIFS(СВЦЭМ!$D$33:$D$776,СВЦЭМ!$A$33:$A$776,$A30,СВЦЭМ!$B$33:$B$776,M$11)+'СЕТ СН'!$F$14+СВЦЭМ!$D$10+'СЕТ СН'!$F$8*'СЕТ СН'!$F$9-'СЕТ СН'!$F$26</f>
        <v>780.40299432000006</v>
      </c>
      <c r="N30" s="36">
        <f>SUMIFS(СВЦЭМ!$D$33:$D$776,СВЦЭМ!$A$33:$A$776,$A30,СВЦЭМ!$B$33:$B$776,N$11)+'СЕТ СН'!$F$14+СВЦЭМ!$D$10+'СЕТ СН'!$F$8*'СЕТ СН'!$F$9-'СЕТ СН'!$F$26</f>
        <v>789.30743565000012</v>
      </c>
      <c r="O30" s="36">
        <f>SUMIFS(СВЦЭМ!$D$33:$D$776,СВЦЭМ!$A$33:$A$776,$A30,СВЦЭМ!$B$33:$B$776,O$11)+'СЕТ СН'!$F$14+СВЦЭМ!$D$10+'СЕТ СН'!$F$8*'СЕТ СН'!$F$9-'СЕТ СН'!$F$26</f>
        <v>793.69354494000004</v>
      </c>
      <c r="P30" s="36">
        <f>SUMIFS(СВЦЭМ!$D$33:$D$776,СВЦЭМ!$A$33:$A$776,$A30,СВЦЭМ!$B$33:$B$776,P$11)+'СЕТ СН'!$F$14+СВЦЭМ!$D$10+'СЕТ СН'!$F$8*'СЕТ СН'!$F$9-'СЕТ СН'!$F$26</f>
        <v>676.24356706000003</v>
      </c>
      <c r="Q30" s="36">
        <f>SUMIFS(СВЦЭМ!$D$33:$D$776,СВЦЭМ!$A$33:$A$776,$A30,СВЦЭМ!$B$33:$B$776,Q$11)+'СЕТ СН'!$F$14+СВЦЭМ!$D$10+'СЕТ СН'!$F$8*'СЕТ СН'!$F$9-'СЕТ СН'!$F$26</f>
        <v>673.67809212000009</v>
      </c>
      <c r="R30" s="36">
        <f>SUMIFS(СВЦЭМ!$D$33:$D$776,СВЦЭМ!$A$33:$A$776,$A30,СВЦЭМ!$B$33:$B$776,R$11)+'СЕТ СН'!$F$14+СВЦЭМ!$D$10+'СЕТ СН'!$F$8*'СЕТ СН'!$F$9-'СЕТ СН'!$F$26</f>
        <v>674.66721341000004</v>
      </c>
      <c r="S30" s="36">
        <f>SUMIFS(СВЦЭМ!$D$33:$D$776,СВЦЭМ!$A$33:$A$776,$A30,СВЦЭМ!$B$33:$B$776,S$11)+'СЕТ СН'!$F$14+СВЦЭМ!$D$10+'СЕТ СН'!$F$8*'СЕТ СН'!$F$9-'СЕТ СН'!$F$26</f>
        <v>674.00688444000014</v>
      </c>
      <c r="T30" s="36">
        <f>SUMIFS(СВЦЭМ!$D$33:$D$776,СВЦЭМ!$A$33:$A$776,$A30,СВЦЭМ!$B$33:$B$776,T$11)+'СЕТ СН'!$F$14+СВЦЭМ!$D$10+'СЕТ СН'!$F$8*'СЕТ СН'!$F$9-'СЕТ СН'!$F$26</f>
        <v>678.41013969000005</v>
      </c>
      <c r="U30" s="36">
        <f>SUMIFS(СВЦЭМ!$D$33:$D$776,СВЦЭМ!$A$33:$A$776,$A30,СВЦЭМ!$B$33:$B$776,U$11)+'СЕТ СН'!$F$14+СВЦЭМ!$D$10+'СЕТ СН'!$F$8*'СЕТ СН'!$F$9-'СЕТ СН'!$F$26</f>
        <v>694.50327907000008</v>
      </c>
      <c r="V30" s="36">
        <f>SUMIFS(СВЦЭМ!$D$33:$D$776,СВЦЭМ!$A$33:$A$776,$A30,СВЦЭМ!$B$33:$B$776,V$11)+'СЕТ СН'!$F$14+СВЦЭМ!$D$10+'СЕТ СН'!$F$8*'СЕТ СН'!$F$9-'СЕТ СН'!$F$26</f>
        <v>702.63634515000012</v>
      </c>
      <c r="W30" s="36">
        <f>SUMIFS(СВЦЭМ!$D$33:$D$776,СВЦЭМ!$A$33:$A$776,$A30,СВЦЭМ!$B$33:$B$776,W$11)+'СЕТ СН'!$F$14+СВЦЭМ!$D$10+'СЕТ СН'!$F$8*'СЕТ СН'!$F$9-'СЕТ СН'!$F$26</f>
        <v>689.36101736000012</v>
      </c>
      <c r="X30" s="36">
        <f>SUMIFS(СВЦЭМ!$D$33:$D$776,СВЦЭМ!$A$33:$A$776,$A30,СВЦЭМ!$B$33:$B$776,X$11)+'СЕТ СН'!$F$14+СВЦЭМ!$D$10+'СЕТ СН'!$F$8*'СЕТ СН'!$F$9-'СЕТ СН'!$F$26</f>
        <v>658.07171996000011</v>
      </c>
      <c r="Y30" s="36">
        <f>SUMIFS(СВЦЭМ!$D$33:$D$776,СВЦЭМ!$A$33:$A$776,$A30,СВЦЭМ!$B$33:$B$776,Y$11)+'СЕТ СН'!$F$14+СВЦЭМ!$D$10+'СЕТ СН'!$F$8*'СЕТ СН'!$F$9-'СЕТ СН'!$F$26</f>
        <v>702.49838058000012</v>
      </c>
    </row>
    <row r="31" spans="1:25" ht="15.75" x14ac:dyDescent="0.2">
      <c r="A31" s="35">
        <f t="shared" si="0"/>
        <v>43728</v>
      </c>
      <c r="B31" s="36">
        <f>SUMIFS(СВЦЭМ!$D$33:$D$776,СВЦЭМ!$A$33:$A$776,$A31,СВЦЭМ!$B$33:$B$776,B$11)+'СЕТ СН'!$F$14+СВЦЭМ!$D$10+'СЕТ СН'!$F$8*'СЕТ СН'!$F$9-'СЕТ СН'!$F$26</f>
        <v>809.66462601000012</v>
      </c>
      <c r="C31" s="36">
        <f>SUMIFS(СВЦЭМ!$D$33:$D$776,СВЦЭМ!$A$33:$A$776,$A31,СВЦЭМ!$B$33:$B$776,C$11)+'СЕТ СН'!$F$14+СВЦЭМ!$D$10+'СЕТ СН'!$F$8*'СЕТ СН'!$F$9-'СЕТ СН'!$F$26</f>
        <v>847.50243970000008</v>
      </c>
      <c r="D31" s="36">
        <f>SUMIFS(СВЦЭМ!$D$33:$D$776,СВЦЭМ!$A$33:$A$776,$A31,СВЦЭМ!$B$33:$B$776,D$11)+'СЕТ СН'!$F$14+СВЦЭМ!$D$10+'СЕТ СН'!$F$8*'СЕТ СН'!$F$9-'СЕТ СН'!$F$26</f>
        <v>851.27426667000009</v>
      </c>
      <c r="E31" s="36">
        <f>SUMIFS(СВЦЭМ!$D$33:$D$776,СВЦЭМ!$A$33:$A$776,$A31,СВЦЭМ!$B$33:$B$776,E$11)+'СЕТ СН'!$F$14+СВЦЭМ!$D$10+'СЕТ СН'!$F$8*'СЕТ СН'!$F$9-'СЕТ СН'!$F$26</f>
        <v>856.62704486000007</v>
      </c>
      <c r="F31" s="36">
        <f>SUMIFS(СВЦЭМ!$D$33:$D$776,СВЦЭМ!$A$33:$A$776,$A31,СВЦЭМ!$B$33:$B$776,F$11)+'СЕТ СН'!$F$14+СВЦЭМ!$D$10+'СЕТ СН'!$F$8*'СЕТ СН'!$F$9-'СЕТ СН'!$F$26</f>
        <v>860.70551570000009</v>
      </c>
      <c r="G31" s="36">
        <f>SUMIFS(СВЦЭМ!$D$33:$D$776,СВЦЭМ!$A$33:$A$776,$A31,СВЦЭМ!$B$33:$B$776,G$11)+'СЕТ СН'!$F$14+СВЦЭМ!$D$10+'СЕТ СН'!$F$8*'СЕТ СН'!$F$9-'СЕТ СН'!$F$26</f>
        <v>854.84396021000009</v>
      </c>
      <c r="H31" s="36">
        <f>SUMIFS(СВЦЭМ!$D$33:$D$776,СВЦЭМ!$A$33:$A$776,$A31,СВЦЭМ!$B$33:$B$776,H$11)+'СЕТ СН'!$F$14+СВЦЭМ!$D$10+'СЕТ СН'!$F$8*'СЕТ СН'!$F$9-'СЕТ СН'!$F$26</f>
        <v>801.33979105000014</v>
      </c>
      <c r="I31" s="36">
        <f>SUMIFS(СВЦЭМ!$D$33:$D$776,СВЦЭМ!$A$33:$A$776,$A31,СВЦЭМ!$B$33:$B$776,I$11)+'СЕТ СН'!$F$14+СВЦЭМ!$D$10+'СЕТ СН'!$F$8*'СЕТ СН'!$F$9-'СЕТ СН'!$F$26</f>
        <v>761.12469755000006</v>
      </c>
      <c r="J31" s="36">
        <f>SUMIFS(СВЦЭМ!$D$33:$D$776,СВЦЭМ!$A$33:$A$776,$A31,СВЦЭМ!$B$33:$B$776,J$11)+'СЕТ СН'!$F$14+СВЦЭМ!$D$10+'СЕТ СН'!$F$8*'СЕТ СН'!$F$9-'СЕТ СН'!$F$26</f>
        <v>760.7680503900001</v>
      </c>
      <c r="K31" s="36">
        <f>SUMIFS(СВЦЭМ!$D$33:$D$776,СВЦЭМ!$A$33:$A$776,$A31,СВЦЭМ!$B$33:$B$776,K$11)+'СЕТ СН'!$F$14+СВЦЭМ!$D$10+'СЕТ СН'!$F$8*'СЕТ СН'!$F$9-'СЕТ СН'!$F$26</f>
        <v>748.49192763000008</v>
      </c>
      <c r="L31" s="36">
        <f>SUMIFS(СВЦЭМ!$D$33:$D$776,СВЦЭМ!$A$33:$A$776,$A31,СВЦЭМ!$B$33:$B$776,L$11)+'СЕТ СН'!$F$14+СВЦЭМ!$D$10+'СЕТ СН'!$F$8*'СЕТ СН'!$F$9-'СЕТ СН'!$F$26</f>
        <v>749.7040043500001</v>
      </c>
      <c r="M31" s="36">
        <f>SUMIFS(СВЦЭМ!$D$33:$D$776,СВЦЭМ!$A$33:$A$776,$A31,СВЦЭМ!$B$33:$B$776,M$11)+'СЕТ СН'!$F$14+СВЦЭМ!$D$10+'СЕТ СН'!$F$8*'СЕТ СН'!$F$9-'СЕТ СН'!$F$26</f>
        <v>752.67111141000009</v>
      </c>
      <c r="N31" s="36">
        <f>SUMIFS(СВЦЭМ!$D$33:$D$776,СВЦЭМ!$A$33:$A$776,$A31,СВЦЭМ!$B$33:$B$776,N$11)+'СЕТ СН'!$F$14+СВЦЭМ!$D$10+'СЕТ СН'!$F$8*'СЕТ СН'!$F$9-'СЕТ СН'!$F$26</f>
        <v>734.5681291300001</v>
      </c>
      <c r="O31" s="36">
        <f>SUMIFS(СВЦЭМ!$D$33:$D$776,СВЦЭМ!$A$33:$A$776,$A31,СВЦЭМ!$B$33:$B$776,O$11)+'СЕТ СН'!$F$14+СВЦЭМ!$D$10+'СЕТ СН'!$F$8*'СЕТ СН'!$F$9-'СЕТ СН'!$F$26</f>
        <v>736.20238896000012</v>
      </c>
      <c r="P31" s="36">
        <f>SUMIFS(СВЦЭМ!$D$33:$D$776,СВЦЭМ!$A$33:$A$776,$A31,СВЦЭМ!$B$33:$B$776,P$11)+'СЕТ СН'!$F$14+СВЦЭМ!$D$10+'СЕТ СН'!$F$8*'СЕТ СН'!$F$9-'СЕТ СН'!$F$26</f>
        <v>754.41355703000011</v>
      </c>
      <c r="Q31" s="36">
        <f>SUMIFS(СВЦЭМ!$D$33:$D$776,СВЦЭМ!$A$33:$A$776,$A31,СВЦЭМ!$B$33:$B$776,Q$11)+'СЕТ СН'!$F$14+СВЦЭМ!$D$10+'СЕТ СН'!$F$8*'СЕТ СН'!$F$9-'СЕТ СН'!$F$26</f>
        <v>785.89220217000013</v>
      </c>
      <c r="R31" s="36">
        <f>SUMIFS(СВЦЭМ!$D$33:$D$776,СВЦЭМ!$A$33:$A$776,$A31,СВЦЭМ!$B$33:$B$776,R$11)+'СЕТ СН'!$F$14+СВЦЭМ!$D$10+'СЕТ СН'!$F$8*'СЕТ СН'!$F$9-'СЕТ СН'!$F$26</f>
        <v>747.24699697000005</v>
      </c>
      <c r="S31" s="36">
        <f>SUMIFS(СВЦЭМ!$D$33:$D$776,СВЦЭМ!$A$33:$A$776,$A31,СВЦЭМ!$B$33:$B$776,S$11)+'СЕТ СН'!$F$14+СВЦЭМ!$D$10+'СЕТ СН'!$F$8*'СЕТ СН'!$F$9-'СЕТ СН'!$F$26</f>
        <v>713.30593803000011</v>
      </c>
      <c r="T31" s="36">
        <f>SUMIFS(СВЦЭМ!$D$33:$D$776,СВЦЭМ!$A$33:$A$776,$A31,СВЦЭМ!$B$33:$B$776,T$11)+'СЕТ СН'!$F$14+СВЦЭМ!$D$10+'СЕТ СН'!$F$8*'СЕТ СН'!$F$9-'СЕТ СН'!$F$26</f>
        <v>683.37577442000008</v>
      </c>
      <c r="U31" s="36">
        <f>SUMIFS(СВЦЭМ!$D$33:$D$776,СВЦЭМ!$A$33:$A$776,$A31,СВЦЭМ!$B$33:$B$776,U$11)+'СЕТ СН'!$F$14+СВЦЭМ!$D$10+'СЕТ СН'!$F$8*'СЕТ СН'!$F$9-'СЕТ СН'!$F$26</f>
        <v>647.13431804000004</v>
      </c>
      <c r="V31" s="36">
        <f>SUMIFS(СВЦЭМ!$D$33:$D$776,СВЦЭМ!$A$33:$A$776,$A31,СВЦЭМ!$B$33:$B$776,V$11)+'СЕТ СН'!$F$14+СВЦЭМ!$D$10+'СЕТ СН'!$F$8*'СЕТ СН'!$F$9-'СЕТ СН'!$F$26</f>
        <v>646.3446402400001</v>
      </c>
      <c r="W31" s="36">
        <f>SUMIFS(СВЦЭМ!$D$33:$D$776,СВЦЭМ!$A$33:$A$776,$A31,СВЦЭМ!$B$33:$B$776,W$11)+'СЕТ СН'!$F$14+СВЦЭМ!$D$10+'СЕТ СН'!$F$8*'СЕТ СН'!$F$9-'СЕТ СН'!$F$26</f>
        <v>640.89277449000008</v>
      </c>
      <c r="X31" s="36">
        <f>SUMIFS(СВЦЭМ!$D$33:$D$776,СВЦЭМ!$A$33:$A$776,$A31,СВЦЭМ!$B$33:$B$776,X$11)+'СЕТ СН'!$F$14+СВЦЭМ!$D$10+'СЕТ СН'!$F$8*'СЕТ СН'!$F$9-'СЕТ СН'!$F$26</f>
        <v>668.05998034000004</v>
      </c>
      <c r="Y31" s="36">
        <f>SUMIFS(СВЦЭМ!$D$33:$D$776,СВЦЭМ!$A$33:$A$776,$A31,СВЦЭМ!$B$33:$B$776,Y$11)+'СЕТ СН'!$F$14+СВЦЭМ!$D$10+'СЕТ СН'!$F$8*'СЕТ СН'!$F$9-'СЕТ СН'!$F$26</f>
        <v>720.08913154000004</v>
      </c>
    </row>
    <row r="32" spans="1:25" ht="15.75" x14ac:dyDescent="0.2">
      <c r="A32" s="35">
        <f t="shared" si="0"/>
        <v>43729</v>
      </c>
      <c r="B32" s="36">
        <f>SUMIFS(СВЦЭМ!$D$33:$D$776,СВЦЭМ!$A$33:$A$776,$A32,СВЦЭМ!$B$33:$B$776,B$11)+'СЕТ СН'!$F$14+СВЦЭМ!$D$10+'СЕТ СН'!$F$8*'СЕТ СН'!$F$9-'СЕТ СН'!$F$26</f>
        <v>778.79981489000011</v>
      </c>
      <c r="C32" s="36">
        <f>SUMIFS(СВЦЭМ!$D$33:$D$776,СВЦЭМ!$A$33:$A$776,$A32,СВЦЭМ!$B$33:$B$776,C$11)+'СЕТ СН'!$F$14+СВЦЭМ!$D$10+'СЕТ СН'!$F$8*'СЕТ СН'!$F$9-'СЕТ СН'!$F$26</f>
        <v>773.66649675000008</v>
      </c>
      <c r="D32" s="36">
        <f>SUMIFS(СВЦЭМ!$D$33:$D$776,СВЦЭМ!$A$33:$A$776,$A32,СВЦЭМ!$B$33:$B$776,D$11)+'СЕТ СН'!$F$14+СВЦЭМ!$D$10+'СЕТ СН'!$F$8*'СЕТ СН'!$F$9-'СЕТ СН'!$F$26</f>
        <v>773.23375772000009</v>
      </c>
      <c r="E32" s="36">
        <f>SUMIFS(СВЦЭМ!$D$33:$D$776,СВЦЭМ!$A$33:$A$776,$A32,СВЦЭМ!$B$33:$B$776,E$11)+'СЕТ СН'!$F$14+СВЦЭМ!$D$10+'СЕТ СН'!$F$8*'СЕТ СН'!$F$9-'СЕТ СН'!$F$26</f>
        <v>785.33457424000005</v>
      </c>
      <c r="F32" s="36">
        <f>SUMIFS(СВЦЭМ!$D$33:$D$776,СВЦЭМ!$A$33:$A$776,$A32,СВЦЭМ!$B$33:$B$776,F$11)+'СЕТ СН'!$F$14+СВЦЭМ!$D$10+'СЕТ СН'!$F$8*'СЕТ СН'!$F$9-'СЕТ СН'!$F$26</f>
        <v>793.43255617000011</v>
      </c>
      <c r="G32" s="36">
        <f>SUMIFS(СВЦЭМ!$D$33:$D$776,СВЦЭМ!$A$33:$A$776,$A32,СВЦЭМ!$B$33:$B$776,G$11)+'СЕТ СН'!$F$14+СВЦЭМ!$D$10+'СЕТ СН'!$F$8*'СЕТ СН'!$F$9-'СЕТ СН'!$F$26</f>
        <v>780.11199061000013</v>
      </c>
      <c r="H32" s="36">
        <f>SUMIFS(СВЦЭМ!$D$33:$D$776,СВЦЭМ!$A$33:$A$776,$A32,СВЦЭМ!$B$33:$B$776,H$11)+'СЕТ СН'!$F$14+СВЦЭМ!$D$10+'СЕТ СН'!$F$8*'СЕТ СН'!$F$9-'СЕТ СН'!$F$26</f>
        <v>754.83256423000012</v>
      </c>
      <c r="I32" s="36">
        <f>SUMIFS(СВЦЭМ!$D$33:$D$776,СВЦЭМ!$A$33:$A$776,$A32,СВЦЭМ!$B$33:$B$776,I$11)+'СЕТ СН'!$F$14+СВЦЭМ!$D$10+'СЕТ СН'!$F$8*'СЕТ СН'!$F$9-'СЕТ СН'!$F$26</f>
        <v>724.51004076000004</v>
      </c>
      <c r="J32" s="36">
        <f>SUMIFS(СВЦЭМ!$D$33:$D$776,СВЦЭМ!$A$33:$A$776,$A32,СВЦЭМ!$B$33:$B$776,J$11)+'СЕТ СН'!$F$14+СВЦЭМ!$D$10+'СЕТ СН'!$F$8*'СЕТ СН'!$F$9-'СЕТ СН'!$F$26</f>
        <v>732.46496494000007</v>
      </c>
      <c r="K32" s="36">
        <f>SUMIFS(СВЦЭМ!$D$33:$D$776,СВЦЭМ!$A$33:$A$776,$A32,СВЦЭМ!$B$33:$B$776,K$11)+'СЕТ СН'!$F$14+СВЦЭМ!$D$10+'СЕТ СН'!$F$8*'СЕТ СН'!$F$9-'СЕТ СН'!$F$26</f>
        <v>781.71353705000013</v>
      </c>
      <c r="L32" s="36">
        <f>SUMIFS(СВЦЭМ!$D$33:$D$776,СВЦЭМ!$A$33:$A$776,$A32,СВЦЭМ!$B$33:$B$776,L$11)+'СЕТ СН'!$F$14+СВЦЭМ!$D$10+'СЕТ СН'!$F$8*'СЕТ СН'!$F$9-'СЕТ СН'!$F$26</f>
        <v>791.88245757000004</v>
      </c>
      <c r="M32" s="36">
        <f>SUMIFS(СВЦЭМ!$D$33:$D$776,СВЦЭМ!$A$33:$A$776,$A32,СВЦЭМ!$B$33:$B$776,M$11)+'СЕТ СН'!$F$14+СВЦЭМ!$D$10+'СЕТ СН'!$F$8*'СЕТ СН'!$F$9-'СЕТ СН'!$F$26</f>
        <v>794.35964417000014</v>
      </c>
      <c r="N32" s="36">
        <f>SUMIFS(СВЦЭМ!$D$33:$D$776,СВЦЭМ!$A$33:$A$776,$A32,СВЦЭМ!$B$33:$B$776,N$11)+'СЕТ СН'!$F$14+СВЦЭМ!$D$10+'СЕТ СН'!$F$8*'СЕТ СН'!$F$9-'СЕТ СН'!$F$26</f>
        <v>784.33676852000008</v>
      </c>
      <c r="O32" s="36">
        <f>SUMIFS(СВЦЭМ!$D$33:$D$776,СВЦЭМ!$A$33:$A$776,$A32,СВЦЭМ!$B$33:$B$776,O$11)+'СЕТ СН'!$F$14+СВЦЭМ!$D$10+'СЕТ СН'!$F$8*'СЕТ СН'!$F$9-'СЕТ СН'!$F$26</f>
        <v>778.49544984000011</v>
      </c>
      <c r="P32" s="36">
        <f>SUMIFS(СВЦЭМ!$D$33:$D$776,СВЦЭМ!$A$33:$A$776,$A32,СВЦЭМ!$B$33:$B$776,P$11)+'СЕТ СН'!$F$14+СВЦЭМ!$D$10+'СЕТ СН'!$F$8*'СЕТ СН'!$F$9-'СЕТ СН'!$F$26</f>
        <v>780.33774805000007</v>
      </c>
      <c r="Q32" s="36">
        <f>SUMIFS(СВЦЭМ!$D$33:$D$776,СВЦЭМ!$A$33:$A$776,$A32,СВЦЭМ!$B$33:$B$776,Q$11)+'СЕТ СН'!$F$14+СВЦЭМ!$D$10+'СЕТ СН'!$F$8*'СЕТ СН'!$F$9-'СЕТ СН'!$F$26</f>
        <v>779.79709245000004</v>
      </c>
      <c r="R32" s="36">
        <f>SUMIFS(СВЦЭМ!$D$33:$D$776,СВЦЭМ!$A$33:$A$776,$A32,СВЦЭМ!$B$33:$B$776,R$11)+'СЕТ СН'!$F$14+СВЦЭМ!$D$10+'СЕТ СН'!$F$8*'СЕТ СН'!$F$9-'СЕТ СН'!$F$26</f>
        <v>789.96311076000006</v>
      </c>
      <c r="S32" s="36">
        <f>SUMIFS(СВЦЭМ!$D$33:$D$776,СВЦЭМ!$A$33:$A$776,$A32,СВЦЭМ!$B$33:$B$776,S$11)+'СЕТ СН'!$F$14+СВЦЭМ!$D$10+'СЕТ СН'!$F$8*'СЕТ СН'!$F$9-'СЕТ СН'!$F$26</f>
        <v>806.25087473000008</v>
      </c>
      <c r="T32" s="36">
        <f>SUMIFS(СВЦЭМ!$D$33:$D$776,СВЦЭМ!$A$33:$A$776,$A32,СВЦЭМ!$B$33:$B$776,T$11)+'СЕТ СН'!$F$14+СВЦЭМ!$D$10+'СЕТ СН'!$F$8*'СЕТ СН'!$F$9-'СЕТ СН'!$F$26</f>
        <v>830.28059374000009</v>
      </c>
      <c r="U32" s="36">
        <f>SUMIFS(СВЦЭМ!$D$33:$D$776,СВЦЭМ!$A$33:$A$776,$A32,СВЦЭМ!$B$33:$B$776,U$11)+'СЕТ СН'!$F$14+СВЦЭМ!$D$10+'СЕТ СН'!$F$8*'СЕТ СН'!$F$9-'СЕТ СН'!$F$26</f>
        <v>838.75848954000014</v>
      </c>
      <c r="V32" s="36">
        <f>SUMIFS(СВЦЭМ!$D$33:$D$776,СВЦЭМ!$A$33:$A$776,$A32,СВЦЭМ!$B$33:$B$776,V$11)+'СЕТ СН'!$F$14+СВЦЭМ!$D$10+'СЕТ СН'!$F$8*'СЕТ СН'!$F$9-'СЕТ СН'!$F$26</f>
        <v>846.93003013000009</v>
      </c>
      <c r="W32" s="36">
        <f>SUMIFS(СВЦЭМ!$D$33:$D$776,СВЦЭМ!$A$33:$A$776,$A32,СВЦЭМ!$B$33:$B$776,W$11)+'СЕТ СН'!$F$14+СВЦЭМ!$D$10+'СЕТ СН'!$F$8*'СЕТ СН'!$F$9-'СЕТ СН'!$F$26</f>
        <v>842.89539888000013</v>
      </c>
      <c r="X32" s="36">
        <f>SUMIFS(СВЦЭМ!$D$33:$D$776,СВЦЭМ!$A$33:$A$776,$A32,СВЦЭМ!$B$33:$B$776,X$11)+'СЕТ СН'!$F$14+СВЦЭМ!$D$10+'СЕТ СН'!$F$8*'СЕТ СН'!$F$9-'СЕТ СН'!$F$26</f>
        <v>803.27734641000006</v>
      </c>
      <c r="Y32" s="36">
        <f>SUMIFS(СВЦЭМ!$D$33:$D$776,СВЦЭМ!$A$33:$A$776,$A32,СВЦЭМ!$B$33:$B$776,Y$11)+'СЕТ СН'!$F$14+СВЦЭМ!$D$10+'СЕТ СН'!$F$8*'СЕТ СН'!$F$9-'СЕТ СН'!$F$26</f>
        <v>771.88801692000004</v>
      </c>
    </row>
    <row r="33" spans="1:27" ht="15.75" x14ac:dyDescent="0.2">
      <c r="A33" s="35">
        <f t="shared" si="0"/>
        <v>43730</v>
      </c>
      <c r="B33" s="36">
        <f>SUMIFS(СВЦЭМ!$D$33:$D$776,СВЦЭМ!$A$33:$A$776,$A33,СВЦЭМ!$B$33:$B$776,B$11)+'СЕТ СН'!$F$14+СВЦЭМ!$D$10+'СЕТ СН'!$F$8*'СЕТ СН'!$F$9-'СЕТ СН'!$F$26</f>
        <v>822.9985654300001</v>
      </c>
      <c r="C33" s="36">
        <f>SUMIFS(СВЦЭМ!$D$33:$D$776,СВЦЭМ!$A$33:$A$776,$A33,СВЦЭМ!$B$33:$B$776,C$11)+'СЕТ СН'!$F$14+СВЦЭМ!$D$10+'СЕТ СН'!$F$8*'СЕТ СН'!$F$9-'СЕТ СН'!$F$26</f>
        <v>854.55462045000013</v>
      </c>
      <c r="D33" s="36">
        <f>SUMIFS(СВЦЭМ!$D$33:$D$776,СВЦЭМ!$A$33:$A$776,$A33,СВЦЭМ!$B$33:$B$776,D$11)+'СЕТ СН'!$F$14+СВЦЭМ!$D$10+'СЕТ СН'!$F$8*'СЕТ СН'!$F$9-'СЕТ СН'!$F$26</f>
        <v>868.74364380000009</v>
      </c>
      <c r="E33" s="36">
        <f>SUMIFS(СВЦЭМ!$D$33:$D$776,СВЦЭМ!$A$33:$A$776,$A33,СВЦЭМ!$B$33:$B$776,E$11)+'СЕТ СН'!$F$14+СВЦЭМ!$D$10+'СЕТ СН'!$F$8*'СЕТ СН'!$F$9-'СЕТ СН'!$F$26</f>
        <v>877.80608343000006</v>
      </c>
      <c r="F33" s="36">
        <f>SUMIFS(СВЦЭМ!$D$33:$D$776,СВЦЭМ!$A$33:$A$776,$A33,СВЦЭМ!$B$33:$B$776,F$11)+'СЕТ СН'!$F$14+СВЦЭМ!$D$10+'СЕТ СН'!$F$8*'СЕТ СН'!$F$9-'СЕТ СН'!$F$26</f>
        <v>884.85628135000013</v>
      </c>
      <c r="G33" s="36">
        <f>SUMIFS(СВЦЭМ!$D$33:$D$776,СВЦЭМ!$A$33:$A$776,$A33,СВЦЭМ!$B$33:$B$776,G$11)+'СЕТ СН'!$F$14+СВЦЭМ!$D$10+'СЕТ СН'!$F$8*'СЕТ СН'!$F$9-'СЕТ СН'!$F$26</f>
        <v>888.01558333000014</v>
      </c>
      <c r="H33" s="36">
        <f>SUMIFS(СВЦЭМ!$D$33:$D$776,СВЦЭМ!$A$33:$A$776,$A33,СВЦЭМ!$B$33:$B$776,H$11)+'СЕТ СН'!$F$14+СВЦЭМ!$D$10+'СЕТ СН'!$F$8*'СЕТ СН'!$F$9-'СЕТ СН'!$F$26</f>
        <v>856.06166271000006</v>
      </c>
      <c r="I33" s="36">
        <f>SUMIFS(СВЦЭМ!$D$33:$D$776,СВЦЭМ!$A$33:$A$776,$A33,СВЦЭМ!$B$33:$B$776,I$11)+'СЕТ СН'!$F$14+СВЦЭМ!$D$10+'СЕТ СН'!$F$8*'СЕТ СН'!$F$9-'СЕТ СН'!$F$26</f>
        <v>834.06851726000014</v>
      </c>
      <c r="J33" s="36">
        <f>SUMIFS(СВЦЭМ!$D$33:$D$776,СВЦЭМ!$A$33:$A$776,$A33,СВЦЭМ!$B$33:$B$776,J$11)+'СЕТ СН'!$F$14+СВЦЭМ!$D$10+'СЕТ СН'!$F$8*'СЕТ СН'!$F$9-'СЕТ СН'!$F$26</f>
        <v>802.63931241000012</v>
      </c>
      <c r="K33" s="36">
        <f>SUMIFS(СВЦЭМ!$D$33:$D$776,СВЦЭМ!$A$33:$A$776,$A33,СВЦЭМ!$B$33:$B$776,K$11)+'СЕТ СН'!$F$14+СВЦЭМ!$D$10+'СЕТ СН'!$F$8*'СЕТ СН'!$F$9-'СЕТ СН'!$F$26</f>
        <v>780.89978178000013</v>
      </c>
      <c r="L33" s="36">
        <f>SUMIFS(СВЦЭМ!$D$33:$D$776,СВЦЭМ!$A$33:$A$776,$A33,СВЦЭМ!$B$33:$B$776,L$11)+'СЕТ СН'!$F$14+СВЦЭМ!$D$10+'СЕТ СН'!$F$8*'СЕТ СН'!$F$9-'СЕТ СН'!$F$26</f>
        <v>781.63178930000004</v>
      </c>
      <c r="M33" s="36">
        <f>SUMIFS(СВЦЭМ!$D$33:$D$776,СВЦЭМ!$A$33:$A$776,$A33,СВЦЭМ!$B$33:$B$776,M$11)+'СЕТ СН'!$F$14+СВЦЭМ!$D$10+'СЕТ СН'!$F$8*'СЕТ СН'!$F$9-'СЕТ СН'!$F$26</f>
        <v>776.3974727100001</v>
      </c>
      <c r="N33" s="36">
        <f>SUMIFS(СВЦЭМ!$D$33:$D$776,СВЦЭМ!$A$33:$A$776,$A33,СВЦЭМ!$B$33:$B$776,N$11)+'СЕТ СН'!$F$14+СВЦЭМ!$D$10+'СЕТ СН'!$F$8*'СЕТ СН'!$F$9-'СЕТ СН'!$F$26</f>
        <v>769.41311497000004</v>
      </c>
      <c r="O33" s="36">
        <f>SUMIFS(СВЦЭМ!$D$33:$D$776,СВЦЭМ!$A$33:$A$776,$A33,СВЦЭМ!$B$33:$B$776,O$11)+'СЕТ СН'!$F$14+СВЦЭМ!$D$10+'СЕТ СН'!$F$8*'СЕТ СН'!$F$9-'СЕТ СН'!$F$26</f>
        <v>763.42886044000011</v>
      </c>
      <c r="P33" s="36">
        <f>SUMIFS(СВЦЭМ!$D$33:$D$776,СВЦЭМ!$A$33:$A$776,$A33,СВЦЭМ!$B$33:$B$776,P$11)+'СЕТ СН'!$F$14+СВЦЭМ!$D$10+'СЕТ СН'!$F$8*'СЕТ СН'!$F$9-'СЕТ СН'!$F$26</f>
        <v>761.68859411000005</v>
      </c>
      <c r="Q33" s="36">
        <f>SUMIFS(СВЦЭМ!$D$33:$D$776,СВЦЭМ!$A$33:$A$776,$A33,СВЦЭМ!$B$33:$B$776,Q$11)+'СЕТ СН'!$F$14+СВЦЭМ!$D$10+'СЕТ СН'!$F$8*'СЕТ СН'!$F$9-'СЕТ СН'!$F$26</f>
        <v>756.19136573000014</v>
      </c>
      <c r="R33" s="36">
        <f>SUMIFS(СВЦЭМ!$D$33:$D$776,СВЦЭМ!$A$33:$A$776,$A33,СВЦЭМ!$B$33:$B$776,R$11)+'СЕТ СН'!$F$14+СВЦЭМ!$D$10+'СЕТ СН'!$F$8*'СЕТ СН'!$F$9-'СЕТ СН'!$F$26</f>
        <v>766.18390725000006</v>
      </c>
      <c r="S33" s="36">
        <f>SUMIFS(СВЦЭМ!$D$33:$D$776,СВЦЭМ!$A$33:$A$776,$A33,СВЦЭМ!$B$33:$B$776,S$11)+'СЕТ СН'!$F$14+СВЦЭМ!$D$10+'СЕТ СН'!$F$8*'СЕТ СН'!$F$9-'СЕТ СН'!$F$26</f>
        <v>788.82964012000014</v>
      </c>
      <c r="T33" s="36">
        <f>SUMIFS(СВЦЭМ!$D$33:$D$776,СВЦЭМ!$A$33:$A$776,$A33,СВЦЭМ!$B$33:$B$776,T$11)+'СЕТ СН'!$F$14+СВЦЭМ!$D$10+'СЕТ СН'!$F$8*'СЕТ СН'!$F$9-'СЕТ СН'!$F$26</f>
        <v>807.86293610000007</v>
      </c>
      <c r="U33" s="36">
        <f>SUMIFS(СВЦЭМ!$D$33:$D$776,СВЦЭМ!$A$33:$A$776,$A33,СВЦЭМ!$B$33:$B$776,U$11)+'СЕТ СН'!$F$14+СВЦЭМ!$D$10+'СЕТ СН'!$F$8*'СЕТ СН'!$F$9-'СЕТ СН'!$F$26</f>
        <v>846.0328674000001</v>
      </c>
      <c r="V33" s="36">
        <f>SUMIFS(СВЦЭМ!$D$33:$D$776,СВЦЭМ!$A$33:$A$776,$A33,СВЦЭМ!$B$33:$B$776,V$11)+'СЕТ СН'!$F$14+СВЦЭМ!$D$10+'СЕТ СН'!$F$8*'СЕТ СН'!$F$9-'СЕТ СН'!$F$26</f>
        <v>858.13225922000004</v>
      </c>
      <c r="W33" s="36">
        <f>SUMIFS(СВЦЭМ!$D$33:$D$776,СВЦЭМ!$A$33:$A$776,$A33,СВЦЭМ!$B$33:$B$776,W$11)+'СЕТ СН'!$F$14+СВЦЭМ!$D$10+'СЕТ СН'!$F$8*'СЕТ СН'!$F$9-'СЕТ СН'!$F$26</f>
        <v>853.80752422000012</v>
      </c>
      <c r="X33" s="36">
        <f>SUMIFS(СВЦЭМ!$D$33:$D$776,СВЦЭМ!$A$33:$A$776,$A33,СВЦЭМ!$B$33:$B$776,X$11)+'СЕТ СН'!$F$14+СВЦЭМ!$D$10+'СЕТ СН'!$F$8*'СЕТ СН'!$F$9-'СЕТ СН'!$F$26</f>
        <v>825.12192264000009</v>
      </c>
      <c r="Y33" s="36">
        <f>SUMIFS(СВЦЭМ!$D$33:$D$776,СВЦЭМ!$A$33:$A$776,$A33,СВЦЭМ!$B$33:$B$776,Y$11)+'СЕТ СН'!$F$14+СВЦЭМ!$D$10+'СЕТ СН'!$F$8*'СЕТ СН'!$F$9-'СЕТ СН'!$F$26</f>
        <v>795.10764954000012</v>
      </c>
    </row>
    <row r="34" spans="1:27" ht="15.75" x14ac:dyDescent="0.2">
      <c r="A34" s="35">
        <f t="shared" si="0"/>
        <v>43731</v>
      </c>
      <c r="B34" s="36">
        <f>SUMIFS(СВЦЭМ!$D$33:$D$776,СВЦЭМ!$A$33:$A$776,$A34,СВЦЭМ!$B$33:$B$776,B$11)+'СЕТ СН'!$F$14+СВЦЭМ!$D$10+'СЕТ СН'!$F$8*'СЕТ СН'!$F$9-'СЕТ СН'!$F$26</f>
        <v>857.67985218000013</v>
      </c>
      <c r="C34" s="36">
        <f>SUMIFS(СВЦЭМ!$D$33:$D$776,СВЦЭМ!$A$33:$A$776,$A34,СВЦЭМ!$B$33:$B$776,C$11)+'СЕТ СН'!$F$14+СВЦЭМ!$D$10+'СЕТ СН'!$F$8*'СЕТ СН'!$F$9-'СЕТ СН'!$F$26</f>
        <v>887.68152365000003</v>
      </c>
      <c r="D34" s="36">
        <f>SUMIFS(СВЦЭМ!$D$33:$D$776,СВЦЭМ!$A$33:$A$776,$A34,СВЦЭМ!$B$33:$B$776,D$11)+'СЕТ СН'!$F$14+СВЦЭМ!$D$10+'СЕТ СН'!$F$8*'СЕТ СН'!$F$9-'СЕТ СН'!$F$26</f>
        <v>918.57111570000006</v>
      </c>
      <c r="E34" s="36">
        <f>SUMIFS(СВЦЭМ!$D$33:$D$776,СВЦЭМ!$A$33:$A$776,$A34,СВЦЭМ!$B$33:$B$776,E$11)+'СЕТ СН'!$F$14+СВЦЭМ!$D$10+'СЕТ СН'!$F$8*'СЕТ СН'!$F$9-'СЕТ СН'!$F$26</f>
        <v>935.06372958000009</v>
      </c>
      <c r="F34" s="36">
        <f>SUMIFS(СВЦЭМ!$D$33:$D$776,СВЦЭМ!$A$33:$A$776,$A34,СВЦЭМ!$B$33:$B$776,F$11)+'СЕТ СН'!$F$14+СВЦЭМ!$D$10+'СЕТ СН'!$F$8*'СЕТ СН'!$F$9-'СЕТ СН'!$F$26</f>
        <v>941.4086164900001</v>
      </c>
      <c r="G34" s="36">
        <f>SUMIFS(СВЦЭМ!$D$33:$D$776,СВЦЭМ!$A$33:$A$776,$A34,СВЦЭМ!$B$33:$B$776,G$11)+'СЕТ СН'!$F$14+СВЦЭМ!$D$10+'СЕТ СН'!$F$8*'СЕТ СН'!$F$9-'СЕТ СН'!$F$26</f>
        <v>927.20563835000007</v>
      </c>
      <c r="H34" s="36">
        <f>SUMIFS(СВЦЭМ!$D$33:$D$776,СВЦЭМ!$A$33:$A$776,$A34,СВЦЭМ!$B$33:$B$776,H$11)+'СЕТ СН'!$F$14+СВЦЭМ!$D$10+'СЕТ СН'!$F$8*'СЕТ СН'!$F$9-'СЕТ СН'!$F$26</f>
        <v>878.44173659000012</v>
      </c>
      <c r="I34" s="36">
        <f>SUMIFS(СВЦЭМ!$D$33:$D$776,СВЦЭМ!$A$33:$A$776,$A34,СВЦЭМ!$B$33:$B$776,I$11)+'СЕТ СН'!$F$14+СВЦЭМ!$D$10+'СЕТ СН'!$F$8*'СЕТ СН'!$F$9-'СЕТ СН'!$F$26</f>
        <v>805.87848013000007</v>
      </c>
      <c r="J34" s="36">
        <f>SUMIFS(СВЦЭМ!$D$33:$D$776,СВЦЭМ!$A$33:$A$776,$A34,СВЦЭМ!$B$33:$B$776,J$11)+'СЕТ СН'!$F$14+СВЦЭМ!$D$10+'СЕТ СН'!$F$8*'СЕТ СН'!$F$9-'СЕТ СН'!$F$26</f>
        <v>787.76716615000009</v>
      </c>
      <c r="K34" s="36">
        <f>SUMIFS(СВЦЭМ!$D$33:$D$776,СВЦЭМ!$A$33:$A$776,$A34,СВЦЭМ!$B$33:$B$776,K$11)+'СЕТ СН'!$F$14+СВЦЭМ!$D$10+'СЕТ СН'!$F$8*'СЕТ СН'!$F$9-'СЕТ СН'!$F$26</f>
        <v>767.96350030000008</v>
      </c>
      <c r="L34" s="36">
        <f>SUMIFS(СВЦЭМ!$D$33:$D$776,СВЦЭМ!$A$33:$A$776,$A34,СВЦЭМ!$B$33:$B$776,L$11)+'СЕТ СН'!$F$14+СВЦЭМ!$D$10+'СЕТ СН'!$F$8*'СЕТ СН'!$F$9-'СЕТ СН'!$F$26</f>
        <v>760.01689979000014</v>
      </c>
      <c r="M34" s="36">
        <f>SUMIFS(СВЦЭМ!$D$33:$D$776,СВЦЭМ!$A$33:$A$776,$A34,СВЦЭМ!$B$33:$B$776,M$11)+'СЕТ СН'!$F$14+СВЦЭМ!$D$10+'СЕТ СН'!$F$8*'СЕТ СН'!$F$9-'СЕТ СН'!$F$26</f>
        <v>764.70308436000005</v>
      </c>
      <c r="N34" s="36">
        <f>SUMIFS(СВЦЭМ!$D$33:$D$776,СВЦЭМ!$A$33:$A$776,$A34,СВЦЭМ!$B$33:$B$776,N$11)+'СЕТ СН'!$F$14+СВЦЭМ!$D$10+'СЕТ СН'!$F$8*'СЕТ СН'!$F$9-'СЕТ СН'!$F$26</f>
        <v>768.23658205000004</v>
      </c>
      <c r="O34" s="36">
        <f>SUMIFS(СВЦЭМ!$D$33:$D$776,СВЦЭМ!$A$33:$A$776,$A34,СВЦЭМ!$B$33:$B$776,O$11)+'СЕТ СН'!$F$14+СВЦЭМ!$D$10+'СЕТ СН'!$F$8*'СЕТ СН'!$F$9-'СЕТ СН'!$F$26</f>
        <v>773.32658118000006</v>
      </c>
      <c r="P34" s="36">
        <f>SUMIFS(СВЦЭМ!$D$33:$D$776,СВЦЭМ!$A$33:$A$776,$A34,СВЦЭМ!$B$33:$B$776,P$11)+'СЕТ СН'!$F$14+СВЦЭМ!$D$10+'СЕТ СН'!$F$8*'СЕТ СН'!$F$9-'СЕТ СН'!$F$26</f>
        <v>772.9167336700001</v>
      </c>
      <c r="Q34" s="36">
        <f>SUMIFS(СВЦЭМ!$D$33:$D$776,СВЦЭМ!$A$33:$A$776,$A34,СВЦЭМ!$B$33:$B$776,Q$11)+'СЕТ СН'!$F$14+СВЦЭМ!$D$10+'СЕТ СН'!$F$8*'СЕТ СН'!$F$9-'СЕТ СН'!$F$26</f>
        <v>784.29636152000012</v>
      </c>
      <c r="R34" s="36">
        <f>SUMIFS(СВЦЭМ!$D$33:$D$776,СВЦЭМ!$A$33:$A$776,$A34,СВЦЭМ!$B$33:$B$776,R$11)+'СЕТ СН'!$F$14+СВЦЭМ!$D$10+'СЕТ СН'!$F$8*'СЕТ СН'!$F$9-'СЕТ СН'!$F$26</f>
        <v>749.63709470000003</v>
      </c>
      <c r="S34" s="36">
        <f>SUMIFS(СВЦЭМ!$D$33:$D$776,СВЦЭМ!$A$33:$A$776,$A34,СВЦЭМ!$B$33:$B$776,S$11)+'СЕТ СН'!$F$14+СВЦЭМ!$D$10+'СЕТ СН'!$F$8*'СЕТ СН'!$F$9-'СЕТ СН'!$F$26</f>
        <v>703.9761229400001</v>
      </c>
      <c r="T34" s="36">
        <f>SUMIFS(СВЦЭМ!$D$33:$D$776,СВЦЭМ!$A$33:$A$776,$A34,СВЦЭМ!$B$33:$B$776,T$11)+'СЕТ СН'!$F$14+СВЦЭМ!$D$10+'СЕТ СН'!$F$8*'СЕТ СН'!$F$9-'СЕТ СН'!$F$26</f>
        <v>714.16878712000005</v>
      </c>
      <c r="U34" s="36">
        <f>SUMIFS(СВЦЭМ!$D$33:$D$776,СВЦЭМ!$A$33:$A$776,$A34,СВЦЭМ!$B$33:$B$776,U$11)+'СЕТ СН'!$F$14+СВЦЭМ!$D$10+'СЕТ СН'!$F$8*'СЕТ СН'!$F$9-'СЕТ СН'!$F$26</f>
        <v>752.67980608000005</v>
      </c>
      <c r="V34" s="36">
        <f>SUMIFS(СВЦЭМ!$D$33:$D$776,СВЦЭМ!$A$33:$A$776,$A34,СВЦЭМ!$B$33:$B$776,V$11)+'СЕТ СН'!$F$14+СВЦЭМ!$D$10+'СЕТ СН'!$F$8*'СЕТ СН'!$F$9-'СЕТ СН'!$F$26</f>
        <v>758.54999914000007</v>
      </c>
      <c r="W34" s="36">
        <f>SUMIFS(СВЦЭМ!$D$33:$D$776,СВЦЭМ!$A$33:$A$776,$A34,СВЦЭМ!$B$33:$B$776,W$11)+'СЕТ СН'!$F$14+СВЦЭМ!$D$10+'СЕТ СН'!$F$8*'СЕТ СН'!$F$9-'СЕТ СН'!$F$26</f>
        <v>760.41066458000012</v>
      </c>
      <c r="X34" s="36">
        <f>SUMIFS(СВЦЭМ!$D$33:$D$776,СВЦЭМ!$A$33:$A$776,$A34,СВЦЭМ!$B$33:$B$776,X$11)+'СЕТ СН'!$F$14+СВЦЭМ!$D$10+'СЕТ СН'!$F$8*'СЕТ СН'!$F$9-'СЕТ СН'!$F$26</f>
        <v>728.39186210000014</v>
      </c>
      <c r="Y34" s="36">
        <f>SUMIFS(СВЦЭМ!$D$33:$D$776,СВЦЭМ!$A$33:$A$776,$A34,СВЦЭМ!$B$33:$B$776,Y$11)+'СЕТ СН'!$F$14+СВЦЭМ!$D$10+'СЕТ СН'!$F$8*'СЕТ СН'!$F$9-'СЕТ СН'!$F$26</f>
        <v>754.95025519000012</v>
      </c>
    </row>
    <row r="35" spans="1:27" ht="15.75" x14ac:dyDescent="0.2">
      <c r="A35" s="35">
        <f t="shared" si="0"/>
        <v>43732</v>
      </c>
      <c r="B35" s="36">
        <f>SUMIFS(СВЦЭМ!$D$33:$D$776,СВЦЭМ!$A$33:$A$776,$A35,СВЦЭМ!$B$33:$B$776,B$11)+'СЕТ СН'!$F$14+СВЦЭМ!$D$10+'СЕТ СН'!$F$8*'СЕТ СН'!$F$9-'СЕТ СН'!$F$26</f>
        <v>859.69499053000004</v>
      </c>
      <c r="C35" s="36">
        <f>SUMIFS(СВЦЭМ!$D$33:$D$776,СВЦЭМ!$A$33:$A$776,$A35,СВЦЭМ!$B$33:$B$776,C$11)+'СЕТ СН'!$F$14+СВЦЭМ!$D$10+'СЕТ СН'!$F$8*'СЕТ СН'!$F$9-'СЕТ СН'!$F$26</f>
        <v>886.94604239000012</v>
      </c>
      <c r="D35" s="36">
        <f>SUMIFS(СВЦЭМ!$D$33:$D$776,СВЦЭМ!$A$33:$A$776,$A35,СВЦЭМ!$B$33:$B$776,D$11)+'СЕТ СН'!$F$14+СВЦЭМ!$D$10+'СЕТ СН'!$F$8*'СЕТ СН'!$F$9-'СЕТ СН'!$F$26</f>
        <v>897.50154342000008</v>
      </c>
      <c r="E35" s="36">
        <f>SUMIFS(СВЦЭМ!$D$33:$D$776,СВЦЭМ!$A$33:$A$776,$A35,СВЦЭМ!$B$33:$B$776,E$11)+'СЕТ СН'!$F$14+СВЦЭМ!$D$10+'СЕТ СН'!$F$8*'СЕТ СН'!$F$9-'СЕТ СН'!$F$26</f>
        <v>904.95388616000014</v>
      </c>
      <c r="F35" s="36">
        <f>SUMIFS(СВЦЭМ!$D$33:$D$776,СВЦЭМ!$A$33:$A$776,$A35,СВЦЭМ!$B$33:$B$776,F$11)+'СЕТ СН'!$F$14+СВЦЭМ!$D$10+'СЕТ СН'!$F$8*'СЕТ СН'!$F$9-'СЕТ СН'!$F$26</f>
        <v>896.62752606000004</v>
      </c>
      <c r="G35" s="36">
        <f>SUMIFS(СВЦЭМ!$D$33:$D$776,СВЦЭМ!$A$33:$A$776,$A35,СВЦЭМ!$B$33:$B$776,G$11)+'СЕТ СН'!$F$14+СВЦЭМ!$D$10+'СЕТ СН'!$F$8*'СЕТ СН'!$F$9-'СЕТ СН'!$F$26</f>
        <v>883.25976379000008</v>
      </c>
      <c r="H35" s="36">
        <f>SUMIFS(СВЦЭМ!$D$33:$D$776,СВЦЭМ!$A$33:$A$776,$A35,СВЦЭМ!$B$33:$B$776,H$11)+'СЕТ СН'!$F$14+СВЦЭМ!$D$10+'СЕТ СН'!$F$8*'СЕТ СН'!$F$9-'СЕТ СН'!$F$26</f>
        <v>839.6343937800001</v>
      </c>
      <c r="I35" s="36">
        <f>SUMIFS(СВЦЭМ!$D$33:$D$776,СВЦЭМ!$A$33:$A$776,$A35,СВЦЭМ!$B$33:$B$776,I$11)+'СЕТ СН'!$F$14+СВЦЭМ!$D$10+'СЕТ СН'!$F$8*'СЕТ СН'!$F$9-'СЕТ СН'!$F$26</f>
        <v>793.24959583000009</v>
      </c>
      <c r="J35" s="36">
        <f>SUMIFS(СВЦЭМ!$D$33:$D$776,СВЦЭМ!$A$33:$A$776,$A35,СВЦЭМ!$B$33:$B$776,J$11)+'СЕТ СН'!$F$14+СВЦЭМ!$D$10+'СЕТ СН'!$F$8*'СЕТ СН'!$F$9-'СЕТ СН'!$F$26</f>
        <v>784.92324716000007</v>
      </c>
      <c r="K35" s="36">
        <f>SUMIFS(СВЦЭМ!$D$33:$D$776,СВЦЭМ!$A$33:$A$776,$A35,СВЦЭМ!$B$33:$B$776,K$11)+'СЕТ СН'!$F$14+СВЦЭМ!$D$10+'СЕТ СН'!$F$8*'СЕТ СН'!$F$9-'СЕТ СН'!$F$26</f>
        <v>789.41508966000004</v>
      </c>
      <c r="L35" s="36">
        <f>SUMIFS(СВЦЭМ!$D$33:$D$776,СВЦЭМ!$A$33:$A$776,$A35,СВЦЭМ!$B$33:$B$776,L$11)+'СЕТ СН'!$F$14+СВЦЭМ!$D$10+'СЕТ СН'!$F$8*'СЕТ СН'!$F$9-'СЕТ СН'!$F$26</f>
        <v>791.98538520000011</v>
      </c>
      <c r="M35" s="36">
        <f>SUMIFS(СВЦЭМ!$D$33:$D$776,СВЦЭМ!$A$33:$A$776,$A35,СВЦЭМ!$B$33:$B$776,M$11)+'СЕТ СН'!$F$14+СВЦЭМ!$D$10+'СЕТ СН'!$F$8*'СЕТ СН'!$F$9-'СЕТ СН'!$F$26</f>
        <v>783.91043022000008</v>
      </c>
      <c r="N35" s="36">
        <f>SUMIFS(СВЦЭМ!$D$33:$D$776,СВЦЭМ!$A$33:$A$776,$A35,СВЦЭМ!$B$33:$B$776,N$11)+'СЕТ СН'!$F$14+СВЦЭМ!$D$10+'СЕТ СН'!$F$8*'СЕТ СН'!$F$9-'СЕТ СН'!$F$26</f>
        <v>778.12860668000008</v>
      </c>
      <c r="O35" s="36">
        <f>SUMIFS(СВЦЭМ!$D$33:$D$776,СВЦЭМ!$A$33:$A$776,$A35,СВЦЭМ!$B$33:$B$776,O$11)+'СЕТ СН'!$F$14+СВЦЭМ!$D$10+'СЕТ СН'!$F$8*'СЕТ СН'!$F$9-'СЕТ СН'!$F$26</f>
        <v>781.14858736000008</v>
      </c>
      <c r="P35" s="36">
        <f>SUMIFS(СВЦЭМ!$D$33:$D$776,СВЦЭМ!$A$33:$A$776,$A35,СВЦЭМ!$B$33:$B$776,P$11)+'СЕТ СН'!$F$14+СВЦЭМ!$D$10+'СЕТ СН'!$F$8*'СЕТ СН'!$F$9-'СЕТ СН'!$F$26</f>
        <v>780.27663954000013</v>
      </c>
      <c r="Q35" s="36">
        <f>SUMIFS(СВЦЭМ!$D$33:$D$776,СВЦЭМ!$A$33:$A$776,$A35,СВЦЭМ!$B$33:$B$776,Q$11)+'СЕТ СН'!$F$14+СВЦЭМ!$D$10+'СЕТ СН'!$F$8*'СЕТ СН'!$F$9-'СЕТ СН'!$F$26</f>
        <v>779.93648106000012</v>
      </c>
      <c r="R35" s="36">
        <f>SUMIFS(СВЦЭМ!$D$33:$D$776,СВЦЭМ!$A$33:$A$776,$A35,СВЦЭМ!$B$33:$B$776,R$11)+'СЕТ СН'!$F$14+СВЦЭМ!$D$10+'СЕТ СН'!$F$8*'СЕТ СН'!$F$9-'СЕТ СН'!$F$26</f>
        <v>743.17834209000011</v>
      </c>
      <c r="S35" s="36">
        <f>SUMIFS(СВЦЭМ!$D$33:$D$776,СВЦЭМ!$A$33:$A$776,$A35,СВЦЭМ!$B$33:$B$776,S$11)+'СЕТ СН'!$F$14+СВЦЭМ!$D$10+'СЕТ СН'!$F$8*'СЕТ СН'!$F$9-'СЕТ СН'!$F$26</f>
        <v>702.77095954000004</v>
      </c>
      <c r="T35" s="36">
        <f>SUMIFS(СВЦЭМ!$D$33:$D$776,СВЦЭМ!$A$33:$A$776,$A35,СВЦЭМ!$B$33:$B$776,T$11)+'СЕТ СН'!$F$14+СВЦЭМ!$D$10+'СЕТ СН'!$F$8*'СЕТ СН'!$F$9-'СЕТ СН'!$F$26</f>
        <v>711.12202075000005</v>
      </c>
      <c r="U35" s="36">
        <f>SUMIFS(СВЦЭМ!$D$33:$D$776,СВЦЭМ!$A$33:$A$776,$A35,СВЦЭМ!$B$33:$B$776,U$11)+'СЕТ СН'!$F$14+СВЦЭМ!$D$10+'СЕТ СН'!$F$8*'СЕТ СН'!$F$9-'СЕТ СН'!$F$26</f>
        <v>735.98197156000003</v>
      </c>
      <c r="V35" s="36">
        <f>SUMIFS(СВЦЭМ!$D$33:$D$776,СВЦЭМ!$A$33:$A$776,$A35,СВЦЭМ!$B$33:$B$776,V$11)+'СЕТ СН'!$F$14+СВЦЭМ!$D$10+'СЕТ СН'!$F$8*'СЕТ СН'!$F$9-'СЕТ СН'!$F$26</f>
        <v>743.63570293000009</v>
      </c>
      <c r="W35" s="36">
        <f>SUMIFS(СВЦЭМ!$D$33:$D$776,СВЦЭМ!$A$33:$A$776,$A35,СВЦЭМ!$B$33:$B$776,W$11)+'СЕТ СН'!$F$14+СВЦЭМ!$D$10+'СЕТ СН'!$F$8*'СЕТ СН'!$F$9-'СЕТ СН'!$F$26</f>
        <v>732.48304784000004</v>
      </c>
      <c r="X35" s="36">
        <f>SUMIFS(СВЦЭМ!$D$33:$D$776,СВЦЭМ!$A$33:$A$776,$A35,СВЦЭМ!$B$33:$B$776,X$11)+'СЕТ СН'!$F$14+СВЦЭМ!$D$10+'СЕТ СН'!$F$8*'СЕТ СН'!$F$9-'СЕТ СН'!$F$26</f>
        <v>704.24485714000014</v>
      </c>
      <c r="Y35" s="36">
        <f>SUMIFS(СВЦЭМ!$D$33:$D$776,СВЦЭМ!$A$33:$A$776,$A35,СВЦЭМ!$B$33:$B$776,Y$11)+'СЕТ СН'!$F$14+СВЦЭМ!$D$10+'СЕТ СН'!$F$8*'СЕТ СН'!$F$9-'СЕТ СН'!$F$26</f>
        <v>746.6833327600001</v>
      </c>
    </row>
    <row r="36" spans="1:27" ht="15.75" x14ac:dyDescent="0.2">
      <c r="A36" s="35">
        <f t="shared" si="0"/>
        <v>43733</v>
      </c>
      <c r="B36" s="36">
        <f>SUMIFS(СВЦЭМ!$D$33:$D$776,СВЦЭМ!$A$33:$A$776,$A36,СВЦЭМ!$B$33:$B$776,B$11)+'СЕТ СН'!$F$14+СВЦЭМ!$D$10+'СЕТ СН'!$F$8*'СЕТ СН'!$F$9-'СЕТ СН'!$F$26</f>
        <v>802.62990681000008</v>
      </c>
      <c r="C36" s="36">
        <f>SUMIFS(СВЦЭМ!$D$33:$D$776,СВЦЭМ!$A$33:$A$776,$A36,СВЦЭМ!$B$33:$B$776,C$11)+'СЕТ СН'!$F$14+СВЦЭМ!$D$10+'СЕТ СН'!$F$8*'СЕТ СН'!$F$9-'СЕТ СН'!$F$26</f>
        <v>832.97638562000009</v>
      </c>
      <c r="D36" s="36">
        <f>SUMIFS(СВЦЭМ!$D$33:$D$776,СВЦЭМ!$A$33:$A$776,$A36,СВЦЭМ!$B$33:$B$776,D$11)+'СЕТ СН'!$F$14+СВЦЭМ!$D$10+'СЕТ СН'!$F$8*'СЕТ СН'!$F$9-'СЕТ СН'!$F$26</f>
        <v>851.55601435000005</v>
      </c>
      <c r="E36" s="36">
        <f>SUMIFS(СВЦЭМ!$D$33:$D$776,СВЦЭМ!$A$33:$A$776,$A36,СВЦЭМ!$B$33:$B$776,E$11)+'СЕТ СН'!$F$14+СВЦЭМ!$D$10+'СЕТ СН'!$F$8*'СЕТ СН'!$F$9-'СЕТ СН'!$F$26</f>
        <v>846.1885106200001</v>
      </c>
      <c r="F36" s="36">
        <f>SUMIFS(СВЦЭМ!$D$33:$D$776,СВЦЭМ!$A$33:$A$776,$A36,СВЦЭМ!$B$33:$B$776,F$11)+'СЕТ СН'!$F$14+СВЦЭМ!$D$10+'СЕТ СН'!$F$8*'СЕТ СН'!$F$9-'СЕТ СН'!$F$26</f>
        <v>847.03851587000008</v>
      </c>
      <c r="G36" s="36">
        <f>SUMIFS(СВЦЭМ!$D$33:$D$776,СВЦЭМ!$A$33:$A$776,$A36,СВЦЭМ!$B$33:$B$776,G$11)+'СЕТ СН'!$F$14+СВЦЭМ!$D$10+'СЕТ СН'!$F$8*'СЕТ СН'!$F$9-'СЕТ СН'!$F$26</f>
        <v>833.34446521000007</v>
      </c>
      <c r="H36" s="36">
        <f>SUMIFS(СВЦЭМ!$D$33:$D$776,СВЦЭМ!$A$33:$A$776,$A36,СВЦЭМ!$B$33:$B$776,H$11)+'СЕТ СН'!$F$14+СВЦЭМ!$D$10+'СЕТ СН'!$F$8*'СЕТ СН'!$F$9-'СЕТ СН'!$F$26</f>
        <v>787.67647036000005</v>
      </c>
      <c r="I36" s="36">
        <f>SUMIFS(СВЦЭМ!$D$33:$D$776,СВЦЭМ!$A$33:$A$776,$A36,СВЦЭМ!$B$33:$B$776,I$11)+'СЕТ СН'!$F$14+СВЦЭМ!$D$10+'СЕТ СН'!$F$8*'СЕТ СН'!$F$9-'СЕТ СН'!$F$26</f>
        <v>741.32938609000007</v>
      </c>
      <c r="J36" s="36">
        <f>SUMIFS(СВЦЭМ!$D$33:$D$776,СВЦЭМ!$A$33:$A$776,$A36,СВЦЭМ!$B$33:$B$776,J$11)+'СЕТ СН'!$F$14+СВЦЭМ!$D$10+'СЕТ СН'!$F$8*'СЕТ СН'!$F$9-'СЕТ СН'!$F$26</f>
        <v>714.71998254000005</v>
      </c>
      <c r="K36" s="36">
        <f>SUMIFS(СВЦЭМ!$D$33:$D$776,СВЦЭМ!$A$33:$A$776,$A36,СВЦЭМ!$B$33:$B$776,K$11)+'СЕТ СН'!$F$14+СВЦЭМ!$D$10+'СЕТ СН'!$F$8*'СЕТ СН'!$F$9-'СЕТ СН'!$F$26</f>
        <v>702.91235144000007</v>
      </c>
      <c r="L36" s="36">
        <f>SUMIFS(СВЦЭМ!$D$33:$D$776,СВЦЭМ!$A$33:$A$776,$A36,СВЦЭМ!$B$33:$B$776,L$11)+'СЕТ СН'!$F$14+СВЦЭМ!$D$10+'СЕТ СН'!$F$8*'СЕТ СН'!$F$9-'СЕТ СН'!$F$26</f>
        <v>706.20662633000006</v>
      </c>
      <c r="M36" s="36">
        <f>SUMIFS(СВЦЭМ!$D$33:$D$776,СВЦЭМ!$A$33:$A$776,$A36,СВЦЭМ!$B$33:$B$776,M$11)+'СЕТ СН'!$F$14+СВЦЭМ!$D$10+'СЕТ СН'!$F$8*'СЕТ СН'!$F$9-'СЕТ СН'!$F$26</f>
        <v>716.31088868000006</v>
      </c>
      <c r="N36" s="36">
        <f>SUMIFS(СВЦЭМ!$D$33:$D$776,СВЦЭМ!$A$33:$A$776,$A36,СВЦЭМ!$B$33:$B$776,N$11)+'СЕТ СН'!$F$14+СВЦЭМ!$D$10+'СЕТ СН'!$F$8*'СЕТ СН'!$F$9-'СЕТ СН'!$F$26</f>
        <v>724.29542527000012</v>
      </c>
      <c r="O36" s="36">
        <f>SUMIFS(СВЦЭМ!$D$33:$D$776,СВЦЭМ!$A$33:$A$776,$A36,СВЦЭМ!$B$33:$B$776,O$11)+'СЕТ СН'!$F$14+СВЦЭМ!$D$10+'СЕТ СН'!$F$8*'СЕТ СН'!$F$9-'СЕТ СН'!$F$26</f>
        <v>727.50701992000006</v>
      </c>
      <c r="P36" s="36">
        <f>SUMIFS(СВЦЭМ!$D$33:$D$776,СВЦЭМ!$A$33:$A$776,$A36,СВЦЭМ!$B$33:$B$776,P$11)+'СЕТ СН'!$F$14+СВЦЭМ!$D$10+'СЕТ СН'!$F$8*'СЕТ СН'!$F$9-'СЕТ СН'!$F$26</f>
        <v>737.44035794000013</v>
      </c>
      <c r="Q36" s="36">
        <f>SUMIFS(СВЦЭМ!$D$33:$D$776,СВЦЭМ!$A$33:$A$776,$A36,СВЦЭМ!$B$33:$B$776,Q$11)+'СЕТ СН'!$F$14+СВЦЭМ!$D$10+'СЕТ СН'!$F$8*'СЕТ СН'!$F$9-'СЕТ СН'!$F$26</f>
        <v>741.32133365000004</v>
      </c>
      <c r="R36" s="36">
        <f>SUMIFS(СВЦЭМ!$D$33:$D$776,СВЦЭМ!$A$33:$A$776,$A36,СВЦЭМ!$B$33:$B$776,R$11)+'СЕТ СН'!$F$14+СВЦЭМ!$D$10+'СЕТ СН'!$F$8*'СЕТ СН'!$F$9-'СЕТ СН'!$F$26</f>
        <v>752.61168241000007</v>
      </c>
      <c r="S36" s="36">
        <f>SUMIFS(СВЦЭМ!$D$33:$D$776,СВЦЭМ!$A$33:$A$776,$A36,СВЦЭМ!$B$33:$B$776,S$11)+'СЕТ СН'!$F$14+СВЦЭМ!$D$10+'СЕТ СН'!$F$8*'СЕТ СН'!$F$9-'СЕТ СН'!$F$26</f>
        <v>755.49473590000014</v>
      </c>
      <c r="T36" s="36">
        <f>SUMIFS(СВЦЭМ!$D$33:$D$776,СВЦЭМ!$A$33:$A$776,$A36,СВЦЭМ!$B$33:$B$776,T$11)+'СЕТ СН'!$F$14+СВЦЭМ!$D$10+'СЕТ СН'!$F$8*'СЕТ СН'!$F$9-'СЕТ СН'!$F$26</f>
        <v>752.4295506200001</v>
      </c>
      <c r="U36" s="36">
        <f>SUMIFS(СВЦЭМ!$D$33:$D$776,СВЦЭМ!$A$33:$A$776,$A36,СВЦЭМ!$B$33:$B$776,U$11)+'СЕТ СН'!$F$14+СВЦЭМ!$D$10+'СЕТ СН'!$F$8*'СЕТ СН'!$F$9-'СЕТ СН'!$F$26</f>
        <v>768.8252085900001</v>
      </c>
      <c r="V36" s="36">
        <f>SUMIFS(СВЦЭМ!$D$33:$D$776,СВЦЭМ!$A$33:$A$776,$A36,СВЦЭМ!$B$33:$B$776,V$11)+'СЕТ СН'!$F$14+СВЦЭМ!$D$10+'СЕТ СН'!$F$8*'СЕТ СН'!$F$9-'СЕТ СН'!$F$26</f>
        <v>775.78009109000004</v>
      </c>
      <c r="W36" s="36">
        <f>SUMIFS(СВЦЭМ!$D$33:$D$776,СВЦЭМ!$A$33:$A$776,$A36,СВЦЭМ!$B$33:$B$776,W$11)+'СЕТ СН'!$F$14+СВЦЭМ!$D$10+'СЕТ СН'!$F$8*'СЕТ СН'!$F$9-'СЕТ СН'!$F$26</f>
        <v>757.92328241000007</v>
      </c>
      <c r="X36" s="36">
        <f>SUMIFS(СВЦЭМ!$D$33:$D$776,СВЦЭМ!$A$33:$A$776,$A36,СВЦЭМ!$B$33:$B$776,X$11)+'СЕТ СН'!$F$14+СВЦЭМ!$D$10+'СЕТ СН'!$F$8*'СЕТ СН'!$F$9-'СЕТ СН'!$F$26</f>
        <v>740.6710791700001</v>
      </c>
      <c r="Y36" s="36">
        <f>SUMIFS(СВЦЭМ!$D$33:$D$776,СВЦЭМ!$A$33:$A$776,$A36,СВЦЭМ!$B$33:$B$776,Y$11)+'СЕТ СН'!$F$14+СВЦЭМ!$D$10+'СЕТ СН'!$F$8*'СЕТ СН'!$F$9-'СЕТ СН'!$F$26</f>
        <v>724.56507785000008</v>
      </c>
    </row>
    <row r="37" spans="1:27" ht="15.75" x14ac:dyDescent="0.2">
      <c r="A37" s="35">
        <f t="shared" si="0"/>
        <v>43734</v>
      </c>
      <c r="B37" s="36">
        <f>SUMIFS(СВЦЭМ!$D$33:$D$776,СВЦЭМ!$A$33:$A$776,$A37,СВЦЭМ!$B$33:$B$776,B$11)+'СЕТ СН'!$F$14+СВЦЭМ!$D$10+'СЕТ СН'!$F$8*'СЕТ СН'!$F$9-'СЕТ СН'!$F$26</f>
        <v>778.12572817000012</v>
      </c>
      <c r="C37" s="36">
        <f>SUMIFS(СВЦЭМ!$D$33:$D$776,СВЦЭМ!$A$33:$A$776,$A37,СВЦЭМ!$B$33:$B$776,C$11)+'СЕТ СН'!$F$14+СВЦЭМ!$D$10+'СЕТ СН'!$F$8*'СЕТ СН'!$F$9-'СЕТ СН'!$F$26</f>
        <v>820.62706098000012</v>
      </c>
      <c r="D37" s="36">
        <f>SUMIFS(СВЦЭМ!$D$33:$D$776,СВЦЭМ!$A$33:$A$776,$A37,СВЦЭМ!$B$33:$B$776,D$11)+'СЕТ СН'!$F$14+СВЦЭМ!$D$10+'СЕТ СН'!$F$8*'СЕТ СН'!$F$9-'СЕТ СН'!$F$26</f>
        <v>850.69862761000013</v>
      </c>
      <c r="E37" s="36">
        <f>SUMIFS(СВЦЭМ!$D$33:$D$776,СВЦЭМ!$A$33:$A$776,$A37,СВЦЭМ!$B$33:$B$776,E$11)+'СЕТ СН'!$F$14+СВЦЭМ!$D$10+'СЕТ СН'!$F$8*'СЕТ СН'!$F$9-'СЕТ СН'!$F$26</f>
        <v>862.44930364000004</v>
      </c>
      <c r="F37" s="36">
        <f>SUMIFS(СВЦЭМ!$D$33:$D$776,СВЦЭМ!$A$33:$A$776,$A37,СВЦЭМ!$B$33:$B$776,F$11)+'СЕТ СН'!$F$14+СВЦЭМ!$D$10+'СЕТ СН'!$F$8*'СЕТ СН'!$F$9-'СЕТ СН'!$F$26</f>
        <v>852.45108885000013</v>
      </c>
      <c r="G37" s="36">
        <f>SUMIFS(СВЦЭМ!$D$33:$D$776,СВЦЭМ!$A$33:$A$776,$A37,СВЦЭМ!$B$33:$B$776,G$11)+'СЕТ СН'!$F$14+СВЦЭМ!$D$10+'СЕТ СН'!$F$8*'СЕТ СН'!$F$9-'СЕТ СН'!$F$26</f>
        <v>842.05293111000003</v>
      </c>
      <c r="H37" s="36">
        <f>SUMIFS(СВЦЭМ!$D$33:$D$776,СВЦЭМ!$A$33:$A$776,$A37,СВЦЭМ!$B$33:$B$776,H$11)+'СЕТ СН'!$F$14+СВЦЭМ!$D$10+'СЕТ СН'!$F$8*'СЕТ СН'!$F$9-'СЕТ СН'!$F$26</f>
        <v>795.48309219000009</v>
      </c>
      <c r="I37" s="36">
        <f>SUMIFS(СВЦЭМ!$D$33:$D$776,СВЦЭМ!$A$33:$A$776,$A37,СВЦЭМ!$B$33:$B$776,I$11)+'СЕТ СН'!$F$14+СВЦЭМ!$D$10+'СЕТ СН'!$F$8*'СЕТ СН'!$F$9-'СЕТ СН'!$F$26</f>
        <v>765.19953361000012</v>
      </c>
      <c r="J37" s="36">
        <f>SUMIFS(СВЦЭМ!$D$33:$D$776,СВЦЭМ!$A$33:$A$776,$A37,СВЦЭМ!$B$33:$B$776,J$11)+'СЕТ СН'!$F$14+СВЦЭМ!$D$10+'СЕТ СН'!$F$8*'СЕТ СН'!$F$9-'СЕТ СН'!$F$26</f>
        <v>772.23383981000006</v>
      </c>
      <c r="K37" s="36">
        <f>SUMIFS(СВЦЭМ!$D$33:$D$776,СВЦЭМ!$A$33:$A$776,$A37,СВЦЭМ!$B$33:$B$776,K$11)+'СЕТ СН'!$F$14+СВЦЭМ!$D$10+'СЕТ СН'!$F$8*'СЕТ СН'!$F$9-'СЕТ СН'!$F$26</f>
        <v>771.19758265000007</v>
      </c>
      <c r="L37" s="36">
        <f>SUMIFS(СВЦЭМ!$D$33:$D$776,СВЦЭМ!$A$33:$A$776,$A37,СВЦЭМ!$B$33:$B$776,L$11)+'СЕТ СН'!$F$14+СВЦЭМ!$D$10+'СЕТ СН'!$F$8*'СЕТ СН'!$F$9-'СЕТ СН'!$F$26</f>
        <v>781.12148178000007</v>
      </c>
      <c r="M37" s="36">
        <f>SUMIFS(СВЦЭМ!$D$33:$D$776,СВЦЭМ!$A$33:$A$776,$A37,СВЦЭМ!$B$33:$B$776,M$11)+'СЕТ СН'!$F$14+СВЦЭМ!$D$10+'СЕТ СН'!$F$8*'СЕТ СН'!$F$9-'СЕТ СН'!$F$26</f>
        <v>771.89209518000007</v>
      </c>
      <c r="N37" s="36">
        <f>SUMIFS(СВЦЭМ!$D$33:$D$776,СВЦЭМ!$A$33:$A$776,$A37,СВЦЭМ!$B$33:$B$776,N$11)+'СЕТ СН'!$F$14+СВЦЭМ!$D$10+'СЕТ СН'!$F$8*'СЕТ СН'!$F$9-'СЕТ СН'!$F$26</f>
        <v>764.81698758000005</v>
      </c>
      <c r="O37" s="36">
        <f>SUMIFS(СВЦЭМ!$D$33:$D$776,СВЦЭМ!$A$33:$A$776,$A37,СВЦЭМ!$B$33:$B$776,O$11)+'СЕТ СН'!$F$14+СВЦЭМ!$D$10+'СЕТ СН'!$F$8*'СЕТ СН'!$F$9-'СЕТ СН'!$F$26</f>
        <v>756.41840178000007</v>
      </c>
      <c r="P37" s="36">
        <f>SUMIFS(СВЦЭМ!$D$33:$D$776,СВЦЭМ!$A$33:$A$776,$A37,СВЦЭМ!$B$33:$B$776,P$11)+'СЕТ СН'!$F$14+СВЦЭМ!$D$10+'СЕТ СН'!$F$8*'СЕТ СН'!$F$9-'СЕТ СН'!$F$26</f>
        <v>763.12442432000012</v>
      </c>
      <c r="Q37" s="36">
        <f>SUMIFS(СВЦЭМ!$D$33:$D$776,СВЦЭМ!$A$33:$A$776,$A37,СВЦЭМ!$B$33:$B$776,Q$11)+'СЕТ СН'!$F$14+СВЦЭМ!$D$10+'СЕТ СН'!$F$8*'СЕТ СН'!$F$9-'СЕТ СН'!$F$26</f>
        <v>762.09963431000006</v>
      </c>
      <c r="R37" s="36">
        <f>SUMIFS(СВЦЭМ!$D$33:$D$776,СВЦЭМ!$A$33:$A$776,$A37,СВЦЭМ!$B$33:$B$776,R$11)+'СЕТ СН'!$F$14+СВЦЭМ!$D$10+'СЕТ СН'!$F$8*'СЕТ СН'!$F$9-'СЕТ СН'!$F$26</f>
        <v>750.8195302900001</v>
      </c>
      <c r="S37" s="36">
        <f>SUMIFS(СВЦЭМ!$D$33:$D$776,СВЦЭМ!$A$33:$A$776,$A37,СВЦЭМ!$B$33:$B$776,S$11)+'СЕТ СН'!$F$14+СВЦЭМ!$D$10+'СЕТ СН'!$F$8*'СЕТ СН'!$F$9-'СЕТ СН'!$F$26</f>
        <v>693.46164075000013</v>
      </c>
      <c r="T37" s="36">
        <f>SUMIFS(СВЦЭМ!$D$33:$D$776,СВЦЭМ!$A$33:$A$776,$A37,СВЦЭМ!$B$33:$B$776,T$11)+'СЕТ СН'!$F$14+СВЦЭМ!$D$10+'СЕТ СН'!$F$8*'СЕТ СН'!$F$9-'СЕТ СН'!$F$26</f>
        <v>693.60321026000008</v>
      </c>
      <c r="U37" s="36">
        <f>SUMIFS(СВЦЭМ!$D$33:$D$776,СВЦЭМ!$A$33:$A$776,$A37,СВЦЭМ!$B$33:$B$776,U$11)+'СЕТ СН'!$F$14+СВЦЭМ!$D$10+'СЕТ СН'!$F$8*'СЕТ СН'!$F$9-'СЕТ СН'!$F$26</f>
        <v>726.01774407000005</v>
      </c>
      <c r="V37" s="36">
        <f>SUMIFS(СВЦЭМ!$D$33:$D$776,СВЦЭМ!$A$33:$A$776,$A37,СВЦЭМ!$B$33:$B$776,V$11)+'СЕТ СН'!$F$14+СВЦЭМ!$D$10+'СЕТ СН'!$F$8*'СЕТ СН'!$F$9-'СЕТ СН'!$F$26</f>
        <v>741.62537353000005</v>
      </c>
      <c r="W37" s="36">
        <f>SUMIFS(СВЦЭМ!$D$33:$D$776,СВЦЭМ!$A$33:$A$776,$A37,СВЦЭМ!$B$33:$B$776,W$11)+'СЕТ СН'!$F$14+СВЦЭМ!$D$10+'СЕТ СН'!$F$8*'СЕТ СН'!$F$9-'СЕТ СН'!$F$26</f>
        <v>731.50845689000005</v>
      </c>
      <c r="X37" s="36">
        <f>SUMIFS(СВЦЭМ!$D$33:$D$776,СВЦЭМ!$A$33:$A$776,$A37,СВЦЭМ!$B$33:$B$776,X$11)+'СЕТ СН'!$F$14+СВЦЭМ!$D$10+'СЕТ СН'!$F$8*'СЕТ СН'!$F$9-'СЕТ СН'!$F$26</f>
        <v>695.05732832000012</v>
      </c>
      <c r="Y37" s="36">
        <f>SUMIFS(СВЦЭМ!$D$33:$D$776,СВЦЭМ!$A$33:$A$776,$A37,СВЦЭМ!$B$33:$B$776,Y$11)+'СЕТ СН'!$F$14+СВЦЭМ!$D$10+'СЕТ СН'!$F$8*'СЕТ СН'!$F$9-'СЕТ СН'!$F$26</f>
        <v>721.01687250000009</v>
      </c>
    </row>
    <row r="38" spans="1:27" ht="15.75" x14ac:dyDescent="0.2">
      <c r="A38" s="35">
        <f t="shared" si="0"/>
        <v>43735</v>
      </c>
      <c r="B38" s="36">
        <f>SUMIFS(СВЦЭМ!$D$33:$D$776,СВЦЭМ!$A$33:$A$776,$A38,СВЦЭМ!$B$33:$B$776,B$11)+'СЕТ СН'!$F$14+СВЦЭМ!$D$10+'СЕТ СН'!$F$8*'СЕТ СН'!$F$9-'СЕТ СН'!$F$26</f>
        <v>812.52690675000008</v>
      </c>
      <c r="C38" s="36">
        <f>SUMIFS(СВЦЭМ!$D$33:$D$776,СВЦЭМ!$A$33:$A$776,$A38,СВЦЭМ!$B$33:$B$776,C$11)+'СЕТ СН'!$F$14+СВЦЭМ!$D$10+'СЕТ СН'!$F$8*'СЕТ СН'!$F$9-'СЕТ СН'!$F$26</f>
        <v>845.67827035000005</v>
      </c>
      <c r="D38" s="36">
        <f>SUMIFS(СВЦЭМ!$D$33:$D$776,СВЦЭМ!$A$33:$A$776,$A38,СВЦЭМ!$B$33:$B$776,D$11)+'СЕТ СН'!$F$14+СВЦЭМ!$D$10+'СЕТ СН'!$F$8*'СЕТ СН'!$F$9-'СЕТ СН'!$F$26</f>
        <v>872.52758993000009</v>
      </c>
      <c r="E38" s="36">
        <f>SUMIFS(СВЦЭМ!$D$33:$D$776,СВЦЭМ!$A$33:$A$776,$A38,СВЦЭМ!$B$33:$B$776,E$11)+'СЕТ СН'!$F$14+СВЦЭМ!$D$10+'СЕТ СН'!$F$8*'СЕТ СН'!$F$9-'СЕТ СН'!$F$26</f>
        <v>878.21499137000012</v>
      </c>
      <c r="F38" s="36">
        <f>SUMIFS(СВЦЭМ!$D$33:$D$776,СВЦЭМ!$A$33:$A$776,$A38,СВЦЭМ!$B$33:$B$776,F$11)+'СЕТ СН'!$F$14+СВЦЭМ!$D$10+'СЕТ СН'!$F$8*'СЕТ СН'!$F$9-'СЕТ СН'!$F$26</f>
        <v>886.65977525000005</v>
      </c>
      <c r="G38" s="36">
        <f>SUMIFS(СВЦЭМ!$D$33:$D$776,СВЦЭМ!$A$33:$A$776,$A38,СВЦЭМ!$B$33:$B$776,G$11)+'СЕТ СН'!$F$14+СВЦЭМ!$D$10+'СЕТ СН'!$F$8*'СЕТ СН'!$F$9-'СЕТ СН'!$F$26</f>
        <v>862.65265379000004</v>
      </c>
      <c r="H38" s="36">
        <f>SUMIFS(СВЦЭМ!$D$33:$D$776,СВЦЭМ!$A$33:$A$776,$A38,СВЦЭМ!$B$33:$B$776,H$11)+'СЕТ СН'!$F$14+СВЦЭМ!$D$10+'СЕТ СН'!$F$8*'СЕТ СН'!$F$9-'СЕТ СН'!$F$26</f>
        <v>819.73080399000014</v>
      </c>
      <c r="I38" s="36">
        <f>SUMIFS(СВЦЭМ!$D$33:$D$776,СВЦЭМ!$A$33:$A$776,$A38,СВЦЭМ!$B$33:$B$776,I$11)+'СЕТ СН'!$F$14+СВЦЭМ!$D$10+'СЕТ СН'!$F$8*'СЕТ СН'!$F$9-'СЕТ СН'!$F$26</f>
        <v>763.98785772000008</v>
      </c>
      <c r="J38" s="36">
        <f>SUMIFS(СВЦЭМ!$D$33:$D$776,СВЦЭМ!$A$33:$A$776,$A38,СВЦЭМ!$B$33:$B$776,J$11)+'СЕТ СН'!$F$14+СВЦЭМ!$D$10+'СЕТ СН'!$F$8*'СЕТ СН'!$F$9-'СЕТ СН'!$F$26</f>
        <v>788.87014122000005</v>
      </c>
      <c r="K38" s="36">
        <f>SUMIFS(СВЦЭМ!$D$33:$D$776,СВЦЭМ!$A$33:$A$776,$A38,СВЦЭМ!$B$33:$B$776,K$11)+'СЕТ СН'!$F$14+СВЦЭМ!$D$10+'СЕТ СН'!$F$8*'СЕТ СН'!$F$9-'СЕТ СН'!$F$26</f>
        <v>798.28406882000013</v>
      </c>
      <c r="L38" s="36">
        <f>SUMIFS(СВЦЭМ!$D$33:$D$776,СВЦЭМ!$A$33:$A$776,$A38,СВЦЭМ!$B$33:$B$776,L$11)+'СЕТ СН'!$F$14+СВЦЭМ!$D$10+'СЕТ СН'!$F$8*'СЕТ СН'!$F$9-'СЕТ СН'!$F$26</f>
        <v>793.41724063000004</v>
      </c>
      <c r="M38" s="36">
        <f>SUMIFS(СВЦЭМ!$D$33:$D$776,СВЦЭМ!$A$33:$A$776,$A38,СВЦЭМ!$B$33:$B$776,M$11)+'СЕТ СН'!$F$14+СВЦЭМ!$D$10+'СЕТ СН'!$F$8*'СЕТ СН'!$F$9-'СЕТ СН'!$F$26</f>
        <v>790.06414404000009</v>
      </c>
      <c r="N38" s="36">
        <f>SUMIFS(СВЦЭМ!$D$33:$D$776,СВЦЭМ!$A$33:$A$776,$A38,СВЦЭМ!$B$33:$B$776,N$11)+'СЕТ СН'!$F$14+СВЦЭМ!$D$10+'СЕТ СН'!$F$8*'СЕТ СН'!$F$9-'СЕТ СН'!$F$26</f>
        <v>775.71666856000013</v>
      </c>
      <c r="O38" s="36">
        <f>SUMIFS(СВЦЭМ!$D$33:$D$776,СВЦЭМ!$A$33:$A$776,$A38,СВЦЭМ!$B$33:$B$776,O$11)+'СЕТ СН'!$F$14+СВЦЭМ!$D$10+'СЕТ СН'!$F$8*'СЕТ СН'!$F$9-'СЕТ СН'!$F$26</f>
        <v>773.35792555000012</v>
      </c>
      <c r="P38" s="36">
        <f>SUMIFS(СВЦЭМ!$D$33:$D$776,СВЦЭМ!$A$33:$A$776,$A38,СВЦЭМ!$B$33:$B$776,P$11)+'СЕТ СН'!$F$14+СВЦЭМ!$D$10+'СЕТ СН'!$F$8*'СЕТ СН'!$F$9-'СЕТ СН'!$F$26</f>
        <v>767.0540986200001</v>
      </c>
      <c r="Q38" s="36">
        <f>SUMIFS(СВЦЭМ!$D$33:$D$776,СВЦЭМ!$A$33:$A$776,$A38,СВЦЭМ!$B$33:$B$776,Q$11)+'СЕТ СН'!$F$14+СВЦЭМ!$D$10+'СЕТ СН'!$F$8*'СЕТ СН'!$F$9-'СЕТ СН'!$F$26</f>
        <v>770.33389071000011</v>
      </c>
      <c r="R38" s="36">
        <f>SUMIFS(СВЦЭМ!$D$33:$D$776,СВЦЭМ!$A$33:$A$776,$A38,СВЦЭМ!$B$33:$B$776,R$11)+'СЕТ СН'!$F$14+СВЦЭМ!$D$10+'СЕТ СН'!$F$8*'СЕТ СН'!$F$9-'СЕТ СН'!$F$26</f>
        <v>783.6583937900001</v>
      </c>
      <c r="S38" s="36">
        <f>SUMIFS(СВЦЭМ!$D$33:$D$776,СВЦЭМ!$A$33:$A$776,$A38,СВЦЭМ!$B$33:$B$776,S$11)+'СЕТ СН'!$F$14+СВЦЭМ!$D$10+'СЕТ СН'!$F$8*'СЕТ СН'!$F$9-'СЕТ СН'!$F$26</f>
        <v>785.29738587000008</v>
      </c>
      <c r="T38" s="36">
        <f>SUMIFS(СВЦЭМ!$D$33:$D$776,СВЦЭМ!$A$33:$A$776,$A38,СВЦЭМ!$B$33:$B$776,T$11)+'СЕТ СН'!$F$14+СВЦЭМ!$D$10+'СЕТ СН'!$F$8*'СЕТ СН'!$F$9-'СЕТ СН'!$F$26</f>
        <v>799.1357301700001</v>
      </c>
      <c r="U38" s="36">
        <f>SUMIFS(СВЦЭМ!$D$33:$D$776,СВЦЭМ!$A$33:$A$776,$A38,СВЦЭМ!$B$33:$B$776,U$11)+'СЕТ СН'!$F$14+СВЦЭМ!$D$10+'СЕТ СН'!$F$8*'СЕТ СН'!$F$9-'СЕТ СН'!$F$26</f>
        <v>773.7652245700001</v>
      </c>
      <c r="V38" s="36">
        <f>SUMIFS(СВЦЭМ!$D$33:$D$776,СВЦЭМ!$A$33:$A$776,$A38,СВЦЭМ!$B$33:$B$776,V$11)+'СЕТ СН'!$F$14+СВЦЭМ!$D$10+'СЕТ СН'!$F$8*'СЕТ СН'!$F$9-'СЕТ СН'!$F$26</f>
        <v>735.96548167000003</v>
      </c>
      <c r="W38" s="36">
        <f>SUMIFS(СВЦЭМ!$D$33:$D$776,СВЦЭМ!$A$33:$A$776,$A38,СВЦЭМ!$B$33:$B$776,W$11)+'СЕТ СН'!$F$14+СВЦЭМ!$D$10+'СЕТ СН'!$F$8*'СЕТ СН'!$F$9-'СЕТ СН'!$F$26</f>
        <v>721.92812679000008</v>
      </c>
      <c r="X38" s="36">
        <f>SUMIFS(СВЦЭМ!$D$33:$D$776,СВЦЭМ!$A$33:$A$776,$A38,СВЦЭМ!$B$33:$B$776,X$11)+'СЕТ СН'!$F$14+СВЦЭМ!$D$10+'СЕТ СН'!$F$8*'СЕТ СН'!$F$9-'СЕТ СН'!$F$26</f>
        <v>691.61103203000005</v>
      </c>
      <c r="Y38" s="36">
        <f>SUMIFS(СВЦЭМ!$D$33:$D$776,СВЦЭМ!$A$33:$A$776,$A38,СВЦЭМ!$B$33:$B$776,Y$11)+'СЕТ СН'!$F$14+СВЦЭМ!$D$10+'СЕТ СН'!$F$8*'СЕТ СН'!$F$9-'СЕТ СН'!$F$26</f>
        <v>702.59450703000005</v>
      </c>
    </row>
    <row r="39" spans="1:27" ht="15.75" x14ac:dyDescent="0.2">
      <c r="A39" s="35">
        <f t="shared" si="0"/>
        <v>43736</v>
      </c>
      <c r="B39" s="36">
        <f>SUMIFS(СВЦЭМ!$D$33:$D$776,СВЦЭМ!$A$33:$A$776,$A39,СВЦЭМ!$B$33:$B$776,B$11)+'СЕТ СН'!$F$14+СВЦЭМ!$D$10+'СЕТ СН'!$F$8*'СЕТ СН'!$F$9-'СЕТ СН'!$F$26</f>
        <v>830.38124341000014</v>
      </c>
      <c r="C39" s="36">
        <f>SUMIFS(СВЦЭМ!$D$33:$D$776,СВЦЭМ!$A$33:$A$776,$A39,СВЦЭМ!$B$33:$B$776,C$11)+'СЕТ СН'!$F$14+СВЦЭМ!$D$10+'СЕТ СН'!$F$8*'СЕТ СН'!$F$9-'СЕТ СН'!$F$26</f>
        <v>852.59616706000008</v>
      </c>
      <c r="D39" s="36">
        <f>SUMIFS(СВЦЭМ!$D$33:$D$776,СВЦЭМ!$A$33:$A$776,$A39,СВЦЭМ!$B$33:$B$776,D$11)+'СЕТ СН'!$F$14+СВЦЭМ!$D$10+'СЕТ СН'!$F$8*'СЕТ СН'!$F$9-'СЕТ СН'!$F$26</f>
        <v>868.94193617000008</v>
      </c>
      <c r="E39" s="36">
        <f>SUMIFS(СВЦЭМ!$D$33:$D$776,СВЦЭМ!$A$33:$A$776,$A39,СВЦЭМ!$B$33:$B$776,E$11)+'СЕТ СН'!$F$14+СВЦЭМ!$D$10+'СЕТ СН'!$F$8*'СЕТ СН'!$F$9-'СЕТ СН'!$F$26</f>
        <v>871.67338419000009</v>
      </c>
      <c r="F39" s="36">
        <f>SUMIFS(СВЦЭМ!$D$33:$D$776,СВЦЭМ!$A$33:$A$776,$A39,СВЦЭМ!$B$33:$B$776,F$11)+'СЕТ СН'!$F$14+СВЦЭМ!$D$10+'СЕТ СН'!$F$8*'СЕТ СН'!$F$9-'СЕТ СН'!$F$26</f>
        <v>865.21880589000011</v>
      </c>
      <c r="G39" s="36">
        <f>SUMIFS(СВЦЭМ!$D$33:$D$776,СВЦЭМ!$A$33:$A$776,$A39,СВЦЭМ!$B$33:$B$776,G$11)+'СЕТ СН'!$F$14+СВЦЭМ!$D$10+'СЕТ СН'!$F$8*'СЕТ СН'!$F$9-'СЕТ СН'!$F$26</f>
        <v>863.33909130000006</v>
      </c>
      <c r="H39" s="36">
        <f>SUMIFS(СВЦЭМ!$D$33:$D$776,СВЦЭМ!$A$33:$A$776,$A39,СВЦЭМ!$B$33:$B$776,H$11)+'СЕТ СН'!$F$14+СВЦЭМ!$D$10+'СЕТ СН'!$F$8*'СЕТ СН'!$F$9-'СЕТ СН'!$F$26</f>
        <v>843.9110073600001</v>
      </c>
      <c r="I39" s="36">
        <f>SUMIFS(СВЦЭМ!$D$33:$D$776,СВЦЭМ!$A$33:$A$776,$A39,СВЦЭМ!$B$33:$B$776,I$11)+'СЕТ СН'!$F$14+СВЦЭМ!$D$10+'СЕТ СН'!$F$8*'СЕТ СН'!$F$9-'СЕТ СН'!$F$26</f>
        <v>812.71836871000005</v>
      </c>
      <c r="J39" s="36">
        <f>SUMIFS(СВЦЭМ!$D$33:$D$776,СВЦЭМ!$A$33:$A$776,$A39,СВЦЭМ!$B$33:$B$776,J$11)+'СЕТ СН'!$F$14+СВЦЭМ!$D$10+'СЕТ СН'!$F$8*'СЕТ СН'!$F$9-'СЕТ СН'!$F$26</f>
        <v>761.59241755000005</v>
      </c>
      <c r="K39" s="36">
        <f>SUMIFS(СВЦЭМ!$D$33:$D$776,СВЦЭМ!$A$33:$A$776,$A39,СВЦЭМ!$B$33:$B$776,K$11)+'СЕТ СН'!$F$14+СВЦЭМ!$D$10+'СЕТ СН'!$F$8*'СЕТ СН'!$F$9-'СЕТ СН'!$F$26</f>
        <v>770.70011339000007</v>
      </c>
      <c r="L39" s="36">
        <f>SUMIFS(СВЦЭМ!$D$33:$D$776,СВЦЭМ!$A$33:$A$776,$A39,СВЦЭМ!$B$33:$B$776,L$11)+'СЕТ СН'!$F$14+СВЦЭМ!$D$10+'СЕТ СН'!$F$8*'СЕТ СН'!$F$9-'СЕТ СН'!$F$26</f>
        <v>773.67750278000005</v>
      </c>
      <c r="M39" s="36">
        <f>SUMIFS(СВЦЭМ!$D$33:$D$776,СВЦЭМ!$A$33:$A$776,$A39,СВЦЭМ!$B$33:$B$776,M$11)+'СЕТ СН'!$F$14+СВЦЭМ!$D$10+'СЕТ СН'!$F$8*'СЕТ СН'!$F$9-'СЕТ СН'!$F$26</f>
        <v>753.8974674000001</v>
      </c>
      <c r="N39" s="36">
        <f>SUMIFS(СВЦЭМ!$D$33:$D$776,СВЦЭМ!$A$33:$A$776,$A39,СВЦЭМ!$B$33:$B$776,N$11)+'СЕТ СН'!$F$14+СВЦЭМ!$D$10+'СЕТ СН'!$F$8*'СЕТ СН'!$F$9-'СЕТ СН'!$F$26</f>
        <v>744.54681646000006</v>
      </c>
      <c r="O39" s="36">
        <f>SUMIFS(СВЦЭМ!$D$33:$D$776,СВЦЭМ!$A$33:$A$776,$A39,СВЦЭМ!$B$33:$B$776,O$11)+'СЕТ СН'!$F$14+СВЦЭМ!$D$10+'СЕТ СН'!$F$8*'СЕТ СН'!$F$9-'СЕТ СН'!$F$26</f>
        <v>743.99032961000012</v>
      </c>
      <c r="P39" s="36">
        <f>SUMIFS(СВЦЭМ!$D$33:$D$776,СВЦЭМ!$A$33:$A$776,$A39,СВЦЭМ!$B$33:$B$776,P$11)+'СЕТ СН'!$F$14+СВЦЭМ!$D$10+'СЕТ СН'!$F$8*'СЕТ СН'!$F$9-'СЕТ СН'!$F$26</f>
        <v>746.67084150000005</v>
      </c>
      <c r="Q39" s="36">
        <f>SUMIFS(СВЦЭМ!$D$33:$D$776,СВЦЭМ!$A$33:$A$776,$A39,СВЦЭМ!$B$33:$B$776,Q$11)+'СЕТ СН'!$F$14+СВЦЭМ!$D$10+'СЕТ СН'!$F$8*'СЕТ СН'!$F$9-'СЕТ СН'!$F$26</f>
        <v>751.2744637400001</v>
      </c>
      <c r="R39" s="36">
        <f>SUMIFS(СВЦЭМ!$D$33:$D$776,СВЦЭМ!$A$33:$A$776,$A39,СВЦЭМ!$B$33:$B$776,R$11)+'СЕТ СН'!$F$14+СВЦЭМ!$D$10+'СЕТ СН'!$F$8*'СЕТ СН'!$F$9-'СЕТ СН'!$F$26</f>
        <v>708.79694472000006</v>
      </c>
      <c r="S39" s="36">
        <f>SUMIFS(СВЦЭМ!$D$33:$D$776,СВЦЭМ!$A$33:$A$776,$A39,СВЦЭМ!$B$33:$B$776,S$11)+'СЕТ СН'!$F$14+СВЦЭМ!$D$10+'СЕТ СН'!$F$8*'СЕТ СН'!$F$9-'СЕТ СН'!$F$26</f>
        <v>678.88846939000007</v>
      </c>
      <c r="T39" s="36">
        <f>SUMIFS(СВЦЭМ!$D$33:$D$776,СВЦЭМ!$A$33:$A$776,$A39,СВЦЭМ!$B$33:$B$776,T$11)+'СЕТ СН'!$F$14+СВЦЭМ!$D$10+'СЕТ СН'!$F$8*'СЕТ СН'!$F$9-'СЕТ СН'!$F$26</f>
        <v>690.62289898000006</v>
      </c>
      <c r="U39" s="36">
        <f>SUMIFS(СВЦЭМ!$D$33:$D$776,СВЦЭМ!$A$33:$A$776,$A39,СВЦЭМ!$B$33:$B$776,U$11)+'СЕТ СН'!$F$14+СВЦЭМ!$D$10+'СЕТ СН'!$F$8*'СЕТ СН'!$F$9-'СЕТ СН'!$F$26</f>
        <v>720.72891909000009</v>
      </c>
      <c r="V39" s="36">
        <f>SUMIFS(СВЦЭМ!$D$33:$D$776,СВЦЭМ!$A$33:$A$776,$A39,СВЦЭМ!$B$33:$B$776,V$11)+'СЕТ СН'!$F$14+СВЦЭМ!$D$10+'СЕТ СН'!$F$8*'СЕТ СН'!$F$9-'СЕТ СН'!$F$26</f>
        <v>733.5173355500001</v>
      </c>
      <c r="W39" s="36">
        <f>SUMIFS(СВЦЭМ!$D$33:$D$776,СВЦЭМ!$A$33:$A$776,$A39,СВЦЭМ!$B$33:$B$776,W$11)+'СЕТ СН'!$F$14+СВЦЭМ!$D$10+'СЕТ СН'!$F$8*'СЕТ СН'!$F$9-'СЕТ СН'!$F$26</f>
        <v>723.77756980000004</v>
      </c>
      <c r="X39" s="36">
        <f>SUMIFS(СВЦЭМ!$D$33:$D$776,СВЦЭМ!$A$33:$A$776,$A39,СВЦЭМ!$B$33:$B$776,X$11)+'СЕТ СН'!$F$14+СВЦЭМ!$D$10+'СЕТ СН'!$F$8*'СЕТ СН'!$F$9-'СЕТ СН'!$F$26</f>
        <v>700.29163931000005</v>
      </c>
      <c r="Y39" s="36">
        <f>SUMIFS(СВЦЭМ!$D$33:$D$776,СВЦЭМ!$A$33:$A$776,$A39,СВЦЭМ!$B$33:$B$776,Y$11)+'СЕТ СН'!$F$14+СВЦЭМ!$D$10+'СЕТ СН'!$F$8*'СЕТ СН'!$F$9-'СЕТ СН'!$F$26</f>
        <v>745.63854056000014</v>
      </c>
    </row>
    <row r="40" spans="1:27" ht="15.75" x14ac:dyDescent="0.2">
      <c r="A40" s="35">
        <f t="shared" si="0"/>
        <v>43737</v>
      </c>
      <c r="B40" s="36">
        <f>SUMIFS(СВЦЭМ!$D$33:$D$776,СВЦЭМ!$A$33:$A$776,$A40,СВЦЭМ!$B$33:$B$776,B$11)+'СЕТ СН'!$F$14+СВЦЭМ!$D$10+'СЕТ СН'!$F$8*'СЕТ СН'!$F$9-'СЕТ СН'!$F$26</f>
        <v>815.17940494000004</v>
      </c>
      <c r="C40" s="36">
        <f>SUMIFS(СВЦЭМ!$D$33:$D$776,СВЦЭМ!$A$33:$A$776,$A40,СВЦЭМ!$B$33:$B$776,C$11)+'СЕТ СН'!$F$14+СВЦЭМ!$D$10+'СЕТ СН'!$F$8*'СЕТ СН'!$F$9-'СЕТ СН'!$F$26</f>
        <v>839.97059561000003</v>
      </c>
      <c r="D40" s="36">
        <f>SUMIFS(СВЦЭМ!$D$33:$D$776,СВЦЭМ!$A$33:$A$776,$A40,СВЦЭМ!$B$33:$B$776,D$11)+'СЕТ СН'!$F$14+СВЦЭМ!$D$10+'СЕТ СН'!$F$8*'СЕТ СН'!$F$9-'СЕТ СН'!$F$26</f>
        <v>853.12238335000006</v>
      </c>
      <c r="E40" s="36">
        <f>SUMIFS(СВЦЭМ!$D$33:$D$776,СВЦЭМ!$A$33:$A$776,$A40,СВЦЭМ!$B$33:$B$776,E$11)+'СЕТ СН'!$F$14+СВЦЭМ!$D$10+'СЕТ СН'!$F$8*'СЕТ СН'!$F$9-'СЕТ СН'!$F$26</f>
        <v>860.37393237000003</v>
      </c>
      <c r="F40" s="36">
        <f>SUMIFS(СВЦЭМ!$D$33:$D$776,СВЦЭМ!$A$33:$A$776,$A40,СВЦЭМ!$B$33:$B$776,F$11)+'СЕТ СН'!$F$14+СВЦЭМ!$D$10+'СЕТ СН'!$F$8*'СЕТ СН'!$F$9-'СЕТ СН'!$F$26</f>
        <v>862.22023164000007</v>
      </c>
      <c r="G40" s="36">
        <f>SUMIFS(СВЦЭМ!$D$33:$D$776,СВЦЭМ!$A$33:$A$776,$A40,СВЦЭМ!$B$33:$B$776,G$11)+'СЕТ СН'!$F$14+СВЦЭМ!$D$10+'СЕТ СН'!$F$8*'СЕТ СН'!$F$9-'СЕТ СН'!$F$26</f>
        <v>854.54777649000005</v>
      </c>
      <c r="H40" s="36">
        <f>SUMIFS(СВЦЭМ!$D$33:$D$776,СВЦЭМ!$A$33:$A$776,$A40,СВЦЭМ!$B$33:$B$776,H$11)+'СЕТ СН'!$F$14+СВЦЭМ!$D$10+'СЕТ СН'!$F$8*'СЕТ СН'!$F$9-'СЕТ СН'!$F$26</f>
        <v>837.22845250000012</v>
      </c>
      <c r="I40" s="36">
        <f>SUMIFS(СВЦЭМ!$D$33:$D$776,СВЦЭМ!$A$33:$A$776,$A40,СВЦЭМ!$B$33:$B$776,I$11)+'СЕТ СН'!$F$14+СВЦЭМ!$D$10+'СЕТ СН'!$F$8*'СЕТ СН'!$F$9-'СЕТ СН'!$F$26</f>
        <v>824.09591698000008</v>
      </c>
      <c r="J40" s="36">
        <f>SUMIFS(СВЦЭМ!$D$33:$D$776,СВЦЭМ!$A$33:$A$776,$A40,СВЦЭМ!$B$33:$B$776,J$11)+'СЕТ СН'!$F$14+СВЦЭМ!$D$10+'СЕТ СН'!$F$8*'СЕТ СН'!$F$9-'СЕТ СН'!$F$26</f>
        <v>784.67540159000009</v>
      </c>
      <c r="K40" s="36">
        <f>SUMIFS(СВЦЭМ!$D$33:$D$776,СВЦЭМ!$A$33:$A$776,$A40,СВЦЭМ!$B$33:$B$776,K$11)+'СЕТ СН'!$F$14+СВЦЭМ!$D$10+'СЕТ СН'!$F$8*'СЕТ СН'!$F$9-'СЕТ СН'!$F$26</f>
        <v>761.21413842000004</v>
      </c>
      <c r="L40" s="36">
        <f>SUMIFS(СВЦЭМ!$D$33:$D$776,СВЦЭМ!$A$33:$A$776,$A40,СВЦЭМ!$B$33:$B$776,L$11)+'СЕТ СН'!$F$14+СВЦЭМ!$D$10+'СЕТ СН'!$F$8*'СЕТ СН'!$F$9-'СЕТ СН'!$F$26</f>
        <v>767.99440936000008</v>
      </c>
      <c r="M40" s="36">
        <f>SUMIFS(СВЦЭМ!$D$33:$D$776,СВЦЭМ!$A$33:$A$776,$A40,СВЦЭМ!$B$33:$B$776,M$11)+'СЕТ СН'!$F$14+СВЦЭМ!$D$10+'СЕТ СН'!$F$8*'СЕТ СН'!$F$9-'СЕТ СН'!$F$26</f>
        <v>752.48275965000005</v>
      </c>
      <c r="N40" s="36">
        <f>SUMIFS(СВЦЭМ!$D$33:$D$776,СВЦЭМ!$A$33:$A$776,$A40,СВЦЭМ!$B$33:$B$776,N$11)+'СЕТ СН'!$F$14+СВЦЭМ!$D$10+'СЕТ СН'!$F$8*'СЕТ СН'!$F$9-'СЕТ СН'!$F$26</f>
        <v>749.75920532000009</v>
      </c>
      <c r="O40" s="36">
        <f>SUMIFS(СВЦЭМ!$D$33:$D$776,СВЦЭМ!$A$33:$A$776,$A40,СВЦЭМ!$B$33:$B$776,O$11)+'СЕТ СН'!$F$14+СВЦЭМ!$D$10+'СЕТ СН'!$F$8*'СЕТ СН'!$F$9-'СЕТ СН'!$F$26</f>
        <v>752.31938618000004</v>
      </c>
      <c r="P40" s="36">
        <f>SUMIFS(СВЦЭМ!$D$33:$D$776,СВЦЭМ!$A$33:$A$776,$A40,СВЦЭМ!$B$33:$B$776,P$11)+'СЕТ СН'!$F$14+СВЦЭМ!$D$10+'СЕТ СН'!$F$8*'СЕТ СН'!$F$9-'СЕТ СН'!$F$26</f>
        <v>764.18624573000011</v>
      </c>
      <c r="Q40" s="36">
        <f>SUMIFS(СВЦЭМ!$D$33:$D$776,СВЦЭМ!$A$33:$A$776,$A40,СВЦЭМ!$B$33:$B$776,Q$11)+'СЕТ СН'!$F$14+СВЦЭМ!$D$10+'СЕТ СН'!$F$8*'СЕТ СН'!$F$9-'СЕТ СН'!$F$26</f>
        <v>771.0827959400001</v>
      </c>
      <c r="R40" s="36">
        <f>SUMIFS(СВЦЭМ!$D$33:$D$776,СВЦЭМ!$A$33:$A$776,$A40,СВЦЭМ!$B$33:$B$776,R$11)+'СЕТ СН'!$F$14+СВЦЭМ!$D$10+'СЕТ СН'!$F$8*'СЕТ СН'!$F$9-'СЕТ СН'!$F$26</f>
        <v>727.81780226000012</v>
      </c>
      <c r="S40" s="36">
        <f>SUMIFS(СВЦЭМ!$D$33:$D$776,СВЦЭМ!$A$33:$A$776,$A40,СВЦЭМ!$B$33:$B$776,S$11)+'СЕТ СН'!$F$14+СВЦЭМ!$D$10+'СЕТ СН'!$F$8*'СЕТ СН'!$F$9-'СЕТ СН'!$F$26</f>
        <v>691.99456726000005</v>
      </c>
      <c r="T40" s="36">
        <f>SUMIFS(СВЦЭМ!$D$33:$D$776,СВЦЭМ!$A$33:$A$776,$A40,СВЦЭМ!$B$33:$B$776,T$11)+'СЕТ СН'!$F$14+СВЦЭМ!$D$10+'СЕТ СН'!$F$8*'СЕТ СН'!$F$9-'СЕТ СН'!$F$26</f>
        <v>709.35332477000009</v>
      </c>
      <c r="U40" s="36">
        <f>SUMIFS(СВЦЭМ!$D$33:$D$776,СВЦЭМ!$A$33:$A$776,$A40,СВЦЭМ!$B$33:$B$776,U$11)+'СЕТ СН'!$F$14+СВЦЭМ!$D$10+'СЕТ СН'!$F$8*'СЕТ СН'!$F$9-'СЕТ СН'!$F$26</f>
        <v>743.02859337000007</v>
      </c>
      <c r="V40" s="36">
        <f>SUMIFS(СВЦЭМ!$D$33:$D$776,СВЦЭМ!$A$33:$A$776,$A40,СВЦЭМ!$B$33:$B$776,V$11)+'СЕТ СН'!$F$14+СВЦЭМ!$D$10+'СЕТ СН'!$F$8*'СЕТ СН'!$F$9-'СЕТ СН'!$F$26</f>
        <v>755.05475565000006</v>
      </c>
      <c r="W40" s="36">
        <f>SUMIFS(СВЦЭМ!$D$33:$D$776,СВЦЭМ!$A$33:$A$776,$A40,СВЦЭМ!$B$33:$B$776,W$11)+'СЕТ СН'!$F$14+СВЦЭМ!$D$10+'СЕТ СН'!$F$8*'СЕТ СН'!$F$9-'СЕТ СН'!$F$26</f>
        <v>746.41474306000009</v>
      </c>
      <c r="X40" s="36">
        <f>SUMIFS(СВЦЭМ!$D$33:$D$776,СВЦЭМ!$A$33:$A$776,$A40,СВЦЭМ!$B$33:$B$776,X$11)+'СЕТ СН'!$F$14+СВЦЭМ!$D$10+'СЕТ СН'!$F$8*'СЕТ СН'!$F$9-'СЕТ СН'!$F$26</f>
        <v>710.30796128000009</v>
      </c>
      <c r="Y40" s="36">
        <f>SUMIFS(СВЦЭМ!$D$33:$D$776,СВЦЭМ!$A$33:$A$776,$A40,СВЦЭМ!$B$33:$B$776,Y$11)+'СЕТ СН'!$F$14+СВЦЭМ!$D$10+'СЕТ СН'!$F$8*'СЕТ СН'!$F$9-'СЕТ СН'!$F$26</f>
        <v>704.77245131000006</v>
      </c>
    </row>
    <row r="41" spans="1:27" ht="15.75" x14ac:dyDescent="0.2">
      <c r="A41" s="35">
        <f t="shared" si="0"/>
        <v>43738</v>
      </c>
      <c r="B41" s="36">
        <f>SUMIFS(СВЦЭМ!$D$33:$D$776,СВЦЭМ!$A$33:$A$776,$A41,СВЦЭМ!$B$33:$B$776,B$11)+'СЕТ СН'!$F$14+СВЦЭМ!$D$10+'СЕТ СН'!$F$8*'СЕТ СН'!$F$9-'СЕТ СН'!$F$26</f>
        <v>759.60441091000007</v>
      </c>
      <c r="C41" s="36">
        <f>SUMIFS(СВЦЭМ!$D$33:$D$776,СВЦЭМ!$A$33:$A$776,$A41,СВЦЭМ!$B$33:$B$776,C$11)+'СЕТ СН'!$F$14+СВЦЭМ!$D$10+'СЕТ СН'!$F$8*'СЕТ СН'!$F$9-'СЕТ СН'!$F$26</f>
        <v>794.18042319000006</v>
      </c>
      <c r="D41" s="36">
        <f>SUMIFS(СВЦЭМ!$D$33:$D$776,СВЦЭМ!$A$33:$A$776,$A41,СВЦЭМ!$B$33:$B$776,D$11)+'СЕТ СН'!$F$14+СВЦЭМ!$D$10+'СЕТ СН'!$F$8*'СЕТ СН'!$F$9-'СЕТ СН'!$F$26</f>
        <v>810.22433488000013</v>
      </c>
      <c r="E41" s="36">
        <f>SUMIFS(СВЦЭМ!$D$33:$D$776,СВЦЭМ!$A$33:$A$776,$A41,СВЦЭМ!$B$33:$B$776,E$11)+'СЕТ СН'!$F$14+СВЦЭМ!$D$10+'СЕТ СН'!$F$8*'СЕТ СН'!$F$9-'СЕТ СН'!$F$26</f>
        <v>824.67965634000007</v>
      </c>
      <c r="F41" s="36">
        <f>SUMIFS(СВЦЭМ!$D$33:$D$776,СВЦЭМ!$A$33:$A$776,$A41,СВЦЭМ!$B$33:$B$776,F$11)+'СЕТ СН'!$F$14+СВЦЭМ!$D$10+'СЕТ СН'!$F$8*'СЕТ СН'!$F$9-'СЕТ СН'!$F$26</f>
        <v>817.24544981000008</v>
      </c>
      <c r="G41" s="36">
        <f>SUMIFS(СВЦЭМ!$D$33:$D$776,СВЦЭМ!$A$33:$A$776,$A41,СВЦЭМ!$B$33:$B$776,G$11)+'СЕТ СН'!$F$14+СВЦЭМ!$D$10+'СЕТ СН'!$F$8*'СЕТ СН'!$F$9-'СЕТ СН'!$F$26</f>
        <v>801.49801092000007</v>
      </c>
      <c r="H41" s="36">
        <f>SUMIFS(СВЦЭМ!$D$33:$D$776,СВЦЭМ!$A$33:$A$776,$A41,СВЦЭМ!$B$33:$B$776,H$11)+'СЕТ СН'!$F$14+СВЦЭМ!$D$10+'СЕТ СН'!$F$8*'СЕТ СН'!$F$9-'СЕТ СН'!$F$26</f>
        <v>746.54701308000006</v>
      </c>
      <c r="I41" s="36">
        <f>SUMIFS(СВЦЭМ!$D$33:$D$776,СВЦЭМ!$A$33:$A$776,$A41,СВЦЭМ!$B$33:$B$776,I$11)+'СЕТ СН'!$F$14+СВЦЭМ!$D$10+'СЕТ СН'!$F$8*'СЕТ СН'!$F$9-'СЕТ СН'!$F$26</f>
        <v>733.76378154000008</v>
      </c>
      <c r="J41" s="36">
        <f>SUMIFS(СВЦЭМ!$D$33:$D$776,СВЦЭМ!$A$33:$A$776,$A41,СВЦЭМ!$B$33:$B$776,J$11)+'СЕТ СН'!$F$14+СВЦЭМ!$D$10+'СЕТ СН'!$F$8*'СЕТ СН'!$F$9-'СЕТ СН'!$F$26</f>
        <v>750.11489878000009</v>
      </c>
      <c r="K41" s="36">
        <f>SUMIFS(СВЦЭМ!$D$33:$D$776,СВЦЭМ!$A$33:$A$776,$A41,СВЦЭМ!$B$33:$B$776,K$11)+'СЕТ СН'!$F$14+СВЦЭМ!$D$10+'СЕТ СН'!$F$8*'СЕТ СН'!$F$9-'СЕТ СН'!$F$26</f>
        <v>754.23466799000005</v>
      </c>
      <c r="L41" s="36">
        <f>SUMIFS(СВЦЭМ!$D$33:$D$776,СВЦЭМ!$A$33:$A$776,$A41,СВЦЭМ!$B$33:$B$776,L$11)+'СЕТ СН'!$F$14+СВЦЭМ!$D$10+'СЕТ СН'!$F$8*'СЕТ СН'!$F$9-'СЕТ СН'!$F$26</f>
        <v>748.88539228000013</v>
      </c>
      <c r="M41" s="36">
        <f>SUMIFS(СВЦЭМ!$D$33:$D$776,СВЦЭМ!$A$33:$A$776,$A41,СВЦЭМ!$B$33:$B$776,M$11)+'СЕТ СН'!$F$14+СВЦЭМ!$D$10+'СЕТ СН'!$F$8*'СЕТ СН'!$F$9-'СЕТ СН'!$F$26</f>
        <v>722.75303462000011</v>
      </c>
      <c r="N41" s="36">
        <f>SUMIFS(СВЦЭМ!$D$33:$D$776,СВЦЭМ!$A$33:$A$776,$A41,СВЦЭМ!$B$33:$B$776,N$11)+'СЕТ СН'!$F$14+СВЦЭМ!$D$10+'СЕТ СН'!$F$8*'СЕТ СН'!$F$9-'СЕТ СН'!$F$26</f>
        <v>712.98270057000013</v>
      </c>
      <c r="O41" s="36">
        <f>SUMIFS(СВЦЭМ!$D$33:$D$776,СВЦЭМ!$A$33:$A$776,$A41,СВЦЭМ!$B$33:$B$776,O$11)+'СЕТ СН'!$F$14+СВЦЭМ!$D$10+'СЕТ СН'!$F$8*'СЕТ СН'!$F$9-'СЕТ СН'!$F$26</f>
        <v>693.27256092000005</v>
      </c>
      <c r="P41" s="36">
        <f>SUMIFS(СВЦЭМ!$D$33:$D$776,СВЦЭМ!$A$33:$A$776,$A41,СВЦЭМ!$B$33:$B$776,P$11)+'СЕТ СН'!$F$14+СВЦЭМ!$D$10+'СЕТ СН'!$F$8*'СЕТ СН'!$F$9-'СЕТ СН'!$F$26</f>
        <v>700.4316560100001</v>
      </c>
      <c r="Q41" s="36">
        <f>SUMIFS(СВЦЭМ!$D$33:$D$776,СВЦЭМ!$A$33:$A$776,$A41,СВЦЭМ!$B$33:$B$776,Q$11)+'СЕТ СН'!$F$14+СВЦЭМ!$D$10+'СЕТ СН'!$F$8*'СЕТ СН'!$F$9-'СЕТ СН'!$F$26</f>
        <v>706.23572308000007</v>
      </c>
      <c r="R41" s="36">
        <f>SUMIFS(СВЦЭМ!$D$33:$D$776,СВЦЭМ!$A$33:$A$776,$A41,СВЦЭМ!$B$33:$B$776,R$11)+'СЕТ СН'!$F$14+СВЦЭМ!$D$10+'СЕТ СН'!$F$8*'СЕТ СН'!$F$9-'СЕТ СН'!$F$26</f>
        <v>671.40674963000004</v>
      </c>
      <c r="S41" s="36">
        <f>SUMIFS(СВЦЭМ!$D$33:$D$776,СВЦЭМ!$A$33:$A$776,$A41,СВЦЭМ!$B$33:$B$776,S$11)+'СЕТ СН'!$F$14+СВЦЭМ!$D$10+'СЕТ СН'!$F$8*'СЕТ СН'!$F$9-'СЕТ СН'!$F$26</f>
        <v>677.90947487000005</v>
      </c>
      <c r="T41" s="36">
        <f>SUMIFS(СВЦЭМ!$D$33:$D$776,СВЦЭМ!$A$33:$A$776,$A41,СВЦЭМ!$B$33:$B$776,T$11)+'СЕТ СН'!$F$14+СВЦЭМ!$D$10+'СЕТ СН'!$F$8*'СЕТ СН'!$F$9-'СЕТ СН'!$F$26</f>
        <v>692.38454978000004</v>
      </c>
      <c r="U41" s="36">
        <f>SUMIFS(СВЦЭМ!$D$33:$D$776,СВЦЭМ!$A$33:$A$776,$A41,СВЦЭМ!$B$33:$B$776,U$11)+'СЕТ СН'!$F$14+СВЦЭМ!$D$10+'СЕТ СН'!$F$8*'СЕТ СН'!$F$9-'СЕТ СН'!$F$26</f>
        <v>722.0457028400001</v>
      </c>
      <c r="V41" s="36">
        <f>SUMIFS(СВЦЭМ!$D$33:$D$776,СВЦЭМ!$A$33:$A$776,$A41,СВЦЭМ!$B$33:$B$776,V$11)+'СЕТ СН'!$F$14+СВЦЭМ!$D$10+'СЕТ СН'!$F$8*'СЕТ СН'!$F$9-'СЕТ СН'!$F$26</f>
        <v>727.37539716000003</v>
      </c>
      <c r="W41" s="36">
        <f>SUMIFS(СВЦЭМ!$D$33:$D$776,СВЦЭМ!$A$33:$A$776,$A41,СВЦЭМ!$B$33:$B$776,W$11)+'СЕТ СН'!$F$14+СВЦЭМ!$D$10+'СЕТ СН'!$F$8*'СЕТ СН'!$F$9-'СЕТ СН'!$F$26</f>
        <v>720.08339067000009</v>
      </c>
      <c r="X41" s="36">
        <f>SUMIFS(СВЦЭМ!$D$33:$D$776,СВЦЭМ!$A$33:$A$776,$A41,СВЦЭМ!$B$33:$B$776,X$11)+'СЕТ СН'!$F$14+СВЦЭМ!$D$10+'СЕТ СН'!$F$8*'СЕТ СН'!$F$9-'СЕТ СН'!$F$26</f>
        <v>689.20530651000013</v>
      </c>
      <c r="Y41" s="36">
        <f>SUMIFS(СВЦЭМ!$D$33:$D$776,СВЦЭМ!$A$33:$A$776,$A41,СВЦЭМ!$B$33:$B$776,Y$11)+'СЕТ СН'!$F$14+СВЦЭМ!$D$10+'СЕТ СН'!$F$8*'СЕТ СН'!$F$9-'СЕТ СН'!$F$26</f>
        <v>665.81112712000004</v>
      </c>
    </row>
    <row r="42" spans="1:27" ht="15.75" hidden="1" x14ac:dyDescent="0.2">
      <c r="A42" s="35">
        <f t="shared" si="0"/>
        <v>43739</v>
      </c>
      <c r="B42" s="36">
        <f>SUMIFS(СВЦЭМ!$D$33:$D$776,СВЦЭМ!$A$33:$A$776,$A42,СВЦЭМ!$B$33:$B$776,B$11)+'СЕТ СН'!$F$14+СВЦЭМ!$D$10+'СЕТ СН'!$F$8*'СЕТ СН'!$F$9-'СЕТ СН'!$F$26</f>
        <v>146.24219191</v>
      </c>
      <c r="C42" s="36">
        <f>SUMIFS(СВЦЭМ!$D$33:$D$776,СВЦЭМ!$A$33:$A$776,$A42,СВЦЭМ!$B$33:$B$776,C$11)+'СЕТ СН'!$F$14+СВЦЭМ!$D$10+'СЕТ СН'!$F$8*'СЕТ СН'!$F$9-'СЕТ СН'!$F$26</f>
        <v>146.24219191</v>
      </c>
      <c r="D42" s="36">
        <f>SUMIFS(СВЦЭМ!$D$33:$D$776,СВЦЭМ!$A$33:$A$776,$A42,СВЦЭМ!$B$33:$B$776,D$11)+'СЕТ СН'!$F$14+СВЦЭМ!$D$10+'СЕТ СН'!$F$8*'СЕТ СН'!$F$9-'СЕТ СН'!$F$26</f>
        <v>146.24219191</v>
      </c>
      <c r="E42" s="36">
        <f>SUMIFS(СВЦЭМ!$D$33:$D$776,СВЦЭМ!$A$33:$A$776,$A42,СВЦЭМ!$B$33:$B$776,E$11)+'СЕТ СН'!$F$14+СВЦЭМ!$D$10+'СЕТ СН'!$F$8*'СЕТ СН'!$F$9-'СЕТ СН'!$F$26</f>
        <v>146.24219191</v>
      </c>
      <c r="F42" s="36">
        <f>SUMIFS(СВЦЭМ!$D$33:$D$776,СВЦЭМ!$A$33:$A$776,$A42,СВЦЭМ!$B$33:$B$776,F$11)+'СЕТ СН'!$F$14+СВЦЭМ!$D$10+'СЕТ СН'!$F$8*'СЕТ СН'!$F$9-'СЕТ СН'!$F$26</f>
        <v>146.24219191</v>
      </c>
      <c r="G42" s="36">
        <f>SUMIFS(СВЦЭМ!$D$33:$D$776,СВЦЭМ!$A$33:$A$776,$A42,СВЦЭМ!$B$33:$B$776,G$11)+'СЕТ СН'!$F$14+СВЦЭМ!$D$10+'СЕТ СН'!$F$8*'СЕТ СН'!$F$9-'СЕТ СН'!$F$26</f>
        <v>146.24219191</v>
      </c>
      <c r="H42" s="36">
        <f>SUMIFS(СВЦЭМ!$D$33:$D$776,СВЦЭМ!$A$33:$A$776,$A42,СВЦЭМ!$B$33:$B$776,H$11)+'СЕТ СН'!$F$14+СВЦЭМ!$D$10+'СЕТ СН'!$F$8*'СЕТ СН'!$F$9-'СЕТ СН'!$F$26</f>
        <v>146.24219191</v>
      </c>
      <c r="I42" s="36">
        <f>SUMIFS(СВЦЭМ!$D$33:$D$776,СВЦЭМ!$A$33:$A$776,$A42,СВЦЭМ!$B$33:$B$776,I$11)+'СЕТ СН'!$F$14+СВЦЭМ!$D$10+'СЕТ СН'!$F$8*'СЕТ СН'!$F$9-'СЕТ СН'!$F$26</f>
        <v>146.24219191</v>
      </c>
      <c r="J42" s="36">
        <f>SUMIFS(СВЦЭМ!$D$33:$D$776,СВЦЭМ!$A$33:$A$776,$A42,СВЦЭМ!$B$33:$B$776,J$11)+'СЕТ СН'!$F$14+СВЦЭМ!$D$10+'СЕТ СН'!$F$8*'СЕТ СН'!$F$9-'СЕТ СН'!$F$26</f>
        <v>146.24219191</v>
      </c>
      <c r="K42" s="36">
        <f>SUMIFS(СВЦЭМ!$D$33:$D$776,СВЦЭМ!$A$33:$A$776,$A42,СВЦЭМ!$B$33:$B$776,K$11)+'СЕТ СН'!$F$14+СВЦЭМ!$D$10+'СЕТ СН'!$F$8*'СЕТ СН'!$F$9-'СЕТ СН'!$F$26</f>
        <v>146.24219191</v>
      </c>
      <c r="L42" s="36">
        <f>SUMIFS(СВЦЭМ!$D$33:$D$776,СВЦЭМ!$A$33:$A$776,$A42,СВЦЭМ!$B$33:$B$776,L$11)+'СЕТ СН'!$F$14+СВЦЭМ!$D$10+'СЕТ СН'!$F$8*'СЕТ СН'!$F$9-'СЕТ СН'!$F$26</f>
        <v>146.24219191</v>
      </c>
      <c r="M42" s="36">
        <f>SUMIFS(СВЦЭМ!$D$33:$D$776,СВЦЭМ!$A$33:$A$776,$A42,СВЦЭМ!$B$33:$B$776,M$11)+'СЕТ СН'!$F$14+СВЦЭМ!$D$10+'СЕТ СН'!$F$8*'СЕТ СН'!$F$9-'СЕТ СН'!$F$26</f>
        <v>146.24219191</v>
      </c>
      <c r="N42" s="36">
        <f>SUMIFS(СВЦЭМ!$D$33:$D$776,СВЦЭМ!$A$33:$A$776,$A42,СВЦЭМ!$B$33:$B$776,N$11)+'СЕТ СН'!$F$14+СВЦЭМ!$D$10+'СЕТ СН'!$F$8*'СЕТ СН'!$F$9-'СЕТ СН'!$F$26</f>
        <v>146.24219191</v>
      </c>
      <c r="O42" s="36">
        <f>SUMIFS(СВЦЭМ!$D$33:$D$776,СВЦЭМ!$A$33:$A$776,$A42,СВЦЭМ!$B$33:$B$776,O$11)+'СЕТ СН'!$F$14+СВЦЭМ!$D$10+'СЕТ СН'!$F$8*'СЕТ СН'!$F$9-'СЕТ СН'!$F$26</f>
        <v>146.24219191</v>
      </c>
      <c r="P42" s="36">
        <f>SUMIFS(СВЦЭМ!$D$33:$D$776,СВЦЭМ!$A$33:$A$776,$A42,СВЦЭМ!$B$33:$B$776,P$11)+'СЕТ СН'!$F$14+СВЦЭМ!$D$10+'СЕТ СН'!$F$8*'СЕТ СН'!$F$9-'СЕТ СН'!$F$26</f>
        <v>146.24219191</v>
      </c>
      <c r="Q42" s="36">
        <f>SUMIFS(СВЦЭМ!$D$33:$D$776,СВЦЭМ!$A$33:$A$776,$A42,СВЦЭМ!$B$33:$B$776,Q$11)+'СЕТ СН'!$F$14+СВЦЭМ!$D$10+'СЕТ СН'!$F$8*'СЕТ СН'!$F$9-'СЕТ СН'!$F$26</f>
        <v>146.24219191</v>
      </c>
      <c r="R42" s="36">
        <f>SUMIFS(СВЦЭМ!$D$33:$D$776,СВЦЭМ!$A$33:$A$776,$A42,СВЦЭМ!$B$33:$B$776,R$11)+'СЕТ СН'!$F$14+СВЦЭМ!$D$10+'СЕТ СН'!$F$8*'СЕТ СН'!$F$9-'СЕТ СН'!$F$26</f>
        <v>146.24219191</v>
      </c>
      <c r="S42" s="36">
        <f>SUMIFS(СВЦЭМ!$D$33:$D$776,СВЦЭМ!$A$33:$A$776,$A42,СВЦЭМ!$B$33:$B$776,S$11)+'СЕТ СН'!$F$14+СВЦЭМ!$D$10+'СЕТ СН'!$F$8*'СЕТ СН'!$F$9-'СЕТ СН'!$F$26</f>
        <v>146.24219191</v>
      </c>
      <c r="T42" s="36">
        <f>SUMIFS(СВЦЭМ!$D$33:$D$776,СВЦЭМ!$A$33:$A$776,$A42,СВЦЭМ!$B$33:$B$776,T$11)+'СЕТ СН'!$F$14+СВЦЭМ!$D$10+'СЕТ СН'!$F$8*'СЕТ СН'!$F$9-'СЕТ СН'!$F$26</f>
        <v>146.24219191</v>
      </c>
      <c r="U42" s="36">
        <f>SUMIFS(СВЦЭМ!$D$33:$D$776,СВЦЭМ!$A$33:$A$776,$A42,СВЦЭМ!$B$33:$B$776,U$11)+'СЕТ СН'!$F$14+СВЦЭМ!$D$10+'СЕТ СН'!$F$8*'СЕТ СН'!$F$9-'СЕТ СН'!$F$26</f>
        <v>146.24219191</v>
      </c>
      <c r="V42" s="36">
        <f>SUMIFS(СВЦЭМ!$D$33:$D$776,СВЦЭМ!$A$33:$A$776,$A42,СВЦЭМ!$B$33:$B$776,V$11)+'СЕТ СН'!$F$14+СВЦЭМ!$D$10+'СЕТ СН'!$F$8*'СЕТ СН'!$F$9-'СЕТ СН'!$F$26</f>
        <v>146.24219191</v>
      </c>
      <c r="W42" s="36">
        <f>SUMIFS(СВЦЭМ!$D$33:$D$776,СВЦЭМ!$A$33:$A$776,$A42,СВЦЭМ!$B$33:$B$776,W$11)+'СЕТ СН'!$F$14+СВЦЭМ!$D$10+'СЕТ СН'!$F$8*'СЕТ СН'!$F$9-'СЕТ СН'!$F$26</f>
        <v>146.24219191</v>
      </c>
      <c r="X42" s="36">
        <f>SUMIFS(СВЦЭМ!$D$33:$D$776,СВЦЭМ!$A$33:$A$776,$A42,СВЦЭМ!$B$33:$B$776,X$11)+'СЕТ СН'!$F$14+СВЦЭМ!$D$10+'СЕТ СН'!$F$8*'СЕТ СН'!$F$9-'СЕТ СН'!$F$26</f>
        <v>146.24219191</v>
      </c>
      <c r="Y42" s="36">
        <f>SUMIFS(СВЦЭМ!$D$33:$D$776,СВЦЭМ!$A$33:$A$776,$A42,СВЦЭМ!$B$33:$B$776,Y$11)+'СЕТ СН'!$F$14+СВЦЭМ!$D$10+'СЕТ СН'!$F$8*'СЕТ СН'!$F$9-'СЕТ СН'!$F$26</f>
        <v>146.24219191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01.09.2019</v>
      </c>
      <c r="B48" s="36">
        <f>SUMIFS(СВЦЭМ!$D$33:$D$776,СВЦЭМ!$A$33:$A$776,$A48,СВЦЭМ!$B$33:$B$776,B$47)+'СЕТ СН'!$F$14+СВЦЭМ!$D$10+'СЕТ СН'!$F$6-'СЕТ СН'!$F$26</f>
        <v>705.27611445000002</v>
      </c>
      <c r="C48" s="36">
        <f>SUMIFS(СВЦЭМ!$D$33:$D$776,СВЦЭМ!$A$33:$A$776,$A48,СВЦЭМ!$B$33:$B$776,C$47)+'СЕТ СН'!$F$14+СВЦЭМ!$D$10+'СЕТ СН'!$F$6-'СЕТ СН'!$F$26</f>
        <v>735.97692182000003</v>
      </c>
      <c r="D48" s="36">
        <f>SUMIFS(СВЦЭМ!$D$33:$D$776,СВЦЭМ!$A$33:$A$776,$A48,СВЦЭМ!$B$33:$B$776,D$47)+'СЕТ СН'!$F$14+СВЦЭМ!$D$10+'СЕТ СН'!$F$6-'СЕТ СН'!$F$26</f>
        <v>758.59124542999996</v>
      </c>
      <c r="E48" s="36">
        <f>SUMIFS(СВЦЭМ!$D$33:$D$776,СВЦЭМ!$A$33:$A$776,$A48,СВЦЭМ!$B$33:$B$776,E$47)+'СЕТ СН'!$F$14+СВЦЭМ!$D$10+'СЕТ СН'!$F$6-'СЕТ СН'!$F$26</f>
        <v>782.15669463999996</v>
      </c>
      <c r="F48" s="36">
        <f>SUMIFS(СВЦЭМ!$D$33:$D$776,СВЦЭМ!$A$33:$A$776,$A48,СВЦЭМ!$B$33:$B$776,F$47)+'СЕТ СН'!$F$14+СВЦЭМ!$D$10+'СЕТ СН'!$F$6-'СЕТ СН'!$F$26</f>
        <v>787.79300177000005</v>
      </c>
      <c r="G48" s="36">
        <f>SUMIFS(СВЦЭМ!$D$33:$D$776,СВЦЭМ!$A$33:$A$776,$A48,СВЦЭМ!$B$33:$B$776,G$47)+'СЕТ СН'!$F$14+СВЦЭМ!$D$10+'СЕТ СН'!$F$6-'СЕТ СН'!$F$26</f>
        <v>779.20585485000004</v>
      </c>
      <c r="H48" s="36">
        <f>SUMIFS(СВЦЭМ!$D$33:$D$776,СВЦЭМ!$A$33:$A$776,$A48,СВЦЭМ!$B$33:$B$776,H$47)+'СЕТ СН'!$F$14+СВЦЭМ!$D$10+'СЕТ СН'!$F$6-'СЕТ СН'!$F$26</f>
        <v>760.05680058999997</v>
      </c>
      <c r="I48" s="36">
        <f>SUMIFS(СВЦЭМ!$D$33:$D$776,СВЦЭМ!$A$33:$A$776,$A48,СВЦЭМ!$B$33:$B$776,I$47)+'СЕТ СН'!$F$14+СВЦЭМ!$D$10+'СЕТ СН'!$F$6-'СЕТ СН'!$F$26</f>
        <v>727.67269794000003</v>
      </c>
      <c r="J48" s="36">
        <f>SUMIFS(СВЦЭМ!$D$33:$D$776,СВЦЭМ!$A$33:$A$776,$A48,СВЦЭМ!$B$33:$B$776,J$47)+'СЕТ СН'!$F$14+СВЦЭМ!$D$10+'СЕТ СН'!$F$6-'СЕТ СН'!$F$26</f>
        <v>687.36482464999995</v>
      </c>
      <c r="K48" s="36">
        <f>SUMIFS(СВЦЭМ!$D$33:$D$776,СВЦЭМ!$A$33:$A$776,$A48,СВЦЭМ!$B$33:$B$776,K$47)+'СЕТ СН'!$F$14+СВЦЭМ!$D$10+'СЕТ СН'!$F$6-'СЕТ СН'!$F$26</f>
        <v>652.93724899999995</v>
      </c>
      <c r="L48" s="36">
        <f>SUMIFS(СВЦЭМ!$D$33:$D$776,СВЦЭМ!$A$33:$A$776,$A48,СВЦЭМ!$B$33:$B$776,L$47)+'СЕТ СН'!$F$14+СВЦЭМ!$D$10+'СЕТ СН'!$F$6-'СЕТ СН'!$F$26</f>
        <v>651.01359091999996</v>
      </c>
      <c r="M48" s="36">
        <f>SUMIFS(СВЦЭМ!$D$33:$D$776,СВЦЭМ!$A$33:$A$776,$A48,СВЦЭМ!$B$33:$B$776,M$47)+'СЕТ СН'!$F$14+СВЦЭМ!$D$10+'СЕТ СН'!$F$6-'СЕТ СН'!$F$26</f>
        <v>652.26702806000003</v>
      </c>
      <c r="N48" s="36">
        <f>SUMIFS(СВЦЭМ!$D$33:$D$776,СВЦЭМ!$A$33:$A$776,$A48,СВЦЭМ!$B$33:$B$776,N$47)+'СЕТ СН'!$F$14+СВЦЭМ!$D$10+'СЕТ СН'!$F$6-'СЕТ СН'!$F$26</f>
        <v>664.45451333999995</v>
      </c>
      <c r="O48" s="36">
        <f>SUMIFS(СВЦЭМ!$D$33:$D$776,СВЦЭМ!$A$33:$A$776,$A48,СВЦЭМ!$B$33:$B$776,O$47)+'СЕТ СН'!$F$14+СВЦЭМ!$D$10+'СЕТ СН'!$F$6-'СЕТ СН'!$F$26</f>
        <v>667.73313653000002</v>
      </c>
      <c r="P48" s="36">
        <f>SUMIFS(СВЦЭМ!$D$33:$D$776,СВЦЭМ!$A$33:$A$776,$A48,СВЦЭМ!$B$33:$B$776,P$47)+'СЕТ СН'!$F$14+СВЦЭМ!$D$10+'СЕТ СН'!$F$6-'СЕТ СН'!$F$26</f>
        <v>674.56384314000002</v>
      </c>
      <c r="Q48" s="36">
        <f>SUMIFS(СВЦЭМ!$D$33:$D$776,СВЦЭМ!$A$33:$A$776,$A48,СВЦЭМ!$B$33:$B$776,Q$47)+'СЕТ СН'!$F$14+СВЦЭМ!$D$10+'СЕТ СН'!$F$6-'СЕТ СН'!$F$26</f>
        <v>679.86166916000002</v>
      </c>
      <c r="R48" s="36">
        <f>SUMIFS(СВЦЭМ!$D$33:$D$776,СВЦЭМ!$A$33:$A$776,$A48,СВЦЭМ!$B$33:$B$776,R$47)+'СЕТ СН'!$F$14+СВЦЭМ!$D$10+'СЕТ СН'!$F$6-'СЕТ СН'!$F$26</f>
        <v>640.86294733</v>
      </c>
      <c r="S48" s="36">
        <f>SUMIFS(СВЦЭМ!$D$33:$D$776,СВЦЭМ!$A$33:$A$776,$A48,СВЦЭМ!$B$33:$B$776,S$47)+'СЕТ СН'!$F$14+СВЦЭМ!$D$10+'СЕТ СН'!$F$6-'СЕТ СН'!$F$26</f>
        <v>608.34179389999997</v>
      </c>
      <c r="T48" s="36">
        <f>SUMIFS(СВЦЭМ!$D$33:$D$776,СВЦЭМ!$A$33:$A$776,$A48,СВЦЭМ!$B$33:$B$776,T$47)+'СЕТ СН'!$F$14+СВЦЭМ!$D$10+'СЕТ СН'!$F$6-'СЕТ СН'!$F$26</f>
        <v>613.12242626</v>
      </c>
      <c r="U48" s="36">
        <f>SUMIFS(СВЦЭМ!$D$33:$D$776,СВЦЭМ!$A$33:$A$776,$A48,СВЦЭМ!$B$33:$B$776,U$47)+'СЕТ СН'!$F$14+СВЦЭМ!$D$10+'СЕТ СН'!$F$6-'СЕТ СН'!$F$26</f>
        <v>617.25078189999999</v>
      </c>
      <c r="V48" s="36">
        <f>SUMIFS(СВЦЭМ!$D$33:$D$776,СВЦЭМ!$A$33:$A$776,$A48,СВЦЭМ!$B$33:$B$776,V$47)+'СЕТ СН'!$F$14+СВЦЭМ!$D$10+'СЕТ СН'!$F$6-'СЕТ СН'!$F$26</f>
        <v>647.09083979000002</v>
      </c>
      <c r="W48" s="36">
        <f>SUMIFS(СВЦЭМ!$D$33:$D$776,СВЦЭМ!$A$33:$A$776,$A48,СВЦЭМ!$B$33:$B$776,W$47)+'СЕТ СН'!$F$14+СВЦЭМ!$D$10+'СЕТ СН'!$F$6-'СЕТ СН'!$F$26</f>
        <v>634.02280632999998</v>
      </c>
      <c r="X48" s="36">
        <f>SUMIFS(СВЦЭМ!$D$33:$D$776,СВЦЭМ!$A$33:$A$776,$A48,СВЦЭМ!$B$33:$B$776,X$47)+'СЕТ СН'!$F$14+СВЦЭМ!$D$10+'СЕТ СН'!$F$6-'СЕТ СН'!$F$26</f>
        <v>604.42945828999996</v>
      </c>
      <c r="Y48" s="36">
        <f>SUMIFS(СВЦЭМ!$D$33:$D$776,СВЦЭМ!$A$33:$A$776,$A48,СВЦЭМ!$B$33:$B$776,Y$47)+'СЕТ СН'!$F$14+СВЦЭМ!$D$10+'СЕТ СН'!$F$6-'СЕТ СН'!$F$26</f>
        <v>645.95830642999999</v>
      </c>
      <c r="AA48" s="45"/>
    </row>
    <row r="49" spans="1:25" ht="15.75" x14ac:dyDescent="0.2">
      <c r="A49" s="35">
        <f>A48+1</f>
        <v>43710</v>
      </c>
      <c r="B49" s="36">
        <f>SUMIFS(СВЦЭМ!$D$33:$D$776,СВЦЭМ!$A$33:$A$776,$A49,СВЦЭМ!$B$33:$B$776,B$47)+'СЕТ СН'!$F$14+СВЦЭМ!$D$10+'СЕТ СН'!$F$6-'СЕТ СН'!$F$26</f>
        <v>760.85853124999994</v>
      </c>
      <c r="C49" s="36">
        <f>SUMIFS(СВЦЭМ!$D$33:$D$776,СВЦЭМ!$A$33:$A$776,$A49,СВЦЭМ!$B$33:$B$776,C$47)+'СЕТ СН'!$F$14+СВЦЭМ!$D$10+'СЕТ СН'!$F$6-'СЕТ СН'!$F$26</f>
        <v>770.53643973999999</v>
      </c>
      <c r="D49" s="36">
        <f>SUMIFS(СВЦЭМ!$D$33:$D$776,СВЦЭМ!$A$33:$A$776,$A49,СВЦЭМ!$B$33:$B$776,D$47)+'СЕТ СН'!$F$14+СВЦЭМ!$D$10+'СЕТ СН'!$F$6-'СЕТ СН'!$F$26</f>
        <v>784.90072343999998</v>
      </c>
      <c r="E49" s="36">
        <f>SUMIFS(СВЦЭМ!$D$33:$D$776,СВЦЭМ!$A$33:$A$776,$A49,СВЦЭМ!$B$33:$B$776,E$47)+'СЕТ СН'!$F$14+СВЦЭМ!$D$10+'СЕТ СН'!$F$6-'СЕТ СН'!$F$26</f>
        <v>788.47808049000002</v>
      </c>
      <c r="F49" s="36">
        <f>SUMIFS(СВЦЭМ!$D$33:$D$776,СВЦЭМ!$A$33:$A$776,$A49,СВЦЭМ!$B$33:$B$776,F$47)+'СЕТ СН'!$F$14+СВЦЭМ!$D$10+'СЕТ СН'!$F$6-'СЕТ СН'!$F$26</f>
        <v>815.98375757999997</v>
      </c>
      <c r="G49" s="36">
        <f>SUMIFS(СВЦЭМ!$D$33:$D$776,СВЦЭМ!$A$33:$A$776,$A49,СВЦЭМ!$B$33:$B$776,G$47)+'СЕТ СН'!$F$14+СВЦЭМ!$D$10+'СЕТ СН'!$F$6-'СЕТ СН'!$F$26</f>
        <v>787.02432149000003</v>
      </c>
      <c r="H49" s="36">
        <f>SUMIFS(СВЦЭМ!$D$33:$D$776,СВЦЭМ!$A$33:$A$776,$A49,СВЦЭМ!$B$33:$B$776,H$47)+'СЕТ СН'!$F$14+СВЦЭМ!$D$10+'СЕТ СН'!$F$6-'СЕТ СН'!$F$26</f>
        <v>782.53357285000004</v>
      </c>
      <c r="I49" s="36">
        <f>SUMIFS(СВЦЭМ!$D$33:$D$776,СВЦЭМ!$A$33:$A$776,$A49,СВЦЭМ!$B$33:$B$776,I$47)+'СЕТ СН'!$F$14+СВЦЭМ!$D$10+'СЕТ СН'!$F$6-'СЕТ СН'!$F$26</f>
        <v>786.52332481999997</v>
      </c>
      <c r="J49" s="36">
        <f>SUMIFS(СВЦЭМ!$D$33:$D$776,СВЦЭМ!$A$33:$A$776,$A49,СВЦЭМ!$B$33:$B$776,J$47)+'СЕТ СН'!$F$14+СВЦЭМ!$D$10+'СЕТ СН'!$F$6-'СЕТ СН'!$F$26</f>
        <v>768.04686899000001</v>
      </c>
      <c r="K49" s="36">
        <f>SUMIFS(СВЦЭМ!$D$33:$D$776,СВЦЭМ!$A$33:$A$776,$A49,СВЦЭМ!$B$33:$B$776,K$47)+'СЕТ СН'!$F$14+СВЦЭМ!$D$10+'СЕТ СН'!$F$6-'СЕТ СН'!$F$26</f>
        <v>729.62369764000005</v>
      </c>
      <c r="L49" s="36">
        <f>SUMIFS(СВЦЭМ!$D$33:$D$776,СВЦЭМ!$A$33:$A$776,$A49,СВЦЭМ!$B$33:$B$776,L$47)+'СЕТ СН'!$F$14+СВЦЭМ!$D$10+'СЕТ СН'!$F$6-'СЕТ СН'!$F$26</f>
        <v>728.98440449999998</v>
      </c>
      <c r="M49" s="36">
        <f>SUMIFS(СВЦЭМ!$D$33:$D$776,СВЦЭМ!$A$33:$A$776,$A49,СВЦЭМ!$B$33:$B$776,M$47)+'СЕТ СН'!$F$14+СВЦЭМ!$D$10+'СЕТ СН'!$F$6-'СЕТ СН'!$F$26</f>
        <v>733.08569203000002</v>
      </c>
      <c r="N49" s="36">
        <f>SUMIFS(СВЦЭМ!$D$33:$D$776,СВЦЭМ!$A$33:$A$776,$A49,СВЦЭМ!$B$33:$B$776,N$47)+'СЕТ СН'!$F$14+СВЦЭМ!$D$10+'СЕТ СН'!$F$6-'СЕТ СН'!$F$26</f>
        <v>741.74774600000001</v>
      </c>
      <c r="O49" s="36">
        <f>SUMIFS(СВЦЭМ!$D$33:$D$776,СВЦЭМ!$A$33:$A$776,$A49,СВЦЭМ!$B$33:$B$776,O$47)+'СЕТ СН'!$F$14+СВЦЭМ!$D$10+'СЕТ СН'!$F$6-'СЕТ СН'!$F$26</f>
        <v>734.09797702000003</v>
      </c>
      <c r="P49" s="36">
        <f>SUMIFS(СВЦЭМ!$D$33:$D$776,СВЦЭМ!$A$33:$A$776,$A49,СВЦЭМ!$B$33:$B$776,P$47)+'СЕТ СН'!$F$14+СВЦЭМ!$D$10+'СЕТ СН'!$F$6-'СЕТ СН'!$F$26</f>
        <v>734.05692880000004</v>
      </c>
      <c r="Q49" s="36">
        <f>SUMIFS(СВЦЭМ!$D$33:$D$776,СВЦЭМ!$A$33:$A$776,$A49,СВЦЭМ!$B$33:$B$776,Q$47)+'СЕТ СН'!$F$14+СВЦЭМ!$D$10+'СЕТ СН'!$F$6-'СЕТ СН'!$F$26</f>
        <v>738.41995870999995</v>
      </c>
      <c r="R49" s="36">
        <f>SUMIFS(СВЦЭМ!$D$33:$D$776,СВЦЭМ!$A$33:$A$776,$A49,СВЦЭМ!$B$33:$B$776,R$47)+'СЕТ СН'!$F$14+СВЦЭМ!$D$10+'СЕТ СН'!$F$6-'СЕТ СН'!$F$26</f>
        <v>703.57005107999998</v>
      </c>
      <c r="S49" s="36">
        <f>SUMIFS(СВЦЭМ!$D$33:$D$776,СВЦЭМ!$A$33:$A$776,$A49,СВЦЭМ!$B$33:$B$776,S$47)+'СЕТ СН'!$F$14+СВЦЭМ!$D$10+'СЕТ СН'!$F$6-'СЕТ СН'!$F$26</f>
        <v>664.96128288</v>
      </c>
      <c r="T49" s="36">
        <f>SUMIFS(СВЦЭМ!$D$33:$D$776,СВЦЭМ!$A$33:$A$776,$A49,СВЦЭМ!$B$33:$B$776,T$47)+'СЕТ СН'!$F$14+СВЦЭМ!$D$10+'СЕТ СН'!$F$6-'СЕТ СН'!$F$26</f>
        <v>665.18942783</v>
      </c>
      <c r="U49" s="36">
        <f>SUMIFS(СВЦЭМ!$D$33:$D$776,СВЦЭМ!$A$33:$A$776,$A49,СВЦЭМ!$B$33:$B$776,U$47)+'СЕТ СН'!$F$14+СВЦЭМ!$D$10+'СЕТ СН'!$F$6-'СЕТ СН'!$F$26</f>
        <v>664.79576899999995</v>
      </c>
      <c r="V49" s="36">
        <f>SUMIFS(СВЦЭМ!$D$33:$D$776,СВЦЭМ!$A$33:$A$776,$A49,СВЦЭМ!$B$33:$B$776,V$47)+'СЕТ СН'!$F$14+СВЦЭМ!$D$10+'СЕТ СН'!$F$6-'СЕТ СН'!$F$26</f>
        <v>681.65933785000004</v>
      </c>
      <c r="W49" s="36">
        <f>SUMIFS(СВЦЭМ!$D$33:$D$776,СВЦЭМ!$A$33:$A$776,$A49,СВЦЭМ!$B$33:$B$776,W$47)+'СЕТ СН'!$F$14+СВЦЭМ!$D$10+'СЕТ СН'!$F$6-'СЕТ СН'!$F$26</f>
        <v>667.67586320999999</v>
      </c>
      <c r="X49" s="36">
        <f>SUMIFS(СВЦЭМ!$D$33:$D$776,СВЦЭМ!$A$33:$A$776,$A49,СВЦЭМ!$B$33:$B$776,X$47)+'СЕТ СН'!$F$14+СВЦЭМ!$D$10+'СЕТ СН'!$F$6-'СЕТ СН'!$F$26</f>
        <v>689.88590680000004</v>
      </c>
      <c r="Y49" s="36">
        <f>SUMIFS(СВЦЭМ!$D$33:$D$776,СВЦЭМ!$A$33:$A$776,$A49,СВЦЭМ!$B$33:$B$776,Y$47)+'СЕТ СН'!$F$14+СВЦЭМ!$D$10+'СЕТ СН'!$F$6-'СЕТ СН'!$F$26</f>
        <v>742.53456600000004</v>
      </c>
    </row>
    <row r="50" spans="1:25" ht="15.75" x14ac:dyDescent="0.2">
      <c r="A50" s="35">
        <f t="shared" ref="A50:A78" si="1">A49+1</f>
        <v>43711</v>
      </c>
      <c r="B50" s="36">
        <f>SUMIFS(СВЦЭМ!$D$33:$D$776,СВЦЭМ!$A$33:$A$776,$A50,СВЦЭМ!$B$33:$B$776,B$47)+'СЕТ СН'!$F$14+СВЦЭМ!$D$10+'СЕТ СН'!$F$6-'СЕТ СН'!$F$26</f>
        <v>807.72902310999996</v>
      </c>
      <c r="C50" s="36">
        <f>SUMIFS(СВЦЭМ!$D$33:$D$776,СВЦЭМ!$A$33:$A$776,$A50,СВЦЭМ!$B$33:$B$776,C$47)+'СЕТ СН'!$F$14+СВЦЭМ!$D$10+'СЕТ СН'!$F$6-'СЕТ СН'!$F$26</f>
        <v>822.18461732000003</v>
      </c>
      <c r="D50" s="36">
        <f>SUMIFS(СВЦЭМ!$D$33:$D$776,СВЦЭМ!$A$33:$A$776,$A50,СВЦЭМ!$B$33:$B$776,D$47)+'СЕТ СН'!$F$14+СВЦЭМ!$D$10+'СЕТ СН'!$F$6-'СЕТ СН'!$F$26</f>
        <v>813.57444178000003</v>
      </c>
      <c r="E50" s="36">
        <f>SUMIFS(СВЦЭМ!$D$33:$D$776,СВЦЭМ!$A$33:$A$776,$A50,СВЦЭМ!$B$33:$B$776,E$47)+'СЕТ СН'!$F$14+СВЦЭМ!$D$10+'СЕТ СН'!$F$6-'СЕТ СН'!$F$26</f>
        <v>804.04031769999995</v>
      </c>
      <c r="F50" s="36">
        <f>SUMIFS(СВЦЭМ!$D$33:$D$776,СВЦЭМ!$A$33:$A$776,$A50,СВЦЭМ!$B$33:$B$776,F$47)+'СЕТ СН'!$F$14+СВЦЭМ!$D$10+'СЕТ СН'!$F$6-'СЕТ СН'!$F$26</f>
        <v>805.39139180999996</v>
      </c>
      <c r="G50" s="36">
        <f>SUMIFS(СВЦЭМ!$D$33:$D$776,СВЦЭМ!$A$33:$A$776,$A50,СВЦЭМ!$B$33:$B$776,G$47)+'СЕТ СН'!$F$14+СВЦЭМ!$D$10+'СЕТ СН'!$F$6-'СЕТ СН'!$F$26</f>
        <v>807.26179872</v>
      </c>
      <c r="H50" s="36">
        <f>SUMIFS(СВЦЭМ!$D$33:$D$776,СВЦЭМ!$A$33:$A$776,$A50,СВЦЭМ!$B$33:$B$776,H$47)+'СЕТ СН'!$F$14+СВЦЭМ!$D$10+'СЕТ СН'!$F$6-'СЕТ СН'!$F$26</f>
        <v>804.20063964999997</v>
      </c>
      <c r="I50" s="36">
        <f>SUMIFS(СВЦЭМ!$D$33:$D$776,СВЦЭМ!$A$33:$A$776,$A50,СВЦЭМ!$B$33:$B$776,I$47)+'СЕТ СН'!$F$14+СВЦЭМ!$D$10+'СЕТ СН'!$F$6-'СЕТ СН'!$F$26</f>
        <v>791.02525762999994</v>
      </c>
      <c r="J50" s="36">
        <f>SUMIFS(СВЦЭМ!$D$33:$D$776,СВЦЭМ!$A$33:$A$776,$A50,СВЦЭМ!$B$33:$B$776,J$47)+'СЕТ СН'!$F$14+СВЦЭМ!$D$10+'СЕТ СН'!$F$6-'СЕТ СН'!$F$26</f>
        <v>744.05411306999997</v>
      </c>
      <c r="K50" s="36">
        <f>SUMIFS(СВЦЭМ!$D$33:$D$776,СВЦЭМ!$A$33:$A$776,$A50,СВЦЭМ!$B$33:$B$776,K$47)+'СЕТ СН'!$F$14+СВЦЭМ!$D$10+'СЕТ СН'!$F$6-'СЕТ СН'!$F$26</f>
        <v>747.25186185999996</v>
      </c>
      <c r="L50" s="36">
        <f>SUMIFS(СВЦЭМ!$D$33:$D$776,СВЦЭМ!$A$33:$A$776,$A50,СВЦЭМ!$B$33:$B$776,L$47)+'СЕТ СН'!$F$14+СВЦЭМ!$D$10+'СЕТ СН'!$F$6-'СЕТ СН'!$F$26</f>
        <v>749.46003915999995</v>
      </c>
      <c r="M50" s="36">
        <f>SUMIFS(СВЦЭМ!$D$33:$D$776,СВЦЭМ!$A$33:$A$776,$A50,СВЦЭМ!$B$33:$B$776,M$47)+'СЕТ СН'!$F$14+СВЦЭМ!$D$10+'СЕТ СН'!$F$6-'СЕТ СН'!$F$26</f>
        <v>743.80739020999999</v>
      </c>
      <c r="N50" s="36">
        <f>SUMIFS(СВЦЭМ!$D$33:$D$776,СВЦЭМ!$A$33:$A$776,$A50,СВЦЭМ!$B$33:$B$776,N$47)+'СЕТ СН'!$F$14+СВЦЭМ!$D$10+'СЕТ СН'!$F$6-'СЕТ СН'!$F$26</f>
        <v>742.22728675999997</v>
      </c>
      <c r="O50" s="36">
        <f>SUMIFS(СВЦЭМ!$D$33:$D$776,СВЦЭМ!$A$33:$A$776,$A50,СВЦЭМ!$B$33:$B$776,O$47)+'СЕТ СН'!$F$14+СВЦЭМ!$D$10+'СЕТ СН'!$F$6-'СЕТ СН'!$F$26</f>
        <v>742.25192942000001</v>
      </c>
      <c r="P50" s="36">
        <f>SUMIFS(СВЦЭМ!$D$33:$D$776,СВЦЭМ!$A$33:$A$776,$A50,СВЦЭМ!$B$33:$B$776,P$47)+'СЕТ СН'!$F$14+СВЦЭМ!$D$10+'СЕТ СН'!$F$6-'СЕТ СН'!$F$26</f>
        <v>746.94292229999996</v>
      </c>
      <c r="Q50" s="36">
        <f>SUMIFS(СВЦЭМ!$D$33:$D$776,СВЦЭМ!$A$33:$A$776,$A50,СВЦЭМ!$B$33:$B$776,Q$47)+'СЕТ СН'!$F$14+СВЦЭМ!$D$10+'СЕТ СН'!$F$6-'СЕТ СН'!$F$26</f>
        <v>746.48383127</v>
      </c>
      <c r="R50" s="36">
        <f>SUMIFS(СВЦЭМ!$D$33:$D$776,СВЦЭМ!$A$33:$A$776,$A50,СВЦЭМ!$B$33:$B$776,R$47)+'СЕТ СН'!$F$14+СВЦЭМ!$D$10+'СЕТ СН'!$F$6-'СЕТ СН'!$F$26</f>
        <v>702.18980625999995</v>
      </c>
      <c r="S50" s="36">
        <f>SUMIFS(СВЦЭМ!$D$33:$D$776,СВЦЭМ!$A$33:$A$776,$A50,СВЦЭМ!$B$33:$B$776,S$47)+'СЕТ СН'!$F$14+СВЦЭМ!$D$10+'СЕТ СН'!$F$6-'СЕТ СН'!$F$26</f>
        <v>665.95332181000003</v>
      </c>
      <c r="T50" s="36">
        <f>SUMIFS(СВЦЭМ!$D$33:$D$776,СВЦЭМ!$A$33:$A$776,$A50,СВЦЭМ!$B$33:$B$776,T$47)+'СЕТ СН'!$F$14+СВЦЭМ!$D$10+'СЕТ СН'!$F$6-'СЕТ СН'!$F$26</f>
        <v>677.98675023999999</v>
      </c>
      <c r="U50" s="36">
        <f>SUMIFS(СВЦЭМ!$D$33:$D$776,СВЦЭМ!$A$33:$A$776,$A50,СВЦЭМ!$B$33:$B$776,U$47)+'СЕТ СН'!$F$14+СВЦЭМ!$D$10+'СЕТ СН'!$F$6-'СЕТ СН'!$F$26</f>
        <v>682.15815011999996</v>
      </c>
      <c r="V50" s="36">
        <f>SUMIFS(СВЦЭМ!$D$33:$D$776,СВЦЭМ!$A$33:$A$776,$A50,СВЦЭМ!$B$33:$B$776,V$47)+'СЕТ СН'!$F$14+СВЦЭМ!$D$10+'СЕТ СН'!$F$6-'СЕТ СН'!$F$26</f>
        <v>701.1168093</v>
      </c>
      <c r="W50" s="36">
        <f>SUMIFS(СВЦЭМ!$D$33:$D$776,СВЦЭМ!$A$33:$A$776,$A50,СВЦЭМ!$B$33:$B$776,W$47)+'СЕТ СН'!$F$14+СВЦЭМ!$D$10+'СЕТ СН'!$F$6-'СЕТ СН'!$F$26</f>
        <v>686.61741819999997</v>
      </c>
      <c r="X50" s="36">
        <f>SUMIFS(СВЦЭМ!$D$33:$D$776,СВЦЭМ!$A$33:$A$776,$A50,СВЦЭМ!$B$33:$B$776,X$47)+'СЕТ СН'!$F$14+СВЦЭМ!$D$10+'СЕТ СН'!$F$6-'СЕТ СН'!$F$26</f>
        <v>660.70582716000001</v>
      </c>
      <c r="Y50" s="36">
        <f>SUMIFS(СВЦЭМ!$D$33:$D$776,СВЦЭМ!$A$33:$A$776,$A50,СВЦЭМ!$B$33:$B$776,Y$47)+'СЕТ СН'!$F$14+СВЦЭМ!$D$10+'СЕТ СН'!$F$6-'СЕТ СН'!$F$26</f>
        <v>737.67706562000001</v>
      </c>
    </row>
    <row r="51" spans="1:25" ht="15.75" x14ac:dyDescent="0.2">
      <c r="A51" s="35">
        <f t="shared" si="1"/>
        <v>43712</v>
      </c>
      <c r="B51" s="36">
        <f>SUMIFS(СВЦЭМ!$D$33:$D$776,СВЦЭМ!$A$33:$A$776,$A51,СВЦЭМ!$B$33:$B$776,B$47)+'СЕТ СН'!$F$14+СВЦЭМ!$D$10+'СЕТ СН'!$F$6-'СЕТ СН'!$F$26</f>
        <v>805.28444350999996</v>
      </c>
      <c r="C51" s="36">
        <f>SUMIFS(СВЦЭМ!$D$33:$D$776,СВЦЭМ!$A$33:$A$776,$A51,СВЦЭМ!$B$33:$B$776,C$47)+'СЕТ СН'!$F$14+СВЦЭМ!$D$10+'СЕТ СН'!$F$6-'СЕТ СН'!$F$26</f>
        <v>810.78755949000004</v>
      </c>
      <c r="D51" s="36">
        <f>SUMIFS(СВЦЭМ!$D$33:$D$776,СВЦЭМ!$A$33:$A$776,$A51,СВЦЭМ!$B$33:$B$776,D$47)+'СЕТ СН'!$F$14+СВЦЭМ!$D$10+'СЕТ СН'!$F$6-'СЕТ СН'!$F$26</f>
        <v>805.72671973000001</v>
      </c>
      <c r="E51" s="36">
        <f>SUMIFS(СВЦЭМ!$D$33:$D$776,СВЦЭМ!$A$33:$A$776,$A51,СВЦЭМ!$B$33:$B$776,E$47)+'СЕТ СН'!$F$14+СВЦЭМ!$D$10+'СЕТ СН'!$F$6-'СЕТ СН'!$F$26</f>
        <v>800.48578053999995</v>
      </c>
      <c r="F51" s="36">
        <f>SUMIFS(СВЦЭМ!$D$33:$D$776,СВЦЭМ!$A$33:$A$776,$A51,СВЦЭМ!$B$33:$B$776,F$47)+'СЕТ СН'!$F$14+СВЦЭМ!$D$10+'СЕТ СН'!$F$6-'СЕТ СН'!$F$26</f>
        <v>787.85108478999996</v>
      </c>
      <c r="G51" s="36">
        <f>SUMIFS(СВЦЭМ!$D$33:$D$776,СВЦЭМ!$A$33:$A$776,$A51,СВЦЭМ!$B$33:$B$776,G$47)+'СЕТ СН'!$F$14+СВЦЭМ!$D$10+'СЕТ СН'!$F$6-'СЕТ СН'!$F$26</f>
        <v>800.42309260000002</v>
      </c>
      <c r="H51" s="36">
        <f>SUMIFS(СВЦЭМ!$D$33:$D$776,СВЦЭМ!$A$33:$A$776,$A51,СВЦЭМ!$B$33:$B$776,H$47)+'СЕТ СН'!$F$14+СВЦЭМ!$D$10+'СЕТ СН'!$F$6-'СЕТ СН'!$F$26</f>
        <v>770.54535925000005</v>
      </c>
      <c r="I51" s="36">
        <f>SUMIFS(СВЦЭМ!$D$33:$D$776,СВЦЭМ!$A$33:$A$776,$A51,СВЦЭМ!$B$33:$B$776,I$47)+'СЕТ СН'!$F$14+СВЦЭМ!$D$10+'СЕТ СН'!$F$6-'СЕТ СН'!$F$26</f>
        <v>758.20732122000004</v>
      </c>
      <c r="J51" s="36">
        <f>SUMIFS(СВЦЭМ!$D$33:$D$776,СВЦЭМ!$A$33:$A$776,$A51,СВЦЭМ!$B$33:$B$776,J$47)+'СЕТ СН'!$F$14+СВЦЭМ!$D$10+'СЕТ СН'!$F$6-'СЕТ СН'!$F$26</f>
        <v>747.61367883000003</v>
      </c>
      <c r="K51" s="36">
        <f>SUMIFS(СВЦЭМ!$D$33:$D$776,СВЦЭМ!$A$33:$A$776,$A51,СВЦЭМ!$B$33:$B$776,K$47)+'СЕТ СН'!$F$14+СВЦЭМ!$D$10+'СЕТ СН'!$F$6-'СЕТ СН'!$F$26</f>
        <v>755.43308938999996</v>
      </c>
      <c r="L51" s="36">
        <f>SUMIFS(СВЦЭМ!$D$33:$D$776,СВЦЭМ!$A$33:$A$776,$A51,СВЦЭМ!$B$33:$B$776,L$47)+'СЕТ СН'!$F$14+СВЦЭМ!$D$10+'СЕТ СН'!$F$6-'СЕТ СН'!$F$26</f>
        <v>761.10663568999996</v>
      </c>
      <c r="M51" s="36">
        <f>SUMIFS(СВЦЭМ!$D$33:$D$776,СВЦЭМ!$A$33:$A$776,$A51,СВЦЭМ!$B$33:$B$776,M$47)+'СЕТ СН'!$F$14+СВЦЭМ!$D$10+'СЕТ СН'!$F$6-'СЕТ СН'!$F$26</f>
        <v>761.54764392000004</v>
      </c>
      <c r="N51" s="36">
        <f>SUMIFS(СВЦЭМ!$D$33:$D$776,СВЦЭМ!$A$33:$A$776,$A51,СВЦЭМ!$B$33:$B$776,N$47)+'СЕТ СН'!$F$14+СВЦЭМ!$D$10+'СЕТ СН'!$F$6-'СЕТ СН'!$F$26</f>
        <v>758.53200945000003</v>
      </c>
      <c r="O51" s="36">
        <f>SUMIFS(СВЦЭМ!$D$33:$D$776,СВЦЭМ!$A$33:$A$776,$A51,СВЦЭМ!$B$33:$B$776,O$47)+'СЕТ СН'!$F$14+СВЦЭМ!$D$10+'СЕТ СН'!$F$6-'СЕТ СН'!$F$26</f>
        <v>759.08142554999995</v>
      </c>
      <c r="P51" s="36">
        <f>SUMIFS(СВЦЭМ!$D$33:$D$776,СВЦЭМ!$A$33:$A$776,$A51,СВЦЭМ!$B$33:$B$776,P$47)+'СЕТ СН'!$F$14+СВЦЭМ!$D$10+'СЕТ СН'!$F$6-'СЕТ СН'!$F$26</f>
        <v>763.78655734999995</v>
      </c>
      <c r="Q51" s="36">
        <f>SUMIFS(СВЦЭМ!$D$33:$D$776,СВЦЭМ!$A$33:$A$776,$A51,СВЦЭМ!$B$33:$B$776,Q$47)+'СЕТ СН'!$F$14+СВЦЭМ!$D$10+'СЕТ СН'!$F$6-'СЕТ СН'!$F$26</f>
        <v>758.78054665000002</v>
      </c>
      <c r="R51" s="36">
        <f>SUMIFS(СВЦЭМ!$D$33:$D$776,СВЦЭМ!$A$33:$A$776,$A51,СВЦЭМ!$B$33:$B$776,R$47)+'СЕТ СН'!$F$14+СВЦЭМ!$D$10+'СЕТ СН'!$F$6-'СЕТ СН'!$F$26</f>
        <v>711.06709692000004</v>
      </c>
      <c r="S51" s="36">
        <f>SUMIFS(СВЦЭМ!$D$33:$D$776,СВЦЭМ!$A$33:$A$776,$A51,СВЦЭМ!$B$33:$B$776,S$47)+'СЕТ СН'!$F$14+СВЦЭМ!$D$10+'СЕТ СН'!$F$6-'СЕТ СН'!$F$26</f>
        <v>676.97561435</v>
      </c>
      <c r="T51" s="36">
        <f>SUMIFS(СВЦЭМ!$D$33:$D$776,СВЦЭМ!$A$33:$A$776,$A51,СВЦЭМ!$B$33:$B$776,T$47)+'СЕТ СН'!$F$14+СВЦЭМ!$D$10+'СЕТ СН'!$F$6-'СЕТ СН'!$F$26</f>
        <v>677.20711695</v>
      </c>
      <c r="U51" s="36">
        <f>SUMIFS(СВЦЭМ!$D$33:$D$776,СВЦЭМ!$A$33:$A$776,$A51,СВЦЭМ!$B$33:$B$776,U$47)+'СЕТ СН'!$F$14+СВЦЭМ!$D$10+'СЕТ СН'!$F$6-'СЕТ СН'!$F$26</f>
        <v>678.53150438</v>
      </c>
      <c r="V51" s="36">
        <f>SUMIFS(СВЦЭМ!$D$33:$D$776,СВЦЭМ!$A$33:$A$776,$A51,СВЦЭМ!$B$33:$B$776,V$47)+'СЕТ СН'!$F$14+СВЦЭМ!$D$10+'СЕТ СН'!$F$6-'СЕТ СН'!$F$26</f>
        <v>690.48345132999998</v>
      </c>
      <c r="W51" s="36">
        <f>SUMIFS(СВЦЭМ!$D$33:$D$776,СВЦЭМ!$A$33:$A$776,$A51,СВЦЭМ!$B$33:$B$776,W$47)+'СЕТ СН'!$F$14+СВЦЭМ!$D$10+'СЕТ СН'!$F$6-'СЕТ СН'!$F$26</f>
        <v>684.88467374000004</v>
      </c>
      <c r="X51" s="36">
        <f>SUMIFS(СВЦЭМ!$D$33:$D$776,СВЦЭМ!$A$33:$A$776,$A51,СВЦЭМ!$B$33:$B$776,X$47)+'СЕТ СН'!$F$14+СВЦЭМ!$D$10+'СЕТ СН'!$F$6-'СЕТ СН'!$F$26</f>
        <v>666.40893744000005</v>
      </c>
      <c r="Y51" s="36">
        <f>SUMIFS(СВЦЭМ!$D$33:$D$776,СВЦЭМ!$A$33:$A$776,$A51,СВЦЭМ!$B$33:$B$776,Y$47)+'СЕТ СН'!$F$14+СВЦЭМ!$D$10+'СЕТ СН'!$F$6-'СЕТ СН'!$F$26</f>
        <v>727.96168874</v>
      </c>
    </row>
    <row r="52" spans="1:25" ht="15.75" x14ac:dyDescent="0.2">
      <c r="A52" s="35">
        <f t="shared" si="1"/>
        <v>43713</v>
      </c>
      <c r="B52" s="36">
        <f>SUMIFS(СВЦЭМ!$D$33:$D$776,СВЦЭМ!$A$33:$A$776,$A52,СВЦЭМ!$B$33:$B$776,B$47)+'СЕТ СН'!$F$14+СВЦЭМ!$D$10+'СЕТ СН'!$F$6-'СЕТ СН'!$F$26</f>
        <v>815.13583822999999</v>
      </c>
      <c r="C52" s="36">
        <f>SUMIFS(СВЦЭМ!$D$33:$D$776,СВЦЭМ!$A$33:$A$776,$A52,СВЦЭМ!$B$33:$B$776,C$47)+'СЕТ СН'!$F$14+СВЦЭМ!$D$10+'СЕТ СН'!$F$6-'СЕТ СН'!$F$26</f>
        <v>808.07427830999995</v>
      </c>
      <c r="D52" s="36">
        <f>SUMIFS(СВЦЭМ!$D$33:$D$776,СВЦЭМ!$A$33:$A$776,$A52,СВЦЭМ!$B$33:$B$776,D$47)+'СЕТ СН'!$F$14+СВЦЭМ!$D$10+'СЕТ СН'!$F$6-'СЕТ СН'!$F$26</f>
        <v>804.22625685000003</v>
      </c>
      <c r="E52" s="36">
        <f>SUMIFS(СВЦЭМ!$D$33:$D$776,СВЦЭМ!$A$33:$A$776,$A52,СВЦЭМ!$B$33:$B$776,E$47)+'СЕТ СН'!$F$14+СВЦЭМ!$D$10+'СЕТ СН'!$F$6-'СЕТ СН'!$F$26</f>
        <v>813.74629720999997</v>
      </c>
      <c r="F52" s="36">
        <f>SUMIFS(СВЦЭМ!$D$33:$D$776,СВЦЭМ!$A$33:$A$776,$A52,СВЦЭМ!$B$33:$B$776,F$47)+'СЕТ СН'!$F$14+СВЦЭМ!$D$10+'СЕТ СН'!$F$6-'СЕТ СН'!$F$26</f>
        <v>803.8895109</v>
      </c>
      <c r="G52" s="36">
        <f>SUMIFS(СВЦЭМ!$D$33:$D$776,СВЦЭМ!$A$33:$A$776,$A52,СВЦЭМ!$B$33:$B$776,G$47)+'СЕТ СН'!$F$14+СВЦЭМ!$D$10+'СЕТ СН'!$F$6-'СЕТ СН'!$F$26</f>
        <v>810.96930896000003</v>
      </c>
      <c r="H52" s="36">
        <f>SUMIFS(СВЦЭМ!$D$33:$D$776,СВЦЭМ!$A$33:$A$776,$A52,СВЦЭМ!$B$33:$B$776,H$47)+'СЕТ СН'!$F$14+СВЦЭМ!$D$10+'СЕТ СН'!$F$6-'СЕТ СН'!$F$26</f>
        <v>803.44181825999999</v>
      </c>
      <c r="I52" s="36">
        <f>SUMIFS(СВЦЭМ!$D$33:$D$776,СВЦЭМ!$A$33:$A$776,$A52,СВЦЭМ!$B$33:$B$776,I$47)+'СЕТ СН'!$F$14+СВЦЭМ!$D$10+'СЕТ СН'!$F$6-'СЕТ СН'!$F$26</f>
        <v>747.55093969999996</v>
      </c>
      <c r="J52" s="36">
        <f>SUMIFS(СВЦЭМ!$D$33:$D$776,СВЦЭМ!$A$33:$A$776,$A52,СВЦЭМ!$B$33:$B$776,J$47)+'СЕТ СН'!$F$14+СВЦЭМ!$D$10+'СЕТ СН'!$F$6-'СЕТ СН'!$F$26</f>
        <v>753.15632276999997</v>
      </c>
      <c r="K52" s="36">
        <f>SUMIFS(СВЦЭМ!$D$33:$D$776,СВЦЭМ!$A$33:$A$776,$A52,СВЦЭМ!$B$33:$B$776,K$47)+'СЕТ СН'!$F$14+СВЦЭМ!$D$10+'СЕТ СН'!$F$6-'СЕТ СН'!$F$26</f>
        <v>767.43398421999996</v>
      </c>
      <c r="L52" s="36">
        <f>SUMIFS(СВЦЭМ!$D$33:$D$776,СВЦЭМ!$A$33:$A$776,$A52,СВЦЭМ!$B$33:$B$776,L$47)+'СЕТ СН'!$F$14+СВЦЭМ!$D$10+'СЕТ СН'!$F$6-'СЕТ СН'!$F$26</f>
        <v>774.37847068999997</v>
      </c>
      <c r="M52" s="36">
        <f>SUMIFS(СВЦЭМ!$D$33:$D$776,СВЦЭМ!$A$33:$A$776,$A52,СВЦЭМ!$B$33:$B$776,M$47)+'СЕТ СН'!$F$14+СВЦЭМ!$D$10+'СЕТ СН'!$F$6-'СЕТ СН'!$F$26</f>
        <v>768.44229173999997</v>
      </c>
      <c r="N52" s="36">
        <f>SUMIFS(СВЦЭМ!$D$33:$D$776,СВЦЭМ!$A$33:$A$776,$A52,СВЦЭМ!$B$33:$B$776,N$47)+'СЕТ СН'!$F$14+СВЦЭМ!$D$10+'СЕТ СН'!$F$6-'СЕТ СН'!$F$26</f>
        <v>758.42670854999994</v>
      </c>
      <c r="O52" s="36">
        <f>SUMIFS(СВЦЭМ!$D$33:$D$776,СВЦЭМ!$A$33:$A$776,$A52,СВЦЭМ!$B$33:$B$776,O$47)+'СЕТ СН'!$F$14+СВЦЭМ!$D$10+'СЕТ СН'!$F$6-'СЕТ СН'!$F$26</f>
        <v>761.58468826000001</v>
      </c>
      <c r="P52" s="36">
        <f>SUMIFS(СВЦЭМ!$D$33:$D$776,СВЦЭМ!$A$33:$A$776,$A52,СВЦЭМ!$B$33:$B$776,P$47)+'СЕТ СН'!$F$14+СВЦЭМ!$D$10+'СЕТ СН'!$F$6-'СЕТ СН'!$F$26</f>
        <v>763.04384836999998</v>
      </c>
      <c r="Q52" s="36">
        <f>SUMIFS(СВЦЭМ!$D$33:$D$776,СВЦЭМ!$A$33:$A$776,$A52,СВЦЭМ!$B$33:$B$776,Q$47)+'СЕТ СН'!$F$14+СВЦЭМ!$D$10+'СЕТ СН'!$F$6-'СЕТ СН'!$F$26</f>
        <v>746.52487864</v>
      </c>
      <c r="R52" s="36">
        <f>SUMIFS(СВЦЭМ!$D$33:$D$776,СВЦЭМ!$A$33:$A$776,$A52,СВЦЭМ!$B$33:$B$776,R$47)+'СЕТ СН'!$F$14+СВЦЭМ!$D$10+'СЕТ СН'!$F$6-'СЕТ СН'!$F$26</f>
        <v>704.93724391000001</v>
      </c>
      <c r="S52" s="36">
        <f>SUMIFS(СВЦЭМ!$D$33:$D$776,СВЦЭМ!$A$33:$A$776,$A52,СВЦЭМ!$B$33:$B$776,S$47)+'СЕТ СН'!$F$14+СВЦЭМ!$D$10+'СЕТ СН'!$F$6-'СЕТ СН'!$F$26</f>
        <v>684.47058957000002</v>
      </c>
      <c r="T52" s="36">
        <f>SUMIFS(СВЦЭМ!$D$33:$D$776,СВЦЭМ!$A$33:$A$776,$A52,СВЦЭМ!$B$33:$B$776,T$47)+'СЕТ СН'!$F$14+СВЦЭМ!$D$10+'СЕТ СН'!$F$6-'СЕТ СН'!$F$26</f>
        <v>713.79865133999999</v>
      </c>
      <c r="U52" s="36">
        <f>SUMIFS(СВЦЭМ!$D$33:$D$776,СВЦЭМ!$A$33:$A$776,$A52,СВЦЭМ!$B$33:$B$776,U$47)+'СЕТ СН'!$F$14+СВЦЭМ!$D$10+'СЕТ СН'!$F$6-'СЕТ СН'!$F$26</f>
        <v>690.13491458999999</v>
      </c>
      <c r="V52" s="36">
        <f>SUMIFS(СВЦЭМ!$D$33:$D$776,СВЦЭМ!$A$33:$A$776,$A52,СВЦЭМ!$B$33:$B$776,V$47)+'СЕТ СН'!$F$14+СВЦЭМ!$D$10+'СЕТ СН'!$F$6-'СЕТ СН'!$F$26</f>
        <v>695.56296061</v>
      </c>
      <c r="W52" s="36">
        <f>SUMIFS(СВЦЭМ!$D$33:$D$776,СВЦЭМ!$A$33:$A$776,$A52,СВЦЭМ!$B$33:$B$776,W$47)+'СЕТ СН'!$F$14+СВЦЭМ!$D$10+'СЕТ СН'!$F$6-'СЕТ СН'!$F$26</f>
        <v>683.86440332999996</v>
      </c>
      <c r="X52" s="36">
        <f>SUMIFS(СВЦЭМ!$D$33:$D$776,СВЦЭМ!$A$33:$A$776,$A52,СВЦЭМ!$B$33:$B$776,X$47)+'СЕТ СН'!$F$14+СВЦЭМ!$D$10+'СЕТ СН'!$F$6-'СЕТ СН'!$F$26</f>
        <v>655.98777288999997</v>
      </c>
      <c r="Y52" s="36">
        <f>SUMIFS(СВЦЭМ!$D$33:$D$776,СВЦЭМ!$A$33:$A$776,$A52,СВЦЭМ!$B$33:$B$776,Y$47)+'СЕТ СН'!$F$14+СВЦЭМ!$D$10+'СЕТ СН'!$F$6-'СЕТ СН'!$F$26</f>
        <v>690.70222390000004</v>
      </c>
    </row>
    <row r="53" spans="1:25" ht="15.75" x14ac:dyDescent="0.2">
      <c r="A53" s="35">
        <f t="shared" si="1"/>
        <v>43714</v>
      </c>
      <c r="B53" s="36">
        <f>SUMIFS(СВЦЭМ!$D$33:$D$776,СВЦЭМ!$A$33:$A$776,$A53,СВЦЭМ!$B$33:$B$776,B$47)+'СЕТ СН'!$F$14+СВЦЭМ!$D$10+'СЕТ СН'!$F$6-'СЕТ СН'!$F$26</f>
        <v>704.70570119000001</v>
      </c>
      <c r="C53" s="36">
        <f>SUMIFS(СВЦЭМ!$D$33:$D$776,СВЦЭМ!$A$33:$A$776,$A53,СВЦЭМ!$B$33:$B$776,C$47)+'СЕТ СН'!$F$14+СВЦЭМ!$D$10+'СЕТ СН'!$F$6-'СЕТ СН'!$F$26</f>
        <v>774.68350335000002</v>
      </c>
      <c r="D53" s="36">
        <f>SUMIFS(СВЦЭМ!$D$33:$D$776,СВЦЭМ!$A$33:$A$776,$A53,СВЦЭМ!$B$33:$B$776,D$47)+'СЕТ СН'!$F$14+СВЦЭМ!$D$10+'СЕТ СН'!$F$6-'СЕТ СН'!$F$26</f>
        <v>825.32435770999996</v>
      </c>
      <c r="E53" s="36">
        <f>SUMIFS(СВЦЭМ!$D$33:$D$776,СВЦЭМ!$A$33:$A$776,$A53,СВЦЭМ!$B$33:$B$776,E$47)+'СЕТ СН'!$F$14+СВЦЭМ!$D$10+'СЕТ СН'!$F$6-'СЕТ СН'!$F$26</f>
        <v>862.83691123999995</v>
      </c>
      <c r="F53" s="36">
        <f>SUMIFS(СВЦЭМ!$D$33:$D$776,СВЦЭМ!$A$33:$A$776,$A53,СВЦЭМ!$B$33:$B$776,F$47)+'СЕТ СН'!$F$14+СВЦЭМ!$D$10+'СЕТ СН'!$F$6-'СЕТ СН'!$F$26</f>
        <v>859.37694238999995</v>
      </c>
      <c r="G53" s="36">
        <f>SUMIFS(СВЦЭМ!$D$33:$D$776,СВЦЭМ!$A$33:$A$776,$A53,СВЦЭМ!$B$33:$B$776,G$47)+'СЕТ СН'!$F$14+СВЦЭМ!$D$10+'СЕТ СН'!$F$6-'СЕТ СН'!$F$26</f>
        <v>844.14975921999996</v>
      </c>
      <c r="H53" s="36">
        <f>SUMIFS(СВЦЭМ!$D$33:$D$776,СВЦЭМ!$A$33:$A$776,$A53,СВЦЭМ!$B$33:$B$776,H$47)+'СЕТ СН'!$F$14+СВЦЭМ!$D$10+'СЕТ СН'!$F$6-'СЕТ СН'!$F$26</f>
        <v>800.72959430000003</v>
      </c>
      <c r="I53" s="36">
        <f>SUMIFS(СВЦЭМ!$D$33:$D$776,СВЦЭМ!$A$33:$A$776,$A53,СВЦЭМ!$B$33:$B$776,I$47)+'СЕТ СН'!$F$14+СВЦЭМ!$D$10+'СЕТ СН'!$F$6-'СЕТ СН'!$F$26</f>
        <v>766.93811423</v>
      </c>
      <c r="J53" s="36">
        <f>SUMIFS(СВЦЭМ!$D$33:$D$776,СВЦЭМ!$A$33:$A$776,$A53,СВЦЭМ!$B$33:$B$776,J$47)+'СЕТ СН'!$F$14+СВЦЭМ!$D$10+'СЕТ СН'!$F$6-'СЕТ СН'!$F$26</f>
        <v>731.74603207999996</v>
      </c>
      <c r="K53" s="36">
        <f>SUMIFS(СВЦЭМ!$D$33:$D$776,СВЦЭМ!$A$33:$A$776,$A53,СВЦЭМ!$B$33:$B$776,K$47)+'СЕТ СН'!$F$14+СВЦЭМ!$D$10+'СЕТ СН'!$F$6-'СЕТ СН'!$F$26</f>
        <v>709.75566245000005</v>
      </c>
      <c r="L53" s="36">
        <f>SUMIFS(СВЦЭМ!$D$33:$D$776,СВЦЭМ!$A$33:$A$776,$A53,СВЦЭМ!$B$33:$B$776,L$47)+'СЕТ СН'!$F$14+СВЦЭМ!$D$10+'СЕТ СН'!$F$6-'СЕТ СН'!$F$26</f>
        <v>722.15970533999996</v>
      </c>
      <c r="M53" s="36">
        <f>SUMIFS(СВЦЭМ!$D$33:$D$776,СВЦЭМ!$A$33:$A$776,$A53,СВЦЭМ!$B$33:$B$776,M$47)+'СЕТ СН'!$F$14+СВЦЭМ!$D$10+'СЕТ СН'!$F$6-'СЕТ СН'!$F$26</f>
        <v>695.82763890000001</v>
      </c>
      <c r="N53" s="36">
        <f>SUMIFS(СВЦЭМ!$D$33:$D$776,СВЦЭМ!$A$33:$A$776,$A53,СВЦЭМ!$B$33:$B$776,N$47)+'СЕТ СН'!$F$14+СВЦЭМ!$D$10+'СЕТ СН'!$F$6-'СЕТ СН'!$F$26</f>
        <v>693.65174927999999</v>
      </c>
      <c r="O53" s="36">
        <f>SUMIFS(СВЦЭМ!$D$33:$D$776,СВЦЭМ!$A$33:$A$776,$A53,СВЦЭМ!$B$33:$B$776,O$47)+'СЕТ СН'!$F$14+СВЦЭМ!$D$10+'СЕТ СН'!$F$6-'СЕТ СН'!$F$26</f>
        <v>695.96984523000003</v>
      </c>
      <c r="P53" s="36">
        <f>SUMIFS(СВЦЭМ!$D$33:$D$776,СВЦЭМ!$A$33:$A$776,$A53,СВЦЭМ!$B$33:$B$776,P$47)+'СЕТ СН'!$F$14+СВЦЭМ!$D$10+'СЕТ СН'!$F$6-'СЕТ СН'!$F$26</f>
        <v>720.73712914999999</v>
      </c>
      <c r="Q53" s="36">
        <f>SUMIFS(СВЦЭМ!$D$33:$D$776,СВЦЭМ!$A$33:$A$776,$A53,СВЦЭМ!$B$33:$B$776,Q$47)+'СЕТ СН'!$F$14+СВЦЭМ!$D$10+'СЕТ СН'!$F$6-'СЕТ СН'!$F$26</f>
        <v>713.18236985999999</v>
      </c>
      <c r="R53" s="36">
        <f>SUMIFS(СВЦЭМ!$D$33:$D$776,СВЦЭМ!$A$33:$A$776,$A53,СВЦЭМ!$B$33:$B$776,R$47)+'СЕТ СН'!$F$14+СВЦЭМ!$D$10+'СЕТ СН'!$F$6-'СЕТ СН'!$F$26</f>
        <v>678.35867976999998</v>
      </c>
      <c r="S53" s="36">
        <f>SUMIFS(СВЦЭМ!$D$33:$D$776,СВЦЭМ!$A$33:$A$776,$A53,СВЦЭМ!$B$33:$B$776,S$47)+'СЕТ СН'!$F$14+СВЦЭМ!$D$10+'СЕТ СН'!$F$6-'СЕТ СН'!$F$26</f>
        <v>648.99978372999999</v>
      </c>
      <c r="T53" s="36">
        <f>SUMIFS(СВЦЭМ!$D$33:$D$776,СВЦЭМ!$A$33:$A$776,$A53,СВЦЭМ!$B$33:$B$776,T$47)+'СЕТ СН'!$F$14+СВЦЭМ!$D$10+'СЕТ СН'!$F$6-'СЕТ СН'!$F$26</f>
        <v>649.31881684999996</v>
      </c>
      <c r="U53" s="36">
        <f>SUMIFS(СВЦЭМ!$D$33:$D$776,СВЦЭМ!$A$33:$A$776,$A53,СВЦЭМ!$B$33:$B$776,U$47)+'СЕТ СН'!$F$14+СВЦЭМ!$D$10+'СЕТ СН'!$F$6-'СЕТ СН'!$F$26</f>
        <v>651.51986950000003</v>
      </c>
      <c r="V53" s="36">
        <f>SUMIFS(СВЦЭМ!$D$33:$D$776,СВЦЭМ!$A$33:$A$776,$A53,СВЦЭМ!$B$33:$B$776,V$47)+'СЕТ СН'!$F$14+СВЦЭМ!$D$10+'СЕТ СН'!$F$6-'СЕТ СН'!$F$26</f>
        <v>668.41398411</v>
      </c>
      <c r="W53" s="36">
        <f>SUMIFS(СВЦЭМ!$D$33:$D$776,СВЦЭМ!$A$33:$A$776,$A53,СВЦЭМ!$B$33:$B$776,W$47)+'СЕТ СН'!$F$14+СВЦЭМ!$D$10+'СЕТ СН'!$F$6-'СЕТ СН'!$F$26</f>
        <v>659.66419089999999</v>
      </c>
      <c r="X53" s="36">
        <f>SUMIFS(СВЦЭМ!$D$33:$D$776,СВЦЭМ!$A$33:$A$776,$A53,СВЦЭМ!$B$33:$B$776,X$47)+'СЕТ СН'!$F$14+СВЦЭМ!$D$10+'СЕТ СН'!$F$6-'СЕТ СН'!$F$26</f>
        <v>652.69962521000002</v>
      </c>
      <c r="Y53" s="36">
        <f>SUMIFS(СВЦЭМ!$D$33:$D$776,СВЦЭМ!$A$33:$A$776,$A53,СВЦЭМ!$B$33:$B$776,Y$47)+'СЕТ СН'!$F$14+СВЦЭМ!$D$10+'СЕТ СН'!$F$6-'СЕТ СН'!$F$26</f>
        <v>717.98297829000001</v>
      </c>
    </row>
    <row r="54" spans="1:25" ht="15.75" x14ac:dyDescent="0.2">
      <c r="A54" s="35">
        <f t="shared" si="1"/>
        <v>43715</v>
      </c>
      <c r="B54" s="36">
        <f>SUMIFS(СВЦЭМ!$D$33:$D$776,СВЦЭМ!$A$33:$A$776,$A54,СВЦЭМ!$B$33:$B$776,B$47)+'СЕТ СН'!$F$14+СВЦЭМ!$D$10+'СЕТ СН'!$F$6-'СЕТ СН'!$F$26</f>
        <v>748.98649157</v>
      </c>
      <c r="C54" s="36">
        <f>SUMIFS(СВЦЭМ!$D$33:$D$776,СВЦЭМ!$A$33:$A$776,$A54,СВЦЭМ!$B$33:$B$776,C$47)+'СЕТ СН'!$F$14+СВЦЭМ!$D$10+'СЕТ СН'!$F$6-'СЕТ СН'!$F$26</f>
        <v>788.45814269000005</v>
      </c>
      <c r="D54" s="36">
        <f>SUMIFS(СВЦЭМ!$D$33:$D$776,СВЦЭМ!$A$33:$A$776,$A54,СВЦЭМ!$B$33:$B$776,D$47)+'СЕТ СН'!$F$14+СВЦЭМ!$D$10+'СЕТ СН'!$F$6-'СЕТ СН'!$F$26</f>
        <v>810.28395077000005</v>
      </c>
      <c r="E54" s="36">
        <f>SUMIFS(СВЦЭМ!$D$33:$D$776,СВЦЭМ!$A$33:$A$776,$A54,СВЦЭМ!$B$33:$B$776,E$47)+'СЕТ СН'!$F$14+СВЦЭМ!$D$10+'СЕТ СН'!$F$6-'СЕТ СН'!$F$26</f>
        <v>820.82651706000001</v>
      </c>
      <c r="F54" s="36">
        <f>SUMIFS(СВЦЭМ!$D$33:$D$776,СВЦЭМ!$A$33:$A$776,$A54,СВЦЭМ!$B$33:$B$776,F$47)+'СЕТ СН'!$F$14+СВЦЭМ!$D$10+'СЕТ СН'!$F$6-'СЕТ СН'!$F$26</f>
        <v>825.49035133999996</v>
      </c>
      <c r="G54" s="36">
        <f>SUMIFS(СВЦЭМ!$D$33:$D$776,СВЦЭМ!$A$33:$A$776,$A54,СВЦЭМ!$B$33:$B$776,G$47)+'СЕТ СН'!$F$14+СВЦЭМ!$D$10+'СЕТ СН'!$F$6-'СЕТ СН'!$F$26</f>
        <v>828.51754459999995</v>
      </c>
      <c r="H54" s="36">
        <f>SUMIFS(СВЦЭМ!$D$33:$D$776,СВЦЭМ!$A$33:$A$776,$A54,СВЦЭМ!$B$33:$B$776,H$47)+'СЕТ СН'!$F$14+СВЦЭМ!$D$10+'СЕТ СН'!$F$6-'СЕТ СН'!$F$26</f>
        <v>790.92383810000001</v>
      </c>
      <c r="I54" s="36">
        <f>SUMIFS(СВЦЭМ!$D$33:$D$776,СВЦЭМ!$A$33:$A$776,$A54,СВЦЭМ!$B$33:$B$776,I$47)+'СЕТ СН'!$F$14+СВЦЭМ!$D$10+'СЕТ СН'!$F$6-'СЕТ СН'!$F$26</f>
        <v>742.18050186999994</v>
      </c>
      <c r="J54" s="36">
        <f>SUMIFS(СВЦЭМ!$D$33:$D$776,СВЦЭМ!$A$33:$A$776,$A54,СВЦЭМ!$B$33:$B$776,J$47)+'СЕТ СН'!$F$14+СВЦЭМ!$D$10+'СЕТ СН'!$F$6-'СЕТ СН'!$F$26</f>
        <v>704.90321831999995</v>
      </c>
      <c r="K54" s="36">
        <f>SUMIFS(СВЦЭМ!$D$33:$D$776,СВЦЭМ!$A$33:$A$776,$A54,СВЦЭМ!$B$33:$B$776,K$47)+'СЕТ СН'!$F$14+СВЦЭМ!$D$10+'СЕТ СН'!$F$6-'СЕТ СН'!$F$26</f>
        <v>705.00400521999995</v>
      </c>
      <c r="L54" s="36">
        <f>SUMIFS(СВЦЭМ!$D$33:$D$776,СВЦЭМ!$A$33:$A$776,$A54,СВЦЭМ!$B$33:$B$776,L$47)+'СЕТ СН'!$F$14+СВЦЭМ!$D$10+'СЕТ СН'!$F$6-'СЕТ СН'!$F$26</f>
        <v>731.00966008</v>
      </c>
      <c r="M54" s="36">
        <f>SUMIFS(СВЦЭМ!$D$33:$D$776,СВЦЭМ!$A$33:$A$776,$A54,СВЦЭМ!$B$33:$B$776,M$47)+'СЕТ СН'!$F$14+СВЦЭМ!$D$10+'СЕТ СН'!$F$6-'СЕТ СН'!$F$26</f>
        <v>692.27922362000004</v>
      </c>
      <c r="N54" s="36">
        <f>SUMIFS(СВЦЭМ!$D$33:$D$776,СВЦЭМ!$A$33:$A$776,$A54,СВЦЭМ!$B$33:$B$776,N$47)+'СЕТ СН'!$F$14+СВЦЭМ!$D$10+'СЕТ СН'!$F$6-'СЕТ СН'!$F$26</f>
        <v>736.95021983000004</v>
      </c>
      <c r="O54" s="36">
        <f>SUMIFS(СВЦЭМ!$D$33:$D$776,СВЦЭМ!$A$33:$A$776,$A54,СВЦЭМ!$B$33:$B$776,O$47)+'СЕТ СН'!$F$14+СВЦЭМ!$D$10+'СЕТ СН'!$F$6-'СЕТ СН'!$F$26</f>
        <v>709.51965209000002</v>
      </c>
      <c r="P54" s="36">
        <f>SUMIFS(СВЦЭМ!$D$33:$D$776,СВЦЭМ!$A$33:$A$776,$A54,СВЦЭМ!$B$33:$B$776,P$47)+'СЕТ СН'!$F$14+СВЦЭМ!$D$10+'СЕТ СН'!$F$6-'СЕТ СН'!$F$26</f>
        <v>709.54379148999999</v>
      </c>
      <c r="Q54" s="36">
        <f>SUMIFS(СВЦЭМ!$D$33:$D$776,СВЦЭМ!$A$33:$A$776,$A54,СВЦЭМ!$B$33:$B$776,Q$47)+'СЕТ СН'!$F$14+СВЦЭМ!$D$10+'СЕТ СН'!$F$6-'СЕТ СН'!$F$26</f>
        <v>707.52802598999995</v>
      </c>
      <c r="R54" s="36">
        <f>SUMIFS(СВЦЭМ!$D$33:$D$776,СВЦЭМ!$A$33:$A$776,$A54,СВЦЭМ!$B$33:$B$776,R$47)+'СЕТ СН'!$F$14+СВЦЭМ!$D$10+'СЕТ СН'!$F$6-'СЕТ СН'!$F$26</f>
        <v>670.05182308999997</v>
      </c>
      <c r="S54" s="36">
        <f>SUMIFS(СВЦЭМ!$D$33:$D$776,СВЦЭМ!$A$33:$A$776,$A54,СВЦЭМ!$B$33:$B$776,S$47)+'СЕТ СН'!$F$14+СВЦЭМ!$D$10+'СЕТ СН'!$F$6-'СЕТ СН'!$F$26</f>
        <v>645.47031463999997</v>
      </c>
      <c r="T54" s="36">
        <f>SUMIFS(СВЦЭМ!$D$33:$D$776,СВЦЭМ!$A$33:$A$776,$A54,СВЦЭМ!$B$33:$B$776,T$47)+'СЕТ СН'!$F$14+СВЦЭМ!$D$10+'СЕТ СН'!$F$6-'СЕТ СН'!$F$26</f>
        <v>646.74953718999996</v>
      </c>
      <c r="U54" s="36">
        <f>SUMIFS(СВЦЭМ!$D$33:$D$776,СВЦЭМ!$A$33:$A$776,$A54,СВЦЭМ!$B$33:$B$776,U$47)+'СЕТ СН'!$F$14+СВЦЭМ!$D$10+'СЕТ СН'!$F$6-'СЕТ СН'!$F$26</f>
        <v>649.44885011999997</v>
      </c>
      <c r="V54" s="36">
        <f>SUMIFS(СВЦЭМ!$D$33:$D$776,СВЦЭМ!$A$33:$A$776,$A54,СВЦЭМ!$B$33:$B$776,V$47)+'СЕТ СН'!$F$14+СВЦЭМ!$D$10+'СЕТ СН'!$F$6-'СЕТ СН'!$F$26</f>
        <v>663.47250915999996</v>
      </c>
      <c r="W54" s="36">
        <f>SUMIFS(СВЦЭМ!$D$33:$D$776,СВЦЭМ!$A$33:$A$776,$A54,СВЦЭМ!$B$33:$B$776,W$47)+'СЕТ СН'!$F$14+СВЦЭМ!$D$10+'СЕТ СН'!$F$6-'СЕТ СН'!$F$26</f>
        <v>659.35486593999997</v>
      </c>
      <c r="X54" s="36">
        <f>SUMIFS(СВЦЭМ!$D$33:$D$776,СВЦЭМ!$A$33:$A$776,$A54,СВЦЭМ!$B$33:$B$776,X$47)+'СЕТ СН'!$F$14+СВЦЭМ!$D$10+'СЕТ СН'!$F$6-'СЕТ СН'!$F$26</f>
        <v>640.60372757000005</v>
      </c>
      <c r="Y54" s="36">
        <f>SUMIFS(СВЦЭМ!$D$33:$D$776,СВЦЭМ!$A$33:$A$776,$A54,СВЦЭМ!$B$33:$B$776,Y$47)+'СЕТ СН'!$F$14+СВЦЭМ!$D$10+'СЕТ СН'!$F$6-'СЕТ СН'!$F$26</f>
        <v>706.02073842000004</v>
      </c>
    </row>
    <row r="55" spans="1:25" ht="15.75" x14ac:dyDescent="0.2">
      <c r="A55" s="35">
        <f t="shared" si="1"/>
        <v>43716</v>
      </c>
      <c r="B55" s="36">
        <f>SUMIFS(СВЦЭМ!$D$33:$D$776,СВЦЭМ!$A$33:$A$776,$A55,СВЦЭМ!$B$33:$B$776,B$47)+'СЕТ СН'!$F$14+СВЦЭМ!$D$10+'СЕТ СН'!$F$6-'СЕТ СН'!$F$26</f>
        <v>750.69416505000004</v>
      </c>
      <c r="C55" s="36">
        <f>SUMIFS(СВЦЭМ!$D$33:$D$776,СВЦЭМ!$A$33:$A$776,$A55,СВЦЭМ!$B$33:$B$776,C$47)+'СЕТ СН'!$F$14+СВЦЭМ!$D$10+'СЕТ СН'!$F$6-'СЕТ СН'!$F$26</f>
        <v>781.85418594999999</v>
      </c>
      <c r="D55" s="36">
        <f>SUMIFS(СВЦЭМ!$D$33:$D$776,СВЦЭМ!$A$33:$A$776,$A55,СВЦЭМ!$B$33:$B$776,D$47)+'СЕТ СН'!$F$14+СВЦЭМ!$D$10+'СЕТ СН'!$F$6-'СЕТ СН'!$F$26</f>
        <v>797.49895923999998</v>
      </c>
      <c r="E55" s="36">
        <f>SUMIFS(СВЦЭМ!$D$33:$D$776,СВЦЭМ!$A$33:$A$776,$A55,СВЦЭМ!$B$33:$B$776,E$47)+'СЕТ СН'!$F$14+СВЦЭМ!$D$10+'СЕТ СН'!$F$6-'СЕТ СН'!$F$26</f>
        <v>808.83001846000002</v>
      </c>
      <c r="F55" s="36">
        <f>SUMIFS(СВЦЭМ!$D$33:$D$776,СВЦЭМ!$A$33:$A$776,$A55,СВЦЭМ!$B$33:$B$776,F$47)+'СЕТ СН'!$F$14+СВЦЭМ!$D$10+'СЕТ СН'!$F$6-'СЕТ СН'!$F$26</f>
        <v>811.09366528999999</v>
      </c>
      <c r="G55" s="36">
        <f>SUMIFS(СВЦЭМ!$D$33:$D$776,СВЦЭМ!$A$33:$A$776,$A55,СВЦЭМ!$B$33:$B$776,G$47)+'СЕТ СН'!$F$14+СВЦЭМ!$D$10+'СЕТ СН'!$F$6-'СЕТ СН'!$F$26</f>
        <v>808.15380514000003</v>
      </c>
      <c r="H55" s="36">
        <f>SUMIFS(СВЦЭМ!$D$33:$D$776,СВЦЭМ!$A$33:$A$776,$A55,СВЦЭМ!$B$33:$B$776,H$47)+'СЕТ СН'!$F$14+СВЦЭМ!$D$10+'СЕТ СН'!$F$6-'СЕТ СН'!$F$26</f>
        <v>786.63201169000001</v>
      </c>
      <c r="I55" s="36">
        <f>SUMIFS(СВЦЭМ!$D$33:$D$776,СВЦЭМ!$A$33:$A$776,$A55,СВЦЭМ!$B$33:$B$776,I$47)+'СЕТ СН'!$F$14+СВЦЭМ!$D$10+'СЕТ СН'!$F$6-'СЕТ СН'!$F$26</f>
        <v>766.63647489000004</v>
      </c>
      <c r="J55" s="36">
        <f>SUMIFS(СВЦЭМ!$D$33:$D$776,СВЦЭМ!$A$33:$A$776,$A55,СВЦЭМ!$B$33:$B$776,J$47)+'СЕТ СН'!$F$14+СВЦЭМ!$D$10+'СЕТ СН'!$F$6-'СЕТ СН'!$F$26</f>
        <v>747.91119860000003</v>
      </c>
      <c r="K55" s="36">
        <f>SUMIFS(СВЦЭМ!$D$33:$D$776,СВЦЭМ!$A$33:$A$776,$A55,СВЦЭМ!$B$33:$B$776,K$47)+'СЕТ СН'!$F$14+СВЦЭМ!$D$10+'СЕТ СН'!$F$6-'СЕТ СН'!$F$26</f>
        <v>722.48010079000005</v>
      </c>
      <c r="L55" s="36">
        <f>SUMIFS(СВЦЭМ!$D$33:$D$776,СВЦЭМ!$A$33:$A$776,$A55,СВЦЭМ!$B$33:$B$776,L$47)+'СЕТ СН'!$F$14+СВЦЭМ!$D$10+'СЕТ СН'!$F$6-'СЕТ СН'!$F$26</f>
        <v>723.57185646000005</v>
      </c>
      <c r="M55" s="36">
        <f>SUMIFS(СВЦЭМ!$D$33:$D$776,СВЦЭМ!$A$33:$A$776,$A55,СВЦЭМ!$B$33:$B$776,M$47)+'СЕТ СН'!$F$14+СВЦЭМ!$D$10+'СЕТ СН'!$F$6-'СЕТ СН'!$F$26</f>
        <v>699.64730194000003</v>
      </c>
      <c r="N55" s="36">
        <f>SUMIFS(СВЦЭМ!$D$33:$D$776,СВЦЭМ!$A$33:$A$776,$A55,СВЦЭМ!$B$33:$B$776,N$47)+'СЕТ СН'!$F$14+СВЦЭМ!$D$10+'СЕТ СН'!$F$6-'СЕТ СН'!$F$26</f>
        <v>707.18861319999996</v>
      </c>
      <c r="O55" s="36">
        <f>SUMIFS(СВЦЭМ!$D$33:$D$776,СВЦЭМ!$A$33:$A$776,$A55,СВЦЭМ!$B$33:$B$776,O$47)+'СЕТ СН'!$F$14+СВЦЭМ!$D$10+'СЕТ СН'!$F$6-'СЕТ СН'!$F$26</f>
        <v>711.3806141</v>
      </c>
      <c r="P55" s="36">
        <f>SUMIFS(СВЦЭМ!$D$33:$D$776,СВЦЭМ!$A$33:$A$776,$A55,СВЦЭМ!$B$33:$B$776,P$47)+'СЕТ СН'!$F$14+СВЦЭМ!$D$10+'СЕТ СН'!$F$6-'СЕТ СН'!$F$26</f>
        <v>708.71479987999999</v>
      </c>
      <c r="Q55" s="36">
        <f>SUMIFS(СВЦЭМ!$D$33:$D$776,СВЦЭМ!$A$33:$A$776,$A55,СВЦЭМ!$B$33:$B$776,Q$47)+'СЕТ СН'!$F$14+СВЦЭМ!$D$10+'СЕТ СН'!$F$6-'СЕТ СН'!$F$26</f>
        <v>716.67190418999996</v>
      </c>
      <c r="R55" s="36">
        <f>SUMIFS(СВЦЭМ!$D$33:$D$776,СВЦЭМ!$A$33:$A$776,$A55,СВЦЭМ!$B$33:$B$776,R$47)+'СЕТ СН'!$F$14+СВЦЭМ!$D$10+'СЕТ СН'!$F$6-'СЕТ СН'!$F$26</f>
        <v>676.73408198000004</v>
      </c>
      <c r="S55" s="36">
        <f>SUMIFS(СВЦЭМ!$D$33:$D$776,СВЦЭМ!$A$33:$A$776,$A55,СВЦЭМ!$B$33:$B$776,S$47)+'СЕТ СН'!$F$14+СВЦЭМ!$D$10+'СЕТ СН'!$F$6-'СЕТ СН'!$F$26</f>
        <v>643.06765283000004</v>
      </c>
      <c r="T55" s="36">
        <f>SUMIFS(СВЦЭМ!$D$33:$D$776,СВЦЭМ!$A$33:$A$776,$A55,СВЦЭМ!$B$33:$B$776,T$47)+'СЕТ СН'!$F$14+СВЦЭМ!$D$10+'СЕТ СН'!$F$6-'СЕТ СН'!$F$26</f>
        <v>649.32018292999999</v>
      </c>
      <c r="U55" s="36">
        <f>SUMIFS(СВЦЭМ!$D$33:$D$776,СВЦЭМ!$A$33:$A$776,$A55,СВЦЭМ!$B$33:$B$776,U$47)+'СЕТ СН'!$F$14+СВЦЭМ!$D$10+'СЕТ СН'!$F$6-'СЕТ СН'!$F$26</f>
        <v>660.11948940000002</v>
      </c>
      <c r="V55" s="36">
        <f>SUMIFS(СВЦЭМ!$D$33:$D$776,СВЦЭМ!$A$33:$A$776,$A55,СВЦЭМ!$B$33:$B$776,V$47)+'СЕТ СН'!$F$14+СВЦЭМ!$D$10+'СЕТ СН'!$F$6-'СЕТ СН'!$F$26</f>
        <v>681.58744980999995</v>
      </c>
      <c r="W55" s="36">
        <f>SUMIFS(СВЦЭМ!$D$33:$D$776,СВЦЭМ!$A$33:$A$776,$A55,СВЦЭМ!$B$33:$B$776,W$47)+'СЕТ СН'!$F$14+СВЦЭМ!$D$10+'СЕТ СН'!$F$6-'СЕТ СН'!$F$26</f>
        <v>675.16231960999994</v>
      </c>
      <c r="X55" s="36">
        <f>SUMIFS(СВЦЭМ!$D$33:$D$776,СВЦЭМ!$A$33:$A$776,$A55,СВЦЭМ!$B$33:$B$776,X$47)+'СЕТ СН'!$F$14+СВЦЭМ!$D$10+'СЕТ СН'!$F$6-'СЕТ СН'!$F$26</f>
        <v>634.61589155000001</v>
      </c>
      <c r="Y55" s="36">
        <f>SUMIFS(СВЦЭМ!$D$33:$D$776,СВЦЭМ!$A$33:$A$776,$A55,СВЦЭМ!$B$33:$B$776,Y$47)+'СЕТ СН'!$F$14+СВЦЭМ!$D$10+'СЕТ СН'!$F$6-'СЕТ СН'!$F$26</f>
        <v>656.92420142000003</v>
      </c>
    </row>
    <row r="56" spans="1:25" ht="15.75" x14ac:dyDescent="0.2">
      <c r="A56" s="35">
        <f t="shared" si="1"/>
        <v>43717</v>
      </c>
      <c r="B56" s="36">
        <f>SUMIFS(СВЦЭМ!$D$33:$D$776,СВЦЭМ!$A$33:$A$776,$A56,СВЦЭМ!$B$33:$B$776,B$47)+'СЕТ СН'!$F$14+СВЦЭМ!$D$10+'СЕТ СН'!$F$6-'СЕТ СН'!$F$26</f>
        <v>718.58184302999996</v>
      </c>
      <c r="C56" s="36">
        <f>SUMIFS(СВЦЭМ!$D$33:$D$776,СВЦЭМ!$A$33:$A$776,$A56,СВЦЭМ!$B$33:$B$776,C$47)+'СЕТ СН'!$F$14+СВЦЭМ!$D$10+'СЕТ СН'!$F$6-'СЕТ СН'!$F$26</f>
        <v>802.63706414000001</v>
      </c>
      <c r="D56" s="36">
        <f>SUMIFS(СВЦЭМ!$D$33:$D$776,СВЦЭМ!$A$33:$A$776,$A56,СВЦЭМ!$B$33:$B$776,D$47)+'СЕТ СН'!$F$14+СВЦЭМ!$D$10+'СЕТ СН'!$F$6-'СЕТ СН'!$F$26</f>
        <v>820.36859987000003</v>
      </c>
      <c r="E56" s="36">
        <f>SUMIFS(СВЦЭМ!$D$33:$D$776,СВЦЭМ!$A$33:$A$776,$A56,СВЦЭМ!$B$33:$B$776,E$47)+'СЕТ СН'!$F$14+СВЦЭМ!$D$10+'СЕТ СН'!$F$6-'СЕТ СН'!$F$26</f>
        <v>840.78844231999994</v>
      </c>
      <c r="F56" s="36">
        <f>SUMIFS(СВЦЭМ!$D$33:$D$776,СВЦЭМ!$A$33:$A$776,$A56,СВЦЭМ!$B$33:$B$776,F$47)+'СЕТ СН'!$F$14+СВЦЭМ!$D$10+'СЕТ СН'!$F$6-'СЕТ СН'!$F$26</f>
        <v>843.05815725000002</v>
      </c>
      <c r="G56" s="36">
        <f>SUMIFS(СВЦЭМ!$D$33:$D$776,СВЦЭМ!$A$33:$A$776,$A56,СВЦЭМ!$B$33:$B$776,G$47)+'СЕТ СН'!$F$14+СВЦЭМ!$D$10+'СЕТ СН'!$F$6-'СЕТ СН'!$F$26</f>
        <v>836.18237703</v>
      </c>
      <c r="H56" s="36">
        <f>SUMIFS(СВЦЭМ!$D$33:$D$776,СВЦЭМ!$A$33:$A$776,$A56,СВЦЭМ!$B$33:$B$776,H$47)+'СЕТ СН'!$F$14+СВЦЭМ!$D$10+'СЕТ СН'!$F$6-'СЕТ СН'!$F$26</f>
        <v>776.15417549999995</v>
      </c>
      <c r="I56" s="36">
        <f>SUMIFS(СВЦЭМ!$D$33:$D$776,СВЦЭМ!$A$33:$A$776,$A56,СВЦЭМ!$B$33:$B$776,I$47)+'СЕТ СН'!$F$14+СВЦЭМ!$D$10+'СЕТ СН'!$F$6-'СЕТ СН'!$F$26</f>
        <v>725.12681844999997</v>
      </c>
      <c r="J56" s="36">
        <f>SUMIFS(СВЦЭМ!$D$33:$D$776,СВЦЭМ!$A$33:$A$776,$A56,СВЦЭМ!$B$33:$B$776,J$47)+'СЕТ СН'!$F$14+СВЦЭМ!$D$10+'СЕТ СН'!$F$6-'СЕТ СН'!$F$26</f>
        <v>677.37458898</v>
      </c>
      <c r="K56" s="36">
        <f>SUMIFS(СВЦЭМ!$D$33:$D$776,СВЦЭМ!$A$33:$A$776,$A56,СВЦЭМ!$B$33:$B$776,K$47)+'СЕТ СН'!$F$14+СВЦЭМ!$D$10+'СЕТ СН'!$F$6-'СЕТ СН'!$F$26</f>
        <v>656.30165063000004</v>
      </c>
      <c r="L56" s="36">
        <f>SUMIFS(СВЦЭМ!$D$33:$D$776,СВЦЭМ!$A$33:$A$776,$A56,СВЦЭМ!$B$33:$B$776,L$47)+'СЕТ СН'!$F$14+СВЦЭМ!$D$10+'СЕТ СН'!$F$6-'СЕТ СН'!$F$26</f>
        <v>653.82776136999996</v>
      </c>
      <c r="M56" s="36">
        <f>SUMIFS(СВЦЭМ!$D$33:$D$776,СВЦЭМ!$A$33:$A$776,$A56,СВЦЭМ!$B$33:$B$776,M$47)+'СЕТ СН'!$F$14+СВЦЭМ!$D$10+'СЕТ СН'!$F$6-'СЕТ СН'!$F$26</f>
        <v>649.00305420999996</v>
      </c>
      <c r="N56" s="36">
        <f>SUMIFS(СВЦЭМ!$D$33:$D$776,СВЦЭМ!$A$33:$A$776,$A56,СВЦЭМ!$B$33:$B$776,N$47)+'СЕТ СН'!$F$14+СВЦЭМ!$D$10+'СЕТ СН'!$F$6-'СЕТ СН'!$F$26</f>
        <v>653.41930617000003</v>
      </c>
      <c r="O56" s="36">
        <f>SUMIFS(СВЦЭМ!$D$33:$D$776,СВЦЭМ!$A$33:$A$776,$A56,СВЦЭМ!$B$33:$B$776,O$47)+'СЕТ СН'!$F$14+СВЦЭМ!$D$10+'СЕТ СН'!$F$6-'СЕТ СН'!$F$26</f>
        <v>657.19874034999998</v>
      </c>
      <c r="P56" s="36">
        <f>SUMIFS(СВЦЭМ!$D$33:$D$776,СВЦЭМ!$A$33:$A$776,$A56,СВЦЭМ!$B$33:$B$776,P$47)+'СЕТ СН'!$F$14+СВЦЭМ!$D$10+'СЕТ СН'!$F$6-'СЕТ СН'!$F$26</f>
        <v>661.47157876999995</v>
      </c>
      <c r="Q56" s="36">
        <f>SUMIFS(СВЦЭМ!$D$33:$D$776,СВЦЭМ!$A$33:$A$776,$A56,СВЦЭМ!$B$33:$B$776,Q$47)+'СЕТ СН'!$F$14+СВЦЭМ!$D$10+'СЕТ СН'!$F$6-'СЕТ СН'!$F$26</f>
        <v>667.53426753999997</v>
      </c>
      <c r="R56" s="36">
        <f>SUMIFS(СВЦЭМ!$D$33:$D$776,СВЦЭМ!$A$33:$A$776,$A56,СВЦЭМ!$B$33:$B$776,R$47)+'СЕТ СН'!$F$14+СВЦЭМ!$D$10+'СЕТ СН'!$F$6-'СЕТ СН'!$F$26</f>
        <v>663.19469426000001</v>
      </c>
      <c r="S56" s="36">
        <f>SUMIFS(СВЦЭМ!$D$33:$D$776,СВЦЭМ!$A$33:$A$776,$A56,СВЦЭМ!$B$33:$B$776,S$47)+'СЕТ СН'!$F$14+СВЦЭМ!$D$10+'СЕТ СН'!$F$6-'СЕТ СН'!$F$26</f>
        <v>663.02779057999999</v>
      </c>
      <c r="T56" s="36">
        <f>SUMIFS(СВЦЭМ!$D$33:$D$776,СВЦЭМ!$A$33:$A$776,$A56,СВЦЭМ!$B$33:$B$776,T$47)+'СЕТ СН'!$F$14+СВЦЭМ!$D$10+'СЕТ СН'!$F$6-'СЕТ СН'!$F$26</f>
        <v>652.03363099000001</v>
      </c>
      <c r="U56" s="36">
        <f>SUMIFS(СВЦЭМ!$D$33:$D$776,СВЦЭМ!$A$33:$A$776,$A56,СВЦЭМ!$B$33:$B$776,U$47)+'СЕТ СН'!$F$14+СВЦЭМ!$D$10+'СЕТ СН'!$F$6-'СЕТ СН'!$F$26</f>
        <v>656.93377451000003</v>
      </c>
      <c r="V56" s="36">
        <f>SUMIFS(СВЦЭМ!$D$33:$D$776,СВЦЭМ!$A$33:$A$776,$A56,СВЦЭМ!$B$33:$B$776,V$47)+'СЕТ СН'!$F$14+СВЦЭМ!$D$10+'СЕТ СН'!$F$6-'СЕТ СН'!$F$26</f>
        <v>674.91344029000004</v>
      </c>
      <c r="W56" s="36">
        <f>SUMIFS(СВЦЭМ!$D$33:$D$776,СВЦЭМ!$A$33:$A$776,$A56,СВЦЭМ!$B$33:$B$776,W$47)+'СЕТ СН'!$F$14+СВЦЭМ!$D$10+'СЕТ СН'!$F$6-'СЕТ СН'!$F$26</f>
        <v>667.11814162999997</v>
      </c>
      <c r="X56" s="36">
        <f>SUMIFS(СВЦЭМ!$D$33:$D$776,СВЦЭМ!$A$33:$A$776,$A56,СВЦЭМ!$B$33:$B$776,X$47)+'СЕТ СН'!$F$14+СВЦЭМ!$D$10+'СЕТ СН'!$F$6-'СЕТ СН'!$F$26</f>
        <v>656.66262419999998</v>
      </c>
      <c r="Y56" s="36">
        <f>SUMIFS(СВЦЭМ!$D$33:$D$776,СВЦЭМ!$A$33:$A$776,$A56,СВЦЭМ!$B$33:$B$776,Y$47)+'СЕТ СН'!$F$14+СВЦЭМ!$D$10+'СЕТ СН'!$F$6-'СЕТ СН'!$F$26</f>
        <v>692.34259492000001</v>
      </c>
    </row>
    <row r="57" spans="1:25" ht="15.75" x14ac:dyDescent="0.2">
      <c r="A57" s="35">
        <f t="shared" si="1"/>
        <v>43718</v>
      </c>
      <c r="B57" s="36">
        <f>SUMIFS(СВЦЭМ!$D$33:$D$776,СВЦЭМ!$A$33:$A$776,$A57,СВЦЭМ!$B$33:$B$776,B$47)+'СЕТ СН'!$F$14+СВЦЭМ!$D$10+'СЕТ СН'!$F$6-'СЕТ СН'!$F$26</f>
        <v>736.21027176999996</v>
      </c>
      <c r="C57" s="36">
        <f>SUMIFS(СВЦЭМ!$D$33:$D$776,СВЦЭМ!$A$33:$A$776,$A57,СВЦЭМ!$B$33:$B$776,C$47)+'СЕТ СН'!$F$14+СВЦЭМ!$D$10+'СЕТ СН'!$F$6-'СЕТ СН'!$F$26</f>
        <v>757.95520260000001</v>
      </c>
      <c r="D57" s="36">
        <f>SUMIFS(СВЦЭМ!$D$33:$D$776,СВЦЭМ!$A$33:$A$776,$A57,СВЦЭМ!$B$33:$B$776,D$47)+'СЕТ СН'!$F$14+СВЦЭМ!$D$10+'СЕТ СН'!$F$6-'СЕТ СН'!$F$26</f>
        <v>773.09232535000001</v>
      </c>
      <c r="E57" s="36">
        <f>SUMIFS(СВЦЭМ!$D$33:$D$776,СВЦЭМ!$A$33:$A$776,$A57,СВЦЭМ!$B$33:$B$776,E$47)+'СЕТ СН'!$F$14+СВЦЭМ!$D$10+'СЕТ СН'!$F$6-'СЕТ СН'!$F$26</f>
        <v>776.11571947000004</v>
      </c>
      <c r="F57" s="36">
        <f>SUMIFS(СВЦЭМ!$D$33:$D$776,СВЦЭМ!$A$33:$A$776,$A57,СВЦЭМ!$B$33:$B$776,F$47)+'СЕТ СН'!$F$14+СВЦЭМ!$D$10+'СЕТ СН'!$F$6-'СЕТ СН'!$F$26</f>
        <v>766.18977386999995</v>
      </c>
      <c r="G57" s="36">
        <f>SUMIFS(СВЦЭМ!$D$33:$D$776,СВЦЭМ!$A$33:$A$776,$A57,СВЦЭМ!$B$33:$B$776,G$47)+'СЕТ СН'!$F$14+СВЦЭМ!$D$10+'СЕТ СН'!$F$6-'СЕТ СН'!$F$26</f>
        <v>762.98211828000001</v>
      </c>
      <c r="H57" s="36">
        <f>SUMIFS(СВЦЭМ!$D$33:$D$776,СВЦЭМ!$A$33:$A$776,$A57,СВЦЭМ!$B$33:$B$776,H$47)+'СЕТ СН'!$F$14+СВЦЭМ!$D$10+'СЕТ СН'!$F$6-'СЕТ СН'!$F$26</f>
        <v>740.56915344000004</v>
      </c>
      <c r="I57" s="36">
        <f>SUMIFS(СВЦЭМ!$D$33:$D$776,СВЦЭМ!$A$33:$A$776,$A57,СВЦЭМ!$B$33:$B$776,I$47)+'СЕТ СН'!$F$14+СВЦЭМ!$D$10+'СЕТ СН'!$F$6-'СЕТ СН'!$F$26</f>
        <v>730.81530806000001</v>
      </c>
      <c r="J57" s="36">
        <f>SUMIFS(СВЦЭМ!$D$33:$D$776,СВЦЭМ!$A$33:$A$776,$A57,СВЦЭМ!$B$33:$B$776,J$47)+'СЕТ СН'!$F$14+СВЦЭМ!$D$10+'СЕТ СН'!$F$6-'СЕТ СН'!$F$26</f>
        <v>752.87431846000004</v>
      </c>
      <c r="K57" s="36">
        <f>SUMIFS(СВЦЭМ!$D$33:$D$776,СВЦЭМ!$A$33:$A$776,$A57,СВЦЭМ!$B$33:$B$776,K$47)+'СЕТ СН'!$F$14+СВЦЭМ!$D$10+'СЕТ СН'!$F$6-'СЕТ СН'!$F$26</f>
        <v>754.00438159999999</v>
      </c>
      <c r="L57" s="36">
        <f>SUMIFS(СВЦЭМ!$D$33:$D$776,СВЦЭМ!$A$33:$A$776,$A57,СВЦЭМ!$B$33:$B$776,L$47)+'СЕТ СН'!$F$14+СВЦЭМ!$D$10+'СЕТ СН'!$F$6-'СЕТ СН'!$F$26</f>
        <v>765.18463474999999</v>
      </c>
      <c r="M57" s="36">
        <f>SUMIFS(СВЦЭМ!$D$33:$D$776,СВЦЭМ!$A$33:$A$776,$A57,СВЦЭМ!$B$33:$B$776,M$47)+'СЕТ СН'!$F$14+СВЦЭМ!$D$10+'СЕТ СН'!$F$6-'СЕТ СН'!$F$26</f>
        <v>758.20589941000003</v>
      </c>
      <c r="N57" s="36">
        <f>SUMIFS(СВЦЭМ!$D$33:$D$776,СВЦЭМ!$A$33:$A$776,$A57,СВЦЭМ!$B$33:$B$776,N$47)+'СЕТ СН'!$F$14+СВЦЭМ!$D$10+'СЕТ СН'!$F$6-'СЕТ СН'!$F$26</f>
        <v>753.26810133000004</v>
      </c>
      <c r="O57" s="36">
        <f>SUMIFS(СВЦЭМ!$D$33:$D$776,СВЦЭМ!$A$33:$A$776,$A57,СВЦЭМ!$B$33:$B$776,O$47)+'СЕТ СН'!$F$14+СВЦЭМ!$D$10+'СЕТ СН'!$F$6-'СЕТ СН'!$F$26</f>
        <v>753.39168682000002</v>
      </c>
      <c r="P57" s="36">
        <f>SUMIFS(СВЦЭМ!$D$33:$D$776,СВЦЭМ!$A$33:$A$776,$A57,СВЦЭМ!$B$33:$B$776,P$47)+'СЕТ СН'!$F$14+СВЦЭМ!$D$10+'СЕТ СН'!$F$6-'СЕТ СН'!$F$26</f>
        <v>754.26915320000001</v>
      </c>
      <c r="Q57" s="36">
        <f>SUMIFS(СВЦЭМ!$D$33:$D$776,СВЦЭМ!$A$33:$A$776,$A57,СВЦЭМ!$B$33:$B$776,Q$47)+'СЕТ СН'!$F$14+СВЦЭМ!$D$10+'СЕТ СН'!$F$6-'СЕТ СН'!$F$26</f>
        <v>750.18226070000003</v>
      </c>
      <c r="R57" s="36">
        <f>SUMIFS(СВЦЭМ!$D$33:$D$776,СВЦЭМ!$A$33:$A$776,$A57,СВЦЭМ!$B$33:$B$776,R$47)+'СЕТ СН'!$F$14+СВЦЭМ!$D$10+'СЕТ СН'!$F$6-'СЕТ СН'!$F$26</f>
        <v>745.40616762000002</v>
      </c>
      <c r="S57" s="36">
        <f>SUMIFS(СВЦЭМ!$D$33:$D$776,СВЦЭМ!$A$33:$A$776,$A57,СВЦЭМ!$B$33:$B$776,S$47)+'СЕТ СН'!$F$14+СВЦЭМ!$D$10+'СЕТ СН'!$F$6-'СЕТ СН'!$F$26</f>
        <v>740.20159061000004</v>
      </c>
      <c r="T57" s="36">
        <f>SUMIFS(СВЦЭМ!$D$33:$D$776,СВЦЭМ!$A$33:$A$776,$A57,СВЦЭМ!$B$33:$B$776,T$47)+'СЕТ СН'!$F$14+СВЦЭМ!$D$10+'СЕТ СН'!$F$6-'СЕТ СН'!$F$26</f>
        <v>749.25115516999995</v>
      </c>
      <c r="U57" s="36">
        <f>SUMIFS(СВЦЭМ!$D$33:$D$776,СВЦЭМ!$A$33:$A$776,$A57,СВЦЭМ!$B$33:$B$776,U$47)+'СЕТ СН'!$F$14+СВЦЭМ!$D$10+'СЕТ СН'!$F$6-'СЕТ СН'!$F$26</f>
        <v>760.25962318999996</v>
      </c>
      <c r="V57" s="36">
        <f>SUMIFS(СВЦЭМ!$D$33:$D$776,СВЦЭМ!$A$33:$A$776,$A57,СВЦЭМ!$B$33:$B$776,V$47)+'СЕТ СН'!$F$14+СВЦЭМ!$D$10+'СЕТ СН'!$F$6-'СЕТ СН'!$F$26</f>
        <v>773.46688517999996</v>
      </c>
      <c r="W57" s="36">
        <f>SUMIFS(СВЦЭМ!$D$33:$D$776,СВЦЭМ!$A$33:$A$776,$A57,СВЦЭМ!$B$33:$B$776,W$47)+'СЕТ СН'!$F$14+СВЦЭМ!$D$10+'СЕТ СН'!$F$6-'СЕТ СН'!$F$26</f>
        <v>756.83182619000002</v>
      </c>
      <c r="X57" s="36">
        <f>SUMIFS(СВЦЭМ!$D$33:$D$776,СВЦЭМ!$A$33:$A$776,$A57,СВЦЭМ!$B$33:$B$776,X$47)+'СЕТ СН'!$F$14+СВЦЭМ!$D$10+'СЕТ СН'!$F$6-'СЕТ СН'!$F$26</f>
        <v>728.80612009000004</v>
      </c>
      <c r="Y57" s="36">
        <f>SUMIFS(СВЦЭМ!$D$33:$D$776,СВЦЭМ!$A$33:$A$776,$A57,СВЦЭМ!$B$33:$B$776,Y$47)+'СЕТ СН'!$F$14+СВЦЭМ!$D$10+'СЕТ СН'!$F$6-'СЕТ СН'!$F$26</f>
        <v>743.53432187999999</v>
      </c>
    </row>
    <row r="58" spans="1:25" ht="15.75" x14ac:dyDescent="0.2">
      <c r="A58" s="35">
        <f t="shared" si="1"/>
        <v>43719</v>
      </c>
      <c r="B58" s="36">
        <f>SUMIFS(СВЦЭМ!$D$33:$D$776,СВЦЭМ!$A$33:$A$776,$A58,СВЦЭМ!$B$33:$B$776,B$47)+'СЕТ СН'!$F$14+СВЦЭМ!$D$10+'СЕТ СН'!$F$6-'СЕТ СН'!$F$26</f>
        <v>830.09257616000002</v>
      </c>
      <c r="C58" s="36">
        <f>SUMIFS(СВЦЭМ!$D$33:$D$776,СВЦЭМ!$A$33:$A$776,$A58,СВЦЭМ!$B$33:$B$776,C$47)+'СЕТ СН'!$F$14+СВЦЭМ!$D$10+'СЕТ СН'!$F$6-'СЕТ СН'!$F$26</f>
        <v>859.96235793999995</v>
      </c>
      <c r="D58" s="36">
        <f>SUMIFS(СВЦЭМ!$D$33:$D$776,СВЦЭМ!$A$33:$A$776,$A58,СВЦЭМ!$B$33:$B$776,D$47)+'СЕТ СН'!$F$14+СВЦЭМ!$D$10+'СЕТ СН'!$F$6-'СЕТ СН'!$F$26</f>
        <v>890.43589467000004</v>
      </c>
      <c r="E58" s="36">
        <f>SUMIFS(СВЦЭМ!$D$33:$D$776,СВЦЭМ!$A$33:$A$776,$A58,СВЦЭМ!$B$33:$B$776,E$47)+'СЕТ СН'!$F$14+СВЦЭМ!$D$10+'СЕТ СН'!$F$6-'СЕТ СН'!$F$26</f>
        <v>899.57216555000002</v>
      </c>
      <c r="F58" s="36">
        <f>SUMIFS(СВЦЭМ!$D$33:$D$776,СВЦЭМ!$A$33:$A$776,$A58,СВЦЭМ!$B$33:$B$776,F$47)+'СЕТ СН'!$F$14+СВЦЭМ!$D$10+'СЕТ СН'!$F$6-'СЕТ СН'!$F$26</f>
        <v>906.69962180000005</v>
      </c>
      <c r="G58" s="36">
        <f>SUMIFS(СВЦЭМ!$D$33:$D$776,СВЦЭМ!$A$33:$A$776,$A58,СВЦЭМ!$B$33:$B$776,G$47)+'СЕТ СН'!$F$14+СВЦЭМ!$D$10+'СЕТ СН'!$F$6-'СЕТ СН'!$F$26</f>
        <v>884.99827316000005</v>
      </c>
      <c r="H58" s="36">
        <f>SUMIFS(СВЦЭМ!$D$33:$D$776,СВЦЭМ!$A$33:$A$776,$A58,СВЦЭМ!$B$33:$B$776,H$47)+'СЕТ СН'!$F$14+СВЦЭМ!$D$10+'СЕТ СН'!$F$6-'СЕТ СН'!$F$26</f>
        <v>834.59534632999998</v>
      </c>
      <c r="I58" s="36">
        <f>SUMIFS(СВЦЭМ!$D$33:$D$776,СВЦЭМ!$A$33:$A$776,$A58,СВЦЭМ!$B$33:$B$776,I$47)+'СЕТ СН'!$F$14+СВЦЭМ!$D$10+'СЕТ СН'!$F$6-'СЕТ СН'!$F$26</f>
        <v>791.75859667999998</v>
      </c>
      <c r="J58" s="36">
        <f>SUMIFS(СВЦЭМ!$D$33:$D$776,СВЦЭМ!$A$33:$A$776,$A58,СВЦЭМ!$B$33:$B$776,J$47)+'СЕТ СН'!$F$14+СВЦЭМ!$D$10+'СЕТ СН'!$F$6-'СЕТ СН'!$F$26</f>
        <v>748.16900457999998</v>
      </c>
      <c r="K58" s="36">
        <f>SUMIFS(СВЦЭМ!$D$33:$D$776,СВЦЭМ!$A$33:$A$776,$A58,СВЦЭМ!$B$33:$B$776,K$47)+'СЕТ СН'!$F$14+СВЦЭМ!$D$10+'СЕТ СН'!$F$6-'СЕТ СН'!$F$26</f>
        <v>741.49427999</v>
      </c>
      <c r="L58" s="36">
        <f>SUMIFS(СВЦЭМ!$D$33:$D$776,СВЦЭМ!$A$33:$A$776,$A58,СВЦЭМ!$B$33:$B$776,L$47)+'СЕТ СН'!$F$14+СВЦЭМ!$D$10+'СЕТ СН'!$F$6-'СЕТ СН'!$F$26</f>
        <v>744.33450357000004</v>
      </c>
      <c r="M58" s="36">
        <f>SUMIFS(СВЦЭМ!$D$33:$D$776,СВЦЭМ!$A$33:$A$776,$A58,СВЦЭМ!$B$33:$B$776,M$47)+'СЕТ СН'!$F$14+СВЦЭМ!$D$10+'СЕТ СН'!$F$6-'СЕТ СН'!$F$26</f>
        <v>736.75145697000005</v>
      </c>
      <c r="N58" s="36">
        <f>SUMIFS(СВЦЭМ!$D$33:$D$776,СВЦЭМ!$A$33:$A$776,$A58,СВЦЭМ!$B$33:$B$776,N$47)+'СЕТ СН'!$F$14+СВЦЭМ!$D$10+'СЕТ СН'!$F$6-'СЕТ СН'!$F$26</f>
        <v>743.79997559000003</v>
      </c>
      <c r="O58" s="36">
        <f>SUMIFS(СВЦЭМ!$D$33:$D$776,СВЦЭМ!$A$33:$A$776,$A58,СВЦЭМ!$B$33:$B$776,O$47)+'СЕТ СН'!$F$14+СВЦЭМ!$D$10+'СЕТ СН'!$F$6-'СЕТ СН'!$F$26</f>
        <v>753.52753297000004</v>
      </c>
      <c r="P58" s="36">
        <f>SUMIFS(СВЦЭМ!$D$33:$D$776,СВЦЭМ!$A$33:$A$776,$A58,СВЦЭМ!$B$33:$B$776,P$47)+'СЕТ СН'!$F$14+СВЦЭМ!$D$10+'СЕТ СН'!$F$6-'СЕТ СН'!$F$26</f>
        <v>758.77340533999995</v>
      </c>
      <c r="Q58" s="36">
        <f>SUMIFS(СВЦЭМ!$D$33:$D$776,СВЦЭМ!$A$33:$A$776,$A58,СВЦЭМ!$B$33:$B$776,Q$47)+'СЕТ СН'!$F$14+СВЦЭМ!$D$10+'СЕТ СН'!$F$6-'СЕТ СН'!$F$26</f>
        <v>765.23961196999994</v>
      </c>
      <c r="R58" s="36">
        <f>SUMIFS(СВЦЭМ!$D$33:$D$776,СВЦЭМ!$A$33:$A$776,$A58,СВЦЭМ!$B$33:$B$776,R$47)+'СЕТ СН'!$F$14+СВЦЭМ!$D$10+'СЕТ СН'!$F$6-'СЕТ СН'!$F$26</f>
        <v>752.49177448</v>
      </c>
      <c r="S58" s="36">
        <f>SUMIFS(СВЦЭМ!$D$33:$D$776,СВЦЭМ!$A$33:$A$776,$A58,СВЦЭМ!$B$33:$B$776,S$47)+'СЕТ СН'!$F$14+СВЦЭМ!$D$10+'СЕТ СН'!$F$6-'СЕТ СН'!$F$26</f>
        <v>754.47095397999999</v>
      </c>
      <c r="T58" s="36">
        <f>SUMIFS(СВЦЭМ!$D$33:$D$776,СВЦЭМ!$A$33:$A$776,$A58,СВЦЭМ!$B$33:$B$776,T$47)+'СЕТ СН'!$F$14+СВЦЭМ!$D$10+'СЕТ СН'!$F$6-'СЕТ СН'!$F$26</f>
        <v>751.94869960999995</v>
      </c>
      <c r="U58" s="36">
        <f>SUMIFS(СВЦЭМ!$D$33:$D$776,СВЦЭМ!$A$33:$A$776,$A58,СВЦЭМ!$B$33:$B$776,U$47)+'СЕТ СН'!$F$14+СВЦЭМ!$D$10+'СЕТ СН'!$F$6-'СЕТ СН'!$F$26</f>
        <v>754.68898663000004</v>
      </c>
      <c r="V58" s="36">
        <f>SUMIFS(СВЦЭМ!$D$33:$D$776,СВЦЭМ!$A$33:$A$776,$A58,СВЦЭМ!$B$33:$B$776,V$47)+'СЕТ СН'!$F$14+СВЦЭМ!$D$10+'СЕТ СН'!$F$6-'СЕТ СН'!$F$26</f>
        <v>764.93630916999996</v>
      </c>
      <c r="W58" s="36">
        <f>SUMIFS(СВЦЭМ!$D$33:$D$776,СВЦЭМ!$A$33:$A$776,$A58,СВЦЭМ!$B$33:$B$776,W$47)+'СЕТ СН'!$F$14+СВЦЭМ!$D$10+'СЕТ СН'!$F$6-'СЕТ СН'!$F$26</f>
        <v>748.67054370999995</v>
      </c>
      <c r="X58" s="36">
        <f>SUMIFS(СВЦЭМ!$D$33:$D$776,СВЦЭМ!$A$33:$A$776,$A58,СВЦЭМ!$B$33:$B$776,X$47)+'СЕТ СН'!$F$14+СВЦЭМ!$D$10+'СЕТ СН'!$F$6-'СЕТ СН'!$F$26</f>
        <v>730.80436178000002</v>
      </c>
      <c r="Y58" s="36">
        <f>SUMIFS(СВЦЭМ!$D$33:$D$776,СВЦЭМ!$A$33:$A$776,$A58,СВЦЭМ!$B$33:$B$776,Y$47)+'СЕТ СН'!$F$14+СВЦЭМ!$D$10+'СЕТ СН'!$F$6-'СЕТ СН'!$F$26</f>
        <v>743.46357107999995</v>
      </c>
    </row>
    <row r="59" spans="1:25" ht="15.75" x14ac:dyDescent="0.2">
      <c r="A59" s="35">
        <f t="shared" si="1"/>
        <v>43720</v>
      </c>
      <c r="B59" s="36">
        <f>SUMIFS(СВЦЭМ!$D$33:$D$776,СВЦЭМ!$A$33:$A$776,$A59,СВЦЭМ!$B$33:$B$776,B$47)+'СЕТ СН'!$F$14+СВЦЭМ!$D$10+'СЕТ СН'!$F$6-'СЕТ СН'!$F$26</f>
        <v>803.35114663000002</v>
      </c>
      <c r="C59" s="36">
        <f>SUMIFS(СВЦЭМ!$D$33:$D$776,СВЦЭМ!$A$33:$A$776,$A59,СВЦЭМ!$B$33:$B$776,C$47)+'СЕТ СН'!$F$14+СВЦЭМ!$D$10+'СЕТ СН'!$F$6-'СЕТ СН'!$F$26</f>
        <v>827.38024294000002</v>
      </c>
      <c r="D59" s="36">
        <f>SUMIFS(СВЦЭМ!$D$33:$D$776,СВЦЭМ!$A$33:$A$776,$A59,СВЦЭМ!$B$33:$B$776,D$47)+'СЕТ СН'!$F$14+СВЦЭМ!$D$10+'СЕТ СН'!$F$6-'СЕТ СН'!$F$26</f>
        <v>846.79394463999995</v>
      </c>
      <c r="E59" s="36">
        <f>SUMIFS(СВЦЭМ!$D$33:$D$776,СВЦЭМ!$A$33:$A$776,$A59,СВЦЭМ!$B$33:$B$776,E$47)+'СЕТ СН'!$F$14+СВЦЭМ!$D$10+'СЕТ СН'!$F$6-'СЕТ СН'!$F$26</f>
        <v>858.96701637000001</v>
      </c>
      <c r="F59" s="36">
        <f>SUMIFS(СВЦЭМ!$D$33:$D$776,СВЦЭМ!$A$33:$A$776,$A59,СВЦЭМ!$B$33:$B$776,F$47)+'СЕТ СН'!$F$14+СВЦЭМ!$D$10+'СЕТ СН'!$F$6-'СЕТ СН'!$F$26</f>
        <v>863.20111734</v>
      </c>
      <c r="G59" s="36">
        <f>SUMIFS(СВЦЭМ!$D$33:$D$776,СВЦЭМ!$A$33:$A$776,$A59,СВЦЭМ!$B$33:$B$776,G$47)+'СЕТ СН'!$F$14+СВЦЭМ!$D$10+'СЕТ СН'!$F$6-'СЕТ СН'!$F$26</f>
        <v>840.46861156</v>
      </c>
      <c r="H59" s="36">
        <f>SUMIFS(СВЦЭМ!$D$33:$D$776,СВЦЭМ!$A$33:$A$776,$A59,СВЦЭМ!$B$33:$B$776,H$47)+'СЕТ СН'!$F$14+СВЦЭМ!$D$10+'СЕТ СН'!$F$6-'СЕТ СН'!$F$26</f>
        <v>794.60940846999995</v>
      </c>
      <c r="I59" s="36">
        <f>SUMIFS(СВЦЭМ!$D$33:$D$776,СВЦЭМ!$A$33:$A$776,$A59,СВЦЭМ!$B$33:$B$776,I$47)+'СЕТ СН'!$F$14+СВЦЭМ!$D$10+'СЕТ СН'!$F$6-'СЕТ СН'!$F$26</f>
        <v>742.21802423999998</v>
      </c>
      <c r="J59" s="36">
        <f>SUMIFS(СВЦЭМ!$D$33:$D$776,СВЦЭМ!$A$33:$A$776,$A59,СВЦЭМ!$B$33:$B$776,J$47)+'СЕТ СН'!$F$14+СВЦЭМ!$D$10+'СЕТ СН'!$F$6-'СЕТ СН'!$F$26</f>
        <v>705.97818035</v>
      </c>
      <c r="K59" s="36">
        <f>SUMIFS(СВЦЭМ!$D$33:$D$776,СВЦЭМ!$A$33:$A$776,$A59,СВЦЭМ!$B$33:$B$776,K$47)+'СЕТ СН'!$F$14+СВЦЭМ!$D$10+'СЕТ СН'!$F$6-'СЕТ СН'!$F$26</f>
        <v>708.89227143000005</v>
      </c>
      <c r="L59" s="36">
        <f>SUMIFS(СВЦЭМ!$D$33:$D$776,СВЦЭМ!$A$33:$A$776,$A59,СВЦЭМ!$B$33:$B$776,L$47)+'СЕТ СН'!$F$14+СВЦЭМ!$D$10+'СЕТ СН'!$F$6-'СЕТ СН'!$F$26</f>
        <v>721.20281149000004</v>
      </c>
      <c r="M59" s="36">
        <f>SUMIFS(СВЦЭМ!$D$33:$D$776,СВЦЭМ!$A$33:$A$776,$A59,СВЦЭМ!$B$33:$B$776,M$47)+'СЕТ СН'!$F$14+СВЦЭМ!$D$10+'СЕТ СН'!$F$6-'СЕТ СН'!$F$26</f>
        <v>714.24161584000001</v>
      </c>
      <c r="N59" s="36">
        <f>SUMIFS(СВЦЭМ!$D$33:$D$776,СВЦЭМ!$A$33:$A$776,$A59,СВЦЭМ!$B$33:$B$776,N$47)+'СЕТ СН'!$F$14+СВЦЭМ!$D$10+'СЕТ СН'!$F$6-'СЕТ СН'!$F$26</f>
        <v>705.01056413000003</v>
      </c>
      <c r="O59" s="36">
        <f>SUMIFS(СВЦЭМ!$D$33:$D$776,СВЦЭМ!$A$33:$A$776,$A59,СВЦЭМ!$B$33:$B$776,O$47)+'СЕТ СН'!$F$14+СВЦЭМ!$D$10+'СЕТ СН'!$F$6-'СЕТ СН'!$F$26</f>
        <v>707.24004482999999</v>
      </c>
      <c r="P59" s="36">
        <f>SUMIFS(СВЦЭМ!$D$33:$D$776,СВЦЭМ!$A$33:$A$776,$A59,СВЦЭМ!$B$33:$B$776,P$47)+'СЕТ СН'!$F$14+СВЦЭМ!$D$10+'СЕТ СН'!$F$6-'СЕТ СН'!$F$26</f>
        <v>707.04609717000005</v>
      </c>
      <c r="Q59" s="36">
        <f>SUMIFS(СВЦЭМ!$D$33:$D$776,СВЦЭМ!$A$33:$A$776,$A59,СВЦЭМ!$B$33:$B$776,Q$47)+'СЕТ СН'!$F$14+СВЦЭМ!$D$10+'СЕТ СН'!$F$6-'СЕТ СН'!$F$26</f>
        <v>697.55813701</v>
      </c>
      <c r="R59" s="36">
        <f>SUMIFS(СВЦЭМ!$D$33:$D$776,СВЦЭМ!$A$33:$A$776,$A59,СВЦЭМ!$B$33:$B$776,R$47)+'СЕТ СН'!$F$14+СВЦЭМ!$D$10+'СЕТ СН'!$F$6-'СЕТ СН'!$F$26</f>
        <v>693.04077732999997</v>
      </c>
      <c r="S59" s="36">
        <f>SUMIFS(СВЦЭМ!$D$33:$D$776,СВЦЭМ!$A$33:$A$776,$A59,СВЦЭМ!$B$33:$B$776,S$47)+'СЕТ СН'!$F$14+СВЦЭМ!$D$10+'СЕТ СН'!$F$6-'СЕТ СН'!$F$26</f>
        <v>695.37870402999999</v>
      </c>
      <c r="T59" s="36">
        <f>SUMIFS(СВЦЭМ!$D$33:$D$776,СВЦЭМ!$A$33:$A$776,$A59,СВЦЭМ!$B$33:$B$776,T$47)+'СЕТ СН'!$F$14+СВЦЭМ!$D$10+'СЕТ СН'!$F$6-'СЕТ СН'!$F$26</f>
        <v>701.34726900999999</v>
      </c>
      <c r="U59" s="36">
        <f>SUMIFS(СВЦЭМ!$D$33:$D$776,СВЦЭМ!$A$33:$A$776,$A59,СВЦЭМ!$B$33:$B$776,U$47)+'СЕТ СН'!$F$14+СВЦЭМ!$D$10+'СЕТ СН'!$F$6-'СЕТ СН'!$F$26</f>
        <v>720.82631050999998</v>
      </c>
      <c r="V59" s="36">
        <f>SUMIFS(СВЦЭМ!$D$33:$D$776,СВЦЭМ!$A$33:$A$776,$A59,СВЦЭМ!$B$33:$B$776,V$47)+'СЕТ СН'!$F$14+СВЦЭМ!$D$10+'СЕТ СН'!$F$6-'СЕТ СН'!$F$26</f>
        <v>743.20222804000002</v>
      </c>
      <c r="W59" s="36">
        <f>SUMIFS(СВЦЭМ!$D$33:$D$776,СВЦЭМ!$A$33:$A$776,$A59,СВЦЭМ!$B$33:$B$776,W$47)+'СЕТ СН'!$F$14+СВЦЭМ!$D$10+'СЕТ СН'!$F$6-'СЕТ СН'!$F$26</f>
        <v>722.44230655000001</v>
      </c>
      <c r="X59" s="36">
        <f>SUMIFS(СВЦЭМ!$D$33:$D$776,СВЦЭМ!$A$33:$A$776,$A59,СВЦЭМ!$B$33:$B$776,X$47)+'СЕТ СН'!$F$14+СВЦЭМ!$D$10+'СЕТ СН'!$F$6-'СЕТ СН'!$F$26</f>
        <v>709.28444987</v>
      </c>
      <c r="Y59" s="36">
        <f>SUMIFS(СВЦЭМ!$D$33:$D$776,СВЦЭМ!$A$33:$A$776,$A59,СВЦЭМ!$B$33:$B$776,Y$47)+'СЕТ СН'!$F$14+СВЦЭМ!$D$10+'СЕТ СН'!$F$6-'СЕТ СН'!$F$26</f>
        <v>753.09115025999995</v>
      </c>
    </row>
    <row r="60" spans="1:25" ht="15.75" x14ac:dyDescent="0.2">
      <c r="A60" s="35">
        <f t="shared" si="1"/>
        <v>43721</v>
      </c>
      <c r="B60" s="36">
        <f>SUMIFS(СВЦЭМ!$D$33:$D$776,СВЦЭМ!$A$33:$A$776,$A60,СВЦЭМ!$B$33:$B$776,B$47)+'СЕТ СН'!$F$14+СВЦЭМ!$D$10+'СЕТ СН'!$F$6-'СЕТ СН'!$F$26</f>
        <v>759.50446259</v>
      </c>
      <c r="C60" s="36">
        <f>SUMIFS(СВЦЭМ!$D$33:$D$776,СВЦЭМ!$A$33:$A$776,$A60,СВЦЭМ!$B$33:$B$776,C$47)+'СЕТ СН'!$F$14+СВЦЭМ!$D$10+'СЕТ СН'!$F$6-'СЕТ СН'!$F$26</f>
        <v>802.18712997</v>
      </c>
      <c r="D60" s="36">
        <f>SUMIFS(СВЦЭМ!$D$33:$D$776,СВЦЭМ!$A$33:$A$776,$A60,СВЦЭМ!$B$33:$B$776,D$47)+'СЕТ СН'!$F$14+СВЦЭМ!$D$10+'СЕТ СН'!$F$6-'СЕТ СН'!$F$26</f>
        <v>818.77594436000004</v>
      </c>
      <c r="E60" s="36">
        <f>SUMIFS(СВЦЭМ!$D$33:$D$776,СВЦЭМ!$A$33:$A$776,$A60,СВЦЭМ!$B$33:$B$776,E$47)+'СЕТ СН'!$F$14+СВЦЭМ!$D$10+'СЕТ СН'!$F$6-'СЕТ СН'!$F$26</f>
        <v>831.11982221000005</v>
      </c>
      <c r="F60" s="36">
        <f>SUMIFS(СВЦЭМ!$D$33:$D$776,СВЦЭМ!$A$33:$A$776,$A60,СВЦЭМ!$B$33:$B$776,F$47)+'СЕТ СН'!$F$14+СВЦЭМ!$D$10+'СЕТ СН'!$F$6-'СЕТ СН'!$F$26</f>
        <v>835.97349651000002</v>
      </c>
      <c r="G60" s="36">
        <f>SUMIFS(СВЦЭМ!$D$33:$D$776,СВЦЭМ!$A$33:$A$776,$A60,СВЦЭМ!$B$33:$B$776,G$47)+'СЕТ СН'!$F$14+СВЦЭМ!$D$10+'СЕТ СН'!$F$6-'СЕТ СН'!$F$26</f>
        <v>805.36735983999995</v>
      </c>
      <c r="H60" s="36">
        <f>SUMIFS(СВЦЭМ!$D$33:$D$776,СВЦЭМ!$A$33:$A$776,$A60,СВЦЭМ!$B$33:$B$776,H$47)+'СЕТ СН'!$F$14+СВЦЭМ!$D$10+'СЕТ СН'!$F$6-'СЕТ СН'!$F$26</f>
        <v>764.48814269000002</v>
      </c>
      <c r="I60" s="36">
        <f>SUMIFS(СВЦЭМ!$D$33:$D$776,СВЦЭМ!$A$33:$A$776,$A60,СВЦЭМ!$B$33:$B$776,I$47)+'СЕТ СН'!$F$14+СВЦЭМ!$D$10+'СЕТ СН'!$F$6-'СЕТ СН'!$F$26</f>
        <v>737.78973434</v>
      </c>
      <c r="J60" s="36">
        <f>SUMIFS(СВЦЭМ!$D$33:$D$776,СВЦЭМ!$A$33:$A$776,$A60,СВЦЭМ!$B$33:$B$776,J$47)+'СЕТ СН'!$F$14+СВЦЭМ!$D$10+'СЕТ СН'!$F$6-'СЕТ СН'!$F$26</f>
        <v>724.09559850999995</v>
      </c>
      <c r="K60" s="36">
        <f>SUMIFS(СВЦЭМ!$D$33:$D$776,СВЦЭМ!$A$33:$A$776,$A60,СВЦЭМ!$B$33:$B$776,K$47)+'СЕТ СН'!$F$14+СВЦЭМ!$D$10+'СЕТ СН'!$F$6-'СЕТ СН'!$F$26</f>
        <v>700.26534508999998</v>
      </c>
      <c r="L60" s="36">
        <f>SUMIFS(СВЦЭМ!$D$33:$D$776,СВЦЭМ!$A$33:$A$776,$A60,СВЦЭМ!$B$33:$B$776,L$47)+'СЕТ СН'!$F$14+СВЦЭМ!$D$10+'СЕТ СН'!$F$6-'СЕТ СН'!$F$26</f>
        <v>693.71783734999997</v>
      </c>
      <c r="M60" s="36">
        <f>SUMIFS(СВЦЭМ!$D$33:$D$776,СВЦЭМ!$A$33:$A$776,$A60,СВЦЭМ!$B$33:$B$776,M$47)+'СЕТ СН'!$F$14+СВЦЭМ!$D$10+'СЕТ СН'!$F$6-'СЕТ СН'!$F$26</f>
        <v>694.39805979000005</v>
      </c>
      <c r="N60" s="36">
        <f>SUMIFS(СВЦЭМ!$D$33:$D$776,СВЦЭМ!$A$33:$A$776,$A60,СВЦЭМ!$B$33:$B$776,N$47)+'СЕТ СН'!$F$14+СВЦЭМ!$D$10+'СЕТ СН'!$F$6-'СЕТ СН'!$F$26</f>
        <v>707.97528608000005</v>
      </c>
      <c r="O60" s="36">
        <f>SUMIFS(СВЦЭМ!$D$33:$D$776,СВЦЭМ!$A$33:$A$776,$A60,СВЦЭМ!$B$33:$B$776,O$47)+'СЕТ СН'!$F$14+СВЦЭМ!$D$10+'СЕТ СН'!$F$6-'СЕТ СН'!$F$26</f>
        <v>713.73125006999999</v>
      </c>
      <c r="P60" s="36">
        <f>SUMIFS(СВЦЭМ!$D$33:$D$776,СВЦЭМ!$A$33:$A$776,$A60,СВЦЭМ!$B$33:$B$776,P$47)+'СЕТ СН'!$F$14+СВЦЭМ!$D$10+'СЕТ СН'!$F$6-'СЕТ СН'!$F$26</f>
        <v>713.75244545999999</v>
      </c>
      <c r="Q60" s="36">
        <f>SUMIFS(СВЦЭМ!$D$33:$D$776,СВЦЭМ!$A$33:$A$776,$A60,СВЦЭМ!$B$33:$B$776,Q$47)+'СЕТ СН'!$F$14+СВЦЭМ!$D$10+'СЕТ СН'!$F$6-'СЕТ СН'!$F$26</f>
        <v>717.18004271999996</v>
      </c>
      <c r="R60" s="36">
        <f>SUMIFS(СВЦЭМ!$D$33:$D$776,СВЦЭМ!$A$33:$A$776,$A60,СВЦЭМ!$B$33:$B$776,R$47)+'СЕТ СН'!$F$14+СВЦЭМ!$D$10+'СЕТ СН'!$F$6-'СЕТ СН'!$F$26</f>
        <v>685.82975935000002</v>
      </c>
      <c r="S60" s="36">
        <f>SUMIFS(СВЦЭМ!$D$33:$D$776,СВЦЭМ!$A$33:$A$776,$A60,СВЦЭМ!$B$33:$B$776,S$47)+'СЕТ СН'!$F$14+СВЦЭМ!$D$10+'СЕТ СН'!$F$6-'СЕТ СН'!$F$26</f>
        <v>702.98067126000001</v>
      </c>
      <c r="T60" s="36">
        <f>SUMIFS(СВЦЭМ!$D$33:$D$776,СВЦЭМ!$A$33:$A$776,$A60,СВЦЭМ!$B$33:$B$776,T$47)+'СЕТ СН'!$F$14+СВЦЭМ!$D$10+'СЕТ СН'!$F$6-'СЕТ СН'!$F$26</f>
        <v>717.92289670000002</v>
      </c>
      <c r="U60" s="36">
        <f>SUMIFS(СВЦЭМ!$D$33:$D$776,СВЦЭМ!$A$33:$A$776,$A60,СВЦЭМ!$B$33:$B$776,U$47)+'СЕТ СН'!$F$14+СВЦЭМ!$D$10+'СЕТ СН'!$F$6-'СЕТ СН'!$F$26</f>
        <v>729.68430841999998</v>
      </c>
      <c r="V60" s="36">
        <f>SUMIFS(СВЦЭМ!$D$33:$D$776,СВЦЭМ!$A$33:$A$776,$A60,СВЦЭМ!$B$33:$B$776,V$47)+'СЕТ СН'!$F$14+СВЦЭМ!$D$10+'СЕТ СН'!$F$6-'СЕТ СН'!$F$26</f>
        <v>687.08298242000001</v>
      </c>
      <c r="W60" s="36">
        <f>SUMIFS(СВЦЭМ!$D$33:$D$776,СВЦЭМ!$A$33:$A$776,$A60,СВЦЭМ!$B$33:$B$776,W$47)+'СЕТ СН'!$F$14+СВЦЭМ!$D$10+'СЕТ СН'!$F$6-'СЕТ СН'!$F$26</f>
        <v>701.18617180000001</v>
      </c>
      <c r="X60" s="36">
        <f>SUMIFS(СВЦЭМ!$D$33:$D$776,СВЦЭМ!$A$33:$A$776,$A60,СВЦЭМ!$B$33:$B$776,X$47)+'СЕТ СН'!$F$14+СВЦЭМ!$D$10+'СЕТ СН'!$F$6-'СЕТ СН'!$F$26</f>
        <v>674.59531283000001</v>
      </c>
      <c r="Y60" s="36">
        <f>SUMIFS(СВЦЭМ!$D$33:$D$776,СВЦЭМ!$A$33:$A$776,$A60,СВЦЭМ!$B$33:$B$776,Y$47)+'СЕТ СН'!$F$14+СВЦЭМ!$D$10+'СЕТ СН'!$F$6-'СЕТ СН'!$F$26</f>
        <v>745.88663803999998</v>
      </c>
    </row>
    <row r="61" spans="1:25" ht="15.75" x14ac:dyDescent="0.2">
      <c r="A61" s="35">
        <f t="shared" si="1"/>
        <v>43722</v>
      </c>
      <c r="B61" s="36">
        <f>SUMIFS(СВЦЭМ!$D$33:$D$776,СВЦЭМ!$A$33:$A$776,$A61,СВЦЭМ!$B$33:$B$776,B$47)+'СЕТ СН'!$F$14+СВЦЭМ!$D$10+'СЕТ СН'!$F$6-'СЕТ СН'!$F$26</f>
        <v>834.40609672000005</v>
      </c>
      <c r="C61" s="36">
        <f>SUMIFS(СВЦЭМ!$D$33:$D$776,СВЦЭМ!$A$33:$A$776,$A61,СВЦЭМ!$B$33:$B$776,C$47)+'СЕТ СН'!$F$14+СВЦЭМ!$D$10+'СЕТ СН'!$F$6-'СЕТ СН'!$F$26</f>
        <v>833.08383680999998</v>
      </c>
      <c r="D61" s="36">
        <f>SUMIFS(СВЦЭМ!$D$33:$D$776,СВЦЭМ!$A$33:$A$776,$A61,СВЦЭМ!$B$33:$B$776,D$47)+'СЕТ СН'!$F$14+СВЦЭМ!$D$10+'СЕТ СН'!$F$6-'СЕТ СН'!$F$26</f>
        <v>853.29913314999999</v>
      </c>
      <c r="E61" s="36">
        <f>SUMIFS(СВЦЭМ!$D$33:$D$776,СВЦЭМ!$A$33:$A$776,$A61,СВЦЭМ!$B$33:$B$776,E$47)+'СЕТ СН'!$F$14+СВЦЭМ!$D$10+'СЕТ СН'!$F$6-'СЕТ СН'!$F$26</f>
        <v>862.55736055</v>
      </c>
      <c r="F61" s="36">
        <f>SUMIFS(СВЦЭМ!$D$33:$D$776,СВЦЭМ!$A$33:$A$776,$A61,СВЦЭМ!$B$33:$B$776,F$47)+'СЕТ СН'!$F$14+СВЦЭМ!$D$10+'СЕТ СН'!$F$6-'СЕТ СН'!$F$26</f>
        <v>867.06008666000002</v>
      </c>
      <c r="G61" s="36">
        <f>SUMIFS(СВЦЭМ!$D$33:$D$776,СВЦЭМ!$A$33:$A$776,$A61,СВЦЭМ!$B$33:$B$776,G$47)+'СЕТ СН'!$F$14+СВЦЭМ!$D$10+'СЕТ СН'!$F$6-'СЕТ СН'!$F$26</f>
        <v>865.46324750999997</v>
      </c>
      <c r="H61" s="36">
        <f>SUMIFS(СВЦЭМ!$D$33:$D$776,СВЦЭМ!$A$33:$A$776,$A61,СВЦЭМ!$B$33:$B$776,H$47)+'СЕТ СН'!$F$14+СВЦЭМ!$D$10+'СЕТ СН'!$F$6-'СЕТ СН'!$F$26</f>
        <v>842.94389765000005</v>
      </c>
      <c r="I61" s="36">
        <f>SUMIFS(СВЦЭМ!$D$33:$D$776,СВЦЭМ!$A$33:$A$776,$A61,СВЦЭМ!$B$33:$B$776,I$47)+'СЕТ СН'!$F$14+СВЦЭМ!$D$10+'СЕТ СН'!$F$6-'СЕТ СН'!$F$26</f>
        <v>800.96938952999994</v>
      </c>
      <c r="J61" s="36">
        <f>SUMIFS(СВЦЭМ!$D$33:$D$776,СВЦЭМ!$A$33:$A$776,$A61,СВЦЭМ!$B$33:$B$776,J$47)+'СЕТ СН'!$F$14+СВЦЭМ!$D$10+'СЕТ СН'!$F$6-'СЕТ СН'!$F$26</f>
        <v>740.74035856</v>
      </c>
      <c r="K61" s="36">
        <f>SUMIFS(СВЦЭМ!$D$33:$D$776,СВЦЭМ!$A$33:$A$776,$A61,СВЦЭМ!$B$33:$B$776,K$47)+'СЕТ СН'!$F$14+СВЦЭМ!$D$10+'СЕТ СН'!$F$6-'СЕТ СН'!$F$26</f>
        <v>702.50730223999994</v>
      </c>
      <c r="L61" s="36">
        <f>SUMIFS(СВЦЭМ!$D$33:$D$776,СВЦЭМ!$A$33:$A$776,$A61,СВЦЭМ!$B$33:$B$776,L$47)+'СЕТ СН'!$F$14+СВЦЭМ!$D$10+'СЕТ СН'!$F$6-'СЕТ СН'!$F$26</f>
        <v>683.38863696999999</v>
      </c>
      <c r="M61" s="36">
        <f>SUMIFS(СВЦЭМ!$D$33:$D$776,СВЦЭМ!$A$33:$A$776,$A61,СВЦЭМ!$B$33:$B$776,M$47)+'СЕТ СН'!$F$14+СВЦЭМ!$D$10+'СЕТ СН'!$F$6-'СЕТ СН'!$F$26</f>
        <v>676.41721000999996</v>
      </c>
      <c r="N61" s="36">
        <f>SUMIFS(СВЦЭМ!$D$33:$D$776,СВЦЭМ!$A$33:$A$776,$A61,СВЦЭМ!$B$33:$B$776,N$47)+'СЕТ СН'!$F$14+СВЦЭМ!$D$10+'СЕТ СН'!$F$6-'СЕТ СН'!$F$26</f>
        <v>682.09910124999999</v>
      </c>
      <c r="O61" s="36">
        <f>SUMIFS(СВЦЭМ!$D$33:$D$776,СВЦЭМ!$A$33:$A$776,$A61,СВЦЭМ!$B$33:$B$776,O$47)+'СЕТ СН'!$F$14+СВЦЭМ!$D$10+'СЕТ СН'!$F$6-'СЕТ СН'!$F$26</f>
        <v>689.43918016999999</v>
      </c>
      <c r="P61" s="36">
        <f>SUMIFS(СВЦЭМ!$D$33:$D$776,СВЦЭМ!$A$33:$A$776,$A61,СВЦЭМ!$B$33:$B$776,P$47)+'СЕТ СН'!$F$14+СВЦЭМ!$D$10+'СЕТ СН'!$F$6-'СЕТ СН'!$F$26</f>
        <v>706.89698994000003</v>
      </c>
      <c r="Q61" s="36">
        <f>SUMIFS(СВЦЭМ!$D$33:$D$776,СВЦЭМ!$A$33:$A$776,$A61,СВЦЭМ!$B$33:$B$776,Q$47)+'СЕТ СН'!$F$14+СВЦЭМ!$D$10+'СЕТ СН'!$F$6-'СЕТ СН'!$F$26</f>
        <v>708.68750764000004</v>
      </c>
      <c r="R61" s="36">
        <f>SUMIFS(СВЦЭМ!$D$33:$D$776,СВЦЭМ!$A$33:$A$776,$A61,СВЦЭМ!$B$33:$B$776,R$47)+'СЕТ СН'!$F$14+СВЦЭМ!$D$10+'СЕТ СН'!$F$6-'СЕТ СН'!$F$26</f>
        <v>673.84991038999999</v>
      </c>
      <c r="S61" s="36">
        <f>SUMIFS(СВЦЭМ!$D$33:$D$776,СВЦЭМ!$A$33:$A$776,$A61,СВЦЭМ!$B$33:$B$776,S$47)+'СЕТ СН'!$F$14+СВЦЭМ!$D$10+'СЕТ СН'!$F$6-'СЕТ СН'!$F$26</f>
        <v>641.25732086000005</v>
      </c>
      <c r="T61" s="36">
        <f>SUMIFS(СВЦЭМ!$D$33:$D$776,СВЦЭМ!$A$33:$A$776,$A61,СВЦЭМ!$B$33:$B$776,T$47)+'СЕТ СН'!$F$14+СВЦЭМ!$D$10+'СЕТ СН'!$F$6-'СЕТ СН'!$F$26</f>
        <v>644.05424301999994</v>
      </c>
      <c r="U61" s="36">
        <f>SUMIFS(СВЦЭМ!$D$33:$D$776,СВЦЭМ!$A$33:$A$776,$A61,СВЦЭМ!$B$33:$B$776,U$47)+'СЕТ СН'!$F$14+СВЦЭМ!$D$10+'СЕТ СН'!$F$6-'СЕТ СН'!$F$26</f>
        <v>647.55997335999996</v>
      </c>
      <c r="V61" s="36">
        <f>SUMIFS(СВЦЭМ!$D$33:$D$776,СВЦЭМ!$A$33:$A$776,$A61,СВЦЭМ!$B$33:$B$776,V$47)+'СЕТ СН'!$F$14+СВЦЭМ!$D$10+'СЕТ СН'!$F$6-'СЕТ СН'!$F$26</f>
        <v>665.46710874999997</v>
      </c>
      <c r="W61" s="36">
        <f>SUMIFS(СВЦЭМ!$D$33:$D$776,СВЦЭМ!$A$33:$A$776,$A61,СВЦЭМ!$B$33:$B$776,W$47)+'СЕТ СН'!$F$14+СВЦЭМ!$D$10+'СЕТ СН'!$F$6-'СЕТ СН'!$F$26</f>
        <v>658.30735105999997</v>
      </c>
      <c r="X61" s="36">
        <f>SUMIFS(СВЦЭМ!$D$33:$D$776,СВЦЭМ!$A$33:$A$776,$A61,СВЦЭМ!$B$33:$B$776,X$47)+'СЕТ СН'!$F$14+СВЦЭМ!$D$10+'СЕТ СН'!$F$6-'СЕТ СН'!$F$26</f>
        <v>627.46629237999991</v>
      </c>
      <c r="Y61" s="36">
        <f>SUMIFS(СВЦЭМ!$D$33:$D$776,СВЦЭМ!$A$33:$A$776,$A61,СВЦЭМ!$B$33:$B$776,Y$47)+'СЕТ СН'!$F$14+СВЦЭМ!$D$10+'СЕТ СН'!$F$6-'СЕТ СН'!$F$26</f>
        <v>654.04616863000001</v>
      </c>
    </row>
    <row r="62" spans="1:25" ht="15.75" x14ac:dyDescent="0.2">
      <c r="A62" s="35">
        <f t="shared" si="1"/>
        <v>43723</v>
      </c>
      <c r="B62" s="36">
        <f>SUMIFS(СВЦЭМ!$D$33:$D$776,СВЦЭМ!$A$33:$A$776,$A62,СВЦЭМ!$B$33:$B$776,B$47)+'СЕТ СН'!$F$14+СВЦЭМ!$D$10+'СЕТ СН'!$F$6-'СЕТ СН'!$F$26</f>
        <v>731.31788584000003</v>
      </c>
      <c r="C62" s="36">
        <f>SUMIFS(СВЦЭМ!$D$33:$D$776,СВЦЭМ!$A$33:$A$776,$A62,СВЦЭМ!$B$33:$B$776,C$47)+'СЕТ СН'!$F$14+СВЦЭМ!$D$10+'СЕТ СН'!$F$6-'СЕТ СН'!$F$26</f>
        <v>767.54719605000003</v>
      </c>
      <c r="D62" s="36">
        <f>SUMIFS(СВЦЭМ!$D$33:$D$776,СВЦЭМ!$A$33:$A$776,$A62,СВЦЭМ!$B$33:$B$776,D$47)+'СЕТ СН'!$F$14+СВЦЭМ!$D$10+'СЕТ СН'!$F$6-'СЕТ СН'!$F$26</f>
        <v>790.76835255000003</v>
      </c>
      <c r="E62" s="36">
        <f>SUMIFS(СВЦЭМ!$D$33:$D$776,СВЦЭМ!$A$33:$A$776,$A62,СВЦЭМ!$B$33:$B$776,E$47)+'СЕТ СН'!$F$14+СВЦЭМ!$D$10+'СЕТ СН'!$F$6-'СЕТ СН'!$F$26</f>
        <v>801.08009590999995</v>
      </c>
      <c r="F62" s="36">
        <f>SUMIFS(СВЦЭМ!$D$33:$D$776,СВЦЭМ!$A$33:$A$776,$A62,СВЦЭМ!$B$33:$B$776,F$47)+'СЕТ СН'!$F$14+СВЦЭМ!$D$10+'СЕТ СН'!$F$6-'СЕТ СН'!$F$26</f>
        <v>803.29544673999999</v>
      </c>
      <c r="G62" s="36">
        <f>SUMIFS(СВЦЭМ!$D$33:$D$776,СВЦЭМ!$A$33:$A$776,$A62,СВЦЭМ!$B$33:$B$776,G$47)+'СЕТ СН'!$F$14+СВЦЭМ!$D$10+'СЕТ СН'!$F$6-'СЕТ СН'!$F$26</f>
        <v>797.91722580999999</v>
      </c>
      <c r="H62" s="36">
        <f>SUMIFS(СВЦЭМ!$D$33:$D$776,СВЦЭМ!$A$33:$A$776,$A62,СВЦЭМ!$B$33:$B$776,H$47)+'СЕТ СН'!$F$14+СВЦЭМ!$D$10+'СЕТ СН'!$F$6-'СЕТ СН'!$F$26</f>
        <v>778.67058340999995</v>
      </c>
      <c r="I62" s="36">
        <f>SUMIFS(СВЦЭМ!$D$33:$D$776,СВЦЭМ!$A$33:$A$776,$A62,СВЦЭМ!$B$33:$B$776,I$47)+'СЕТ СН'!$F$14+СВЦЭМ!$D$10+'СЕТ СН'!$F$6-'СЕТ СН'!$F$26</f>
        <v>750.80627570000001</v>
      </c>
      <c r="J62" s="36">
        <f>SUMIFS(СВЦЭМ!$D$33:$D$776,СВЦЭМ!$A$33:$A$776,$A62,СВЦЭМ!$B$33:$B$776,J$47)+'СЕТ СН'!$F$14+СВЦЭМ!$D$10+'СЕТ СН'!$F$6-'СЕТ СН'!$F$26</f>
        <v>701.78913086</v>
      </c>
      <c r="K62" s="36">
        <f>SUMIFS(СВЦЭМ!$D$33:$D$776,СВЦЭМ!$A$33:$A$776,$A62,СВЦЭМ!$B$33:$B$776,K$47)+'СЕТ СН'!$F$14+СВЦЭМ!$D$10+'СЕТ СН'!$F$6-'СЕТ СН'!$F$26</f>
        <v>675.40919893</v>
      </c>
      <c r="L62" s="36">
        <f>SUMIFS(СВЦЭМ!$D$33:$D$776,СВЦЭМ!$A$33:$A$776,$A62,СВЦЭМ!$B$33:$B$776,L$47)+'СЕТ СН'!$F$14+СВЦЭМ!$D$10+'СЕТ СН'!$F$6-'СЕТ СН'!$F$26</f>
        <v>692.81736738999996</v>
      </c>
      <c r="M62" s="36">
        <f>SUMIFS(СВЦЭМ!$D$33:$D$776,СВЦЭМ!$A$33:$A$776,$A62,СВЦЭМ!$B$33:$B$776,M$47)+'СЕТ СН'!$F$14+СВЦЭМ!$D$10+'СЕТ СН'!$F$6-'СЕТ СН'!$F$26</f>
        <v>684.80355488999999</v>
      </c>
      <c r="N62" s="36">
        <f>SUMIFS(СВЦЭМ!$D$33:$D$776,СВЦЭМ!$A$33:$A$776,$A62,СВЦЭМ!$B$33:$B$776,N$47)+'СЕТ СН'!$F$14+СВЦЭМ!$D$10+'СЕТ СН'!$F$6-'СЕТ СН'!$F$26</f>
        <v>678.68332953000004</v>
      </c>
      <c r="O62" s="36">
        <f>SUMIFS(СВЦЭМ!$D$33:$D$776,СВЦЭМ!$A$33:$A$776,$A62,СВЦЭМ!$B$33:$B$776,O$47)+'СЕТ СН'!$F$14+СВЦЭМ!$D$10+'СЕТ СН'!$F$6-'СЕТ СН'!$F$26</f>
        <v>680.28241512</v>
      </c>
      <c r="P62" s="36">
        <f>SUMIFS(СВЦЭМ!$D$33:$D$776,СВЦЭМ!$A$33:$A$776,$A62,СВЦЭМ!$B$33:$B$776,P$47)+'СЕТ СН'!$F$14+СВЦЭМ!$D$10+'СЕТ СН'!$F$6-'СЕТ СН'!$F$26</f>
        <v>684.00358577999998</v>
      </c>
      <c r="Q62" s="36">
        <f>SUMIFS(СВЦЭМ!$D$33:$D$776,СВЦЭМ!$A$33:$A$776,$A62,СВЦЭМ!$B$33:$B$776,Q$47)+'СЕТ СН'!$F$14+СВЦЭМ!$D$10+'СЕТ СН'!$F$6-'СЕТ СН'!$F$26</f>
        <v>690.70129050000003</v>
      </c>
      <c r="R62" s="36">
        <f>SUMIFS(СВЦЭМ!$D$33:$D$776,СВЦЭМ!$A$33:$A$776,$A62,СВЦЭМ!$B$33:$B$776,R$47)+'СЕТ СН'!$F$14+СВЦЭМ!$D$10+'СЕТ СН'!$F$6-'СЕТ СН'!$F$26</f>
        <v>646.55297905999998</v>
      </c>
      <c r="S62" s="36">
        <f>SUMIFS(СВЦЭМ!$D$33:$D$776,СВЦЭМ!$A$33:$A$776,$A62,СВЦЭМ!$B$33:$B$776,S$47)+'СЕТ СН'!$F$14+СВЦЭМ!$D$10+'СЕТ СН'!$F$6-'СЕТ СН'!$F$26</f>
        <v>634.21227921000002</v>
      </c>
      <c r="T62" s="36">
        <f>SUMIFS(СВЦЭМ!$D$33:$D$776,СВЦЭМ!$A$33:$A$776,$A62,СВЦЭМ!$B$33:$B$776,T$47)+'СЕТ СН'!$F$14+СВЦЭМ!$D$10+'СЕТ СН'!$F$6-'СЕТ СН'!$F$26</f>
        <v>642.60725982999998</v>
      </c>
      <c r="U62" s="36">
        <f>SUMIFS(СВЦЭМ!$D$33:$D$776,СВЦЭМ!$A$33:$A$776,$A62,СВЦЭМ!$B$33:$B$776,U$47)+'СЕТ СН'!$F$14+СВЦЭМ!$D$10+'СЕТ СН'!$F$6-'СЕТ СН'!$F$26</f>
        <v>659.26042037000002</v>
      </c>
      <c r="V62" s="36">
        <f>SUMIFS(СВЦЭМ!$D$33:$D$776,СВЦЭМ!$A$33:$A$776,$A62,СВЦЭМ!$B$33:$B$776,V$47)+'СЕТ СН'!$F$14+СВЦЭМ!$D$10+'СЕТ СН'!$F$6-'СЕТ СН'!$F$26</f>
        <v>684.57745350000005</v>
      </c>
      <c r="W62" s="36">
        <f>SUMIFS(СВЦЭМ!$D$33:$D$776,СВЦЭМ!$A$33:$A$776,$A62,СВЦЭМ!$B$33:$B$776,W$47)+'СЕТ СН'!$F$14+СВЦЭМ!$D$10+'СЕТ СН'!$F$6-'СЕТ СН'!$F$26</f>
        <v>675.01827789000004</v>
      </c>
      <c r="X62" s="36">
        <f>SUMIFS(СВЦЭМ!$D$33:$D$776,СВЦЭМ!$A$33:$A$776,$A62,СВЦЭМ!$B$33:$B$776,X$47)+'СЕТ СН'!$F$14+СВЦЭМ!$D$10+'СЕТ СН'!$F$6-'СЕТ СН'!$F$26</f>
        <v>638.61129088999996</v>
      </c>
      <c r="Y62" s="36">
        <f>SUMIFS(СВЦЭМ!$D$33:$D$776,СВЦЭМ!$A$33:$A$776,$A62,СВЦЭМ!$B$33:$B$776,Y$47)+'СЕТ СН'!$F$14+СВЦЭМ!$D$10+'СЕТ СН'!$F$6-'СЕТ СН'!$F$26</f>
        <v>680.79642727999999</v>
      </c>
    </row>
    <row r="63" spans="1:25" ht="15.75" x14ac:dyDescent="0.2">
      <c r="A63" s="35">
        <f t="shared" si="1"/>
        <v>43724</v>
      </c>
      <c r="B63" s="36">
        <f>SUMIFS(СВЦЭМ!$D$33:$D$776,СВЦЭМ!$A$33:$A$776,$A63,СВЦЭМ!$B$33:$B$776,B$47)+'СЕТ СН'!$F$14+СВЦЭМ!$D$10+'СЕТ СН'!$F$6-'СЕТ СН'!$F$26</f>
        <v>770.62451935000001</v>
      </c>
      <c r="C63" s="36">
        <f>SUMIFS(СВЦЭМ!$D$33:$D$776,СВЦЭМ!$A$33:$A$776,$A63,СВЦЭМ!$B$33:$B$776,C$47)+'СЕТ СН'!$F$14+СВЦЭМ!$D$10+'СЕТ СН'!$F$6-'СЕТ СН'!$F$26</f>
        <v>803.30341425999995</v>
      </c>
      <c r="D63" s="36">
        <f>SUMIFS(СВЦЭМ!$D$33:$D$776,СВЦЭМ!$A$33:$A$776,$A63,СВЦЭМ!$B$33:$B$776,D$47)+'СЕТ СН'!$F$14+СВЦЭМ!$D$10+'СЕТ СН'!$F$6-'СЕТ СН'!$F$26</f>
        <v>822.68245915</v>
      </c>
      <c r="E63" s="36">
        <f>SUMIFS(СВЦЭМ!$D$33:$D$776,СВЦЭМ!$A$33:$A$776,$A63,СВЦЭМ!$B$33:$B$776,E$47)+'СЕТ СН'!$F$14+СВЦЭМ!$D$10+'СЕТ СН'!$F$6-'СЕТ СН'!$F$26</f>
        <v>825.85383707999995</v>
      </c>
      <c r="F63" s="36">
        <f>SUMIFS(СВЦЭМ!$D$33:$D$776,СВЦЭМ!$A$33:$A$776,$A63,СВЦЭМ!$B$33:$B$776,F$47)+'СЕТ СН'!$F$14+СВЦЭМ!$D$10+'СЕТ СН'!$F$6-'СЕТ СН'!$F$26</f>
        <v>831.56727550999994</v>
      </c>
      <c r="G63" s="36">
        <f>SUMIFS(СВЦЭМ!$D$33:$D$776,СВЦЭМ!$A$33:$A$776,$A63,СВЦЭМ!$B$33:$B$776,G$47)+'СЕТ СН'!$F$14+СВЦЭМ!$D$10+'СЕТ СН'!$F$6-'СЕТ СН'!$F$26</f>
        <v>828.65942816999996</v>
      </c>
      <c r="H63" s="36">
        <f>SUMIFS(СВЦЭМ!$D$33:$D$776,СВЦЭМ!$A$33:$A$776,$A63,СВЦЭМ!$B$33:$B$776,H$47)+'СЕТ СН'!$F$14+СВЦЭМ!$D$10+'СЕТ СН'!$F$6-'СЕТ СН'!$F$26</f>
        <v>786.23902724000004</v>
      </c>
      <c r="I63" s="36">
        <f>SUMIFS(СВЦЭМ!$D$33:$D$776,СВЦЭМ!$A$33:$A$776,$A63,СВЦЭМ!$B$33:$B$776,I$47)+'СЕТ СН'!$F$14+СВЦЭМ!$D$10+'СЕТ СН'!$F$6-'СЕТ СН'!$F$26</f>
        <v>744.68762302000005</v>
      </c>
      <c r="J63" s="36">
        <f>SUMIFS(СВЦЭМ!$D$33:$D$776,СВЦЭМ!$A$33:$A$776,$A63,СВЦЭМ!$B$33:$B$776,J$47)+'СЕТ СН'!$F$14+СВЦЭМ!$D$10+'СЕТ СН'!$F$6-'СЕТ СН'!$F$26</f>
        <v>724.99368158000004</v>
      </c>
      <c r="K63" s="36">
        <f>SUMIFS(СВЦЭМ!$D$33:$D$776,СВЦЭМ!$A$33:$A$776,$A63,СВЦЭМ!$B$33:$B$776,K$47)+'СЕТ СН'!$F$14+СВЦЭМ!$D$10+'СЕТ СН'!$F$6-'СЕТ СН'!$F$26</f>
        <v>735.56043523000005</v>
      </c>
      <c r="L63" s="36">
        <f>SUMIFS(СВЦЭМ!$D$33:$D$776,СВЦЭМ!$A$33:$A$776,$A63,СВЦЭМ!$B$33:$B$776,L$47)+'СЕТ СН'!$F$14+СВЦЭМ!$D$10+'СЕТ СН'!$F$6-'СЕТ СН'!$F$26</f>
        <v>732.41371790999995</v>
      </c>
      <c r="M63" s="36">
        <f>SUMIFS(СВЦЭМ!$D$33:$D$776,СВЦЭМ!$A$33:$A$776,$A63,СВЦЭМ!$B$33:$B$776,M$47)+'СЕТ СН'!$F$14+СВЦЭМ!$D$10+'СЕТ СН'!$F$6-'СЕТ СН'!$F$26</f>
        <v>719.05747909000002</v>
      </c>
      <c r="N63" s="36">
        <f>SUMIFS(СВЦЭМ!$D$33:$D$776,СВЦЭМ!$A$33:$A$776,$A63,СВЦЭМ!$B$33:$B$776,N$47)+'СЕТ СН'!$F$14+СВЦЭМ!$D$10+'СЕТ СН'!$F$6-'СЕТ СН'!$F$26</f>
        <v>712.08010682999998</v>
      </c>
      <c r="O63" s="36">
        <f>SUMIFS(СВЦЭМ!$D$33:$D$776,СВЦЭМ!$A$33:$A$776,$A63,СВЦЭМ!$B$33:$B$776,O$47)+'СЕТ СН'!$F$14+СВЦЭМ!$D$10+'СЕТ СН'!$F$6-'СЕТ СН'!$F$26</f>
        <v>713.93164966999996</v>
      </c>
      <c r="P63" s="36">
        <f>SUMIFS(СВЦЭМ!$D$33:$D$776,СВЦЭМ!$A$33:$A$776,$A63,СВЦЭМ!$B$33:$B$776,P$47)+'СЕТ СН'!$F$14+СВЦЭМ!$D$10+'СЕТ СН'!$F$6-'СЕТ СН'!$F$26</f>
        <v>720.38663297000005</v>
      </c>
      <c r="Q63" s="36">
        <f>SUMIFS(СВЦЭМ!$D$33:$D$776,СВЦЭМ!$A$33:$A$776,$A63,СВЦЭМ!$B$33:$B$776,Q$47)+'СЕТ СН'!$F$14+СВЦЭМ!$D$10+'СЕТ СН'!$F$6-'СЕТ СН'!$F$26</f>
        <v>723.74667041999999</v>
      </c>
      <c r="R63" s="36">
        <f>SUMIFS(СВЦЭМ!$D$33:$D$776,СВЦЭМ!$A$33:$A$776,$A63,СВЦЭМ!$B$33:$B$776,R$47)+'СЕТ СН'!$F$14+СВЦЭМ!$D$10+'СЕТ СН'!$F$6-'СЕТ СН'!$F$26</f>
        <v>691.60237672000005</v>
      </c>
      <c r="S63" s="36">
        <f>SUMIFS(СВЦЭМ!$D$33:$D$776,СВЦЭМ!$A$33:$A$776,$A63,СВЦЭМ!$B$33:$B$776,S$47)+'СЕТ СН'!$F$14+СВЦЭМ!$D$10+'СЕТ СН'!$F$6-'СЕТ СН'!$F$26</f>
        <v>690.95314353000003</v>
      </c>
      <c r="T63" s="36">
        <f>SUMIFS(СВЦЭМ!$D$33:$D$776,СВЦЭМ!$A$33:$A$776,$A63,СВЦЭМ!$B$33:$B$776,T$47)+'СЕТ СН'!$F$14+СВЦЭМ!$D$10+'СЕТ СН'!$F$6-'СЕТ СН'!$F$26</f>
        <v>697.12437408999995</v>
      </c>
      <c r="U63" s="36">
        <f>SUMIFS(СВЦЭМ!$D$33:$D$776,СВЦЭМ!$A$33:$A$776,$A63,СВЦЭМ!$B$33:$B$776,U$47)+'СЕТ СН'!$F$14+СВЦЭМ!$D$10+'СЕТ СН'!$F$6-'СЕТ СН'!$F$26</f>
        <v>718.08916193000005</v>
      </c>
      <c r="V63" s="36">
        <f>SUMIFS(СВЦЭМ!$D$33:$D$776,СВЦЭМ!$A$33:$A$776,$A63,СВЦЭМ!$B$33:$B$776,V$47)+'СЕТ СН'!$F$14+СВЦЭМ!$D$10+'СЕТ СН'!$F$6-'СЕТ СН'!$F$26</f>
        <v>737.16182893999996</v>
      </c>
      <c r="W63" s="36">
        <f>SUMIFS(СВЦЭМ!$D$33:$D$776,СВЦЭМ!$A$33:$A$776,$A63,СВЦЭМ!$B$33:$B$776,W$47)+'СЕТ СН'!$F$14+СВЦЭМ!$D$10+'СЕТ СН'!$F$6-'СЕТ СН'!$F$26</f>
        <v>730.68218444000001</v>
      </c>
      <c r="X63" s="36">
        <f>SUMIFS(СВЦЭМ!$D$33:$D$776,СВЦЭМ!$A$33:$A$776,$A63,СВЦЭМ!$B$33:$B$776,X$47)+'СЕТ СН'!$F$14+СВЦЭМ!$D$10+'СЕТ СН'!$F$6-'СЕТ СН'!$F$26</f>
        <v>695.66125661000001</v>
      </c>
      <c r="Y63" s="36">
        <f>SUMIFS(СВЦЭМ!$D$33:$D$776,СВЦЭМ!$A$33:$A$776,$A63,СВЦЭМ!$B$33:$B$776,Y$47)+'СЕТ СН'!$F$14+СВЦЭМ!$D$10+'СЕТ СН'!$F$6-'СЕТ СН'!$F$26</f>
        <v>650.76525972000002</v>
      </c>
    </row>
    <row r="64" spans="1:25" ht="15.75" x14ac:dyDescent="0.2">
      <c r="A64" s="35">
        <f t="shared" si="1"/>
        <v>43725</v>
      </c>
      <c r="B64" s="36">
        <f>SUMIFS(СВЦЭМ!$D$33:$D$776,СВЦЭМ!$A$33:$A$776,$A64,СВЦЭМ!$B$33:$B$776,B$47)+'СЕТ СН'!$F$14+СВЦЭМ!$D$10+'СЕТ СН'!$F$6-'СЕТ СН'!$F$26</f>
        <v>694.38049083999999</v>
      </c>
      <c r="C64" s="36">
        <f>SUMIFS(СВЦЭМ!$D$33:$D$776,СВЦЭМ!$A$33:$A$776,$A64,СВЦЭМ!$B$33:$B$776,C$47)+'СЕТ СН'!$F$14+СВЦЭМ!$D$10+'СЕТ СН'!$F$6-'СЕТ СН'!$F$26</f>
        <v>718.64036106000003</v>
      </c>
      <c r="D64" s="36">
        <f>SUMIFS(СВЦЭМ!$D$33:$D$776,СВЦЭМ!$A$33:$A$776,$A64,СВЦЭМ!$B$33:$B$776,D$47)+'СЕТ СН'!$F$14+СВЦЭМ!$D$10+'СЕТ СН'!$F$6-'СЕТ СН'!$F$26</f>
        <v>727.25803487999997</v>
      </c>
      <c r="E64" s="36">
        <f>SUMIFS(СВЦЭМ!$D$33:$D$776,СВЦЭМ!$A$33:$A$776,$A64,СВЦЭМ!$B$33:$B$776,E$47)+'СЕТ СН'!$F$14+СВЦЭМ!$D$10+'СЕТ СН'!$F$6-'СЕТ СН'!$F$26</f>
        <v>734.09766758000001</v>
      </c>
      <c r="F64" s="36">
        <f>SUMIFS(СВЦЭМ!$D$33:$D$776,СВЦЭМ!$A$33:$A$776,$A64,СВЦЭМ!$B$33:$B$776,F$47)+'СЕТ СН'!$F$14+СВЦЭМ!$D$10+'СЕТ СН'!$F$6-'СЕТ СН'!$F$26</f>
        <v>741.69467702999998</v>
      </c>
      <c r="G64" s="36">
        <f>SUMIFS(СВЦЭМ!$D$33:$D$776,СВЦЭМ!$A$33:$A$776,$A64,СВЦЭМ!$B$33:$B$776,G$47)+'СЕТ СН'!$F$14+СВЦЭМ!$D$10+'СЕТ СН'!$F$6-'СЕТ СН'!$F$26</f>
        <v>727.95976350000001</v>
      </c>
      <c r="H64" s="36">
        <f>SUMIFS(СВЦЭМ!$D$33:$D$776,СВЦЭМ!$A$33:$A$776,$A64,СВЦЭМ!$B$33:$B$776,H$47)+'СЕТ СН'!$F$14+СВЦЭМ!$D$10+'СЕТ СН'!$F$6-'СЕТ СН'!$F$26</f>
        <v>690.71042399999999</v>
      </c>
      <c r="I64" s="36">
        <f>SUMIFS(СВЦЭМ!$D$33:$D$776,СВЦЭМ!$A$33:$A$776,$A64,СВЦЭМ!$B$33:$B$776,I$47)+'СЕТ СН'!$F$14+СВЦЭМ!$D$10+'СЕТ СН'!$F$6-'СЕТ СН'!$F$26</f>
        <v>706.82681623999997</v>
      </c>
      <c r="J64" s="36">
        <f>SUMIFS(СВЦЭМ!$D$33:$D$776,СВЦЭМ!$A$33:$A$776,$A64,СВЦЭМ!$B$33:$B$776,J$47)+'СЕТ СН'!$F$14+СВЦЭМ!$D$10+'СЕТ СН'!$F$6-'СЕТ СН'!$F$26</f>
        <v>723.65622896000002</v>
      </c>
      <c r="K64" s="36">
        <f>SUMIFS(СВЦЭМ!$D$33:$D$776,СВЦЭМ!$A$33:$A$776,$A64,СВЦЭМ!$B$33:$B$776,K$47)+'СЕТ СН'!$F$14+СВЦЭМ!$D$10+'СЕТ СН'!$F$6-'СЕТ СН'!$F$26</f>
        <v>729.38471235999998</v>
      </c>
      <c r="L64" s="36">
        <f>SUMIFS(СВЦЭМ!$D$33:$D$776,СВЦЭМ!$A$33:$A$776,$A64,СВЦЭМ!$B$33:$B$776,L$47)+'СЕТ СН'!$F$14+СВЦЭМ!$D$10+'СЕТ СН'!$F$6-'СЕТ СН'!$F$26</f>
        <v>719.08078848000002</v>
      </c>
      <c r="M64" s="36">
        <f>SUMIFS(СВЦЭМ!$D$33:$D$776,СВЦЭМ!$A$33:$A$776,$A64,СВЦЭМ!$B$33:$B$776,M$47)+'СЕТ СН'!$F$14+СВЦЭМ!$D$10+'СЕТ СН'!$F$6-'СЕТ СН'!$F$26</f>
        <v>721.37639406000005</v>
      </c>
      <c r="N64" s="36">
        <f>SUMIFS(СВЦЭМ!$D$33:$D$776,СВЦЭМ!$A$33:$A$776,$A64,СВЦЭМ!$B$33:$B$776,N$47)+'СЕТ СН'!$F$14+СВЦЭМ!$D$10+'СЕТ СН'!$F$6-'СЕТ СН'!$F$26</f>
        <v>727.42688974999999</v>
      </c>
      <c r="O64" s="36">
        <f>SUMIFS(СВЦЭМ!$D$33:$D$776,СВЦЭМ!$A$33:$A$776,$A64,СВЦЭМ!$B$33:$B$776,O$47)+'СЕТ СН'!$F$14+СВЦЭМ!$D$10+'СЕТ СН'!$F$6-'СЕТ СН'!$F$26</f>
        <v>735.30879682</v>
      </c>
      <c r="P64" s="36">
        <f>SUMIFS(СВЦЭМ!$D$33:$D$776,СВЦЭМ!$A$33:$A$776,$A64,СВЦЭМ!$B$33:$B$776,P$47)+'СЕТ СН'!$F$14+СВЦЭМ!$D$10+'СЕТ СН'!$F$6-'СЕТ СН'!$F$26</f>
        <v>740.51011507999999</v>
      </c>
      <c r="Q64" s="36">
        <f>SUMIFS(СВЦЭМ!$D$33:$D$776,СВЦЭМ!$A$33:$A$776,$A64,СВЦЭМ!$B$33:$B$776,Q$47)+'СЕТ СН'!$F$14+СВЦЭМ!$D$10+'СЕТ СН'!$F$6-'СЕТ СН'!$F$26</f>
        <v>739.67569016000004</v>
      </c>
      <c r="R64" s="36">
        <f>SUMIFS(СВЦЭМ!$D$33:$D$776,СВЦЭМ!$A$33:$A$776,$A64,СВЦЭМ!$B$33:$B$776,R$47)+'СЕТ СН'!$F$14+СВЦЭМ!$D$10+'СЕТ СН'!$F$6-'СЕТ СН'!$F$26</f>
        <v>694.45238922999999</v>
      </c>
      <c r="S64" s="36">
        <f>SUMIFS(СВЦЭМ!$D$33:$D$776,СВЦЭМ!$A$33:$A$776,$A64,СВЦЭМ!$B$33:$B$776,S$47)+'СЕТ СН'!$F$14+СВЦЭМ!$D$10+'СЕТ СН'!$F$6-'СЕТ СН'!$F$26</f>
        <v>656.14438384999994</v>
      </c>
      <c r="T64" s="36">
        <f>SUMIFS(СВЦЭМ!$D$33:$D$776,СВЦЭМ!$A$33:$A$776,$A64,СВЦЭМ!$B$33:$B$776,T$47)+'СЕТ СН'!$F$14+СВЦЭМ!$D$10+'СЕТ СН'!$F$6-'СЕТ СН'!$F$26</f>
        <v>647.55027445999997</v>
      </c>
      <c r="U64" s="36">
        <f>SUMIFS(СВЦЭМ!$D$33:$D$776,СВЦЭМ!$A$33:$A$776,$A64,СВЦЭМ!$B$33:$B$776,U$47)+'СЕТ СН'!$F$14+СВЦЭМ!$D$10+'СЕТ СН'!$F$6-'СЕТ СН'!$F$26</f>
        <v>656.46668201</v>
      </c>
      <c r="V64" s="36">
        <f>SUMIFS(СВЦЭМ!$D$33:$D$776,СВЦЭМ!$A$33:$A$776,$A64,СВЦЭМ!$B$33:$B$776,V$47)+'СЕТ СН'!$F$14+СВЦЭМ!$D$10+'СЕТ СН'!$F$6-'СЕТ СН'!$F$26</f>
        <v>658.63082028999997</v>
      </c>
      <c r="W64" s="36">
        <f>SUMIFS(СВЦЭМ!$D$33:$D$776,СВЦЭМ!$A$33:$A$776,$A64,СВЦЭМ!$B$33:$B$776,W$47)+'СЕТ СН'!$F$14+СВЦЭМ!$D$10+'СЕТ СН'!$F$6-'СЕТ СН'!$F$26</f>
        <v>642.11576344000002</v>
      </c>
      <c r="X64" s="36">
        <f>SUMIFS(СВЦЭМ!$D$33:$D$776,СВЦЭМ!$A$33:$A$776,$A64,СВЦЭМ!$B$33:$B$776,X$47)+'СЕТ СН'!$F$14+СВЦЭМ!$D$10+'СЕТ СН'!$F$6-'СЕТ СН'!$F$26</f>
        <v>660.21728957999994</v>
      </c>
      <c r="Y64" s="36">
        <f>SUMIFS(СВЦЭМ!$D$33:$D$776,СВЦЭМ!$A$33:$A$776,$A64,СВЦЭМ!$B$33:$B$776,Y$47)+'СЕТ СН'!$F$14+СВЦЭМ!$D$10+'СЕТ СН'!$F$6-'СЕТ СН'!$F$26</f>
        <v>736.45521593000001</v>
      </c>
    </row>
    <row r="65" spans="1:25" ht="15.75" x14ac:dyDescent="0.2">
      <c r="A65" s="35">
        <f t="shared" si="1"/>
        <v>43726</v>
      </c>
      <c r="B65" s="36">
        <f>SUMIFS(СВЦЭМ!$D$33:$D$776,СВЦЭМ!$A$33:$A$776,$A65,СВЦЭМ!$B$33:$B$776,B$47)+'СЕТ СН'!$F$14+СВЦЭМ!$D$10+'СЕТ СН'!$F$6-'СЕТ СН'!$F$26</f>
        <v>779.35322277</v>
      </c>
      <c r="C65" s="36">
        <f>SUMIFS(СВЦЭМ!$D$33:$D$776,СВЦЭМ!$A$33:$A$776,$A65,СВЦЭМ!$B$33:$B$776,C$47)+'СЕТ СН'!$F$14+СВЦЭМ!$D$10+'СЕТ СН'!$F$6-'СЕТ СН'!$F$26</f>
        <v>782.10688967999999</v>
      </c>
      <c r="D65" s="36">
        <f>SUMIFS(СВЦЭМ!$D$33:$D$776,СВЦЭМ!$A$33:$A$776,$A65,СВЦЭМ!$B$33:$B$776,D$47)+'СЕТ СН'!$F$14+СВЦЭМ!$D$10+'СЕТ СН'!$F$6-'СЕТ СН'!$F$26</f>
        <v>789.15581860999998</v>
      </c>
      <c r="E65" s="36">
        <f>SUMIFS(СВЦЭМ!$D$33:$D$776,СВЦЭМ!$A$33:$A$776,$A65,СВЦЭМ!$B$33:$B$776,E$47)+'СЕТ СН'!$F$14+СВЦЭМ!$D$10+'СЕТ СН'!$F$6-'СЕТ СН'!$F$26</f>
        <v>795.32013244999996</v>
      </c>
      <c r="F65" s="36">
        <f>SUMIFS(СВЦЭМ!$D$33:$D$776,СВЦЭМ!$A$33:$A$776,$A65,СВЦЭМ!$B$33:$B$776,F$47)+'СЕТ СН'!$F$14+СВЦЭМ!$D$10+'СЕТ СН'!$F$6-'СЕТ СН'!$F$26</f>
        <v>796.02940638999996</v>
      </c>
      <c r="G65" s="36">
        <f>SUMIFS(СВЦЭМ!$D$33:$D$776,СВЦЭМ!$A$33:$A$776,$A65,СВЦЭМ!$B$33:$B$776,G$47)+'СЕТ СН'!$F$14+СВЦЭМ!$D$10+'СЕТ СН'!$F$6-'СЕТ СН'!$F$26</f>
        <v>776.62856208999995</v>
      </c>
      <c r="H65" s="36">
        <f>SUMIFS(СВЦЭМ!$D$33:$D$776,СВЦЭМ!$A$33:$A$776,$A65,СВЦЭМ!$B$33:$B$776,H$47)+'СЕТ СН'!$F$14+СВЦЭМ!$D$10+'СЕТ СН'!$F$6-'СЕТ СН'!$F$26</f>
        <v>737.98553829000002</v>
      </c>
      <c r="I65" s="36">
        <f>SUMIFS(СВЦЭМ!$D$33:$D$776,СВЦЭМ!$A$33:$A$776,$A65,СВЦЭМ!$B$33:$B$776,I$47)+'СЕТ СН'!$F$14+СВЦЭМ!$D$10+'СЕТ СН'!$F$6-'СЕТ СН'!$F$26</f>
        <v>696.22763586999997</v>
      </c>
      <c r="J65" s="36">
        <f>SUMIFS(СВЦЭМ!$D$33:$D$776,СВЦЭМ!$A$33:$A$776,$A65,СВЦЭМ!$B$33:$B$776,J$47)+'СЕТ СН'!$F$14+СВЦЭМ!$D$10+'СЕТ СН'!$F$6-'СЕТ СН'!$F$26</f>
        <v>660.69730423999999</v>
      </c>
      <c r="K65" s="36">
        <f>SUMIFS(СВЦЭМ!$D$33:$D$776,СВЦЭМ!$A$33:$A$776,$A65,СВЦЭМ!$B$33:$B$776,K$47)+'СЕТ СН'!$F$14+СВЦЭМ!$D$10+'СЕТ СН'!$F$6-'СЕТ СН'!$F$26</f>
        <v>653.89597192999997</v>
      </c>
      <c r="L65" s="36">
        <f>SUMIFS(СВЦЭМ!$D$33:$D$776,СВЦЭМ!$A$33:$A$776,$A65,СВЦЭМ!$B$33:$B$776,L$47)+'СЕТ СН'!$F$14+СВЦЭМ!$D$10+'СЕТ СН'!$F$6-'СЕТ СН'!$F$26</f>
        <v>648.86448560999997</v>
      </c>
      <c r="M65" s="36">
        <f>SUMIFS(СВЦЭМ!$D$33:$D$776,СВЦЭМ!$A$33:$A$776,$A65,СВЦЭМ!$B$33:$B$776,M$47)+'СЕТ СН'!$F$14+СВЦЭМ!$D$10+'СЕТ СН'!$F$6-'СЕТ СН'!$F$26</f>
        <v>645.29929579999998</v>
      </c>
      <c r="N65" s="36">
        <f>SUMIFS(СВЦЭМ!$D$33:$D$776,СВЦЭМ!$A$33:$A$776,$A65,СВЦЭМ!$B$33:$B$776,N$47)+'СЕТ СН'!$F$14+СВЦЭМ!$D$10+'СЕТ СН'!$F$6-'СЕТ СН'!$F$26</f>
        <v>650.11453961999996</v>
      </c>
      <c r="O65" s="36">
        <f>SUMIFS(СВЦЭМ!$D$33:$D$776,СВЦЭМ!$A$33:$A$776,$A65,СВЦЭМ!$B$33:$B$776,O$47)+'СЕТ СН'!$F$14+СВЦЭМ!$D$10+'СЕТ СН'!$F$6-'СЕТ СН'!$F$26</f>
        <v>659.14752637000004</v>
      </c>
      <c r="P65" s="36">
        <f>SUMIFS(СВЦЭМ!$D$33:$D$776,СВЦЭМ!$A$33:$A$776,$A65,СВЦЭМ!$B$33:$B$776,P$47)+'СЕТ СН'!$F$14+СВЦЭМ!$D$10+'СЕТ СН'!$F$6-'СЕТ СН'!$F$26</f>
        <v>661.59151196000005</v>
      </c>
      <c r="Q65" s="36">
        <f>SUMIFS(СВЦЭМ!$D$33:$D$776,СВЦЭМ!$A$33:$A$776,$A65,СВЦЭМ!$B$33:$B$776,Q$47)+'СЕТ СН'!$F$14+СВЦЭМ!$D$10+'СЕТ СН'!$F$6-'СЕТ СН'!$F$26</f>
        <v>671.33568017000005</v>
      </c>
      <c r="R65" s="36">
        <f>SUMIFS(СВЦЭМ!$D$33:$D$776,СВЦЭМ!$A$33:$A$776,$A65,СВЦЭМ!$B$33:$B$776,R$47)+'СЕТ СН'!$F$14+СВЦЭМ!$D$10+'СЕТ СН'!$F$6-'СЕТ СН'!$F$26</f>
        <v>647.04968458999997</v>
      </c>
      <c r="S65" s="36">
        <f>SUMIFS(СВЦЭМ!$D$33:$D$776,СВЦЭМ!$A$33:$A$776,$A65,СВЦЭМ!$B$33:$B$776,S$47)+'СЕТ СН'!$F$14+СВЦЭМ!$D$10+'СЕТ СН'!$F$6-'СЕТ СН'!$F$26</f>
        <v>633.67428006</v>
      </c>
      <c r="T65" s="36">
        <f>SUMIFS(СВЦЭМ!$D$33:$D$776,СВЦЭМ!$A$33:$A$776,$A65,СВЦЭМ!$B$33:$B$776,T$47)+'СЕТ СН'!$F$14+СВЦЭМ!$D$10+'СЕТ СН'!$F$6-'СЕТ СН'!$F$26</f>
        <v>661.72720188999995</v>
      </c>
      <c r="U65" s="36">
        <f>SUMIFS(СВЦЭМ!$D$33:$D$776,СВЦЭМ!$A$33:$A$776,$A65,СВЦЭМ!$B$33:$B$776,U$47)+'СЕТ СН'!$F$14+СВЦЭМ!$D$10+'СЕТ СН'!$F$6-'СЕТ СН'!$F$26</f>
        <v>693.30068260999997</v>
      </c>
      <c r="V65" s="36">
        <f>SUMIFS(СВЦЭМ!$D$33:$D$776,СВЦЭМ!$A$33:$A$776,$A65,СВЦЭМ!$B$33:$B$776,V$47)+'СЕТ СН'!$F$14+СВЦЭМ!$D$10+'СЕТ СН'!$F$6-'СЕТ СН'!$F$26</f>
        <v>710.83505644000002</v>
      </c>
      <c r="W65" s="36">
        <f>SUMIFS(СВЦЭМ!$D$33:$D$776,СВЦЭМ!$A$33:$A$776,$A65,СВЦЭМ!$B$33:$B$776,W$47)+'СЕТ СН'!$F$14+СВЦЭМ!$D$10+'СЕТ СН'!$F$6-'СЕТ СН'!$F$26</f>
        <v>696.18179203</v>
      </c>
      <c r="X65" s="36">
        <f>SUMIFS(СВЦЭМ!$D$33:$D$776,СВЦЭМ!$A$33:$A$776,$A65,СВЦЭМ!$B$33:$B$776,X$47)+'СЕТ СН'!$F$14+СВЦЭМ!$D$10+'СЕТ СН'!$F$6-'СЕТ СН'!$F$26</f>
        <v>662.37561903000005</v>
      </c>
      <c r="Y65" s="36">
        <f>SUMIFS(СВЦЭМ!$D$33:$D$776,СВЦЭМ!$A$33:$A$776,$A65,СВЦЭМ!$B$33:$B$776,Y$47)+'СЕТ СН'!$F$14+СВЦЭМ!$D$10+'СЕТ СН'!$F$6-'СЕТ СН'!$F$26</f>
        <v>684.19270830999994</v>
      </c>
    </row>
    <row r="66" spans="1:25" ht="15.75" x14ac:dyDescent="0.2">
      <c r="A66" s="35">
        <f t="shared" si="1"/>
        <v>43727</v>
      </c>
      <c r="B66" s="36">
        <f>SUMIFS(СВЦЭМ!$D$33:$D$776,СВЦЭМ!$A$33:$A$776,$A66,СВЦЭМ!$B$33:$B$776,B$47)+'СЕТ СН'!$F$14+СВЦЭМ!$D$10+'СЕТ СН'!$F$6-'СЕТ СН'!$F$26</f>
        <v>673.42607101999999</v>
      </c>
      <c r="C66" s="36">
        <f>SUMIFS(СВЦЭМ!$D$33:$D$776,СВЦЭМ!$A$33:$A$776,$A66,СВЦЭМ!$B$33:$B$776,C$47)+'СЕТ СН'!$F$14+СВЦЭМ!$D$10+'СЕТ СН'!$F$6-'СЕТ СН'!$F$26</f>
        <v>696.85654813999997</v>
      </c>
      <c r="D66" s="36">
        <f>SUMIFS(СВЦЭМ!$D$33:$D$776,СВЦЭМ!$A$33:$A$776,$A66,СВЦЭМ!$B$33:$B$776,D$47)+'СЕТ СН'!$F$14+СВЦЭМ!$D$10+'СЕТ СН'!$F$6-'СЕТ СН'!$F$26</f>
        <v>722.20716728000002</v>
      </c>
      <c r="E66" s="36">
        <f>SUMIFS(СВЦЭМ!$D$33:$D$776,СВЦЭМ!$A$33:$A$776,$A66,СВЦЭМ!$B$33:$B$776,E$47)+'СЕТ СН'!$F$14+СВЦЭМ!$D$10+'СЕТ СН'!$F$6-'СЕТ СН'!$F$26</f>
        <v>729.91906613000003</v>
      </c>
      <c r="F66" s="36">
        <f>SUMIFS(СВЦЭМ!$D$33:$D$776,СВЦЭМ!$A$33:$A$776,$A66,СВЦЭМ!$B$33:$B$776,F$47)+'СЕТ СН'!$F$14+СВЦЭМ!$D$10+'СЕТ СН'!$F$6-'СЕТ СН'!$F$26</f>
        <v>732.13168594000001</v>
      </c>
      <c r="G66" s="36">
        <f>SUMIFS(СВЦЭМ!$D$33:$D$776,СВЦЭМ!$A$33:$A$776,$A66,СВЦЭМ!$B$33:$B$776,G$47)+'СЕТ СН'!$F$14+СВЦЭМ!$D$10+'СЕТ СН'!$F$6-'СЕТ СН'!$F$26</f>
        <v>713.57088634000002</v>
      </c>
      <c r="H66" s="36">
        <f>SUMIFS(СВЦЭМ!$D$33:$D$776,СВЦЭМ!$A$33:$A$776,$A66,СВЦЭМ!$B$33:$B$776,H$47)+'СЕТ СН'!$F$14+СВЦЭМ!$D$10+'СЕТ СН'!$F$6-'СЕТ СН'!$F$26</f>
        <v>674.88796474000003</v>
      </c>
      <c r="I66" s="36">
        <f>SUMIFS(СВЦЭМ!$D$33:$D$776,СВЦЭМ!$A$33:$A$776,$A66,СВЦЭМ!$B$33:$B$776,I$47)+'СЕТ СН'!$F$14+СВЦЭМ!$D$10+'СЕТ СН'!$F$6-'СЕТ СН'!$F$26</f>
        <v>633.81203159999995</v>
      </c>
      <c r="J66" s="36">
        <f>SUMIFS(СВЦЭМ!$D$33:$D$776,СВЦЭМ!$A$33:$A$776,$A66,СВЦЭМ!$B$33:$B$776,J$47)+'СЕТ СН'!$F$14+СВЦЭМ!$D$10+'СЕТ СН'!$F$6-'СЕТ СН'!$F$26</f>
        <v>648.24545665000005</v>
      </c>
      <c r="K66" s="36">
        <f>SUMIFS(СВЦЭМ!$D$33:$D$776,СВЦЭМ!$A$33:$A$776,$A66,СВЦЭМ!$B$33:$B$776,K$47)+'СЕТ СН'!$F$14+СВЦЭМ!$D$10+'СЕТ СН'!$F$6-'СЕТ СН'!$F$26</f>
        <v>718.01297464000004</v>
      </c>
      <c r="L66" s="36">
        <f>SUMIFS(СВЦЭМ!$D$33:$D$776,СВЦЭМ!$A$33:$A$776,$A66,СВЦЭМ!$B$33:$B$776,L$47)+'СЕТ СН'!$F$14+СВЦЭМ!$D$10+'СЕТ СН'!$F$6-'СЕТ СН'!$F$26</f>
        <v>769.13756148000004</v>
      </c>
      <c r="M66" s="36">
        <f>SUMIFS(СВЦЭМ!$D$33:$D$776,СВЦЭМ!$A$33:$A$776,$A66,СВЦЭМ!$B$33:$B$776,M$47)+'СЕТ СН'!$F$14+СВЦЭМ!$D$10+'СЕТ СН'!$F$6-'СЕТ СН'!$F$26</f>
        <v>757.99826631999997</v>
      </c>
      <c r="N66" s="36">
        <f>SUMIFS(СВЦЭМ!$D$33:$D$776,СВЦЭМ!$A$33:$A$776,$A66,СВЦЭМ!$B$33:$B$776,N$47)+'СЕТ СН'!$F$14+СВЦЭМ!$D$10+'СЕТ СН'!$F$6-'СЕТ СН'!$F$26</f>
        <v>766.90270765000002</v>
      </c>
      <c r="O66" s="36">
        <f>SUMIFS(СВЦЭМ!$D$33:$D$776,СВЦЭМ!$A$33:$A$776,$A66,СВЦЭМ!$B$33:$B$776,O$47)+'СЕТ СН'!$F$14+СВЦЭМ!$D$10+'СЕТ СН'!$F$6-'СЕТ СН'!$F$26</f>
        <v>771.28881693999995</v>
      </c>
      <c r="P66" s="36">
        <f>SUMIFS(СВЦЭМ!$D$33:$D$776,СВЦЭМ!$A$33:$A$776,$A66,СВЦЭМ!$B$33:$B$776,P$47)+'СЕТ СН'!$F$14+СВЦЭМ!$D$10+'СЕТ СН'!$F$6-'СЕТ СН'!$F$26</f>
        <v>653.83883905999994</v>
      </c>
      <c r="Q66" s="36">
        <f>SUMIFS(СВЦЭМ!$D$33:$D$776,СВЦЭМ!$A$33:$A$776,$A66,СВЦЭМ!$B$33:$B$776,Q$47)+'СЕТ СН'!$F$14+СВЦЭМ!$D$10+'СЕТ СН'!$F$6-'СЕТ СН'!$F$26</f>
        <v>651.27336412</v>
      </c>
      <c r="R66" s="36">
        <f>SUMIFS(СВЦЭМ!$D$33:$D$776,СВЦЭМ!$A$33:$A$776,$A66,СВЦЭМ!$B$33:$B$776,R$47)+'СЕТ СН'!$F$14+СВЦЭМ!$D$10+'СЕТ СН'!$F$6-'СЕТ СН'!$F$26</f>
        <v>652.26248540999995</v>
      </c>
      <c r="S66" s="36">
        <f>SUMIFS(СВЦЭМ!$D$33:$D$776,СВЦЭМ!$A$33:$A$776,$A66,СВЦЭМ!$B$33:$B$776,S$47)+'СЕТ СН'!$F$14+СВЦЭМ!$D$10+'СЕТ СН'!$F$6-'СЕТ СН'!$F$26</f>
        <v>651.60215644000004</v>
      </c>
      <c r="T66" s="36">
        <f>SUMIFS(СВЦЭМ!$D$33:$D$776,СВЦЭМ!$A$33:$A$776,$A66,СВЦЭМ!$B$33:$B$776,T$47)+'СЕТ СН'!$F$14+СВЦЭМ!$D$10+'СЕТ СН'!$F$6-'СЕТ СН'!$F$26</f>
        <v>656.00541168999996</v>
      </c>
      <c r="U66" s="36">
        <f>SUMIFS(СВЦЭМ!$D$33:$D$776,СВЦЭМ!$A$33:$A$776,$A66,СВЦЭМ!$B$33:$B$776,U$47)+'СЕТ СН'!$F$14+СВЦЭМ!$D$10+'СЕТ СН'!$F$6-'СЕТ СН'!$F$26</f>
        <v>672.09855106999998</v>
      </c>
      <c r="V66" s="36">
        <f>SUMIFS(СВЦЭМ!$D$33:$D$776,СВЦЭМ!$A$33:$A$776,$A66,СВЦЭМ!$B$33:$B$776,V$47)+'СЕТ СН'!$F$14+СВЦЭМ!$D$10+'СЕТ СН'!$F$6-'СЕТ СН'!$F$26</f>
        <v>680.23161715000003</v>
      </c>
      <c r="W66" s="36">
        <f>SUMIFS(СВЦЭМ!$D$33:$D$776,СВЦЭМ!$A$33:$A$776,$A66,СВЦЭМ!$B$33:$B$776,W$47)+'СЕТ СН'!$F$14+СВЦЭМ!$D$10+'СЕТ СН'!$F$6-'СЕТ СН'!$F$26</f>
        <v>666.95628936000003</v>
      </c>
      <c r="X66" s="36">
        <f>SUMIFS(СВЦЭМ!$D$33:$D$776,СВЦЭМ!$A$33:$A$776,$A66,СВЦЭМ!$B$33:$B$776,X$47)+'СЕТ СН'!$F$14+СВЦЭМ!$D$10+'СЕТ СН'!$F$6-'СЕТ СН'!$F$26</f>
        <v>635.66699196000002</v>
      </c>
      <c r="Y66" s="36">
        <f>SUMIFS(СВЦЭМ!$D$33:$D$776,СВЦЭМ!$A$33:$A$776,$A66,СВЦЭМ!$B$33:$B$776,Y$47)+'СЕТ СН'!$F$14+СВЦЭМ!$D$10+'СЕТ СН'!$F$6-'СЕТ СН'!$F$26</f>
        <v>680.09365258000003</v>
      </c>
    </row>
    <row r="67" spans="1:25" ht="15.75" x14ac:dyDescent="0.2">
      <c r="A67" s="35">
        <f t="shared" si="1"/>
        <v>43728</v>
      </c>
      <c r="B67" s="36">
        <f>SUMIFS(СВЦЭМ!$D$33:$D$776,СВЦЭМ!$A$33:$A$776,$A67,СВЦЭМ!$B$33:$B$776,B$47)+'СЕТ СН'!$F$14+СВЦЭМ!$D$10+'СЕТ СН'!$F$6-'СЕТ СН'!$F$26</f>
        <v>787.25989801000003</v>
      </c>
      <c r="C67" s="36">
        <f>SUMIFS(СВЦЭМ!$D$33:$D$776,СВЦЭМ!$A$33:$A$776,$A67,СВЦЭМ!$B$33:$B$776,C$47)+'СЕТ СН'!$F$14+СВЦЭМ!$D$10+'СЕТ СН'!$F$6-'СЕТ СН'!$F$26</f>
        <v>825.09771169999999</v>
      </c>
      <c r="D67" s="36">
        <f>SUMIFS(СВЦЭМ!$D$33:$D$776,СВЦЭМ!$A$33:$A$776,$A67,СВЦЭМ!$B$33:$B$776,D$47)+'СЕТ СН'!$F$14+СВЦЭМ!$D$10+'СЕТ СН'!$F$6-'СЕТ СН'!$F$26</f>
        <v>828.86953867</v>
      </c>
      <c r="E67" s="36">
        <f>SUMIFS(СВЦЭМ!$D$33:$D$776,СВЦЭМ!$A$33:$A$776,$A67,СВЦЭМ!$B$33:$B$776,E$47)+'СЕТ СН'!$F$14+СВЦЭМ!$D$10+'СЕТ СН'!$F$6-'СЕТ СН'!$F$26</f>
        <v>834.22231685999998</v>
      </c>
      <c r="F67" s="36">
        <f>SUMIFS(СВЦЭМ!$D$33:$D$776,СВЦЭМ!$A$33:$A$776,$A67,СВЦЭМ!$B$33:$B$776,F$47)+'СЕТ СН'!$F$14+СВЦЭМ!$D$10+'СЕТ СН'!$F$6-'СЕТ СН'!$F$26</f>
        <v>838.3007877</v>
      </c>
      <c r="G67" s="36">
        <f>SUMIFS(СВЦЭМ!$D$33:$D$776,СВЦЭМ!$A$33:$A$776,$A67,СВЦЭМ!$B$33:$B$776,G$47)+'СЕТ СН'!$F$14+СВЦЭМ!$D$10+'СЕТ СН'!$F$6-'СЕТ СН'!$F$26</f>
        <v>832.43923221</v>
      </c>
      <c r="H67" s="36">
        <f>SUMIFS(СВЦЭМ!$D$33:$D$776,СВЦЭМ!$A$33:$A$776,$A67,СВЦЭМ!$B$33:$B$776,H$47)+'СЕТ СН'!$F$14+СВЦЭМ!$D$10+'СЕТ СН'!$F$6-'СЕТ СН'!$F$26</f>
        <v>778.93506305000005</v>
      </c>
      <c r="I67" s="36">
        <f>SUMIFS(СВЦЭМ!$D$33:$D$776,СВЦЭМ!$A$33:$A$776,$A67,СВЦЭМ!$B$33:$B$776,I$47)+'СЕТ СН'!$F$14+СВЦЭМ!$D$10+'СЕТ СН'!$F$6-'СЕТ СН'!$F$26</f>
        <v>738.71996954999997</v>
      </c>
      <c r="J67" s="36">
        <f>SUMIFS(СВЦЭМ!$D$33:$D$776,СВЦЭМ!$A$33:$A$776,$A67,СВЦЭМ!$B$33:$B$776,J$47)+'СЕТ СН'!$F$14+СВЦЭМ!$D$10+'СЕТ СН'!$F$6-'СЕТ СН'!$F$26</f>
        <v>738.36332239000001</v>
      </c>
      <c r="K67" s="36">
        <f>SUMIFS(СВЦЭМ!$D$33:$D$776,СВЦЭМ!$A$33:$A$776,$A67,СВЦЭМ!$B$33:$B$776,K$47)+'СЕТ СН'!$F$14+СВЦЭМ!$D$10+'СЕТ СН'!$F$6-'СЕТ СН'!$F$26</f>
        <v>726.08719962999999</v>
      </c>
      <c r="L67" s="36">
        <f>SUMIFS(СВЦЭМ!$D$33:$D$776,СВЦЭМ!$A$33:$A$776,$A67,СВЦЭМ!$B$33:$B$776,L$47)+'СЕТ СН'!$F$14+СВЦЭМ!$D$10+'СЕТ СН'!$F$6-'СЕТ СН'!$F$26</f>
        <v>727.29927635000001</v>
      </c>
      <c r="M67" s="36">
        <f>SUMIFS(СВЦЭМ!$D$33:$D$776,СВЦЭМ!$A$33:$A$776,$A67,СВЦЭМ!$B$33:$B$776,M$47)+'СЕТ СН'!$F$14+СВЦЭМ!$D$10+'СЕТ СН'!$F$6-'СЕТ СН'!$F$26</f>
        <v>730.26638341</v>
      </c>
      <c r="N67" s="36">
        <f>SUMIFS(СВЦЭМ!$D$33:$D$776,СВЦЭМ!$A$33:$A$776,$A67,СВЦЭМ!$B$33:$B$776,N$47)+'СЕТ СН'!$F$14+СВЦЭМ!$D$10+'СЕТ СН'!$F$6-'СЕТ СН'!$F$26</f>
        <v>712.16340113000001</v>
      </c>
      <c r="O67" s="36">
        <f>SUMIFS(СВЦЭМ!$D$33:$D$776,СВЦЭМ!$A$33:$A$776,$A67,СВЦЭМ!$B$33:$B$776,O$47)+'СЕТ СН'!$F$14+СВЦЭМ!$D$10+'СЕТ СН'!$F$6-'СЕТ СН'!$F$26</f>
        <v>713.79766096000003</v>
      </c>
      <c r="P67" s="36">
        <f>SUMIFS(СВЦЭМ!$D$33:$D$776,СВЦЭМ!$A$33:$A$776,$A67,СВЦЭМ!$B$33:$B$776,P$47)+'СЕТ СН'!$F$14+СВЦЭМ!$D$10+'СЕТ СН'!$F$6-'СЕТ СН'!$F$26</f>
        <v>732.00882903000002</v>
      </c>
      <c r="Q67" s="36">
        <f>SUMIFS(СВЦЭМ!$D$33:$D$776,СВЦЭМ!$A$33:$A$776,$A67,СВЦЭМ!$B$33:$B$776,Q$47)+'СЕТ СН'!$F$14+СВЦЭМ!$D$10+'СЕТ СН'!$F$6-'СЕТ СН'!$F$26</f>
        <v>763.48747417000004</v>
      </c>
      <c r="R67" s="36">
        <f>SUMIFS(СВЦЭМ!$D$33:$D$776,СВЦЭМ!$A$33:$A$776,$A67,СВЦЭМ!$B$33:$B$776,R$47)+'СЕТ СН'!$F$14+СВЦЭМ!$D$10+'СЕТ СН'!$F$6-'СЕТ СН'!$F$26</f>
        <v>724.84226896999996</v>
      </c>
      <c r="S67" s="36">
        <f>SUMIFS(СВЦЭМ!$D$33:$D$776,СВЦЭМ!$A$33:$A$776,$A67,СВЦЭМ!$B$33:$B$776,S$47)+'СЕТ СН'!$F$14+СВЦЭМ!$D$10+'СЕТ СН'!$F$6-'СЕТ СН'!$F$26</f>
        <v>690.90121003000002</v>
      </c>
      <c r="T67" s="36">
        <f>SUMIFS(СВЦЭМ!$D$33:$D$776,СВЦЭМ!$A$33:$A$776,$A67,СВЦЭМ!$B$33:$B$776,T$47)+'СЕТ СН'!$F$14+СВЦЭМ!$D$10+'СЕТ СН'!$F$6-'СЕТ СН'!$F$26</f>
        <v>660.97104641999999</v>
      </c>
      <c r="U67" s="36">
        <f>SUMIFS(СВЦЭМ!$D$33:$D$776,СВЦЭМ!$A$33:$A$776,$A67,СВЦЭМ!$B$33:$B$776,U$47)+'СЕТ СН'!$F$14+СВЦЭМ!$D$10+'СЕТ СН'!$F$6-'СЕТ СН'!$F$26</f>
        <v>624.72959003999995</v>
      </c>
      <c r="V67" s="36">
        <f>SUMIFS(СВЦЭМ!$D$33:$D$776,СВЦЭМ!$A$33:$A$776,$A67,СВЦЭМ!$B$33:$B$776,V$47)+'СЕТ СН'!$F$14+СВЦЭМ!$D$10+'СЕТ СН'!$F$6-'СЕТ СН'!$F$26</f>
        <v>623.93991224000001</v>
      </c>
      <c r="W67" s="36">
        <f>SUMIFS(СВЦЭМ!$D$33:$D$776,СВЦЭМ!$A$33:$A$776,$A67,СВЦЭМ!$B$33:$B$776,W$47)+'СЕТ СН'!$F$14+СВЦЭМ!$D$10+'СЕТ СН'!$F$6-'СЕТ СН'!$F$26</f>
        <v>618.48804648999999</v>
      </c>
      <c r="X67" s="36">
        <f>SUMIFS(СВЦЭМ!$D$33:$D$776,СВЦЭМ!$A$33:$A$776,$A67,СВЦЭМ!$B$33:$B$776,X$47)+'СЕТ СН'!$F$14+СВЦЭМ!$D$10+'СЕТ СН'!$F$6-'СЕТ СН'!$F$26</f>
        <v>645.65525233999995</v>
      </c>
      <c r="Y67" s="36">
        <f>SUMIFS(СВЦЭМ!$D$33:$D$776,СВЦЭМ!$A$33:$A$776,$A67,СВЦЭМ!$B$33:$B$776,Y$47)+'СЕТ СН'!$F$14+СВЦЭМ!$D$10+'СЕТ СН'!$F$6-'СЕТ СН'!$F$26</f>
        <v>697.68440353999995</v>
      </c>
    </row>
    <row r="68" spans="1:25" ht="15.75" x14ac:dyDescent="0.2">
      <c r="A68" s="35">
        <f t="shared" si="1"/>
        <v>43729</v>
      </c>
      <c r="B68" s="36">
        <f>SUMIFS(СВЦЭМ!$D$33:$D$776,СВЦЭМ!$A$33:$A$776,$A68,СВЦЭМ!$B$33:$B$776,B$47)+'СЕТ СН'!$F$14+СВЦЭМ!$D$10+'СЕТ СН'!$F$6-'СЕТ СН'!$F$26</f>
        <v>756.39508689000002</v>
      </c>
      <c r="C68" s="36">
        <f>SUMIFS(СВЦЭМ!$D$33:$D$776,СВЦЭМ!$A$33:$A$776,$A68,СВЦЭМ!$B$33:$B$776,C$47)+'СЕТ СН'!$F$14+СВЦЭМ!$D$10+'СЕТ СН'!$F$6-'СЕТ СН'!$F$26</f>
        <v>751.26176874999999</v>
      </c>
      <c r="D68" s="36">
        <f>SUMIFS(СВЦЭМ!$D$33:$D$776,СВЦЭМ!$A$33:$A$776,$A68,СВЦЭМ!$B$33:$B$776,D$47)+'СЕТ СН'!$F$14+СВЦЭМ!$D$10+'СЕТ СН'!$F$6-'СЕТ СН'!$F$26</f>
        <v>750.82902971999999</v>
      </c>
      <c r="E68" s="36">
        <f>SUMIFS(СВЦЭМ!$D$33:$D$776,СВЦЭМ!$A$33:$A$776,$A68,СВЦЭМ!$B$33:$B$776,E$47)+'СЕТ СН'!$F$14+СВЦЭМ!$D$10+'СЕТ СН'!$F$6-'СЕТ СН'!$F$26</f>
        <v>762.92984623999996</v>
      </c>
      <c r="F68" s="36">
        <f>SUMIFS(СВЦЭМ!$D$33:$D$776,СВЦЭМ!$A$33:$A$776,$A68,СВЦЭМ!$B$33:$B$776,F$47)+'СЕТ СН'!$F$14+СВЦЭМ!$D$10+'СЕТ СН'!$F$6-'СЕТ СН'!$F$26</f>
        <v>771.02782817000002</v>
      </c>
      <c r="G68" s="36">
        <f>SUMIFS(СВЦЭМ!$D$33:$D$776,СВЦЭМ!$A$33:$A$776,$A68,СВЦЭМ!$B$33:$B$776,G$47)+'СЕТ СН'!$F$14+СВЦЭМ!$D$10+'СЕТ СН'!$F$6-'СЕТ СН'!$F$26</f>
        <v>757.70726261000004</v>
      </c>
      <c r="H68" s="36">
        <f>SUMIFS(СВЦЭМ!$D$33:$D$776,СВЦЭМ!$A$33:$A$776,$A68,СВЦЭМ!$B$33:$B$776,H$47)+'СЕТ СН'!$F$14+СВЦЭМ!$D$10+'СЕТ СН'!$F$6-'СЕТ СН'!$F$26</f>
        <v>732.42783623000003</v>
      </c>
      <c r="I68" s="36">
        <f>SUMIFS(СВЦЭМ!$D$33:$D$776,СВЦЭМ!$A$33:$A$776,$A68,СВЦЭМ!$B$33:$B$776,I$47)+'СЕТ СН'!$F$14+СВЦЭМ!$D$10+'СЕТ СН'!$F$6-'СЕТ СН'!$F$26</f>
        <v>702.10531275999995</v>
      </c>
      <c r="J68" s="36">
        <f>SUMIFS(СВЦЭМ!$D$33:$D$776,СВЦЭМ!$A$33:$A$776,$A68,СВЦЭМ!$B$33:$B$776,J$47)+'СЕТ СН'!$F$14+СВЦЭМ!$D$10+'СЕТ СН'!$F$6-'СЕТ СН'!$F$26</f>
        <v>710.06023693999998</v>
      </c>
      <c r="K68" s="36">
        <f>SUMIFS(СВЦЭМ!$D$33:$D$776,СВЦЭМ!$A$33:$A$776,$A68,СВЦЭМ!$B$33:$B$776,K$47)+'СЕТ СН'!$F$14+СВЦЭМ!$D$10+'СЕТ СН'!$F$6-'СЕТ СН'!$F$26</f>
        <v>759.30880905000004</v>
      </c>
      <c r="L68" s="36">
        <f>SUMIFS(СВЦЭМ!$D$33:$D$776,СВЦЭМ!$A$33:$A$776,$A68,СВЦЭМ!$B$33:$B$776,L$47)+'СЕТ СН'!$F$14+СВЦЭМ!$D$10+'СЕТ СН'!$F$6-'СЕТ СН'!$F$26</f>
        <v>769.47772956999995</v>
      </c>
      <c r="M68" s="36">
        <f>SUMIFS(СВЦЭМ!$D$33:$D$776,СВЦЭМ!$A$33:$A$776,$A68,СВЦЭМ!$B$33:$B$776,M$47)+'СЕТ СН'!$F$14+СВЦЭМ!$D$10+'СЕТ СН'!$F$6-'СЕТ СН'!$F$26</f>
        <v>771.95491617000005</v>
      </c>
      <c r="N68" s="36">
        <f>SUMIFS(СВЦЭМ!$D$33:$D$776,СВЦЭМ!$A$33:$A$776,$A68,СВЦЭМ!$B$33:$B$776,N$47)+'СЕТ СН'!$F$14+СВЦЭМ!$D$10+'СЕТ СН'!$F$6-'СЕТ СН'!$F$26</f>
        <v>761.93204051999999</v>
      </c>
      <c r="O68" s="36">
        <f>SUMIFS(СВЦЭМ!$D$33:$D$776,СВЦЭМ!$A$33:$A$776,$A68,СВЦЭМ!$B$33:$B$776,O$47)+'СЕТ СН'!$F$14+СВЦЭМ!$D$10+'СЕТ СН'!$F$6-'СЕТ СН'!$F$26</f>
        <v>756.09072184000001</v>
      </c>
      <c r="P68" s="36">
        <f>SUMIFS(СВЦЭМ!$D$33:$D$776,СВЦЭМ!$A$33:$A$776,$A68,СВЦЭМ!$B$33:$B$776,P$47)+'СЕТ СН'!$F$14+СВЦЭМ!$D$10+'СЕТ СН'!$F$6-'СЕТ СН'!$F$26</f>
        <v>757.93302004999998</v>
      </c>
      <c r="Q68" s="36">
        <f>SUMIFS(СВЦЭМ!$D$33:$D$776,СВЦЭМ!$A$33:$A$776,$A68,СВЦЭМ!$B$33:$B$776,Q$47)+'СЕТ СН'!$F$14+СВЦЭМ!$D$10+'СЕТ СН'!$F$6-'СЕТ СН'!$F$26</f>
        <v>757.39236444999995</v>
      </c>
      <c r="R68" s="36">
        <f>SUMIFS(СВЦЭМ!$D$33:$D$776,СВЦЭМ!$A$33:$A$776,$A68,СВЦЭМ!$B$33:$B$776,R$47)+'СЕТ СН'!$F$14+СВЦЭМ!$D$10+'СЕТ СН'!$F$6-'СЕТ СН'!$F$26</f>
        <v>767.55838275999997</v>
      </c>
      <c r="S68" s="36">
        <f>SUMIFS(СВЦЭМ!$D$33:$D$776,СВЦЭМ!$A$33:$A$776,$A68,СВЦЭМ!$B$33:$B$776,S$47)+'СЕТ СН'!$F$14+СВЦЭМ!$D$10+'СЕТ СН'!$F$6-'СЕТ СН'!$F$26</f>
        <v>783.84614672999999</v>
      </c>
      <c r="T68" s="36">
        <f>SUMIFS(СВЦЭМ!$D$33:$D$776,СВЦЭМ!$A$33:$A$776,$A68,СВЦЭМ!$B$33:$B$776,T$47)+'СЕТ СН'!$F$14+СВЦЭМ!$D$10+'СЕТ СН'!$F$6-'СЕТ СН'!$F$26</f>
        <v>807.87586573999999</v>
      </c>
      <c r="U68" s="36">
        <f>SUMIFS(СВЦЭМ!$D$33:$D$776,СВЦЭМ!$A$33:$A$776,$A68,СВЦЭМ!$B$33:$B$776,U$47)+'СЕТ СН'!$F$14+СВЦЭМ!$D$10+'СЕТ СН'!$F$6-'СЕТ СН'!$F$26</f>
        <v>816.35376154000005</v>
      </c>
      <c r="V68" s="36">
        <f>SUMIFS(СВЦЭМ!$D$33:$D$776,СВЦЭМ!$A$33:$A$776,$A68,СВЦЭМ!$B$33:$B$776,V$47)+'СЕТ СН'!$F$14+СВЦЭМ!$D$10+'СЕТ СН'!$F$6-'СЕТ СН'!$F$26</f>
        <v>824.52530213</v>
      </c>
      <c r="W68" s="36">
        <f>SUMIFS(СВЦЭМ!$D$33:$D$776,СВЦЭМ!$A$33:$A$776,$A68,СВЦЭМ!$B$33:$B$776,W$47)+'СЕТ СН'!$F$14+СВЦЭМ!$D$10+'СЕТ СН'!$F$6-'СЕТ СН'!$F$26</f>
        <v>820.49067088000004</v>
      </c>
      <c r="X68" s="36">
        <f>SUMIFS(СВЦЭМ!$D$33:$D$776,СВЦЭМ!$A$33:$A$776,$A68,СВЦЭМ!$B$33:$B$776,X$47)+'СЕТ СН'!$F$14+СВЦЭМ!$D$10+'СЕТ СН'!$F$6-'СЕТ СН'!$F$26</f>
        <v>780.87261840999997</v>
      </c>
      <c r="Y68" s="36">
        <f>SUMIFS(СВЦЭМ!$D$33:$D$776,СВЦЭМ!$A$33:$A$776,$A68,СВЦЭМ!$B$33:$B$776,Y$47)+'СЕТ СН'!$F$14+СВЦЭМ!$D$10+'СЕТ СН'!$F$6-'СЕТ СН'!$F$26</f>
        <v>749.48328891999995</v>
      </c>
    </row>
    <row r="69" spans="1:25" ht="15.75" x14ac:dyDescent="0.2">
      <c r="A69" s="35">
        <f t="shared" si="1"/>
        <v>43730</v>
      </c>
      <c r="B69" s="36">
        <f>SUMIFS(СВЦЭМ!$D$33:$D$776,СВЦЭМ!$A$33:$A$776,$A69,СВЦЭМ!$B$33:$B$776,B$47)+'СЕТ СН'!$F$14+СВЦЭМ!$D$10+'СЕТ СН'!$F$6-'СЕТ СН'!$F$26</f>
        <v>800.59383743000001</v>
      </c>
      <c r="C69" s="36">
        <f>SUMIFS(СВЦЭМ!$D$33:$D$776,СВЦЭМ!$A$33:$A$776,$A69,СВЦЭМ!$B$33:$B$776,C$47)+'СЕТ СН'!$F$14+СВЦЭМ!$D$10+'СЕТ СН'!$F$6-'СЕТ СН'!$F$26</f>
        <v>832.14989245000004</v>
      </c>
      <c r="D69" s="36">
        <f>SUMIFS(СВЦЭМ!$D$33:$D$776,СВЦЭМ!$A$33:$A$776,$A69,СВЦЭМ!$B$33:$B$776,D$47)+'СЕТ СН'!$F$14+СВЦЭМ!$D$10+'СЕТ СН'!$F$6-'СЕТ СН'!$F$26</f>
        <v>846.3389158</v>
      </c>
      <c r="E69" s="36">
        <f>SUMIFS(СВЦЭМ!$D$33:$D$776,СВЦЭМ!$A$33:$A$776,$A69,СВЦЭМ!$B$33:$B$776,E$47)+'СЕТ СН'!$F$14+СВЦЭМ!$D$10+'СЕТ СН'!$F$6-'СЕТ СН'!$F$26</f>
        <v>855.40135542999997</v>
      </c>
      <c r="F69" s="36">
        <f>SUMIFS(СВЦЭМ!$D$33:$D$776,СВЦЭМ!$A$33:$A$776,$A69,СВЦЭМ!$B$33:$B$776,F$47)+'СЕТ СН'!$F$14+СВЦЭМ!$D$10+'СЕТ СН'!$F$6-'СЕТ СН'!$F$26</f>
        <v>862.45155335000004</v>
      </c>
      <c r="G69" s="36">
        <f>SUMIFS(СВЦЭМ!$D$33:$D$776,СВЦЭМ!$A$33:$A$776,$A69,СВЦЭМ!$B$33:$B$776,G$47)+'СЕТ СН'!$F$14+СВЦЭМ!$D$10+'СЕТ СН'!$F$6-'СЕТ СН'!$F$26</f>
        <v>865.61085533000005</v>
      </c>
      <c r="H69" s="36">
        <f>SUMIFS(СВЦЭМ!$D$33:$D$776,СВЦЭМ!$A$33:$A$776,$A69,СВЦЭМ!$B$33:$B$776,H$47)+'СЕТ СН'!$F$14+СВЦЭМ!$D$10+'СЕТ СН'!$F$6-'СЕТ СН'!$F$26</f>
        <v>833.65693470999997</v>
      </c>
      <c r="I69" s="36">
        <f>SUMIFS(СВЦЭМ!$D$33:$D$776,СВЦЭМ!$A$33:$A$776,$A69,СВЦЭМ!$B$33:$B$776,I$47)+'СЕТ СН'!$F$14+СВЦЭМ!$D$10+'СЕТ СН'!$F$6-'СЕТ СН'!$F$26</f>
        <v>811.66378926000004</v>
      </c>
      <c r="J69" s="36">
        <f>SUMIFS(СВЦЭМ!$D$33:$D$776,СВЦЭМ!$A$33:$A$776,$A69,СВЦЭМ!$B$33:$B$776,J$47)+'СЕТ СН'!$F$14+СВЦЭМ!$D$10+'СЕТ СН'!$F$6-'СЕТ СН'!$F$26</f>
        <v>780.23458441000002</v>
      </c>
      <c r="K69" s="36">
        <f>SUMIFS(СВЦЭМ!$D$33:$D$776,СВЦЭМ!$A$33:$A$776,$A69,СВЦЭМ!$B$33:$B$776,K$47)+'СЕТ СН'!$F$14+СВЦЭМ!$D$10+'СЕТ СН'!$F$6-'СЕТ СН'!$F$26</f>
        <v>758.49505378000003</v>
      </c>
      <c r="L69" s="36">
        <f>SUMIFS(СВЦЭМ!$D$33:$D$776,СВЦЭМ!$A$33:$A$776,$A69,СВЦЭМ!$B$33:$B$776,L$47)+'СЕТ СН'!$F$14+СВЦЭМ!$D$10+'СЕТ СН'!$F$6-'СЕТ СН'!$F$26</f>
        <v>759.22706129999995</v>
      </c>
      <c r="M69" s="36">
        <f>SUMIFS(СВЦЭМ!$D$33:$D$776,СВЦЭМ!$A$33:$A$776,$A69,СВЦЭМ!$B$33:$B$776,M$47)+'СЕТ СН'!$F$14+СВЦЭМ!$D$10+'СЕТ СН'!$F$6-'СЕТ СН'!$F$26</f>
        <v>753.99274471000001</v>
      </c>
      <c r="N69" s="36">
        <f>SUMIFS(СВЦЭМ!$D$33:$D$776,СВЦЭМ!$A$33:$A$776,$A69,СВЦЭМ!$B$33:$B$776,N$47)+'СЕТ СН'!$F$14+СВЦЭМ!$D$10+'СЕТ СН'!$F$6-'СЕТ СН'!$F$26</f>
        <v>747.00838696999995</v>
      </c>
      <c r="O69" s="36">
        <f>SUMIFS(СВЦЭМ!$D$33:$D$776,СВЦЭМ!$A$33:$A$776,$A69,СВЦЭМ!$B$33:$B$776,O$47)+'СЕТ СН'!$F$14+СВЦЭМ!$D$10+'СЕТ СН'!$F$6-'СЕТ СН'!$F$26</f>
        <v>741.02413244000002</v>
      </c>
      <c r="P69" s="36">
        <f>SUMIFS(СВЦЭМ!$D$33:$D$776,СВЦЭМ!$A$33:$A$776,$A69,СВЦЭМ!$B$33:$B$776,P$47)+'СЕТ СН'!$F$14+СВЦЭМ!$D$10+'СЕТ СН'!$F$6-'СЕТ СН'!$F$26</f>
        <v>739.28386610999996</v>
      </c>
      <c r="Q69" s="36">
        <f>SUMIFS(СВЦЭМ!$D$33:$D$776,СВЦЭМ!$A$33:$A$776,$A69,СВЦЭМ!$B$33:$B$776,Q$47)+'СЕТ СН'!$F$14+СВЦЭМ!$D$10+'СЕТ СН'!$F$6-'СЕТ СН'!$F$26</f>
        <v>733.78663773000005</v>
      </c>
      <c r="R69" s="36">
        <f>SUMIFS(СВЦЭМ!$D$33:$D$776,СВЦЭМ!$A$33:$A$776,$A69,СВЦЭМ!$B$33:$B$776,R$47)+'СЕТ СН'!$F$14+СВЦЭМ!$D$10+'СЕТ СН'!$F$6-'СЕТ СН'!$F$26</f>
        <v>743.77917924999997</v>
      </c>
      <c r="S69" s="36">
        <f>SUMIFS(СВЦЭМ!$D$33:$D$776,СВЦЭМ!$A$33:$A$776,$A69,СВЦЭМ!$B$33:$B$776,S$47)+'СЕТ СН'!$F$14+СВЦЭМ!$D$10+'СЕТ СН'!$F$6-'СЕТ СН'!$F$26</f>
        <v>766.42491212000004</v>
      </c>
      <c r="T69" s="36">
        <f>SUMIFS(СВЦЭМ!$D$33:$D$776,СВЦЭМ!$A$33:$A$776,$A69,СВЦЭМ!$B$33:$B$776,T$47)+'СЕТ СН'!$F$14+СВЦЭМ!$D$10+'СЕТ СН'!$F$6-'СЕТ СН'!$F$26</f>
        <v>785.45820809999998</v>
      </c>
      <c r="U69" s="36">
        <f>SUMIFS(СВЦЭМ!$D$33:$D$776,СВЦЭМ!$A$33:$A$776,$A69,СВЦЭМ!$B$33:$B$776,U$47)+'СЕТ СН'!$F$14+СВЦЭМ!$D$10+'СЕТ СН'!$F$6-'СЕТ СН'!$F$26</f>
        <v>823.62813940000001</v>
      </c>
      <c r="V69" s="36">
        <f>SUMIFS(СВЦЭМ!$D$33:$D$776,СВЦЭМ!$A$33:$A$776,$A69,СВЦЭМ!$B$33:$B$776,V$47)+'СЕТ СН'!$F$14+СВЦЭМ!$D$10+'СЕТ СН'!$F$6-'СЕТ СН'!$F$26</f>
        <v>835.72753121999995</v>
      </c>
      <c r="W69" s="36">
        <f>SUMIFS(СВЦЭМ!$D$33:$D$776,СВЦЭМ!$A$33:$A$776,$A69,СВЦЭМ!$B$33:$B$776,W$47)+'СЕТ СН'!$F$14+СВЦЭМ!$D$10+'СЕТ СН'!$F$6-'СЕТ СН'!$F$26</f>
        <v>831.40279622000003</v>
      </c>
      <c r="X69" s="36">
        <f>SUMIFS(СВЦЭМ!$D$33:$D$776,СВЦЭМ!$A$33:$A$776,$A69,СВЦЭМ!$B$33:$B$776,X$47)+'СЕТ СН'!$F$14+СВЦЭМ!$D$10+'СЕТ СН'!$F$6-'СЕТ СН'!$F$26</f>
        <v>802.71719464</v>
      </c>
      <c r="Y69" s="36">
        <f>SUMIFS(СВЦЭМ!$D$33:$D$776,СВЦЭМ!$A$33:$A$776,$A69,СВЦЭМ!$B$33:$B$776,Y$47)+'СЕТ СН'!$F$14+СВЦЭМ!$D$10+'СЕТ СН'!$F$6-'СЕТ СН'!$F$26</f>
        <v>772.70292154000003</v>
      </c>
    </row>
    <row r="70" spans="1:25" ht="15.75" x14ac:dyDescent="0.2">
      <c r="A70" s="35">
        <f t="shared" si="1"/>
        <v>43731</v>
      </c>
      <c r="B70" s="36">
        <f>SUMIFS(СВЦЭМ!$D$33:$D$776,СВЦЭМ!$A$33:$A$776,$A70,СВЦЭМ!$B$33:$B$776,B$47)+'СЕТ СН'!$F$14+СВЦЭМ!$D$10+'СЕТ СН'!$F$6-'СЕТ СН'!$F$26</f>
        <v>835.27512418000003</v>
      </c>
      <c r="C70" s="36">
        <f>SUMIFS(СВЦЭМ!$D$33:$D$776,СВЦЭМ!$A$33:$A$776,$A70,СВЦЭМ!$B$33:$B$776,C$47)+'СЕТ СН'!$F$14+СВЦЭМ!$D$10+'СЕТ СН'!$F$6-'СЕТ СН'!$F$26</f>
        <v>865.27679564999994</v>
      </c>
      <c r="D70" s="36">
        <f>SUMIFS(СВЦЭМ!$D$33:$D$776,СВЦЭМ!$A$33:$A$776,$A70,СВЦЭМ!$B$33:$B$776,D$47)+'СЕТ СН'!$F$14+СВЦЭМ!$D$10+'СЕТ СН'!$F$6-'СЕТ СН'!$F$26</f>
        <v>896.16638769999997</v>
      </c>
      <c r="E70" s="36">
        <f>SUMIFS(СВЦЭМ!$D$33:$D$776,СВЦЭМ!$A$33:$A$776,$A70,СВЦЭМ!$B$33:$B$776,E$47)+'СЕТ СН'!$F$14+СВЦЭМ!$D$10+'СЕТ СН'!$F$6-'СЕТ СН'!$F$26</f>
        <v>912.65900157999999</v>
      </c>
      <c r="F70" s="36">
        <f>SUMIFS(СВЦЭМ!$D$33:$D$776,СВЦЭМ!$A$33:$A$776,$A70,СВЦЭМ!$B$33:$B$776,F$47)+'СЕТ СН'!$F$14+СВЦЭМ!$D$10+'СЕТ СН'!$F$6-'СЕТ СН'!$F$26</f>
        <v>919.00388849000001</v>
      </c>
      <c r="G70" s="36">
        <f>SUMIFS(СВЦЭМ!$D$33:$D$776,СВЦЭМ!$A$33:$A$776,$A70,СВЦЭМ!$B$33:$B$776,G$47)+'СЕТ СН'!$F$14+СВЦЭМ!$D$10+'СЕТ СН'!$F$6-'СЕТ СН'!$F$26</f>
        <v>904.80091034999998</v>
      </c>
      <c r="H70" s="36">
        <f>SUMIFS(СВЦЭМ!$D$33:$D$776,СВЦЭМ!$A$33:$A$776,$A70,СВЦЭМ!$B$33:$B$776,H$47)+'СЕТ СН'!$F$14+СВЦЭМ!$D$10+'СЕТ СН'!$F$6-'СЕТ СН'!$F$26</f>
        <v>856.03700859000003</v>
      </c>
      <c r="I70" s="36">
        <f>SUMIFS(СВЦЭМ!$D$33:$D$776,СВЦЭМ!$A$33:$A$776,$A70,СВЦЭМ!$B$33:$B$776,I$47)+'СЕТ СН'!$F$14+СВЦЭМ!$D$10+'СЕТ СН'!$F$6-'СЕТ СН'!$F$26</f>
        <v>783.47375212999998</v>
      </c>
      <c r="J70" s="36">
        <f>SUMIFS(СВЦЭМ!$D$33:$D$776,СВЦЭМ!$A$33:$A$776,$A70,СВЦЭМ!$B$33:$B$776,J$47)+'СЕТ СН'!$F$14+СВЦЭМ!$D$10+'СЕТ СН'!$F$6-'СЕТ СН'!$F$26</f>
        <v>765.36243815</v>
      </c>
      <c r="K70" s="36">
        <f>SUMIFS(СВЦЭМ!$D$33:$D$776,СВЦЭМ!$A$33:$A$776,$A70,СВЦЭМ!$B$33:$B$776,K$47)+'СЕТ СН'!$F$14+СВЦЭМ!$D$10+'СЕТ СН'!$F$6-'СЕТ СН'!$F$26</f>
        <v>745.55877229999999</v>
      </c>
      <c r="L70" s="36">
        <f>SUMIFS(СВЦЭМ!$D$33:$D$776,СВЦЭМ!$A$33:$A$776,$A70,СВЦЭМ!$B$33:$B$776,L$47)+'СЕТ СН'!$F$14+СВЦЭМ!$D$10+'СЕТ СН'!$F$6-'СЕТ СН'!$F$26</f>
        <v>737.61217179000005</v>
      </c>
      <c r="M70" s="36">
        <f>SUMIFS(СВЦЭМ!$D$33:$D$776,СВЦЭМ!$A$33:$A$776,$A70,СВЦЭМ!$B$33:$B$776,M$47)+'СЕТ СН'!$F$14+СВЦЭМ!$D$10+'СЕТ СН'!$F$6-'СЕТ СН'!$F$26</f>
        <v>742.29835635999996</v>
      </c>
      <c r="N70" s="36">
        <f>SUMIFS(СВЦЭМ!$D$33:$D$776,СВЦЭМ!$A$33:$A$776,$A70,СВЦЭМ!$B$33:$B$776,N$47)+'СЕТ СН'!$F$14+СВЦЭМ!$D$10+'СЕТ СН'!$F$6-'СЕТ СН'!$F$26</f>
        <v>745.83185404999995</v>
      </c>
      <c r="O70" s="36">
        <f>SUMIFS(СВЦЭМ!$D$33:$D$776,СВЦЭМ!$A$33:$A$776,$A70,СВЦЭМ!$B$33:$B$776,O$47)+'СЕТ СН'!$F$14+СВЦЭМ!$D$10+'СЕТ СН'!$F$6-'СЕТ СН'!$F$26</f>
        <v>750.92185317999997</v>
      </c>
      <c r="P70" s="36">
        <f>SUMIFS(СВЦЭМ!$D$33:$D$776,СВЦЭМ!$A$33:$A$776,$A70,СВЦЭМ!$B$33:$B$776,P$47)+'СЕТ СН'!$F$14+СВЦЭМ!$D$10+'СЕТ СН'!$F$6-'СЕТ СН'!$F$26</f>
        <v>750.51200567000001</v>
      </c>
      <c r="Q70" s="36">
        <f>SUMIFS(СВЦЭМ!$D$33:$D$776,СВЦЭМ!$A$33:$A$776,$A70,СВЦЭМ!$B$33:$B$776,Q$47)+'СЕТ СН'!$F$14+СВЦЭМ!$D$10+'СЕТ СН'!$F$6-'СЕТ СН'!$F$26</f>
        <v>761.89163352000003</v>
      </c>
      <c r="R70" s="36">
        <f>SUMIFS(СВЦЭМ!$D$33:$D$776,СВЦЭМ!$A$33:$A$776,$A70,СВЦЭМ!$B$33:$B$776,R$47)+'СЕТ СН'!$F$14+СВЦЭМ!$D$10+'СЕТ СН'!$F$6-'СЕТ СН'!$F$26</f>
        <v>727.23236669999994</v>
      </c>
      <c r="S70" s="36">
        <f>SUMIFS(СВЦЭМ!$D$33:$D$776,СВЦЭМ!$A$33:$A$776,$A70,СВЦЭМ!$B$33:$B$776,S$47)+'СЕТ СН'!$F$14+СВЦЭМ!$D$10+'СЕТ СН'!$F$6-'СЕТ СН'!$F$26</f>
        <v>681.57139494</v>
      </c>
      <c r="T70" s="36">
        <f>SUMIFS(СВЦЭМ!$D$33:$D$776,СВЦЭМ!$A$33:$A$776,$A70,СВЦЭМ!$B$33:$B$776,T$47)+'СЕТ СН'!$F$14+СВЦЭМ!$D$10+'СЕТ СН'!$F$6-'СЕТ СН'!$F$26</f>
        <v>691.76405911999996</v>
      </c>
      <c r="U70" s="36">
        <f>SUMIFS(СВЦЭМ!$D$33:$D$776,СВЦЭМ!$A$33:$A$776,$A70,СВЦЭМ!$B$33:$B$776,U$47)+'СЕТ СН'!$F$14+СВЦЭМ!$D$10+'СЕТ СН'!$F$6-'СЕТ СН'!$F$26</f>
        <v>730.27507807999996</v>
      </c>
      <c r="V70" s="36">
        <f>SUMIFS(СВЦЭМ!$D$33:$D$776,СВЦЭМ!$A$33:$A$776,$A70,СВЦЭМ!$B$33:$B$776,V$47)+'СЕТ СН'!$F$14+СВЦЭМ!$D$10+'СЕТ СН'!$F$6-'СЕТ СН'!$F$26</f>
        <v>736.14527113999998</v>
      </c>
      <c r="W70" s="36">
        <f>SUMIFS(СВЦЭМ!$D$33:$D$776,СВЦЭМ!$A$33:$A$776,$A70,СВЦЭМ!$B$33:$B$776,W$47)+'СЕТ СН'!$F$14+СВЦЭМ!$D$10+'СЕТ СН'!$F$6-'СЕТ СН'!$F$26</f>
        <v>738.00593658000003</v>
      </c>
      <c r="X70" s="36">
        <f>SUMIFS(СВЦЭМ!$D$33:$D$776,СВЦЭМ!$A$33:$A$776,$A70,СВЦЭМ!$B$33:$B$776,X$47)+'СЕТ СН'!$F$14+СВЦЭМ!$D$10+'СЕТ СН'!$F$6-'СЕТ СН'!$F$26</f>
        <v>705.98713410000005</v>
      </c>
      <c r="Y70" s="36">
        <f>SUMIFS(СВЦЭМ!$D$33:$D$776,СВЦЭМ!$A$33:$A$776,$A70,СВЦЭМ!$B$33:$B$776,Y$47)+'СЕТ СН'!$F$14+СВЦЭМ!$D$10+'СЕТ СН'!$F$6-'СЕТ СН'!$F$26</f>
        <v>732.54552719000003</v>
      </c>
    </row>
    <row r="71" spans="1:25" ht="15.75" x14ac:dyDescent="0.2">
      <c r="A71" s="35">
        <f t="shared" si="1"/>
        <v>43732</v>
      </c>
      <c r="B71" s="36">
        <f>SUMIFS(СВЦЭМ!$D$33:$D$776,СВЦЭМ!$A$33:$A$776,$A71,СВЦЭМ!$B$33:$B$776,B$47)+'СЕТ СН'!$F$14+СВЦЭМ!$D$10+'СЕТ СН'!$F$6-'СЕТ СН'!$F$26</f>
        <v>837.29026252999995</v>
      </c>
      <c r="C71" s="36">
        <f>SUMIFS(СВЦЭМ!$D$33:$D$776,СВЦЭМ!$A$33:$A$776,$A71,СВЦЭМ!$B$33:$B$776,C$47)+'СЕТ СН'!$F$14+СВЦЭМ!$D$10+'СЕТ СН'!$F$6-'СЕТ СН'!$F$26</f>
        <v>864.54131439000003</v>
      </c>
      <c r="D71" s="36">
        <f>SUMIFS(СВЦЭМ!$D$33:$D$776,СВЦЭМ!$A$33:$A$776,$A71,СВЦЭМ!$B$33:$B$776,D$47)+'СЕТ СН'!$F$14+СВЦЭМ!$D$10+'СЕТ СН'!$F$6-'СЕТ СН'!$F$26</f>
        <v>875.09681541999998</v>
      </c>
      <c r="E71" s="36">
        <f>SUMIFS(СВЦЭМ!$D$33:$D$776,СВЦЭМ!$A$33:$A$776,$A71,СВЦЭМ!$B$33:$B$776,E$47)+'СЕТ СН'!$F$14+СВЦЭМ!$D$10+'СЕТ СН'!$F$6-'СЕТ СН'!$F$26</f>
        <v>882.54915816000005</v>
      </c>
      <c r="F71" s="36">
        <f>SUMIFS(СВЦЭМ!$D$33:$D$776,СВЦЭМ!$A$33:$A$776,$A71,СВЦЭМ!$B$33:$B$776,F$47)+'СЕТ СН'!$F$14+СВЦЭМ!$D$10+'СЕТ СН'!$F$6-'СЕТ СН'!$F$26</f>
        <v>874.22279805999995</v>
      </c>
      <c r="G71" s="36">
        <f>SUMIFS(СВЦЭМ!$D$33:$D$776,СВЦЭМ!$A$33:$A$776,$A71,СВЦЭМ!$B$33:$B$776,G$47)+'СЕТ СН'!$F$14+СВЦЭМ!$D$10+'СЕТ СН'!$F$6-'СЕТ СН'!$F$26</f>
        <v>860.85503578999999</v>
      </c>
      <c r="H71" s="36">
        <f>SUMIFS(СВЦЭМ!$D$33:$D$776,СВЦЭМ!$A$33:$A$776,$A71,СВЦЭМ!$B$33:$B$776,H$47)+'СЕТ СН'!$F$14+СВЦЭМ!$D$10+'СЕТ СН'!$F$6-'СЕТ СН'!$F$26</f>
        <v>817.22966578</v>
      </c>
      <c r="I71" s="36">
        <f>SUMIFS(СВЦЭМ!$D$33:$D$776,СВЦЭМ!$A$33:$A$776,$A71,СВЦЭМ!$B$33:$B$776,I$47)+'СЕТ СН'!$F$14+СВЦЭМ!$D$10+'СЕТ СН'!$F$6-'СЕТ СН'!$F$26</f>
        <v>770.84486783</v>
      </c>
      <c r="J71" s="36">
        <f>SUMIFS(СВЦЭМ!$D$33:$D$776,СВЦЭМ!$A$33:$A$776,$A71,СВЦЭМ!$B$33:$B$776,J$47)+'СЕТ СН'!$F$14+СВЦЭМ!$D$10+'СЕТ СН'!$F$6-'СЕТ СН'!$F$26</f>
        <v>762.51851915999998</v>
      </c>
      <c r="K71" s="36">
        <f>SUMIFS(СВЦЭМ!$D$33:$D$776,СВЦЭМ!$A$33:$A$776,$A71,СВЦЭМ!$B$33:$B$776,K$47)+'СЕТ СН'!$F$14+СВЦЭМ!$D$10+'СЕТ СН'!$F$6-'СЕТ СН'!$F$26</f>
        <v>767.01036165999994</v>
      </c>
      <c r="L71" s="36">
        <f>SUMIFS(СВЦЭМ!$D$33:$D$776,СВЦЭМ!$A$33:$A$776,$A71,СВЦЭМ!$B$33:$B$776,L$47)+'СЕТ СН'!$F$14+СВЦЭМ!$D$10+'СЕТ СН'!$F$6-'СЕТ СН'!$F$26</f>
        <v>769.58065720000002</v>
      </c>
      <c r="M71" s="36">
        <f>SUMIFS(СВЦЭМ!$D$33:$D$776,СВЦЭМ!$A$33:$A$776,$A71,СВЦЭМ!$B$33:$B$776,M$47)+'СЕТ СН'!$F$14+СВЦЭМ!$D$10+'СЕТ СН'!$F$6-'СЕТ СН'!$F$26</f>
        <v>761.50570221999999</v>
      </c>
      <c r="N71" s="36">
        <f>SUMIFS(СВЦЭМ!$D$33:$D$776,СВЦЭМ!$A$33:$A$776,$A71,СВЦЭМ!$B$33:$B$776,N$47)+'СЕТ СН'!$F$14+СВЦЭМ!$D$10+'СЕТ СН'!$F$6-'СЕТ СН'!$F$26</f>
        <v>755.72387867999998</v>
      </c>
      <c r="O71" s="36">
        <f>SUMIFS(СВЦЭМ!$D$33:$D$776,СВЦЭМ!$A$33:$A$776,$A71,СВЦЭМ!$B$33:$B$776,O$47)+'СЕТ СН'!$F$14+СВЦЭМ!$D$10+'СЕТ СН'!$F$6-'СЕТ СН'!$F$26</f>
        <v>758.74385935999999</v>
      </c>
      <c r="P71" s="36">
        <f>SUMIFS(СВЦЭМ!$D$33:$D$776,СВЦЭМ!$A$33:$A$776,$A71,СВЦЭМ!$B$33:$B$776,P$47)+'СЕТ СН'!$F$14+СВЦЭМ!$D$10+'СЕТ СН'!$F$6-'СЕТ СН'!$F$26</f>
        <v>757.87191154000004</v>
      </c>
      <c r="Q71" s="36">
        <f>SUMIFS(СВЦЭМ!$D$33:$D$776,СВЦЭМ!$A$33:$A$776,$A71,СВЦЭМ!$B$33:$B$776,Q$47)+'СЕТ СН'!$F$14+СВЦЭМ!$D$10+'СЕТ СН'!$F$6-'СЕТ СН'!$F$26</f>
        <v>757.53175306000003</v>
      </c>
      <c r="R71" s="36">
        <f>SUMIFS(СВЦЭМ!$D$33:$D$776,СВЦЭМ!$A$33:$A$776,$A71,СВЦЭМ!$B$33:$B$776,R$47)+'СЕТ СН'!$F$14+СВЦЭМ!$D$10+'СЕТ СН'!$F$6-'СЕТ СН'!$F$26</f>
        <v>720.77361409000002</v>
      </c>
      <c r="S71" s="36">
        <f>SUMIFS(СВЦЭМ!$D$33:$D$776,СВЦЭМ!$A$33:$A$776,$A71,СВЦЭМ!$B$33:$B$776,S$47)+'СЕТ СН'!$F$14+СВЦЭМ!$D$10+'СЕТ СН'!$F$6-'СЕТ СН'!$F$26</f>
        <v>680.36623153999994</v>
      </c>
      <c r="T71" s="36">
        <f>SUMIFS(СВЦЭМ!$D$33:$D$776,СВЦЭМ!$A$33:$A$776,$A71,СВЦЭМ!$B$33:$B$776,T$47)+'СЕТ СН'!$F$14+СВЦЭМ!$D$10+'СЕТ СН'!$F$6-'СЕТ СН'!$F$26</f>
        <v>688.71729274999996</v>
      </c>
      <c r="U71" s="36">
        <f>SUMIFS(СВЦЭМ!$D$33:$D$776,СВЦЭМ!$A$33:$A$776,$A71,СВЦЭМ!$B$33:$B$776,U$47)+'СЕТ СН'!$F$14+СВЦЭМ!$D$10+'СЕТ СН'!$F$6-'СЕТ СН'!$F$26</f>
        <v>713.57724355999994</v>
      </c>
      <c r="V71" s="36">
        <f>SUMIFS(СВЦЭМ!$D$33:$D$776,СВЦЭМ!$A$33:$A$776,$A71,СВЦЭМ!$B$33:$B$776,V$47)+'СЕТ СН'!$F$14+СВЦЭМ!$D$10+'СЕТ СН'!$F$6-'СЕТ СН'!$F$26</f>
        <v>721.23097493</v>
      </c>
      <c r="W71" s="36">
        <f>SUMIFS(СВЦЭМ!$D$33:$D$776,СВЦЭМ!$A$33:$A$776,$A71,СВЦЭМ!$B$33:$B$776,W$47)+'СЕТ СН'!$F$14+СВЦЭМ!$D$10+'СЕТ СН'!$F$6-'СЕТ СН'!$F$26</f>
        <v>710.07831983999995</v>
      </c>
      <c r="X71" s="36">
        <f>SUMIFS(СВЦЭМ!$D$33:$D$776,СВЦЭМ!$A$33:$A$776,$A71,СВЦЭМ!$B$33:$B$776,X$47)+'СЕТ СН'!$F$14+СВЦЭМ!$D$10+'СЕТ СН'!$F$6-'СЕТ СН'!$F$26</f>
        <v>681.84012914000004</v>
      </c>
      <c r="Y71" s="36">
        <f>SUMIFS(СВЦЭМ!$D$33:$D$776,СВЦЭМ!$A$33:$A$776,$A71,СВЦЭМ!$B$33:$B$776,Y$47)+'СЕТ СН'!$F$14+СВЦЭМ!$D$10+'СЕТ СН'!$F$6-'СЕТ СН'!$F$26</f>
        <v>724.27860476000001</v>
      </c>
    </row>
    <row r="72" spans="1:25" ht="15.75" x14ac:dyDescent="0.2">
      <c r="A72" s="35">
        <f t="shared" si="1"/>
        <v>43733</v>
      </c>
      <c r="B72" s="36">
        <f>SUMIFS(СВЦЭМ!$D$33:$D$776,СВЦЭМ!$A$33:$A$776,$A72,СВЦЭМ!$B$33:$B$776,B$47)+'СЕТ СН'!$F$14+СВЦЭМ!$D$10+'СЕТ СН'!$F$6-'СЕТ СН'!$F$26</f>
        <v>780.22517880999999</v>
      </c>
      <c r="C72" s="36">
        <f>SUMIFS(СВЦЭМ!$D$33:$D$776,СВЦЭМ!$A$33:$A$776,$A72,СВЦЭМ!$B$33:$B$776,C$47)+'СЕТ СН'!$F$14+СВЦЭМ!$D$10+'СЕТ СН'!$F$6-'СЕТ СН'!$F$26</f>
        <v>810.57165762</v>
      </c>
      <c r="D72" s="36">
        <f>SUMIFS(СВЦЭМ!$D$33:$D$776,СВЦЭМ!$A$33:$A$776,$A72,СВЦЭМ!$B$33:$B$776,D$47)+'СЕТ СН'!$F$14+СВЦЭМ!$D$10+'СЕТ СН'!$F$6-'СЕТ СН'!$F$26</f>
        <v>829.15128634999996</v>
      </c>
      <c r="E72" s="36">
        <f>SUMIFS(СВЦЭМ!$D$33:$D$776,СВЦЭМ!$A$33:$A$776,$A72,СВЦЭМ!$B$33:$B$776,E$47)+'СЕТ СН'!$F$14+СВЦЭМ!$D$10+'СЕТ СН'!$F$6-'СЕТ СН'!$F$26</f>
        <v>823.78378262000001</v>
      </c>
      <c r="F72" s="36">
        <f>SUMIFS(СВЦЭМ!$D$33:$D$776,СВЦЭМ!$A$33:$A$776,$A72,СВЦЭМ!$B$33:$B$776,F$47)+'СЕТ СН'!$F$14+СВЦЭМ!$D$10+'СЕТ СН'!$F$6-'СЕТ СН'!$F$26</f>
        <v>824.63378786999999</v>
      </c>
      <c r="G72" s="36">
        <f>SUMIFS(СВЦЭМ!$D$33:$D$776,СВЦЭМ!$A$33:$A$776,$A72,СВЦЭМ!$B$33:$B$776,G$47)+'СЕТ СН'!$F$14+СВЦЭМ!$D$10+'СЕТ СН'!$F$6-'СЕТ СН'!$F$26</f>
        <v>810.93973720999998</v>
      </c>
      <c r="H72" s="36">
        <f>SUMIFS(СВЦЭМ!$D$33:$D$776,СВЦЭМ!$A$33:$A$776,$A72,СВЦЭМ!$B$33:$B$776,H$47)+'СЕТ СН'!$F$14+СВЦЭМ!$D$10+'СЕТ СН'!$F$6-'СЕТ СН'!$F$26</f>
        <v>765.27174235999996</v>
      </c>
      <c r="I72" s="36">
        <f>SUMIFS(СВЦЭМ!$D$33:$D$776,СВЦЭМ!$A$33:$A$776,$A72,СВЦЭМ!$B$33:$B$776,I$47)+'СЕТ СН'!$F$14+СВЦЭМ!$D$10+'СЕТ СН'!$F$6-'СЕТ СН'!$F$26</f>
        <v>718.92465808999998</v>
      </c>
      <c r="J72" s="36">
        <f>SUMIFS(СВЦЭМ!$D$33:$D$776,СВЦЭМ!$A$33:$A$776,$A72,СВЦЭМ!$B$33:$B$776,J$47)+'СЕТ СН'!$F$14+СВЦЭМ!$D$10+'СЕТ СН'!$F$6-'СЕТ СН'!$F$26</f>
        <v>692.31525453999996</v>
      </c>
      <c r="K72" s="36">
        <f>SUMIFS(СВЦЭМ!$D$33:$D$776,СВЦЭМ!$A$33:$A$776,$A72,СВЦЭМ!$B$33:$B$776,K$47)+'СЕТ СН'!$F$14+СВЦЭМ!$D$10+'СЕТ СН'!$F$6-'СЕТ СН'!$F$26</f>
        <v>680.50762343999997</v>
      </c>
      <c r="L72" s="36">
        <f>SUMIFS(СВЦЭМ!$D$33:$D$776,СВЦЭМ!$A$33:$A$776,$A72,СВЦЭМ!$B$33:$B$776,L$47)+'СЕТ СН'!$F$14+СВЦЭМ!$D$10+'СЕТ СН'!$F$6-'СЕТ СН'!$F$26</f>
        <v>683.80189832999997</v>
      </c>
      <c r="M72" s="36">
        <f>SUMIFS(СВЦЭМ!$D$33:$D$776,СВЦЭМ!$A$33:$A$776,$A72,СВЦЭМ!$B$33:$B$776,M$47)+'СЕТ СН'!$F$14+СВЦЭМ!$D$10+'СЕТ СН'!$F$6-'СЕТ СН'!$F$26</f>
        <v>693.90616067999997</v>
      </c>
      <c r="N72" s="36">
        <f>SUMIFS(СВЦЭМ!$D$33:$D$776,СВЦЭМ!$A$33:$A$776,$A72,СВЦЭМ!$B$33:$B$776,N$47)+'СЕТ СН'!$F$14+СВЦЭМ!$D$10+'СЕТ СН'!$F$6-'СЕТ СН'!$F$26</f>
        <v>701.89069727000003</v>
      </c>
      <c r="O72" s="36">
        <f>SUMIFS(СВЦЭМ!$D$33:$D$776,СВЦЭМ!$A$33:$A$776,$A72,СВЦЭМ!$B$33:$B$776,O$47)+'СЕТ СН'!$F$14+СВЦЭМ!$D$10+'СЕТ СН'!$F$6-'СЕТ СН'!$F$26</f>
        <v>705.10229191999997</v>
      </c>
      <c r="P72" s="36">
        <f>SUMIFS(СВЦЭМ!$D$33:$D$776,СВЦЭМ!$A$33:$A$776,$A72,СВЦЭМ!$B$33:$B$776,P$47)+'СЕТ СН'!$F$14+СВЦЭМ!$D$10+'СЕТ СН'!$F$6-'СЕТ СН'!$F$26</f>
        <v>715.03562994000004</v>
      </c>
      <c r="Q72" s="36">
        <f>SUMIFS(СВЦЭМ!$D$33:$D$776,СВЦЭМ!$A$33:$A$776,$A72,СВЦЭМ!$B$33:$B$776,Q$47)+'СЕТ СН'!$F$14+СВЦЭМ!$D$10+'СЕТ СН'!$F$6-'СЕТ СН'!$F$26</f>
        <v>718.91660564999995</v>
      </c>
      <c r="R72" s="36">
        <f>SUMIFS(СВЦЭМ!$D$33:$D$776,СВЦЭМ!$A$33:$A$776,$A72,СВЦЭМ!$B$33:$B$776,R$47)+'СЕТ СН'!$F$14+СВЦЭМ!$D$10+'СЕТ СН'!$F$6-'СЕТ СН'!$F$26</f>
        <v>730.20695440999998</v>
      </c>
      <c r="S72" s="36">
        <f>SUMIFS(СВЦЭМ!$D$33:$D$776,СВЦЭМ!$A$33:$A$776,$A72,СВЦЭМ!$B$33:$B$776,S$47)+'СЕТ СН'!$F$14+СВЦЭМ!$D$10+'СЕТ СН'!$F$6-'СЕТ СН'!$F$26</f>
        <v>733.09000790000005</v>
      </c>
      <c r="T72" s="36">
        <f>SUMIFS(СВЦЭМ!$D$33:$D$776,СВЦЭМ!$A$33:$A$776,$A72,СВЦЭМ!$B$33:$B$776,T$47)+'СЕТ СН'!$F$14+СВЦЭМ!$D$10+'СЕТ СН'!$F$6-'СЕТ СН'!$F$26</f>
        <v>730.02482262000001</v>
      </c>
      <c r="U72" s="36">
        <f>SUMIFS(СВЦЭМ!$D$33:$D$776,СВЦЭМ!$A$33:$A$776,$A72,СВЦЭМ!$B$33:$B$776,U$47)+'СЕТ СН'!$F$14+СВЦЭМ!$D$10+'СЕТ СН'!$F$6-'СЕТ СН'!$F$26</f>
        <v>746.42048059000001</v>
      </c>
      <c r="V72" s="36">
        <f>SUMIFS(СВЦЭМ!$D$33:$D$776,СВЦЭМ!$A$33:$A$776,$A72,СВЦЭМ!$B$33:$B$776,V$47)+'СЕТ СН'!$F$14+СВЦЭМ!$D$10+'СЕТ СН'!$F$6-'СЕТ СН'!$F$26</f>
        <v>753.37536308999995</v>
      </c>
      <c r="W72" s="36">
        <f>SUMIFS(СВЦЭМ!$D$33:$D$776,СВЦЭМ!$A$33:$A$776,$A72,СВЦЭМ!$B$33:$B$776,W$47)+'СЕТ СН'!$F$14+СВЦЭМ!$D$10+'СЕТ СН'!$F$6-'СЕТ СН'!$F$26</f>
        <v>735.51855440999998</v>
      </c>
      <c r="X72" s="36">
        <f>SUMIFS(СВЦЭМ!$D$33:$D$776,СВЦЭМ!$A$33:$A$776,$A72,СВЦЭМ!$B$33:$B$776,X$47)+'СЕТ СН'!$F$14+СВЦЭМ!$D$10+'СЕТ СН'!$F$6-'СЕТ СН'!$F$26</f>
        <v>718.26635117000001</v>
      </c>
      <c r="Y72" s="36">
        <f>SUMIFS(СВЦЭМ!$D$33:$D$776,СВЦЭМ!$A$33:$A$776,$A72,СВЦЭМ!$B$33:$B$776,Y$47)+'СЕТ СН'!$F$14+СВЦЭМ!$D$10+'СЕТ СН'!$F$6-'СЕТ СН'!$F$26</f>
        <v>702.16034984999999</v>
      </c>
    </row>
    <row r="73" spans="1:25" ht="15.75" x14ac:dyDescent="0.2">
      <c r="A73" s="35">
        <f t="shared" si="1"/>
        <v>43734</v>
      </c>
      <c r="B73" s="36">
        <f>SUMIFS(СВЦЭМ!$D$33:$D$776,СВЦЭМ!$A$33:$A$776,$A73,СВЦЭМ!$B$33:$B$776,B$47)+'СЕТ СН'!$F$14+СВЦЭМ!$D$10+'СЕТ СН'!$F$6-'СЕТ СН'!$F$26</f>
        <v>755.72100017000002</v>
      </c>
      <c r="C73" s="36">
        <f>SUMIFS(СВЦЭМ!$D$33:$D$776,СВЦЭМ!$A$33:$A$776,$A73,СВЦЭМ!$B$33:$B$776,C$47)+'СЕТ СН'!$F$14+СВЦЭМ!$D$10+'СЕТ СН'!$F$6-'СЕТ СН'!$F$26</f>
        <v>798.22233298000003</v>
      </c>
      <c r="D73" s="36">
        <f>SUMIFS(СВЦЭМ!$D$33:$D$776,СВЦЭМ!$A$33:$A$776,$A73,СВЦЭМ!$B$33:$B$776,D$47)+'СЕТ СН'!$F$14+СВЦЭМ!$D$10+'СЕТ СН'!$F$6-'СЕТ СН'!$F$26</f>
        <v>828.29389961000004</v>
      </c>
      <c r="E73" s="36">
        <f>SUMIFS(СВЦЭМ!$D$33:$D$776,СВЦЭМ!$A$33:$A$776,$A73,СВЦЭМ!$B$33:$B$776,E$47)+'СЕТ СН'!$F$14+СВЦЭМ!$D$10+'СЕТ СН'!$F$6-'СЕТ СН'!$F$26</f>
        <v>840.04457563999995</v>
      </c>
      <c r="F73" s="36">
        <f>SUMIFS(СВЦЭМ!$D$33:$D$776,СВЦЭМ!$A$33:$A$776,$A73,СВЦЭМ!$B$33:$B$776,F$47)+'СЕТ СН'!$F$14+СВЦЭМ!$D$10+'СЕТ СН'!$F$6-'СЕТ СН'!$F$26</f>
        <v>830.04636085000004</v>
      </c>
      <c r="G73" s="36">
        <f>SUMIFS(СВЦЭМ!$D$33:$D$776,СВЦЭМ!$A$33:$A$776,$A73,СВЦЭМ!$B$33:$B$776,G$47)+'СЕТ СН'!$F$14+СВЦЭМ!$D$10+'СЕТ СН'!$F$6-'СЕТ СН'!$F$26</f>
        <v>819.64820310999994</v>
      </c>
      <c r="H73" s="36">
        <f>SUMIFS(СВЦЭМ!$D$33:$D$776,СВЦЭМ!$A$33:$A$776,$A73,СВЦЭМ!$B$33:$B$776,H$47)+'СЕТ СН'!$F$14+СВЦЭМ!$D$10+'СЕТ СН'!$F$6-'СЕТ СН'!$F$26</f>
        <v>773.07836419</v>
      </c>
      <c r="I73" s="36">
        <f>SUMIFS(СВЦЭМ!$D$33:$D$776,СВЦЭМ!$A$33:$A$776,$A73,СВЦЭМ!$B$33:$B$776,I$47)+'СЕТ СН'!$F$14+СВЦЭМ!$D$10+'СЕТ СН'!$F$6-'СЕТ СН'!$F$26</f>
        <v>742.79480561000003</v>
      </c>
      <c r="J73" s="36">
        <f>SUMIFS(СВЦЭМ!$D$33:$D$776,СВЦЭМ!$A$33:$A$776,$A73,СВЦЭМ!$B$33:$B$776,J$47)+'СЕТ СН'!$F$14+СВЦЭМ!$D$10+'СЕТ СН'!$F$6-'СЕТ СН'!$F$26</f>
        <v>749.82911180999997</v>
      </c>
      <c r="K73" s="36">
        <f>SUMIFS(СВЦЭМ!$D$33:$D$776,СВЦЭМ!$A$33:$A$776,$A73,СВЦЭМ!$B$33:$B$776,K$47)+'СЕТ СН'!$F$14+СВЦЭМ!$D$10+'СЕТ СН'!$F$6-'СЕТ СН'!$F$26</f>
        <v>748.79285464999998</v>
      </c>
      <c r="L73" s="36">
        <f>SUMIFS(СВЦЭМ!$D$33:$D$776,СВЦЭМ!$A$33:$A$776,$A73,СВЦЭМ!$B$33:$B$776,L$47)+'СЕТ СН'!$F$14+СВЦЭМ!$D$10+'СЕТ СН'!$F$6-'СЕТ СН'!$F$26</f>
        <v>758.71675377999998</v>
      </c>
      <c r="M73" s="36">
        <f>SUMIFS(СВЦЭМ!$D$33:$D$776,СВЦЭМ!$A$33:$A$776,$A73,СВЦЭМ!$B$33:$B$776,M$47)+'СЕТ СН'!$F$14+СВЦЭМ!$D$10+'СЕТ СН'!$F$6-'СЕТ СН'!$F$26</f>
        <v>749.48736717999998</v>
      </c>
      <c r="N73" s="36">
        <f>SUMIFS(СВЦЭМ!$D$33:$D$776,СВЦЭМ!$A$33:$A$776,$A73,СВЦЭМ!$B$33:$B$776,N$47)+'СЕТ СН'!$F$14+СВЦЭМ!$D$10+'СЕТ СН'!$F$6-'СЕТ СН'!$F$26</f>
        <v>742.41225957999995</v>
      </c>
      <c r="O73" s="36">
        <f>SUMIFS(СВЦЭМ!$D$33:$D$776,СВЦЭМ!$A$33:$A$776,$A73,СВЦЭМ!$B$33:$B$776,O$47)+'СЕТ СН'!$F$14+СВЦЭМ!$D$10+'СЕТ СН'!$F$6-'СЕТ СН'!$F$26</f>
        <v>734.01367377999998</v>
      </c>
      <c r="P73" s="36">
        <f>SUMIFS(СВЦЭМ!$D$33:$D$776,СВЦЭМ!$A$33:$A$776,$A73,СВЦЭМ!$B$33:$B$776,P$47)+'СЕТ СН'!$F$14+СВЦЭМ!$D$10+'СЕТ СН'!$F$6-'СЕТ СН'!$F$26</f>
        <v>740.71969632000003</v>
      </c>
      <c r="Q73" s="36">
        <f>SUMIFS(СВЦЭМ!$D$33:$D$776,СВЦЭМ!$A$33:$A$776,$A73,СВЦЭМ!$B$33:$B$776,Q$47)+'СЕТ СН'!$F$14+СВЦЭМ!$D$10+'СЕТ СН'!$F$6-'СЕТ СН'!$F$26</f>
        <v>739.69490630999996</v>
      </c>
      <c r="R73" s="36">
        <f>SUMIFS(СВЦЭМ!$D$33:$D$776,СВЦЭМ!$A$33:$A$776,$A73,СВЦЭМ!$B$33:$B$776,R$47)+'СЕТ СН'!$F$14+СВЦЭМ!$D$10+'СЕТ СН'!$F$6-'СЕТ СН'!$F$26</f>
        <v>728.41480229000001</v>
      </c>
      <c r="S73" s="36">
        <f>SUMIFS(СВЦЭМ!$D$33:$D$776,СВЦЭМ!$A$33:$A$776,$A73,СВЦЭМ!$B$33:$B$776,S$47)+'СЕТ СН'!$F$14+СВЦЭМ!$D$10+'СЕТ СН'!$F$6-'СЕТ СН'!$F$26</f>
        <v>671.05691275000004</v>
      </c>
      <c r="T73" s="36">
        <f>SUMIFS(СВЦЭМ!$D$33:$D$776,СВЦЭМ!$A$33:$A$776,$A73,СВЦЭМ!$B$33:$B$776,T$47)+'СЕТ СН'!$F$14+СВЦЭМ!$D$10+'СЕТ СН'!$F$6-'СЕТ СН'!$F$26</f>
        <v>671.19848225999999</v>
      </c>
      <c r="U73" s="36">
        <f>SUMIFS(СВЦЭМ!$D$33:$D$776,СВЦЭМ!$A$33:$A$776,$A73,СВЦЭМ!$B$33:$B$776,U$47)+'СЕТ СН'!$F$14+СВЦЭМ!$D$10+'СЕТ СН'!$F$6-'СЕТ СН'!$F$26</f>
        <v>703.61301606999996</v>
      </c>
      <c r="V73" s="36">
        <f>SUMIFS(СВЦЭМ!$D$33:$D$776,СВЦЭМ!$A$33:$A$776,$A73,СВЦЭМ!$B$33:$B$776,V$47)+'СЕТ СН'!$F$14+СВЦЭМ!$D$10+'СЕТ СН'!$F$6-'СЕТ СН'!$F$26</f>
        <v>719.22064552999996</v>
      </c>
      <c r="W73" s="36">
        <f>SUMIFS(СВЦЭМ!$D$33:$D$776,СВЦЭМ!$A$33:$A$776,$A73,СВЦЭМ!$B$33:$B$776,W$47)+'СЕТ СН'!$F$14+СВЦЭМ!$D$10+'СЕТ СН'!$F$6-'СЕТ СН'!$F$26</f>
        <v>709.10372888999996</v>
      </c>
      <c r="X73" s="36">
        <f>SUMIFS(СВЦЭМ!$D$33:$D$776,СВЦЭМ!$A$33:$A$776,$A73,СВЦЭМ!$B$33:$B$776,X$47)+'СЕТ СН'!$F$14+СВЦЭМ!$D$10+'СЕТ СН'!$F$6-'СЕТ СН'!$F$26</f>
        <v>672.65260032000003</v>
      </c>
      <c r="Y73" s="36">
        <f>SUMIFS(СВЦЭМ!$D$33:$D$776,СВЦЭМ!$A$33:$A$776,$A73,СВЦЭМ!$B$33:$B$776,Y$47)+'СЕТ СН'!$F$14+СВЦЭМ!$D$10+'СЕТ СН'!$F$6-'СЕТ СН'!$F$26</f>
        <v>698.6121445</v>
      </c>
    </row>
    <row r="74" spans="1:25" ht="15.75" x14ac:dyDescent="0.2">
      <c r="A74" s="35">
        <f t="shared" si="1"/>
        <v>43735</v>
      </c>
      <c r="B74" s="36">
        <f>SUMIFS(СВЦЭМ!$D$33:$D$776,СВЦЭМ!$A$33:$A$776,$A74,СВЦЭМ!$B$33:$B$776,B$47)+'СЕТ СН'!$F$14+СВЦЭМ!$D$10+'СЕТ СН'!$F$6-'СЕТ СН'!$F$26</f>
        <v>790.12217874999999</v>
      </c>
      <c r="C74" s="36">
        <f>SUMIFS(СВЦЭМ!$D$33:$D$776,СВЦЭМ!$A$33:$A$776,$A74,СВЦЭМ!$B$33:$B$776,C$47)+'СЕТ СН'!$F$14+СВЦЭМ!$D$10+'СЕТ СН'!$F$6-'СЕТ СН'!$F$26</f>
        <v>823.27354234999996</v>
      </c>
      <c r="D74" s="36">
        <f>SUMIFS(СВЦЭМ!$D$33:$D$776,СВЦЭМ!$A$33:$A$776,$A74,СВЦЭМ!$B$33:$B$776,D$47)+'СЕТ СН'!$F$14+СВЦЭМ!$D$10+'СЕТ СН'!$F$6-'СЕТ СН'!$F$26</f>
        <v>850.12286193</v>
      </c>
      <c r="E74" s="36">
        <f>SUMIFS(СВЦЭМ!$D$33:$D$776,СВЦЭМ!$A$33:$A$776,$A74,СВЦЭМ!$B$33:$B$776,E$47)+'СЕТ СН'!$F$14+СВЦЭМ!$D$10+'СЕТ СН'!$F$6-'СЕТ СН'!$F$26</f>
        <v>855.81026337000003</v>
      </c>
      <c r="F74" s="36">
        <f>SUMIFS(СВЦЭМ!$D$33:$D$776,СВЦЭМ!$A$33:$A$776,$A74,СВЦЭМ!$B$33:$B$776,F$47)+'СЕТ СН'!$F$14+СВЦЭМ!$D$10+'СЕТ СН'!$F$6-'СЕТ СН'!$F$26</f>
        <v>864.25504724999996</v>
      </c>
      <c r="G74" s="36">
        <f>SUMIFS(СВЦЭМ!$D$33:$D$776,СВЦЭМ!$A$33:$A$776,$A74,СВЦЭМ!$B$33:$B$776,G$47)+'СЕТ СН'!$F$14+СВЦЭМ!$D$10+'СЕТ СН'!$F$6-'СЕТ СН'!$F$26</f>
        <v>840.24792578999995</v>
      </c>
      <c r="H74" s="36">
        <f>SUMIFS(СВЦЭМ!$D$33:$D$776,СВЦЭМ!$A$33:$A$776,$A74,СВЦЭМ!$B$33:$B$776,H$47)+'СЕТ СН'!$F$14+СВЦЭМ!$D$10+'СЕТ СН'!$F$6-'СЕТ СН'!$F$26</f>
        <v>797.32607599000005</v>
      </c>
      <c r="I74" s="36">
        <f>SUMIFS(СВЦЭМ!$D$33:$D$776,СВЦЭМ!$A$33:$A$776,$A74,СВЦЭМ!$B$33:$B$776,I$47)+'СЕТ СН'!$F$14+СВЦЭМ!$D$10+'СЕТ СН'!$F$6-'СЕТ СН'!$F$26</f>
        <v>741.58312971999999</v>
      </c>
      <c r="J74" s="36">
        <f>SUMIFS(СВЦЭМ!$D$33:$D$776,СВЦЭМ!$A$33:$A$776,$A74,СВЦЭМ!$B$33:$B$776,J$47)+'СЕТ СН'!$F$14+СВЦЭМ!$D$10+'СЕТ СН'!$F$6-'СЕТ СН'!$F$26</f>
        <v>766.46541321999996</v>
      </c>
      <c r="K74" s="36">
        <f>SUMIFS(СВЦЭМ!$D$33:$D$776,СВЦЭМ!$A$33:$A$776,$A74,СВЦЭМ!$B$33:$B$776,K$47)+'СЕТ СН'!$F$14+СВЦЭМ!$D$10+'СЕТ СН'!$F$6-'СЕТ СН'!$F$26</f>
        <v>775.87934082000004</v>
      </c>
      <c r="L74" s="36">
        <f>SUMIFS(СВЦЭМ!$D$33:$D$776,СВЦЭМ!$A$33:$A$776,$A74,СВЦЭМ!$B$33:$B$776,L$47)+'СЕТ СН'!$F$14+СВЦЭМ!$D$10+'СЕТ СН'!$F$6-'СЕТ СН'!$F$26</f>
        <v>771.01251262999995</v>
      </c>
      <c r="M74" s="36">
        <f>SUMIFS(СВЦЭМ!$D$33:$D$776,СВЦЭМ!$A$33:$A$776,$A74,СВЦЭМ!$B$33:$B$776,M$47)+'СЕТ СН'!$F$14+СВЦЭМ!$D$10+'СЕТ СН'!$F$6-'СЕТ СН'!$F$26</f>
        <v>767.65941604</v>
      </c>
      <c r="N74" s="36">
        <f>SUMIFS(СВЦЭМ!$D$33:$D$776,СВЦЭМ!$A$33:$A$776,$A74,СВЦЭМ!$B$33:$B$776,N$47)+'СЕТ СН'!$F$14+СВЦЭМ!$D$10+'СЕТ СН'!$F$6-'СЕТ СН'!$F$26</f>
        <v>753.31194056000004</v>
      </c>
      <c r="O74" s="36">
        <f>SUMIFS(СВЦЭМ!$D$33:$D$776,СВЦЭМ!$A$33:$A$776,$A74,СВЦЭМ!$B$33:$B$776,O$47)+'СЕТ СН'!$F$14+СВЦЭМ!$D$10+'СЕТ СН'!$F$6-'СЕТ СН'!$F$26</f>
        <v>750.95319755000003</v>
      </c>
      <c r="P74" s="36">
        <f>SUMIFS(СВЦЭМ!$D$33:$D$776,СВЦЭМ!$A$33:$A$776,$A74,СВЦЭМ!$B$33:$B$776,P$47)+'СЕТ СН'!$F$14+СВЦЭМ!$D$10+'СЕТ СН'!$F$6-'СЕТ СН'!$F$26</f>
        <v>744.64937062000001</v>
      </c>
      <c r="Q74" s="36">
        <f>SUMIFS(СВЦЭМ!$D$33:$D$776,СВЦЭМ!$A$33:$A$776,$A74,СВЦЭМ!$B$33:$B$776,Q$47)+'СЕТ СН'!$F$14+СВЦЭМ!$D$10+'СЕТ СН'!$F$6-'СЕТ СН'!$F$26</f>
        <v>747.92916271000001</v>
      </c>
      <c r="R74" s="36">
        <f>SUMIFS(СВЦЭМ!$D$33:$D$776,СВЦЭМ!$A$33:$A$776,$A74,СВЦЭМ!$B$33:$B$776,R$47)+'СЕТ СН'!$F$14+СВЦЭМ!$D$10+'СЕТ СН'!$F$6-'СЕТ СН'!$F$26</f>
        <v>761.25366579000001</v>
      </c>
      <c r="S74" s="36">
        <f>SUMIFS(СВЦЭМ!$D$33:$D$776,СВЦЭМ!$A$33:$A$776,$A74,СВЦЭМ!$B$33:$B$776,S$47)+'СЕТ СН'!$F$14+СВЦЭМ!$D$10+'СЕТ СН'!$F$6-'СЕТ СН'!$F$26</f>
        <v>762.89265786999999</v>
      </c>
      <c r="T74" s="36">
        <f>SUMIFS(СВЦЭМ!$D$33:$D$776,СВЦЭМ!$A$33:$A$776,$A74,СВЦЭМ!$B$33:$B$776,T$47)+'СЕТ СН'!$F$14+СВЦЭМ!$D$10+'СЕТ СН'!$F$6-'СЕТ СН'!$F$26</f>
        <v>776.73100217000001</v>
      </c>
      <c r="U74" s="36">
        <f>SUMIFS(СВЦЭМ!$D$33:$D$776,СВЦЭМ!$A$33:$A$776,$A74,СВЦЭМ!$B$33:$B$776,U$47)+'СЕТ СН'!$F$14+СВЦЭМ!$D$10+'СЕТ СН'!$F$6-'СЕТ СН'!$F$26</f>
        <v>751.36049657000001</v>
      </c>
      <c r="V74" s="36">
        <f>SUMIFS(СВЦЭМ!$D$33:$D$776,СВЦЭМ!$A$33:$A$776,$A74,СВЦЭМ!$B$33:$B$776,V$47)+'СЕТ СН'!$F$14+СВЦЭМ!$D$10+'СЕТ СН'!$F$6-'СЕТ СН'!$F$26</f>
        <v>713.56075366999994</v>
      </c>
      <c r="W74" s="36">
        <f>SUMIFS(СВЦЭМ!$D$33:$D$776,СВЦЭМ!$A$33:$A$776,$A74,СВЦЭМ!$B$33:$B$776,W$47)+'СЕТ СН'!$F$14+СВЦЭМ!$D$10+'СЕТ СН'!$F$6-'СЕТ СН'!$F$26</f>
        <v>699.52339878999999</v>
      </c>
      <c r="X74" s="36">
        <f>SUMIFS(СВЦЭМ!$D$33:$D$776,СВЦЭМ!$A$33:$A$776,$A74,СВЦЭМ!$B$33:$B$776,X$47)+'СЕТ СН'!$F$14+СВЦЭМ!$D$10+'СЕТ СН'!$F$6-'СЕТ СН'!$F$26</f>
        <v>669.20630402999996</v>
      </c>
      <c r="Y74" s="36">
        <f>SUMIFS(СВЦЭМ!$D$33:$D$776,СВЦЭМ!$A$33:$A$776,$A74,СВЦЭМ!$B$33:$B$776,Y$47)+'СЕТ СН'!$F$14+СВЦЭМ!$D$10+'СЕТ СН'!$F$6-'СЕТ СН'!$F$26</f>
        <v>680.18977902999995</v>
      </c>
    </row>
    <row r="75" spans="1:25" ht="15.75" x14ac:dyDescent="0.2">
      <c r="A75" s="35">
        <f t="shared" si="1"/>
        <v>43736</v>
      </c>
      <c r="B75" s="36">
        <f>SUMIFS(СВЦЭМ!$D$33:$D$776,СВЦЭМ!$A$33:$A$776,$A75,СВЦЭМ!$B$33:$B$776,B$47)+'СЕТ СН'!$F$14+СВЦЭМ!$D$10+'СЕТ СН'!$F$6-'СЕТ СН'!$F$26</f>
        <v>807.97651541000005</v>
      </c>
      <c r="C75" s="36">
        <f>SUMIFS(СВЦЭМ!$D$33:$D$776,СВЦЭМ!$A$33:$A$776,$A75,СВЦЭМ!$B$33:$B$776,C$47)+'СЕТ СН'!$F$14+СВЦЭМ!$D$10+'СЕТ СН'!$F$6-'СЕТ СН'!$F$26</f>
        <v>830.19143905999999</v>
      </c>
      <c r="D75" s="36">
        <f>SUMIFS(СВЦЭМ!$D$33:$D$776,СВЦЭМ!$A$33:$A$776,$A75,СВЦЭМ!$B$33:$B$776,D$47)+'СЕТ СН'!$F$14+СВЦЭМ!$D$10+'СЕТ СН'!$F$6-'СЕТ СН'!$F$26</f>
        <v>846.53720816999999</v>
      </c>
      <c r="E75" s="36">
        <f>SUMIFS(СВЦЭМ!$D$33:$D$776,СВЦЭМ!$A$33:$A$776,$A75,СВЦЭМ!$B$33:$B$776,E$47)+'СЕТ СН'!$F$14+СВЦЭМ!$D$10+'СЕТ СН'!$F$6-'СЕТ СН'!$F$26</f>
        <v>849.26865619</v>
      </c>
      <c r="F75" s="36">
        <f>SUMIFS(СВЦЭМ!$D$33:$D$776,СВЦЭМ!$A$33:$A$776,$A75,СВЦЭМ!$B$33:$B$776,F$47)+'СЕТ СН'!$F$14+СВЦЭМ!$D$10+'СЕТ СН'!$F$6-'СЕТ СН'!$F$26</f>
        <v>842.81407789000002</v>
      </c>
      <c r="G75" s="36">
        <f>SUMIFS(СВЦЭМ!$D$33:$D$776,СВЦЭМ!$A$33:$A$776,$A75,СВЦЭМ!$B$33:$B$776,G$47)+'СЕТ СН'!$F$14+СВЦЭМ!$D$10+'СЕТ СН'!$F$6-'СЕТ СН'!$F$26</f>
        <v>840.93436329999997</v>
      </c>
      <c r="H75" s="36">
        <f>SUMIFS(СВЦЭМ!$D$33:$D$776,СВЦЭМ!$A$33:$A$776,$A75,СВЦЭМ!$B$33:$B$776,H$47)+'СЕТ СН'!$F$14+СВЦЭМ!$D$10+'СЕТ СН'!$F$6-'СЕТ СН'!$F$26</f>
        <v>821.50627936000001</v>
      </c>
      <c r="I75" s="36">
        <f>SUMIFS(СВЦЭМ!$D$33:$D$776,СВЦЭМ!$A$33:$A$776,$A75,СВЦЭМ!$B$33:$B$776,I$47)+'СЕТ СН'!$F$14+СВЦЭМ!$D$10+'СЕТ СН'!$F$6-'СЕТ СН'!$F$26</f>
        <v>790.31364070999996</v>
      </c>
      <c r="J75" s="36">
        <f>SUMIFS(СВЦЭМ!$D$33:$D$776,СВЦЭМ!$A$33:$A$776,$A75,СВЦЭМ!$B$33:$B$776,J$47)+'СЕТ СН'!$F$14+СВЦЭМ!$D$10+'СЕТ СН'!$F$6-'СЕТ СН'!$F$26</f>
        <v>739.18768954999996</v>
      </c>
      <c r="K75" s="36">
        <f>SUMIFS(СВЦЭМ!$D$33:$D$776,СВЦЭМ!$A$33:$A$776,$A75,СВЦЭМ!$B$33:$B$776,K$47)+'СЕТ СН'!$F$14+СВЦЭМ!$D$10+'СЕТ СН'!$F$6-'СЕТ СН'!$F$26</f>
        <v>748.29538538999998</v>
      </c>
      <c r="L75" s="36">
        <f>SUMIFS(СВЦЭМ!$D$33:$D$776,СВЦЭМ!$A$33:$A$776,$A75,СВЦЭМ!$B$33:$B$776,L$47)+'СЕТ СН'!$F$14+СВЦЭМ!$D$10+'СЕТ СН'!$F$6-'СЕТ СН'!$F$26</f>
        <v>751.27277477999996</v>
      </c>
      <c r="M75" s="36">
        <f>SUMIFS(СВЦЭМ!$D$33:$D$776,СВЦЭМ!$A$33:$A$776,$A75,СВЦЭМ!$B$33:$B$776,M$47)+'СЕТ СН'!$F$14+СВЦЭМ!$D$10+'СЕТ СН'!$F$6-'СЕТ СН'!$F$26</f>
        <v>731.4927394</v>
      </c>
      <c r="N75" s="36">
        <f>SUMIFS(СВЦЭМ!$D$33:$D$776,СВЦЭМ!$A$33:$A$776,$A75,СВЦЭМ!$B$33:$B$776,N$47)+'СЕТ СН'!$F$14+СВЦЭМ!$D$10+'СЕТ СН'!$F$6-'СЕТ СН'!$F$26</f>
        <v>722.14208845999997</v>
      </c>
      <c r="O75" s="36">
        <f>SUMIFS(СВЦЭМ!$D$33:$D$776,СВЦЭМ!$A$33:$A$776,$A75,СВЦЭМ!$B$33:$B$776,O$47)+'СЕТ СН'!$F$14+СВЦЭМ!$D$10+'СЕТ СН'!$F$6-'СЕТ СН'!$F$26</f>
        <v>721.58560161000003</v>
      </c>
      <c r="P75" s="36">
        <f>SUMIFS(СВЦЭМ!$D$33:$D$776,СВЦЭМ!$A$33:$A$776,$A75,СВЦЭМ!$B$33:$B$776,P$47)+'СЕТ СН'!$F$14+СВЦЭМ!$D$10+'СЕТ СН'!$F$6-'СЕТ СН'!$F$26</f>
        <v>724.26611349999996</v>
      </c>
      <c r="Q75" s="36">
        <f>SUMIFS(СВЦЭМ!$D$33:$D$776,СВЦЭМ!$A$33:$A$776,$A75,СВЦЭМ!$B$33:$B$776,Q$47)+'СЕТ СН'!$F$14+СВЦЭМ!$D$10+'СЕТ СН'!$F$6-'СЕТ СН'!$F$26</f>
        <v>728.86973574000001</v>
      </c>
      <c r="R75" s="36">
        <f>SUMIFS(СВЦЭМ!$D$33:$D$776,СВЦЭМ!$A$33:$A$776,$A75,СВЦЭМ!$B$33:$B$776,R$47)+'СЕТ СН'!$F$14+СВЦЭМ!$D$10+'СЕТ СН'!$F$6-'СЕТ СН'!$F$26</f>
        <v>686.39221671999996</v>
      </c>
      <c r="S75" s="36">
        <f>SUMIFS(СВЦЭМ!$D$33:$D$776,СВЦЭМ!$A$33:$A$776,$A75,СВЦЭМ!$B$33:$B$776,S$47)+'СЕТ СН'!$F$14+СВЦЭМ!$D$10+'СЕТ СН'!$F$6-'СЕТ СН'!$F$26</f>
        <v>656.48374138999998</v>
      </c>
      <c r="T75" s="36">
        <f>SUMIFS(СВЦЭМ!$D$33:$D$776,СВЦЭМ!$A$33:$A$776,$A75,СВЦЭМ!$B$33:$B$776,T$47)+'СЕТ СН'!$F$14+СВЦЭМ!$D$10+'СЕТ СН'!$F$6-'СЕТ СН'!$F$26</f>
        <v>668.21817097999997</v>
      </c>
      <c r="U75" s="36">
        <f>SUMIFS(СВЦЭМ!$D$33:$D$776,СВЦЭМ!$A$33:$A$776,$A75,СВЦЭМ!$B$33:$B$776,U$47)+'СЕТ СН'!$F$14+СВЦЭМ!$D$10+'СЕТ СН'!$F$6-'СЕТ СН'!$F$26</f>
        <v>698.32419109</v>
      </c>
      <c r="V75" s="36">
        <f>SUMIFS(СВЦЭМ!$D$33:$D$776,СВЦЭМ!$A$33:$A$776,$A75,СВЦЭМ!$B$33:$B$776,V$47)+'СЕТ СН'!$F$14+СВЦЭМ!$D$10+'СЕТ СН'!$F$6-'СЕТ СН'!$F$26</f>
        <v>711.11260755000001</v>
      </c>
      <c r="W75" s="36">
        <f>SUMIFS(СВЦЭМ!$D$33:$D$776,СВЦЭМ!$A$33:$A$776,$A75,СВЦЭМ!$B$33:$B$776,W$47)+'СЕТ СН'!$F$14+СВЦЭМ!$D$10+'СЕТ СН'!$F$6-'СЕТ СН'!$F$26</f>
        <v>701.37284179999995</v>
      </c>
      <c r="X75" s="36">
        <f>SUMIFS(СВЦЭМ!$D$33:$D$776,СВЦЭМ!$A$33:$A$776,$A75,СВЦЭМ!$B$33:$B$776,X$47)+'СЕТ СН'!$F$14+СВЦЭМ!$D$10+'СЕТ СН'!$F$6-'СЕТ СН'!$F$26</f>
        <v>677.88691130999996</v>
      </c>
      <c r="Y75" s="36">
        <f>SUMIFS(СВЦЭМ!$D$33:$D$776,СВЦЭМ!$A$33:$A$776,$A75,СВЦЭМ!$B$33:$B$776,Y$47)+'СЕТ СН'!$F$14+СВЦЭМ!$D$10+'СЕТ СН'!$F$6-'СЕТ СН'!$F$26</f>
        <v>723.23381256000005</v>
      </c>
    </row>
    <row r="76" spans="1:25" ht="15.75" x14ac:dyDescent="0.2">
      <c r="A76" s="35">
        <f t="shared" si="1"/>
        <v>43737</v>
      </c>
      <c r="B76" s="36">
        <f>SUMIFS(СВЦЭМ!$D$33:$D$776,СВЦЭМ!$A$33:$A$776,$A76,СВЦЭМ!$B$33:$B$776,B$47)+'СЕТ СН'!$F$14+СВЦЭМ!$D$10+'СЕТ СН'!$F$6-'СЕТ СН'!$F$26</f>
        <v>792.77467693999995</v>
      </c>
      <c r="C76" s="36">
        <f>SUMIFS(СВЦЭМ!$D$33:$D$776,СВЦЭМ!$A$33:$A$776,$A76,СВЦЭМ!$B$33:$B$776,C$47)+'СЕТ СН'!$F$14+СВЦЭМ!$D$10+'СЕТ СН'!$F$6-'СЕТ СН'!$F$26</f>
        <v>817.56586760999994</v>
      </c>
      <c r="D76" s="36">
        <f>SUMIFS(СВЦЭМ!$D$33:$D$776,СВЦЭМ!$A$33:$A$776,$A76,СВЦЭМ!$B$33:$B$776,D$47)+'СЕТ СН'!$F$14+СВЦЭМ!$D$10+'СЕТ СН'!$F$6-'СЕТ СН'!$F$26</f>
        <v>830.71765534999997</v>
      </c>
      <c r="E76" s="36">
        <f>SUMIFS(СВЦЭМ!$D$33:$D$776,СВЦЭМ!$A$33:$A$776,$A76,СВЦЭМ!$B$33:$B$776,E$47)+'СЕТ СН'!$F$14+СВЦЭМ!$D$10+'СЕТ СН'!$F$6-'СЕТ СН'!$F$26</f>
        <v>837.96920436999994</v>
      </c>
      <c r="F76" s="36">
        <f>SUMIFS(СВЦЭМ!$D$33:$D$776,СВЦЭМ!$A$33:$A$776,$A76,СВЦЭМ!$B$33:$B$776,F$47)+'СЕТ СН'!$F$14+СВЦЭМ!$D$10+'СЕТ СН'!$F$6-'СЕТ СН'!$F$26</f>
        <v>839.81550363999997</v>
      </c>
      <c r="G76" s="36">
        <f>SUMIFS(СВЦЭМ!$D$33:$D$776,СВЦЭМ!$A$33:$A$776,$A76,СВЦЭМ!$B$33:$B$776,G$47)+'СЕТ СН'!$F$14+СВЦЭМ!$D$10+'СЕТ СН'!$F$6-'СЕТ СН'!$F$26</f>
        <v>832.14304848999996</v>
      </c>
      <c r="H76" s="36">
        <f>SUMIFS(СВЦЭМ!$D$33:$D$776,СВЦЭМ!$A$33:$A$776,$A76,СВЦЭМ!$B$33:$B$776,H$47)+'СЕТ СН'!$F$14+СВЦЭМ!$D$10+'СЕТ СН'!$F$6-'СЕТ СН'!$F$26</f>
        <v>814.82372450000003</v>
      </c>
      <c r="I76" s="36">
        <f>SUMIFS(СВЦЭМ!$D$33:$D$776,СВЦЭМ!$A$33:$A$776,$A76,СВЦЭМ!$B$33:$B$776,I$47)+'СЕТ СН'!$F$14+СВЦЭМ!$D$10+'СЕТ СН'!$F$6-'СЕТ СН'!$F$26</f>
        <v>801.69118897999999</v>
      </c>
      <c r="J76" s="36">
        <f>SUMIFS(СВЦЭМ!$D$33:$D$776,СВЦЭМ!$A$33:$A$776,$A76,СВЦЭМ!$B$33:$B$776,J$47)+'СЕТ СН'!$F$14+СВЦЭМ!$D$10+'СЕТ СН'!$F$6-'СЕТ СН'!$F$26</f>
        <v>762.27067359</v>
      </c>
      <c r="K76" s="36">
        <f>SUMIFS(СВЦЭМ!$D$33:$D$776,СВЦЭМ!$A$33:$A$776,$A76,СВЦЭМ!$B$33:$B$776,K$47)+'СЕТ СН'!$F$14+СВЦЭМ!$D$10+'СЕТ СН'!$F$6-'СЕТ СН'!$F$26</f>
        <v>738.80941041999995</v>
      </c>
      <c r="L76" s="36">
        <f>SUMIFS(СВЦЭМ!$D$33:$D$776,СВЦЭМ!$A$33:$A$776,$A76,СВЦЭМ!$B$33:$B$776,L$47)+'СЕТ СН'!$F$14+СВЦЭМ!$D$10+'СЕТ СН'!$F$6-'СЕТ СН'!$F$26</f>
        <v>745.58968135999999</v>
      </c>
      <c r="M76" s="36">
        <f>SUMIFS(СВЦЭМ!$D$33:$D$776,СВЦЭМ!$A$33:$A$776,$A76,СВЦЭМ!$B$33:$B$776,M$47)+'СЕТ СН'!$F$14+СВЦЭМ!$D$10+'СЕТ СН'!$F$6-'СЕТ СН'!$F$26</f>
        <v>730.07803164999996</v>
      </c>
      <c r="N76" s="36">
        <f>SUMIFS(СВЦЭМ!$D$33:$D$776,СВЦЭМ!$A$33:$A$776,$A76,СВЦЭМ!$B$33:$B$776,N$47)+'СЕТ СН'!$F$14+СВЦЭМ!$D$10+'СЕТ СН'!$F$6-'СЕТ СН'!$F$26</f>
        <v>727.35447732</v>
      </c>
      <c r="O76" s="36">
        <f>SUMIFS(СВЦЭМ!$D$33:$D$776,СВЦЭМ!$A$33:$A$776,$A76,СВЦЭМ!$B$33:$B$776,O$47)+'СЕТ СН'!$F$14+СВЦЭМ!$D$10+'СЕТ СН'!$F$6-'СЕТ СН'!$F$26</f>
        <v>729.91465817999995</v>
      </c>
      <c r="P76" s="36">
        <f>SUMIFS(СВЦЭМ!$D$33:$D$776,СВЦЭМ!$A$33:$A$776,$A76,СВЦЭМ!$B$33:$B$776,P$47)+'СЕТ СН'!$F$14+СВЦЭМ!$D$10+'СЕТ СН'!$F$6-'СЕТ СН'!$F$26</f>
        <v>741.78151773000002</v>
      </c>
      <c r="Q76" s="36">
        <f>SUMIFS(СВЦЭМ!$D$33:$D$776,СВЦЭМ!$A$33:$A$776,$A76,СВЦЭМ!$B$33:$B$776,Q$47)+'СЕТ СН'!$F$14+СВЦЭМ!$D$10+'СЕТ СН'!$F$6-'СЕТ СН'!$F$26</f>
        <v>748.67806794000001</v>
      </c>
      <c r="R76" s="36">
        <f>SUMIFS(СВЦЭМ!$D$33:$D$776,СВЦЭМ!$A$33:$A$776,$A76,СВЦЭМ!$B$33:$B$776,R$47)+'СЕТ СН'!$F$14+СВЦЭМ!$D$10+'СЕТ СН'!$F$6-'СЕТ СН'!$F$26</f>
        <v>705.41307426000003</v>
      </c>
      <c r="S76" s="36">
        <f>SUMIFS(СВЦЭМ!$D$33:$D$776,СВЦЭМ!$A$33:$A$776,$A76,СВЦЭМ!$B$33:$B$776,S$47)+'СЕТ СН'!$F$14+СВЦЭМ!$D$10+'СЕТ СН'!$F$6-'СЕТ СН'!$F$26</f>
        <v>669.58983925999996</v>
      </c>
      <c r="T76" s="36">
        <f>SUMIFS(СВЦЭМ!$D$33:$D$776,СВЦЭМ!$A$33:$A$776,$A76,СВЦЭМ!$B$33:$B$776,T$47)+'СЕТ СН'!$F$14+СВЦЭМ!$D$10+'СЕТ СН'!$F$6-'СЕТ СН'!$F$26</f>
        <v>686.94859676999999</v>
      </c>
      <c r="U76" s="36">
        <f>SUMIFS(СВЦЭМ!$D$33:$D$776,СВЦЭМ!$A$33:$A$776,$A76,СВЦЭМ!$B$33:$B$776,U$47)+'СЕТ СН'!$F$14+СВЦЭМ!$D$10+'СЕТ СН'!$F$6-'СЕТ СН'!$F$26</f>
        <v>720.62386536999998</v>
      </c>
      <c r="V76" s="36">
        <f>SUMIFS(СВЦЭМ!$D$33:$D$776,СВЦЭМ!$A$33:$A$776,$A76,СВЦЭМ!$B$33:$B$776,V$47)+'СЕТ СН'!$F$14+СВЦЭМ!$D$10+'СЕТ СН'!$F$6-'СЕТ СН'!$F$26</f>
        <v>732.65002764999997</v>
      </c>
      <c r="W76" s="36">
        <f>SUMIFS(СВЦЭМ!$D$33:$D$776,СВЦЭМ!$A$33:$A$776,$A76,СВЦЭМ!$B$33:$B$776,W$47)+'СЕТ СН'!$F$14+СВЦЭМ!$D$10+'СЕТ СН'!$F$6-'СЕТ СН'!$F$26</f>
        <v>724.01001506</v>
      </c>
      <c r="X76" s="36">
        <f>SUMIFS(СВЦЭМ!$D$33:$D$776,СВЦЭМ!$A$33:$A$776,$A76,СВЦЭМ!$B$33:$B$776,X$47)+'СЕТ СН'!$F$14+СВЦЭМ!$D$10+'СЕТ СН'!$F$6-'СЕТ СН'!$F$26</f>
        <v>687.90323327999999</v>
      </c>
      <c r="Y76" s="36">
        <f>SUMIFS(СВЦЭМ!$D$33:$D$776,СВЦЭМ!$A$33:$A$776,$A76,СВЦЭМ!$B$33:$B$776,Y$47)+'СЕТ СН'!$F$14+СВЦЭМ!$D$10+'СЕТ СН'!$F$6-'СЕТ СН'!$F$26</f>
        <v>682.36772330999997</v>
      </c>
    </row>
    <row r="77" spans="1:25" ht="15.75" x14ac:dyDescent="0.2">
      <c r="A77" s="35">
        <f t="shared" si="1"/>
        <v>43738</v>
      </c>
      <c r="B77" s="36">
        <f>SUMIFS(СВЦЭМ!$D$33:$D$776,СВЦЭМ!$A$33:$A$776,$A77,СВЦЭМ!$B$33:$B$776,B$47)+'СЕТ СН'!$F$14+СВЦЭМ!$D$10+'СЕТ СН'!$F$6-'СЕТ СН'!$F$26</f>
        <v>737.19968290999998</v>
      </c>
      <c r="C77" s="36">
        <f>SUMIFS(СВЦЭМ!$D$33:$D$776,СВЦЭМ!$A$33:$A$776,$A77,СВЦЭМ!$B$33:$B$776,C$47)+'СЕТ СН'!$F$14+СВЦЭМ!$D$10+'СЕТ СН'!$F$6-'СЕТ СН'!$F$26</f>
        <v>771.77569518999996</v>
      </c>
      <c r="D77" s="36">
        <f>SUMIFS(СВЦЭМ!$D$33:$D$776,СВЦЭМ!$A$33:$A$776,$A77,СВЦЭМ!$B$33:$B$776,D$47)+'СЕТ СН'!$F$14+СВЦЭМ!$D$10+'СЕТ СН'!$F$6-'СЕТ СН'!$F$26</f>
        <v>787.81960688000004</v>
      </c>
      <c r="E77" s="36">
        <f>SUMIFS(СВЦЭМ!$D$33:$D$776,СВЦЭМ!$A$33:$A$776,$A77,СВЦЭМ!$B$33:$B$776,E$47)+'СЕТ СН'!$F$14+СВЦЭМ!$D$10+'СЕТ СН'!$F$6-'СЕТ СН'!$F$26</f>
        <v>802.27492833999997</v>
      </c>
      <c r="F77" s="36">
        <f>SUMIFS(СВЦЭМ!$D$33:$D$776,СВЦЭМ!$A$33:$A$776,$A77,СВЦЭМ!$B$33:$B$776,F$47)+'СЕТ СН'!$F$14+СВЦЭМ!$D$10+'СЕТ СН'!$F$6-'СЕТ СН'!$F$26</f>
        <v>794.84072180999999</v>
      </c>
      <c r="G77" s="36">
        <f>SUMIFS(СВЦЭМ!$D$33:$D$776,СВЦЭМ!$A$33:$A$776,$A77,СВЦЭМ!$B$33:$B$776,G$47)+'СЕТ СН'!$F$14+СВЦЭМ!$D$10+'СЕТ СН'!$F$6-'СЕТ СН'!$F$26</f>
        <v>779.09328291999998</v>
      </c>
      <c r="H77" s="36">
        <f>SUMIFS(СВЦЭМ!$D$33:$D$776,СВЦЭМ!$A$33:$A$776,$A77,СВЦЭМ!$B$33:$B$776,H$47)+'СЕТ СН'!$F$14+СВЦЭМ!$D$10+'СЕТ СН'!$F$6-'СЕТ СН'!$F$26</f>
        <v>724.14228507999997</v>
      </c>
      <c r="I77" s="36">
        <f>SUMIFS(СВЦЭМ!$D$33:$D$776,СВЦЭМ!$A$33:$A$776,$A77,СВЦЭМ!$B$33:$B$776,I$47)+'СЕТ СН'!$F$14+СВЦЭМ!$D$10+'СЕТ СН'!$F$6-'СЕТ СН'!$F$26</f>
        <v>711.35905353999999</v>
      </c>
      <c r="J77" s="36">
        <f>SUMIFS(СВЦЭМ!$D$33:$D$776,СВЦЭМ!$A$33:$A$776,$A77,СВЦЭМ!$B$33:$B$776,J$47)+'СЕТ СН'!$F$14+СВЦЭМ!$D$10+'СЕТ СН'!$F$6-'СЕТ СН'!$F$26</f>
        <v>727.71017078</v>
      </c>
      <c r="K77" s="36">
        <f>SUMIFS(СВЦЭМ!$D$33:$D$776,СВЦЭМ!$A$33:$A$776,$A77,СВЦЭМ!$B$33:$B$776,K$47)+'СЕТ СН'!$F$14+СВЦЭМ!$D$10+'СЕТ СН'!$F$6-'СЕТ СН'!$F$26</f>
        <v>731.82993998999996</v>
      </c>
      <c r="L77" s="36">
        <f>SUMIFS(СВЦЭМ!$D$33:$D$776,СВЦЭМ!$A$33:$A$776,$A77,СВЦЭМ!$B$33:$B$776,L$47)+'СЕТ СН'!$F$14+СВЦЭМ!$D$10+'СЕТ СН'!$F$6-'СЕТ СН'!$F$26</f>
        <v>726.48066428000004</v>
      </c>
      <c r="M77" s="36">
        <f>SUMIFS(СВЦЭМ!$D$33:$D$776,СВЦЭМ!$A$33:$A$776,$A77,СВЦЭМ!$B$33:$B$776,M$47)+'СЕТ СН'!$F$14+СВЦЭМ!$D$10+'СЕТ СН'!$F$6-'СЕТ СН'!$F$26</f>
        <v>700.34830662000002</v>
      </c>
      <c r="N77" s="36">
        <f>SUMIFS(СВЦЭМ!$D$33:$D$776,СВЦЭМ!$A$33:$A$776,$A77,СВЦЭМ!$B$33:$B$776,N$47)+'СЕТ СН'!$F$14+СВЦЭМ!$D$10+'СЕТ СН'!$F$6-'СЕТ СН'!$F$26</f>
        <v>690.57797257000004</v>
      </c>
      <c r="O77" s="36">
        <f>SUMIFS(СВЦЭМ!$D$33:$D$776,СВЦЭМ!$A$33:$A$776,$A77,СВЦЭМ!$B$33:$B$776,O$47)+'СЕТ СН'!$F$14+СВЦЭМ!$D$10+'СЕТ СН'!$F$6-'СЕТ СН'!$F$26</f>
        <v>670.86783291999996</v>
      </c>
      <c r="P77" s="36">
        <f>SUMIFS(СВЦЭМ!$D$33:$D$776,СВЦЭМ!$A$33:$A$776,$A77,СВЦЭМ!$B$33:$B$776,P$47)+'СЕТ СН'!$F$14+СВЦЭМ!$D$10+'СЕТ СН'!$F$6-'СЕТ СН'!$F$26</f>
        <v>678.02692801000001</v>
      </c>
      <c r="Q77" s="36">
        <f>SUMIFS(СВЦЭМ!$D$33:$D$776,СВЦЭМ!$A$33:$A$776,$A77,СВЦЭМ!$B$33:$B$776,Q$47)+'СЕТ СН'!$F$14+СВЦЭМ!$D$10+'СЕТ СН'!$F$6-'СЕТ СН'!$F$26</f>
        <v>683.83099507999998</v>
      </c>
      <c r="R77" s="36">
        <f>SUMIFS(СВЦЭМ!$D$33:$D$776,СВЦЭМ!$A$33:$A$776,$A77,СВЦЭМ!$B$33:$B$776,R$47)+'СЕТ СН'!$F$14+СВЦЭМ!$D$10+'СЕТ СН'!$F$6-'СЕТ СН'!$F$26</f>
        <v>649.00202162999994</v>
      </c>
      <c r="S77" s="36">
        <f>SUMIFS(СВЦЭМ!$D$33:$D$776,СВЦЭМ!$A$33:$A$776,$A77,СВЦЭМ!$B$33:$B$776,S$47)+'СЕТ СН'!$F$14+СВЦЭМ!$D$10+'СЕТ СН'!$F$6-'СЕТ СН'!$F$26</f>
        <v>655.50474686999996</v>
      </c>
      <c r="T77" s="36">
        <f>SUMIFS(СВЦЭМ!$D$33:$D$776,СВЦЭМ!$A$33:$A$776,$A77,СВЦЭМ!$B$33:$B$776,T$47)+'СЕТ СН'!$F$14+СВЦЭМ!$D$10+'СЕТ СН'!$F$6-'СЕТ СН'!$F$26</f>
        <v>669.97982177999995</v>
      </c>
      <c r="U77" s="36">
        <f>SUMIFS(СВЦЭМ!$D$33:$D$776,СВЦЭМ!$A$33:$A$776,$A77,СВЦЭМ!$B$33:$B$776,U$47)+'СЕТ СН'!$F$14+СВЦЭМ!$D$10+'СЕТ СН'!$F$6-'СЕТ СН'!$F$26</f>
        <v>699.64097484000001</v>
      </c>
      <c r="V77" s="36">
        <f>SUMIFS(СВЦЭМ!$D$33:$D$776,СВЦЭМ!$A$33:$A$776,$A77,СВЦЭМ!$B$33:$B$776,V$47)+'СЕТ СН'!$F$14+СВЦЭМ!$D$10+'СЕТ СН'!$F$6-'СЕТ СН'!$F$26</f>
        <v>704.97066915999994</v>
      </c>
      <c r="W77" s="36">
        <f>SUMIFS(СВЦЭМ!$D$33:$D$776,СВЦЭМ!$A$33:$A$776,$A77,СВЦЭМ!$B$33:$B$776,W$47)+'СЕТ СН'!$F$14+СВЦЭМ!$D$10+'СЕТ СН'!$F$6-'СЕТ СН'!$F$26</f>
        <v>697.67866266999999</v>
      </c>
      <c r="X77" s="36">
        <f>SUMIFS(СВЦЭМ!$D$33:$D$776,СВЦЭМ!$A$33:$A$776,$A77,СВЦЭМ!$B$33:$B$776,X$47)+'СЕТ СН'!$F$14+СВЦЭМ!$D$10+'СЕТ СН'!$F$6-'СЕТ СН'!$F$26</f>
        <v>666.80057851000004</v>
      </c>
      <c r="Y77" s="36">
        <f>SUMIFS(СВЦЭМ!$D$33:$D$776,СВЦЭМ!$A$33:$A$776,$A77,СВЦЭМ!$B$33:$B$776,Y$47)+'СЕТ СН'!$F$14+СВЦЭМ!$D$10+'СЕТ СН'!$F$6-'СЕТ СН'!$F$26</f>
        <v>643.40639911999995</v>
      </c>
    </row>
    <row r="78" spans="1:25" ht="15.75" hidden="1" x14ac:dyDescent="0.2">
      <c r="A78" s="35">
        <f t="shared" si="1"/>
        <v>43739</v>
      </c>
      <c r="B78" s="36">
        <f>SUMIFS(СВЦЭМ!$D$33:$D$776,СВЦЭМ!$A$33:$A$776,$A78,СВЦЭМ!$B$33:$B$776,B$47)+'СЕТ СН'!$F$14+СВЦЭМ!$D$10+'СЕТ СН'!$F$6-'СЕТ СН'!$F$26</f>
        <v>123.83746391</v>
      </c>
      <c r="C78" s="36">
        <f>SUMIFS(СВЦЭМ!$D$33:$D$776,СВЦЭМ!$A$33:$A$776,$A78,СВЦЭМ!$B$33:$B$776,C$47)+'СЕТ СН'!$F$14+СВЦЭМ!$D$10+'СЕТ СН'!$F$6-'СЕТ СН'!$F$26</f>
        <v>123.83746391</v>
      </c>
      <c r="D78" s="36">
        <f>SUMIFS(СВЦЭМ!$D$33:$D$776,СВЦЭМ!$A$33:$A$776,$A78,СВЦЭМ!$B$33:$B$776,D$47)+'СЕТ СН'!$F$14+СВЦЭМ!$D$10+'СЕТ СН'!$F$6-'СЕТ СН'!$F$26</f>
        <v>123.83746391</v>
      </c>
      <c r="E78" s="36">
        <f>SUMIFS(СВЦЭМ!$D$33:$D$776,СВЦЭМ!$A$33:$A$776,$A78,СВЦЭМ!$B$33:$B$776,E$47)+'СЕТ СН'!$F$14+СВЦЭМ!$D$10+'СЕТ СН'!$F$6-'СЕТ СН'!$F$26</f>
        <v>123.83746391</v>
      </c>
      <c r="F78" s="36">
        <f>SUMIFS(СВЦЭМ!$D$33:$D$776,СВЦЭМ!$A$33:$A$776,$A78,СВЦЭМ!$B$33:$B$776,F$47)+'СЕТ СН'!$F$14+СВЦЭМ!$D$10+'СЕТ СН'!$F$6-'СЕТ СН'!$F$26</f>
        <v>123.83746391</v>
      </c>
      <c r="G78" s="36">
        <f>SUMIFS(СВЦЭМ!$D$33:$D$776,СВЦЭМ!$A$33:$A$776,$A78,СВЦЭМ!$B$33:$B$776,G$47)+'СЕТ СН'!$F$14+СВЦЭМ!$D$10+'СЕТ СН'!$F$6-'СЕТ СН'!$F$26</f>
        <v>123.83746391</v>
      </c>
      <c r="H78" s="36">
        <f>SUMIFS(СВЦЭМ!$D$33:$D$776,СВЦЭМ!$A$33:$A$776,$A78,СВЦЭМ!$B$33:$B$776,H$47)+'СЕТ СН'!$F$14+СВЦЭМ!$D$10+'СЕТ СН'!$F$6-'СЕТ СН'!$F$26</f>
        <v>123.83746391</v>
      </c>
      <c r="I78" s="36">
        <f>SUMIFS(СВЦЭМ!$D$33:$D$776,СВЦЭМ!$A$33:$A$776,$A78,СВЦЭМ!$B$33:$B$776,I$47)+'СЕТ СН'!$F$14+СВЦЭМ!$D$10+'СЕТ СН'!$F$6-'СЕТ СН'!$F$26</f>
        <v>123.83746391</v>
      </c>
      <c r="J78" s="36">
        <f>SUMIFS(СВЦЭМ!$D$33:$D$776,СВЦЭМ!$A$33:$A$776,$A78,СВЦЭМ!$B$33:$B$776,J$47)+'СЕТ СН'!$F$14+СВЦЭМ!$D$10+'СЕТ СН'!$F$6-'СЕТ СН'!$F$26</f>
        <v>123.83746391</v>
      </c>
      <c r="K78" s="36">
        <f>SUMIFS(СВЦЭМ!$D$33:$D$776,СВЦЭМ!$A$33:$A$776,$A78,СВЦЭМ!$B$33:$B$776,K$47)+'СЕТ СН'!$F$14+СВЦЭМ!$D$10+'СЕТ СН'!$F$6-'СЕТ СН'!$F$26</f>
        <v>123.83746391</v>
      </c>
      <c r="L78" s="36">
        <f>SUMIFS(СВЦЭМ!$D$33:$D$776,СВЦЭМ!$A$33:$A$776,$A78,СВЦЭМ!$B$33:$B$776,L$47)+'СЕТ СН'!$F$14+СВЦЭМ!$D$10+'СЕТ СН'!$F$6-'СЕТ СН'!$F$26</f>
        <v>123.83746391</v>
      </c>
      <c r="M78" s="36">
        <f>SUMIFS(СВЦЭМ!$D$33:$D$776,СВЦЭМ!$A$33:$A$776,$A78,СВЦЭМ!$B$33:$B$776,M$47)+'СЕТ СН'!$F$14+СВЦЭМ!$D$10+'СЕТ СН'!$F$6-'СЕТ СН'!$F$26</f>
        <v>123.83746391</v>
      </c>
      <c r="N78" s="36">
        <f>SUMIFS(СВЦЭМ!$D$33:$D$776,СВЦЭМ!$A$33:$A$776,$A78,СВЦЭМ!$B$33:$B$776,N$47)+'СЕТ СН'!$F$14+СВЦЭМ!$D$10+'СЕТ СН'!$F$6-'СЕТ СН'!$F$26</f>
        <v>123.83746391</v>
      </c>
      <c r="O78" s="36">
        <f>SUMIFS(СВЦЭМ!$D$33:$D$776,СВЦЭМ!$A$33:$A$776,$A78,СВЦЭМ!$B$33:$B$776,O$47)+'СЕТ СН'!$F$14+СВЦЭМ!$D$10+'СЕТ СН'!$F$6-'СЕТ СН'!$F$26</f>
        <v>123.83746391</v>
      </c>
      <c r="P78" s="36">
        <f>SUMIFS(СВЦЭМ!$D$33:$D$776,СВЦЭМ!$A$33:$A$776,$A78,СВЦЭМ!$B$33:$B$776,P$47)+'СЕТ СН'!$F$14+СВЦЭМ!$D$10+'СЕТ СН'!$F$6-'СЕТ СН'!$F$26</f>
        <v>123.83746391</v>
      </c>
      <c r="Q78" s="36">
        <f>SUMIFS(СВЦЭМ!$D$33:$D$776,СВЦЭМ!$A$33:$A$776,$A78,СВЦЭМ!$B$33:$B$776,Q$47)+'СЕТ СН'!$F$14+СВЦЭМ!$D$10+'СЕТ СН'!$F$6-'СЕТ СН'!$F$26</f>
        <v>123.83746391</v>
      </c>
      <c r="R78" s="36">
        <f>SUMIFS(СВЦЭМ!$D$33:$D$776,СВЦЭМ!$A$33:$A$776,$A78,СВЦЭМ!$B$33:$B$776,R$47)+'СЕТ СН'!$F$14+СВЦЭМ!$D$10+'СЕТ СН'!$F$6-'СЕТ СН'!$F$26</f>
        <v>123.83746391</v>
      </c>
      <c r="S78" s="36">
        <f>SUMIFS(СВЦЭМ!$D$33:$D$776,СВЦЭМ!$A$33:$A$776,$A78,СВЦЭМ!$B$33:$B$776,S$47)+'СЕТ СН'!$F$14+СВЦЭМ!$D$10+'СЕТ СН'!$F$6-'СЕТ СН'!$F$26</f>
        <v>123.83746391</v>
      </c>
      <c r="T78" s="36">
        <f>SUMIFS(СВЦЭМ!$D$33:$D$776,СВЦЭМ!$A$33:$A$776,$A78,СВЦЭМ!$B$33:$B$776,T$47)+'СЕТ СН'!$F$14+СВЦЭМ!$D$10+'СЕТ СН'!$F$6-'СЕТ СН'!$F$26</f>
        <v>123.83746391</v>
      </c>
      <c r="U78" s="36">
        <f>SUMIFS(СВЦЭМ!$D$33:$D$776,СВЦЭМ!$A$33:$A$776,$A78,СВЦЭМ!$B$33:$B$776,U$47)+'СЕТ СН'!$F$14+СВЦЭМ!$D$10+'СЕТ СН'!$F$6-'СЕТ СН'!$F$26</f>
        <v>123.83746391</v>
      </c>
      <c r="V78" s="36">
        <f>SUMIFS(СВЦЭМ!$D$33:$D$776,СВЦЭМ!$A$33:$A$776,$A78,СВЦЭМ!$B$33:$B$776,V$47)+'СЕТ СН'!$F$14+СВЦЭМ!$D$10+'СЕТ СН'!$F$6-'СЕТ СН'!$F$26</f>
        <v>123.83746391</v>
      </c>
      <c r="W78" s="36">
        <f>SUMIFS(СВЦЭМ!$D$33:$D$776,СВЦЭМ!$A$33:$A$776,$A78,СВЦЭМ!$B$33:$B$776,W$47)+'СЕТ СН'!$F$14+СВЦЭМ!$D$10+'СЕТ СН'!$F$6-'СЕТ СН'!$F$26</f>
        <v>123.83746391</v>
      </c>
      <c r="X78" s="36">
        <f>SUMIFS(СВЦЭМ!$D$33:$D$776,СВЦЭМ!$A$33:$A$776,$A78,СВЦЭМ!$B$33:$B$776,X$47)+'СЕТ СН'!$F$14+СВЦЭМ!$D$10+'СЕТ СН'!$F$6-'СЕТ СН'!$F$26</f>
        <v>123.83746391</v>
      </c>
      <c r="Y78" s="36">
        <f>SUMIFS(СВЦЭМ!$D$33:$D$776,СВЦЭМ!$A$33:$A$776,$A78,СВЦЭМ!$B$33:$B$776,Y$47)+'СЕТ СН'!$F$14+СВЦЭМ!$D$10+'СЕТ СН'!$F$6-'СЕТ СН'!$F$26</f>
        <v>123.83746391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СН'!$G$14+СВЦЭМ!$D$10+'СЕТ СН'!$G$6-'СЕТ СН'!$G$26</f>
        <v>1212.4561144500001</v>
      </c>
      <c r="C84" s="36">
        <f>SUMIFS(СВЦЭМ!$D$33:$D$776,СВЦЭМ!$A$33:$A$776,$A84,СВЦЭМ!$B$33:$B$776,C$83)+'СЕТ СН'!$G$14+СВЦЭМ!$D$10+'СЕТ СН'!$G$6-'СЕТ СН'!$G$26</f>
        <v>1243.1569218200002</v>
      </c>
      <c r="D84" s="36">
        <f>SUMIFS(СВЦЭМ!$D$33:$D$776,СВЦЭМ!$A$33:$A$776,$A84,СВЦЭМ!$B$33:$B$776,D$83)+'СЕТ СН'!$G$14+СВЦЭМ!$D$10+'СЕТ СН'!$G$6-'СЕТ СН'!$G$26</f>
        <v>1265.7712454299999</v>
      </c>
      <c r="E84" s="36">
        <f>SUMIFS(СВЦЭМ!$D$33:$D$776,СВЦЭМ!$A$33:$A$776,$A84,СВЦЭМ!$B$33:$B$776,E$83)+'СЕТ СН'!$G$14+СВЦЭМ!$D$10+'СЕТ СН'!$G$6-'СЕТ СН'!$G$26</f>
        <v>1289.3366946400001</v>
      </c>
      <c r="F84" s="36">
        <f>SUMIFS(СВЦЭМ!$D$33:$D$776,СВЦЭМ!$A$33:$A$776,$A84,СВЦЭМ!$B$33:$B$776,F$83)+'СЕТ СН'!$G$14+СВЦЭМ!$D$10+'СЕТ СН'!$G$6-'СЕТ СН'!$G$26</f>
        <v>1294.9730017700001</v>
      </c>
      <c r="G84" s="36">
        <f>SUMIFS(СВЦЭМ!$D$33:$D$776,СВЦЭМ!$A$33:$A$776,$A84,СВЦЭМ!$B$33:$B$776,G$83)+'СЕТ СН'!$G$14+СВЦЭМ!$D$10+'СЕТ СН'!$G$6-'СЕТ СН'!$G$26</f>
        <v>1286.3858548500002</v>
      </c>
      <c r="H84" s="36">
        <f>SUMIFS(СВЦЭМ!$D$33:$D$776,СВЦЭМ!$A$33:$A$776,$A84,СВЦЭМ!$B$33:$B$776,H$83)+'СЕТ СН'!$G$14+СВЦЭМ!$D$10+'СЕТ СН'!$G$6-'СЕТ СН'!$G$26</f>
        <v>1267.23680059</v>
      </c>
      <c r="I84" s="36">
        <f>SUMIFS(СВЦЭМ!$D$33:$D$776,СВЦЭМ!$A$33:$A$776,$A84,СВЦЭМ!$B$33:$B$776,I$83)+'СЕТ СН'!$G$14+СВЦЭМ!$D$10+'СЕТ СН'!$G$6-'СЕТ СН'!$G$26</f>
        <v>1234.8526979400001</v>
      </c>
      <c r="J84" s="36">
        <f>SUMIFS(СВЦЭМ!$D$33:$D$776,СВЦЭМ!$A$33:$A$776,$A84,СВЦЭМ!$B$33:$B$776,J$83)+'СЕТ СН'!$G$14+СВЦЭМ!$D$10+'СЕТ СН'!$G$6-'СЕТ СН'!$G$26</f>
        <v>1194.54482465</v>
      </c>
      <c r="K84" s="36">
        <f>SUMIFS(СВЦЭМ!$D$33:$D$776,СВЦЭМ!$A$33:$A$776,$A84,СВЦЭМ!$B$33:$B$776,K$83)+'СЕТ СН'!$G$14+СВЦЭМ!$D$10+'СЕТ СН'!$G$6-'СЕТ СН'!$G$26</f>
        <v>1160.1172489999999</v>
      </c>
      <c r="L84" s="36">
        <f>SUMIFS(СВЦЭМ!$D$33:$D$776,СВЦЭМ!$A$33:$A$776,$A84,СВЦЭМ!$B$33:$B$776,L$83)+'СЕТ СН'!$G$14+СВЦЭМ!$D$10+'СЕТ СН'!$G$6-'СЕТ СН'!$G$26</f>
        <v>1158.1935909200001</v>
      </c>
      <c r="M84" s="36">
        <f>SUMIFS(СВЦЭМ!$D$33:$D$776,СВЦЭМ!$A$33:$A$776,$A84,СВЦЭМ!$B$33:$B$776,M$83)+'СЕТ СН'!$G$14+СВЦЭМ!$D$10+'СЕТ СН'!$G$6-'СЕТ СН'!$G$26</f>
        <v>1159.4470280600001</v>
      </c>
      <c r="N84" s="36">
        <f>SUMIFS(СВЦЭМ!$D$33:$D$776,СВЦЭМ!$A$33:$A$776,$A84,СВЦЭМ!$B$33:$B$776,N$83)+'СЕТ СН'!$G$14+СВЦЭМ!$D$10+'СЕТ СН'!$G$6-'СЕТ СН'!$G$26</f>
        <v>1171.63451334</v>
      </c>
      <c r="O84" s="36">
        <f>SUMIFS(СВЦЭМ!$D$33:$D$776,СВЦЭМ!$A$33:$A$776,$A84,СВЦЭМ!$B$33:$B$776,O$83)+'СЕТ СН'!$G$14+СВЦЭМ!$D$10+'СЕТ СН'!$G$6-'СЕТ СН'!$G$26</f>
        <v>1174.91313653</v>
      </c>
      <c r="P84" s="36">
        <f>SUMIFS(СВЦЭМ!$D$33:$D$776,СВЦЭМ!$A$33:$A$776,$A84,СВЦЭМ!$B$33:$B$776,P$83)+'СЕТ СН'!$G$14+СВЦЭМ!$D$10+'СЕТ СН'!$G$6-'СЕТ СН'!$G$26</f>
        <v>1181.7438431400001</v>
      </c>
      <c r="Q84" s="36">
        <f>SUMIFS(СВЦЭМ!$D$33:$D$776,СВЦЭМ!$A$33:$A$776,$A84,СВЦЭМ!$B$33:$B$776,Q$83)+'СЕТ СН'!$G$14+СВЦЭМ!$D$10+'СЕТ СН'!$G$6-'СЕТ СН'!$G$26</f>
        <v>1187.0416691600001</v>
      </c>
      <c r="R84" s="36">
        <f>SUMIFS(СВЦЭМ!$D$33:$D$776,СВЦЭМ!$A$33:$A$776,$A84,СВЦЭМ!$B$33:$B$776,R$83)+'СЕТ СН'!$G$14+СВЦЭМ!$D$10+'СЕТ СН'!$G$6-'СЕТ СН'!$G$26</f>
        <v>1148.0429473300001</v>
      </c>
      <c r="S84" s="36">
        <f>SUMIFS(СВЦЭМ!$D$33:$D$776,СВЦЭМ!$A$33:$A$776,$A84,СВЦЭМ!$B$33:$B$776,S$83)+'СЕТ СН'!$G$14+СВЦЭМ!$D$10+'СЕТ СН'!$G$6-'СЕТ СН'!$G$26</f>
        <v>1115.5217938999999</v>
      </c>
      <c r="T84" s="36">
        <f>SUMIFS(СВЦЭМ!$D$33:$D$776,СВЦЭМ!$A$33:$A$776,$A84,СВЦЭМ!$B$33:$B$776,T$83)+'СЕТ СН'!$G$14+СВЦЭМ!$D$10+'СЕТ СН'!$G$6-'СЕТ СН'!$G$26</f>
        <v>1120.3024262600002</v>
      </c>
      <c r="U84" s="36">
        <f>SUMIFS(СВЦЭМ!$D$33:$D$776,СВЦЭМ!$A$33:$A$776,$A84,СВЦЭМ!$B$33:$B$776,U$83)+'СЕТ СН'!$G$14+СВЦЭМ!$D$10+'СЕТ СН'!$G$6-'СЕТ СН'!$G$26</f>
        <v>1124.4307819000001</v>
      </c>
      <c r="V84" s="36">
        <f>SUMIFS(СВЦЭМ!$D$33:$D$776,СВЦЭМ!$A$33:$A$776,$A84,СВЦЭМ!$B$33:$B$776,V$83)+'СЕТ СН'!$G$14+СВЦЭМ!$D$10+'СЕТ СН'!$G$6-'СЕТ СН'!$G$26</f>
        <v>1154.2708397900001</v>
      </c>
      <c r="W84" s="36">
        <f>SUMIFS(СВЦЭМ!$D$33:$D$776,СВЦЭМ!$A$33:$A$776,$A84,СВЦЭМ!$B$33:$B$776,W$83)+'СЕТ СН'!$G$14+СВЦЭМ!$D$10+'СЕТ СН'!$G$6-'СЕТ СН'!$G$26</f>
        <v>1141.2028063299999</v>
      </c>
      <c r="X84" s="36">
        <f>SUMIFS(СВЦЭМ!$D$33:$D$776,СВЦЭМ!$A$33:$A$776,$A84,СВЦЭМ!$B$33:$B$776,X$83)+'СЕТ СН'!$G$14+СВЦЭМ!$D$10+'СЕТ СН'!$G$6-'СЕТ СН'!$G$26</f>
        <v>1111.60945829</v>
      </c>
      <c r="Y84" s="36">
        <f>SUMIFS(СВЦЭМ!$D$33:$D$776,СВЦЭМ!$A$33:$A$776,$A84,СВЦЭМ!$B$33:$B$776,Y$83)+'СЕТ СН'!$G$14+СВЦЭМ!$D$10+'СЕТ СН'!$G$6-'СЕТ СН'!$G$26</f>
        <v>1153.1383064300001</v>
      </c>
      <c r="AA84" s="45"/>
    </row>
    <row r="85" spans="1:27" ht="15.75" x14ac:dyDescent="0.2">
      <c r="A85" s="35">
        <f>A84+1</f>
        <v>43710</v>
      </c>
      <c r="B85" s="36">
        <f>SUMIFS(СВЦЭМ!$D$33:$D$776,СВЦЭМ!$A$33:$A$776,$A85,СВЦЭМ!$B$33:$B$776,B$83)+'СЕТ СН'!$G$14+СВЦЭМ!$D$10+'СЕТ СН'!$G$6-'СЕТ СН'!$G$26</f>
        <v>1268.03853125</v>
      </c>
      <c r="C85" s="36">
        <f>SUMIFS(СВЦЭМ!$D$33:$D$776,СВЦЭМ!$A$33:$A$776,$A85,СВЦЭМ!$B$33:$B$776,C$83)+'СЕТ СН'!$G$14+СВЦЭМ!$D$10+'СЕТ СН'!$G$6-'СЕТ СН'!$G$26</f>
        <v>1277.7164397400002</v>
      </c>
      <c r="D85" s="36">
        <f>SUMIFS(СВЦЭМ!$D$33:$D$776,СВЦЭМ!$A$33:$A$776,$A85,СВЦЭМ!$B$33:$B$776,D$83)+'СЕТ СН'!$G$14+СВЦЭМ!$D$10+'СЕТ СН'!$G$6-'СЕТ СН'!$G$26</f>
        <v>1292.0807234399999</v>
      </c>
      <c r="E85" s="36">
        <f>SUMIFS(СВЦЭМ!$D$33:$D$776,СВЦЭМ!$A$33:$A$776,$A85,СВЦЭМ!$B$33:$B$776,E$83)+'СЕТ СН'!$G$14+СВЦЭМ!$D$10+'СЕТ СН'!$G$6-'СЕТ СН'!$G$26</f>
        <v>1295.65808049</v>
      </c>
      <c r="F85" s="36">
        <f>SUMIFS(СВЦЭМ!$D$33:$D$776,СВЦЭМ!$A$33:$A$776,$A85,СВЦЭМ!$B$33:$B$776,F$83)+'СЕТ СН'!$G$14+СВЦЭМ!$D$10+'СЕТ СН'!$G$6-'СЕТ СН'!$G$26</f>
        <v>1323.16375758</v>
      </c>
      <c r="G85" s="36">
        <f>SUMIFS(СВЦЭМ!$D$33:$D$776,СВЦЭМ!$A$33:$A$776,$A85,СВЦЭМ!$B$33:$B$776,G$83)+'СЕТ СН'!$G$14+СВЦЭМ!$D$10+'СЕТ СН'!$G$6-'СЕТ СН'!$G$26</f>
        <v>1294.20432149</v>
      </c>
      <c r="H85" s="36">
        <f>SUMIFS(СВЦЭМ!$D$33:$D$776,СВЦЭМ!$A$33:$A$776,$A85,СВЦЭМ!$B$33:$B$776,H$83)+'СЕТ СН'!$G$14+СВЦЭМ!$D$10+'СЕТ СН'!$G$6-'СЕТ СН'!$G$26</f>
        <v>1289.7135728500002</v>
      </c>
      <c r="I85" s="36">
        <f>SUMIFS(СВЦЭМ!$D$33:$D$776,СВЦЭМ!$A$33:$A$776,$A85,СВЦЭМ!$B$33:$B$776,I$83)+'СЕТ СН'!$G$14+СВЦЭМ!$D$10+'СЕТ СН'!$G$6-'СЕТ СН'!$G$26</f>
        <v>1293.70332482</v>
      </c>
      <c r="J85" s="36">
        <f>SUMIFS(СВЦЭМ!$D$33:$D$776,СВЦЭМ!$A$33:$A$776,$A85,СВЦЭМ!$B$33:$B$776,J$83)+'СЕТ СН'!$G$14+СВЦЭМ!$D$10+'СЕТ СН'!$G$6-'СЕТ СН'!$G$26</f>
        <v>1275.2268689900002</v>
      </c>
      <c r="K85" s="36">
        <f>SUMIFS(СВЦЭМ!$D$33:$D$776,СВЦЭМ!$A$33:$A$776,$A85,СВЦЭМ!$B$33:$B$776,K$83)+'СЕТ СН'!$G$14+СВЦЭМ!$D$10+'СЕТ СН'!$G$6-'СЕТ СН'!$G$26</f>
        <v>1236.8036976400001</v>
      </c>
      <c r="L85" s="36">
        <f>SUMIFS(СВЦЭМ!$D$33:$D$776,СВЦЭМ!$A$33:$A$776,$A85,СВЦЭМ!$B$33:$B$776,L$83)+'СЕТ СН'!$G$14+СВЦЭМ!$D$10+'СЕТ СН'!$G$6-'СЕТ СН'!$G$26</f>
        <v>1236.1644045</v>
      </c>
      <c r="M85" s="36">
        <f>SUMIFS(СВЦЭМ!$D$33:$D$776,СВЦЭМ!$A$33:$A$776,$A85,СВЦЭМ!$B$33:$B$776,M$83)+'СЕТ СН'!$G$14+СВЦЭМ!$D$10+'СЕТ СН'!$G$6-'СЕТ СН'!$G$26</f>
        <v>1240.2656920300001</v>
      </c>
      <c r="N85" s="36">
        <f>SUMIFS(СВЦЭМ!$D$33:$D$776,СВЦЭМ!$A$33:$A$776,$A85,СВЦЭМ!$B$33:$B$776,N$83)+'СЕТ СН'!$G$14+СВЦЭМ!$D$10+'СЕТ СН'!$G$6-'СЕТ СН'!$G$26</f>
        <v>1248.9277460000001</v>
      </c>
      <c r="O85" s="36">
        <f>SUMIFS(СВЦЭМ!$D$33:$D$776,СВЦЭМ!$A$33:$A$776,$A85,СВЦЭМ!$B$33:$B$776,O$83)+'СЕТ СН'!$G$14+СВЦЭМ!$D$10+'СЕТ СН'!$G$6-'СЕТ СН'!$G$26</f>
        <v>1241.27797702</v>
      </c>
      <c r="P85" s="36">
        <f>SUMIFS(СВЦЭМ!$D$33:$D$776,СВЦЭМ!$A$33:$A$776,$A85,СВЦЭМ!$B$33:$B$776,P$83)+'СЕТ СН'!$G$14+СВЦЭМ!$D$10+'СЕТ СН'!$G$6-'СЕТ СН'!$G$26</f>
        <v>1241.2369288</v>
      </c>
      <c r="Q85" s="36">
        <f>SUMIFS(СВЦЭМ!$D$33:$D$776,СВЦЭМ!$A$33:$A$776,$A85,СВЦЭМ!$B$33:$B$776,Q$83)+'СЕТ СН'!$G$14+СВЦЭМ!$D$10+'СЕТ СН'!$G$6-'СЕТ СН'!$G$26</f>
        <v>1245.59995871</v>
      </c>
      <c r="R85" s="36">
        <f>SUMIFS(СВЦЭМ!$D$33:$D$776,СВЦЭМ!$A$33:$A$776,$A85,СВЦЭМ!$B$33:$B$776,R$83)+'СЕТ СН'!$G$14+СВЦЭМ!$D$10+'СЕТ СН'!$G$6-'СЕТ СН'!$G$26</f>
        <v>1210.75005108</v>
      </c>
      <c r="S85" s="36">
        <f>SUMIFS(СВЦЭМ!$D$33:$D$776,СВЦЭМ!$A$33:$A$776,$A85,СВЦЭМ!$B$33:$B$776,S$83)+'СЕТ СН'!$G$14+СВЦЭМ!$D$10+'СЕТ СН'!$G$6-'СЕТ СН'!$G$26</f>
        <v>1172.1412828800001</v>
      </c>
      <c r="T85" s="36">
        <f>SUMIFS(СВЦЭМ!$D$33:$D$776,СВЦЭМ!$A$33:$A$776,$A85,СВЦЭМ!$B$33:$B$776,T$83)+'СЕТ СН'!$G$14+СВЦЭМ!$D$10+'СЕТ СН'!$G$6-'СЕТ СН'!$G$26</f>
        <v>1172.3694278299999</v>
      </c>
      <c r="U85" s="36">
        <f>SUMIFS(СВЦЭМ!$D$33:$D$776,СВЦЭМ!$A$33:$A$776,$A85,СВЦЭМ!$B$33:$B$776,U$83)+'СЕТ СН'!$G$14+СВЦЭМ!$D$10+'СЕТ СН'!$G$6-'СЕТ СН'!$G$26</f>
        <v>1171.9757690000001</v>
      </c>
      <c r="V85" s="36">
        <f>SUMIFS(СВЦЭМ!$D$33:$D$776,СВЦЭМ!$A$33:$A$776,$A85,СВЦЭМ!$B$33:$B$776,V$83)+'СЕТ СН'!$G$14+СВЦЭМ!$D$10+'СЕТ СН'!$G$6-'СЕТ СН'!$G$26</f>
        <v>1188.83933785</v>
      </c>
      <c r="W85" s="36">
        <f>SUMIFS(СВЦЭМ!$D$33:$D$776,СВЦЭМ!$A$33:$A$776,$A85,СВЦЭМ!$B$33:$B$776,W$83)+'СЕТ СН'!$G$14+СВЦЭМ!$D$10+'СЕТ СН'!$G$6-'СЕТ СН'!$G$26</f>
        <v>1174.8558632100001</v>
      </c>
      <c r="X85" s="36">
        <f>SUMIFS(СВЦЭМ!$D$33:$D$776,СВЦЭМ!$A$33:$A$776,$A85,СВЦЭМ!$B$33:$B$776,X$83)+'СЕТ СН'!$G$14+СВЦЭМ!$D$10+'СЕТ СН'!$G$6-'СЕТ СН'!$G$26</f>
        <v>1197.0659068</v>
      </c>
      <c r="Y85" s="36">
        <f>SUMIFS(СВЦЭМ!$D$33:$D$776,СВЦЭМ!$A$33:$A$776,$A85,СВЦЭМ!$B$33:$B$776,Y$83)+'СЕТ СН'!$G$14+СВЦЭМ!$D$10+'СЕТ СН'!$G$6-'СЕТ СН'!$G$26</f>
        <v>1249.7145660000001</v>
      </c>
    </row>
    <row r="86" spans="1:27" ht="15.75" x14ac:dyDescent="0.2">
      <c r="A86" s="35">
        <f t="shared" ref="A86:A114" si="2">A85+1</f>
        <v>43711</v>
      </c>
      <c r="B86" s="36">
        <f>SUMIFS(СВЦЭМ!$D$33:$D$776,СВЦЭМ!$A$33:$A$776,$A86,СВЦЭМ!$B$33:$B$776,B$83)+'СЕТ СН'!$G$14+СВЦЭМ!$D$10+'СЕТ СН'!$G$6-'СЕТ СН'!$G$26</f>
        <v>1314.9090231099999</v>
      </c>
      <c r="C86" s="36">
        <f>SUMIFS(СВЦЭМ!$D$33:$D$776,СВЦЭМ!$A$33:$A$776,$A86,СВЦЭМ!$B$33:$B$776,C$83)+'СЕТ СН'!$G$14+СВЦЭМ!$D$10+'СЕТ СН'!$G$6-'СЕТ СН'!$G$26</f>
        <v>1329.36461732</v>
      </c>
      <c r="D86" s="36">
        <f>SUMIFS(СВЦЭМ!$D$33:$D$776,СВЦЭМ!$A$33:$A$776,$A86,СВЦЭМ!$B$33:$B$776,D$83)+'СЕТ СН'!$G$14+СВЦЭМ!$D$10+'СЕТ СН'!$G$6-'СЕТ СН'!$G$26</f>
        <v>1320.75444178</v>
      </c>
      <c r="E86" s="36">
        <f>SUMIFS(СВЦЭМ!$D$33:$D$776,СВЦЭМ!$A$33:$A$776,$A86,СВЦЭМ!$B$33:$B$776,E$83)+'СЕТ СН'!$G$14+СВЦЭМ!$D$10+'СЕТ СН'!$G$6-'СЕТ СН'!$G$26</f>
        <v>1311.2203177000001</v>
      </c>
      <c r="F86" s="36">
        <f>SUMIFS(СВЦЭМ!$D$33:$D$776,СВЦЭМ!$A$33:$A$776,$A86,СВЦЭМ!$B$33:$B$776,F$83)+'СЕТ СН'!$G$14+СВЦЭМ!$D$10+'СЕТ СН'!$G$6-'СЕТ СН'!$G$26</f>
        <v>1312.57139181</v>
      </c>
      <c r="G86" s="36">
        <f>SUMIFS(СВЦЭМ!$D$33:$D$776,СВЦЭМ!$A$33:$A$776,$A86,СВЦЭМ!$B$33:$B$776,G$83)+'СЕТ СН'!$G$14+СВЦЭМ!$D$10+'СЕТ СН'!$G$6-'СЕТ СН'!$G$26</f>
        <v>1314.44179872</v>
      </c>
      <c r="H86" s="36">
        <f>SUMIFS(СВЦЭМ!$D$33:$D$776,СВЦЭМ!$A$33:$A$776,$A86,СВЦЭМ!$B$33:$B$776,H$83)+'СЕТ СН'!$G$14+СВЦЭМ!$D$10+'СЕТ СН'!$G$6-'СЕТ СН'!$G$26</f>
        <v>1311.3806396499999</v>
      </c>
      <c r="I86" s="36">
        <f>SUMIFS(СВЦЭМ!$D$33:$D$776,СВЦЭМ!$A$33:$A$776,$A86,СВЦЭМ!$B$33:$B$776,I$83)+'СЕТ СН'!$G$14+СВЦЭМ!$D$10+'СЕТ СН'!$G$6-'СЕТ СН'!$G$26</f>
        <v>1298.20525763</v>
      </c>
      <c r="J86" s="36">
        <f>SUMIFS(СВЦЭМ!$D$33:$D$776,СВЦЭМ!$A$33:$A$776,$A86,СВЦЭМ!$B$33:$B$776,J$83)+'СЕТ СН'!$G$14+СВЦЭМ!$D$10+'СЕТ СН'!$G$6-'СЕТ СН'!$G$26</f>
        <v>1251.2341130700001</v>
      </c>
      <c r="K86" s="36">
        <f>SUMIFS(СВЦЭМ!$D$33:$D$776,СВЦЭМ!$A$33:$A$776,$A86,СВЦЭМ!$B$33:$B$776,K$83)+'СЕТ СН'!$G$14+СВЦЭМ!$D$10+'СЕТ СН'!$G$6-'СЕТ СН'!$G$26</f>
        <v>1254.43186186</v>
      </c>
      <c r="L86" s="36">
        <f>SUMIFS(СВЦЭМ!$D$33:$D$776,СВЦЭМ!$A$33:$A$776,$A86,СВЦЭМ!$B$33:$B$776,L$83)+'СЕТ СН'!$G$14+СВЦЭМ!$D$10+'СЕТ СН'!$G$6-'СЕТ СН'!$G$26</f>
        <v>1256.64003916</v>
      </c>
      <c r="M86" s="36">
        <f>SUMIFS(СВЦЭМ!$D$33:$D$776,СВЦЭМ!$A$33:$A$776,$A86,СВЦЭМ!$B$33:$B$776,M$83)+'СЕТ СН'!$G$14+СВЦЭМ!$D$10+'СЕТ СН'!$G$6-'СЕТ СН'!$G$26</f>
        <v>1250.9873902100001</v>
      </c>
      <c r="N86" s="36">
        <f>SUMIFS(СВЦЭМ!$D$33:$D$776,СВЦЭМ!$A$33:$A$776,$A86,СВЦЭМ!$B$33:$B$776,N$83)+'СЕТ СН'!$G$14+СВЦЭМ!$D$10+'СЕТ СН'!$G$6-'СЕТ СН'!$G$26</f>
        <v>1249.40728676</v>
      </c>
      <c r="O86" s="36">
        <f>SUMIFS(СВЦЭМ!$D$33:$D$776,СВЦЭМ!$A$33:$A$776,$A86,СВЦЭМ!$B$33:$B$776,O$83)+'СЕТ СН'!$G$14+СВЦЭМ!$D$10+'СЕТ СН'!$G$6-'СЕТ СН'!$G$26</f>
        <v>1249.43192942</v>
      </c>
      <c r="P86" s="36">
        <f>SUMIFS(СВЦЭМ!$D$33:$D$776,СВЦЭМ!$A$33:$A$776,$A86,СВЦЭМ!$B$33:$B$776,P$83)+'СЕТ СН'!$G$14+СВЦЭМ!$D$10+'СЕТ СН'!$G$6-'СЕТ СН'!$G$26</f>
        <v>1254.1229223</v>
      </c>
      <c r="Q86" s="36">
        <f>SUMIFS(СВЦЭМ!$D$33:$D$776,СВЦЭМ!$A$33:$A$776,$A86,СВЦЭМ!$B$33:$B$776,Q$83)+'СЕТ СН'!$G$14+СВЦЭМ!$D$10+'СЕТ СН'!$G$6-'СЕТ СН'!$G$26</f>
        <v>1253.6638312700002</v>
      </c>
      <c r="R86" s="36">
        <f>SUMIFS(СВЦЭМ!$D$33:$D$776,СВЦЭМ!$A$33:$A$776,$A86,СВЦЭМ!$B$33:$B$776,R$83)+'СЕТ СН'!$G$14+СВЦЭМ!$D$10+'СЕТ СН'!$G$6-'СЕТ СН'!$G$26</f>
        <v>1209.3698062600001</v>
      </c>
      <c r="S86" s="36">
        <f>SUMIFS(СВЦЭМ!$D$33:$D$776,СВЦЭМ!$A$33:$A$776,$A86,СВЦЭМ!$B$33:$B$776,S$83)+'СЕТ СН'!$G$14+СВЦЭМ!$D$10+'СЕТ СН'!$G$6-'СЕТ СН'!$G$26</f>
        <v>1173.1333218100001</v>
      </c>
      <c r="T86" s="36">
        <f>SUMIFS(СВЦЭМ!$D$33:$D$776,СВЦЭМ!$A$33:$A$776,$A86,СВЦЭМ!$B$33:$B$776,T$83)+'СЕТ СН'!$G$14+СВЦЭМ!$D$10+'СЕТ СН'!$G$6-'СЕТ СН'!$G$26</f>
        <v>1185.1667502400001</v>
      </c>
      <c r="U86" s="36">
        <f>SUMIFS(СВЦЭМ!$D$33:$D$776,СВЦЭМ!$A$33:$A$776,$A86,СВЦЭМ!$B$33:$B$776,U$83)+'СЕТ СН'!$G$14+СВЦЭМ!$D$10+'СЕТ СН'!$G$6-'СЕТ СН'!$G$26</f>
        <v>1189.3381501200001</v>
      </c>
      <c r="V86" s="36">
        <f>SUMIFS(СВЦЭМ!$D$33:$D$776,СВЦЭМ!$A$33:$A$776,$A86,СВЦЭМ!$B$33:$B$776,V$83)+'СЕТ СН'!$G$14+СВЦЭМ!$D$10+'СЕТ СН'!$G$6-'СЕТ СН'!$G$26</f>
        <v>1208.2968092999999</v>
      </c>
      <c r="W86" s="36">
        <f>SUMIFS(СВЦЭМ!$D$33:$D$776,СВЦЭМ!$A$33:$A$776,$A86,СВЦЭМ!$B$33:$B$776,W$83)+'СЕТ СН'!$G$14+СВЦЭМ!$D$10+'СЕТ СН'!$G$6-'СЕТ СН'!$G$26</f>
        <v>1193.7974182</v>
      </c>
      <c r="X86" s="36">
        <f>SUMIFS(СВЦЭМ!$D$33:$D$776,СВЦЭМ!$A$33:$A$776,$A86,СВЦЭМ!$B$33:$B$776,X$83)+'СЕТ СН'!$G$14+СВЦЭМ!$D$10+'СЕТ СН'!$G$6-'СЕТ СН'!$G$26</f>
        <v>1167.8858271600002</v>
      </c>
      <c r="Y86" s="36">
        <f>SUMIFS(СВЦЭМ!$D$33:$D$776,СВЦЭМ!$A$33:$A$776,$A86,СВЦЭМ!$B$33:$B$776,Y$83)+'СЕТ СН'!$G$14+СВЦЭМ!$D$10+'СЕТ СН'!$G$6-'СЕТ СН'!$G$26</f>
        <v>1244.85706562</v>
      </c>
    </row>
    <row r="87" spans="1:27" ht="15.75" x14ac:dyDescent="0.2">
      <c r="A87" s="35">
        <f t="shared" si="2"/>
        <v>43712</v>
      </c>
      <c r="B87" s="36">
        <f>SUMIFS(СВЦЭМ!$D$33:$D$776,СВЦЭМ!$A$33:$A$776,$A87,СВЦЭМ!$B$33:$B$776,B$83)+'СЕТ СН'!$G$14+СВЦЭМ!$D$10+'СЕТ СН'!$G$6-'СЕТ СН'!$G$26</f>
        <v>1312.4644435099999</v>
      </c>
      <c r="C87" s="36">
        <f>SUMIFS(СВЦЭМ!$D$33:$D$776,СВЦЭМ!$A$33:$A$776,$A87,СВЦЭМ!$B$33:$B$776,C$83)+'СЕТ СН'!$G$14+СВЦЭМ!$D$10+'СЕТ СН'!$G$6-'СЕТ СН'!$G$26</f>
        <v>1317.96755949</v>
      </c>
      <c r="D87" s="36">
        <f>SUMIFS(СВЦЭМ!$D$33:$D$776,СВЦЭМ!$A$33:$A$776,$A87,СВЦЭМ!$B$33:$B$776,D$83)+'СЕТ СН'!$G$14+СВЦЭМ!$D$10+'СЕТ СН'!$G$6-'СЕТ СН'!$G$26</f>
        <v>1312.9067197300001</v>
      </c>
      <c r="E87" s="36">
        <f>SUMIFS(СВЦЭМ!$D$33:$D$776,СВЦЭМ!$A$33:$A$776,$A87,СВЦЭМ!$B$33:$B$776,E$83)+'СЕТ СН'!$G$14+СВЦЭМ!$D$10+'СЕТ СН'!$G$6-'СЕТ СН'!$G$26</f>
        <v>1307.66578054</v>
      </c>
      <c r="F87" s="36">
        <f>SUMIFS(СВЦЭМ!$D$33:$D$776,СВЦЭМ!$A$33:$A$776,$A87,СВЦЭМ!$B$33:$B$776,F$83)+'СЕТ СН'!$G$14+СВЦЭМ!$D$10+'СЕТ СН'!$G$6-'СЕТ СН'!$G$26</f>
        <v>1295.03108479</v>
      </c>
      <c r="G87" s="36">
        <f>SUMIFS(СВЦЭМ!$D$33:$D$776,СВЦЭМ!$A$33:$A$776,$A87,СВЦЭМ!$B$33:$B$776,G$83)+'СЕТ СН'!$G$14+СВЦЭМ!$D$10+'СЕТ СН'!$G$6-'СЕТ СН'!$G$26</f>
        <v>1307.6030926000001</v>
      </c>
      <c r="H87" s="36">
        <f>SUMIFS(СВЦЭМ!$D$33:$D$776,СВЦЭМ!$A$33:$A$776,$A87,СВЦЭМ!$B$33:$B$776,H$83)+'СЕТ СН'!$G$14+СВЦЭМ!$D$10+'СЕТ СН'!$G$6-'СЕТ СН'!$G$26</f>
        <v>1277.7253592500001</v>
      </c>
      <c r="I87" s="36">
        <f>SUMIFS(СВЦЭМ!$D$33:$D$776,СВЦЭМ!$A$33:$A$776,$A87,СВЦЭМ!$B$33:$B$776,I$83)+'СЕТ СН'!$G$14+СВЦЭМ!$D$10+'СЕТ СН'!$G$6-'СЕТ СН'!$G$26</f>
        <v>1265.3873212200001</v>
      </c>
      <c r="J87" s="36">
        <f>SUMIFS(СВЦЭМ!$D$33:$D$776,СВЦЭМ!$A$33:$A$776,$A87,СВЦЭМ!$B$33:$B$776,J$83)+'СЕТ СН'!$G$14+СВЦЭМ!$D$10+'СЕТ СН'!$G$6-'СЕТ СН'!$G$26</f>
        <v>1254.7936788300001</v>
      </c>
      <c r="K87" s="36">
        <f>SUMIFS(СВЦЭМ!$D$33:$D$776,СВЦЭМ!$A$33:$A$776,$A87,СВЦЭМ!$B$33:$B$776,K$83)+'СЕТ СН'!$G$14+СВЦЭМ!$D$10+'СЕТ СН'!$G$6-'СЕТ СН'!$G$26</f>
        <v>1262.6130893899999</v>
      </c>
      <c r="L87" s="36">
        <f>SUMIFS(СВЦЭМ!$D$33:$D$776,СВЦЭМ!$A$33:$A$776,$A87,СВЦЭМ!$B$33:$B$776,L$83)+'СЕТ СН'!$G$14+СВЦЭМ!$D$10+'СЕТ СН'!$G$6-'СЕТ СН'!$G$26</f>
        <v>1268.2866356899999</v>
      </c>
      <c r="M87" s="36">
        <f>SUMIFS(СВЦЭМ!$D$33:$D$776,СВЦЭМ!$A$33:$A$776,$A87,СВЦЭМ!$B$33:$B$776,M$83)+'СЕТ СН'!$G$14+СВЦЭМ!$D$10+'СЕТ СН'!$G$6-'СЕТ СН'!$G$26</f>
        <v>1268.72764392</v>
      </c>
      <c r="N87" s="36">
        <f>SUMIFS(СВЦЭМ!$D$33:$D$776,СВЦЭМ!$A$33:$A$776,$A87,СВЦЭМ!$B$33:$B$776,N$83)+'СЕТ СН'!$G$14+СВЦЭМ!$D$10+'СЕТ СН'!$G$6-'СЕТ СН'!$G$26</f>
        <v>1265.7120094500001</v>
      </c>
      <c r="O87" s="36">
        <f>SUMIFS(СВЦЭМ!$D$33:$D$776,СВЦЭМ!$A$33:$A$776,$A87,СВЦЭМ!$B$33:$B$776,O$83)+'СЕТ СН'!$G$14+СВЦЭМ!$D$10+'СЕТ СН'!$G$6-'СЕТ СН'!$G$26</f>
        <v>1266.26142555</v>
      </c>
      <c r="P87" s="36">
        <f>SUMIFS(СВЦЭМ!$D$33:$D$776,СВЦЭМ!$A$33:$A$776,$A87,СВЦЭМ!$B$33:$B$776,P$83)+'СЕТ СН'!$G$14+СВЦЭМ!$D$10+'СЕТ СН'!$G$6-'СЕТ СН'!$G$26</f>
        <v>1270.9665573500001</v>
      </c>
      <c r="Q87" s="36">
        <f>SUMIFS(СВЦЭМ!$D$33:$D$776,СВЦЭМ!$A$33:$A$776,$A87,СВЦЭМ!$B$33:$B$776,Q$83)+'СЕТ СН'!$G$14+СВЦЭМ!$D$10+'СЕТ СН'!$G$6-'СЕТ СН'!$G$26</f>
        <v>1265.9605466500002</v>
      </c>
      <c r="R87" s="36">
        <f>SUMIFS(СВЦЭМ!$D$33:$D$776,СВЦЭМ!$A$33:$A$776,$A87,СВЦЭМ!$B$33:$B$776,R$83)+'СЕТ СН'!$G$14+СВЦЭМ!$D$10+'СЕТ СН'!$G$6-'СЕТ СН'!$G$26</f>
        <v>1218.2470969200001</v>
      </c>
      <c r="S87" s="36">
        <f>SUMIFS(СВЦЭМ!$D$33:$D$776,СВЦЭМ!$A$33:$A$776,$A87,СВЦЭМ!$B$33:$B$776,S$83)+'СЕТ СН'!$G$14+СВЦЭМ!$D$10+'СЕТ СН'!$G$6-'СЕТ СН'!$G$26</f>
        <v>1184.1556143500002</v>
      </c>
      <c r="T87" s="36">
        <f>SUMIFS(СВЦЭМ!$D$33:$D$776,СВЦЭМ!$A$33:$A$776,$A87,СВЦЭМ!$B$33:$B$776,T$83)+'СЕТ СН'!$G$14+СВЦЭМ!$D$10+'СЕТ СН'!$G$6-'СЕТ СН'!$G$26</f>
        <v>1184.3871169500001</v>
      </c>
      <c r="U87" s="36">
        <f>SUMIFS(СВЦЭМ!$D$33:$D$776,СВЦЭМ!$A$33:$A$776,$A87,СВЦЭМ!$B$33:$B$776,U$83)+'СЕТ СН'!$G$14+СВЦЭМ!$D$10+'СЕТ СН'!$G$6-'СЕТ СН'!$G$26</f>
        <v>1185.71150438</v>
      </c>
      <c r="V87" s="36">
        <f>SUMIFS(СВЦЭМ!$D$33:$D$776,СВЦЭМ!$A$33:$A$776,$A87,СВЦЭМ!$B$33:$B$776,V$83)+'СЕТ СН'!$G$14+СВЦЭМ!$D$10+'СЕТ СН'!$G$6-'СЕТ СН'!$G$26</f>
        <v>1197.66345133</v>
      </c>
      <c r="W87" s="36">
        <f>SUMIFS(СВЦЭМ!$D$33:$D$776,СВЦЭМ!$A$33:$A$776,$A87,СВЦЭМ!$B$33:$B$776,W$83)+'СЕТ СН'!$G$14+СВЦЭМ!$D$10+'СЕТ СН'!$G$6-'СЕТ СН'!$G$26</f>
        <v>1192.0646737400002</v>
      </c>
      <c r="X87" s="36">
        <f>SUMIFS(СВЦЭМ!$D$33:$D$776,СВЦЭМ!$A$33:$A$776,$A87,СВЦЭМ!$B$33:$B$776,X$83)+'СЕТ СН'!$G$14+СВЦЭМ!$D$10+'СЕТ СН'!$G$6-'СЕТ СН'!$G$26</f>
        <v>1173.5889374400001</v>
      </c>
      <c r="Y87" s="36">
        <f>SUMIFS(СВЦЭМ!$D$33:$D$776,СВЦЭМ!$A$33:$A$776,$A87,СВЦЭМ!$B$33:$B$776,Y$83)+'СЕТ СН'!$G$14+СВЦЭМ!$D$10+'СЕТ СН'!$G$6-'СЕТ СН'!$G$26</f>
        <v>1235.1416887400001</v>
      </c>
    </row>
    <row r="88" spans="1:27" ht="15.75" x14ac:dyDescent="0.2">
      <c r="A88" s="35">
        <f t="shared" si="2"/>
        <v>43713</v>
      </c>
      <c r="B88" s="36">
        <f>SUMIFS(СВЦЭМ!$D$33:$D$776,СВЦЭМ!$A$33:$A$776,$A88,СВЦЭМ!$B$33:$B$776,B$83)+'СЕТ СН'!$G$14+СВЦЭМ!$D$10+'СЕТ СН'!$G$6-'СЕТ СН'!$G$26</f>
        <v>1322.3158382300001</v>
      </c>
      <c r="C88" s="36">
        <f>SUMIFS(СВЦЭМ!$D$33:$D$776,СВЦЭМ!$A$33:$A$776,$A88,СВЦЭМ!$B$33:$B$776,C$83)+'СЕТ СН'!$G$14+СВЦЭМ!$D$10+'СЕТ СН'!$G$6-'СЕТ СН'!$G$26</f>
        <v>1315.25427831</v>
      </c>
      <c r="D88" s="36">
        <f>SUMIFS(СВЦЭМ!$D$33:$D$776,СВЦЭМ!$A$33:$A$776,$A88,СВЦЭМ!$B$33:$B$776,D$83)+'СЕТ СН'!$G$14+СВЦЭМ!$D$10+'СЕТ СН'!$G$6-'СЕТ СН'!$G$26</f>
        <v>1311.4062568500001</v>
      </c>
      <c r="E88" s="36">
        <f>SUMIFS(СВЦЭМ!$D$33:$D$776,СВЦЭМ!$A$33:$A$776,$A88,СВЦЭМ!$B$33:$B$776,E$83)+'СЕТ СН'!$G$14+СВЦЭМ!$D$10+'СЕТ СН'!$G$6-'СЕТ СН'!$G$26</f>
        <v>1320.92629721</v>
      </c>
      <c r="F88" s="36">
        <f>SUMIFS(СВЦЭМ!$D$33:$D$776,СВЦЭМ!$A$33:$A$776,$A88,СВЦЭМ!$B$33:$B$776,F$83)+'СЕТ СН'!$G$14+СВЦЭМ!$D$10+'СЕТ СН'!$G$6-'СЕТ СН'!$G$26</f>
        <v>1311.0695109000001</v>
      </c>
      <c r="G88" s="36">
        <f>SUMIFS(СВЦЭМ!$D$33:$D$776,СВЦЭМ!$A$33:$A$776,$A88,СВЦЭМ!$B$33:$B$776,G$83)+'СЕТ СН'!$G$14+СВЦЭМ!$D$10+'СЕТ СН'!$G$6-'СЕТ СН'!$G$26</f>
        <v>1318.1493089600001</v>
      </c>
      <c r="H88" s="36">
        <f>SUMIFS(СВЦЭМ!$D$33:$D$776,СВЦЭМ!$A$33:$A$776,$A88,СВЦЭМ!$B$33:$B$776,H$83)+'СЕТ СН'!$G$14+СВЦЭМ!$D$10+'СЕТ СН'!$G$6-'СЕТ СН'!$G$26</f>
        <v>1310.6218182600001</v>
      </c>
      <c r="I88" s="36">
        <f>SUMIFS(СВЦЭМ!$D$33:$D$776,СВЦЭМ!$A$33:$A$776,$A88,СВЦЭМ!$B$33:$B$776,I$83)+'СЕТ СН'!$G$14+СВЦЭМ!$D$10+'СЕТ СН'!$G$6-'СЕТ СН'!$G$26</f>
        <v>1254.7309396999999</v>
      </c>
      <c r="J88" s="36">
        <f>SUMIFS(СВЦЭМ!$D$33:$D$776,СВЦЭМ!$A$33:$A$776,$A88,СВЦЭМ!$B$33:$B$776,J$83)+'СЕТ СН'!$G$14+СВЦЭМ!$D$10+'СЕТ СН'!$G$6-'СЕТ СН'!$G$26</f>
        <v>1260.3363227700002</v>
      </c>
      <c r="K88" s="36">
        <f>SUMIFS(СВЦЭМ!$D$33:$D$776,СВЦЭМ!$A$33:$A$776,$A88,СВЦЭМ!$B$33:$B$776,K$83)+'СЕТ СН'!$G$14+СВЦЭМ!$D$10+'СЕТ СН'!$G$6-'СЕТ СН'!$G$26</f>
        <v>1274.61398422</v>
      </c>
      <c r="L88" s="36">
        <f>SUMIFS(СВЦЭМ!$D$33:$D$776,СВЦЭМ!$A$33:$A$776,$A88,СВЦЭМ!$B$33:$B$776,L$83)+'СЕТ СН'!$G$14+СВЦЭМ!$D$10+'СЕТ СН'!$G$6-'СЕТ СН'!$G$26</f>
        <v>1281.5584706899999</v>
      </c>
      <c r="M88" s="36">
        <f>SUMIFS(СВЦЭМ!$D$33:$D$776,СВЦЭМ!$A$33:$A$776,$A88,СВЦЭМ!$B$33:$B$776,M$83)+'СЕТ СН'!$G$14+СВЦЭМ!$D$10+'СЕТ СН'!$G$6-'СЕТ СН'!$G$26</f>
        <v>1275.62229174</v>
      </c>
      <c r="N88" s="36">
        <f>SUMIFS(СВЦЭМ!$D$33:$D$776,СВЦЭМ!$A$33:$A$776,$A88,СВЦЭМ!$B$33:$B$776,N$83)+'СЕТ СН'!$G$14+СВЦЭМ!$D$10+'СЕТ СН'!$G$6-'СЕТ СН'!$G$26</f>
        <v>1265.6067085499999</v>
      </c>
      <c r="O88" s="36">
        <f>SUMIFS(СВЦЭМ!$D$33:$D$776,СВЦЭМ!$A$33:$A$776,$A88,СВЦЭМ!$B$33:$B$776,O$83)+'СЕТ СН'!$G$14+СВЦЭМ!$D$10+'СЕТ СН'!$G$6-'СЕТ СН'!$G$26</f>
        <v>1268.7646882600002</v>
      </c>
      <c r="P88" s="36">
        <f>SUMIFS(СВЦЭМ!$D$33:$D$776,СВЦЭМ!$A$33:$A$776,$A88,СВЦЭМ!$B$33:$B$776,P$83)+'СЕТ СН'!$G$14+СВЦЭМ!$D$10+'СЕТ СН'!$G$6-'СЕТ СН'!$G$26</f>
        <v>1270.22384837</v>
      </c>
      <c r="Q88" s="36">
        <f>SUMIFS(СВЦЭМ!$D$33:$D$776,СВЦЭМ!$A$33:$A$776,$A88,СВЦЭМ!$B$33:$B$776,Q$83)+'СЕТ СН'!$G$14+СВЦЭМ!$D$10+'СЕТ СН'!$G$6-'СЕТ СН'!$G$26</f>
        <v>1253.7048786400001</v>
      </c>
      <c r="R88" s="36">
        <f>SUMIFS(СВЦЭМ!$D$33:$D$776,СВЦЭМ!$A$33:$A$776,$A88,СВЦЭМ!$B$33:$B$776,R$83)+'СЕТ СН'!$G$14+СВЦЭМ!$D$10+'СЕТ СН'!$G$6-'СЕТ СН'!$G$26</f>
        <v>1212.1172439100001</v>
      </c>
      <c r="S88" s="36">
        <f>SUMIFS(СВЦЭМ!$D$33:$D$776,СВЦЭМ!$A$33:$A$776,$A88,СВЦЭМ!$B$33:$B$776,S$83)+'СЕТ СН'!$G$14+СВЦЭМ!$D$10+'СЕТ СН'!$G$6-'СЕТ СН'!$G$26</f>
        <v>1191.6505895700002</v>
      </c>
      <c r="T88" s="36">
        <f>SUMIFS(СВЦЭМ!$D$33:$D$776,СВЦЭМ!$A$33:$A$776,$A88,СВЦЭМ!$B$33:$B$776,T$83)+'СЕТ СН'!$G$14+СВЦЭМ!$D$10+'СЕТ СН'!$G$6-'СЕТ СН'!$G$26</f>
        <v>1220.9786513399999</v>
      </c>
      <c r="U88" s="36">
        <f>SUMIFS(СВЦЭМ!$D$33:$D$776,СВЦЭМ!$A$33:$A$776,$A88,СВЦЭМ!$B$33:$B$776,U$83)+'СЕТ СН'!$G$14+СВЦЭМ!$D$10+'СЕТ СН'!$G$6-'СЕТ СН'!$G$26</f>
        <v>1197.3149145900002</v>
      </c>
      <c r="V88" s="36">
        <f>SUMIFS(СВЦЭМ!$D$33:$D$776,СВЦЭМ!$A$33:$A$776,$A88,СВЦЭМ!$B$33:$B$776,V$83)+'СЕТ СН'!$G$14+СВЦЭМ!$D$10+'СЕТ СН'!$G$6-'СЕТ СН'!$G$26</f>
        <v>1202.74296061</v>
      </c>
      <c r="W88" s="36">
        <f>SUMIFS(СВЦЭМ!$D$33:$D$776,СВЦЭМ!$A$33:$A$776,$A88,СВЦЭМ!$B$33:$B$776,W$83)+'СЕТ СН'!$G$14+СВЦЭМ!$D$10+'СЕТ СН'!$G$6-'СЕТ СН'!$G$26</f>
        <v>1191.04440333</v>
      </c>
      <c r="X88" s="36">
        <f>SUMIFS(СВЦЭМ!$D$33:$D$776,СВЦЭМ!$A$33:$A$776,$A88,СВЦЭМ!$B$33:$B$776,X$83)+'СЕТ СН'!$G$14+СВЦЭМ!$D$10+'СЕТ СН'!$G$6-'СЕТ СН'!$G$26</f>
        <v>1163.1677728899999</v>
      </c>
      <c r="Y88" s="36">
        <f>SUMIFS(СВЦЭМ!$D$33:$D$776,СВЦЭМ!$A$33:$A$776,$A88,СВЦЭМ!$B$33:$B$776,Y$83)+'СЕТ СН'!$G$14+СВЦЭМ!$D$10+'СЕТ СН'!$G$6-'СЕТ СН'!$G$26</f>
        <v>1197.8822239000001</v>
      </c>
    </row>
    <row r="89" spans="1:27" ht="15.75" x14ac:dyDescent="0.2">
      <c r="A89" s="35">
        <f t="shared" si="2"/>
        <v>43714</v>
      </c>
      <c r="B89" s="36">
        <f>SUMIFS(СВЦЭМ!$D$33:$D$776,СВЦЭМ!$A$33:$A$776,$A89,СВЦЭМ!$B$33:$B$776,B$83)+'СЕТ СН'!$G$14+СВЦЭМ!$D$10+'СЕТ СН'!$G$6-'СЕТ СН'!$G$26</f>
        <v>1211.88570119</v>
      </c>
      <c r="C89" s="36">
        <f>SUMIFS(СВЦЭМ!$D$33:$D$776,СВЦЭМ!$A$33:$A$776,$A89,СВЦЭМ!$B$33:$B$776,C$83)+'СЕТ СН'!$G$14+СВЦЭМ!$D$10+'СЕТ СН'!$G$6-'СЕТ СН'!$G$26</f>
        <v>1281.86350335</v>
      </c>
      <c r="D89" s="36">
        <f>SUMIFS(СВЦЭМ!$D$33:$D$776,СВЦЭМ!$A$33:$A$776,$A89,СВЦЭМ!$B$33:$B$776,D$83)+'СЕТ СН'!$G$14+СВЦЭМ!$D$10+'СЕТ СН'!$G$6-'СЕТ СН'!$G$26</f>
        <v>1332.50435771</v>
      </c>
      <c r="E89" s="36">
        <f>SUMIFS(СВЦЭМ!$D$33:$D$776,СВЦЭМ!$A$33:$A$776,$A89,СВЦЭМ!$B$33:$B$776,E$83)+'СЕТ СН'!$G$14+СВЦЭМ!$D$10+'СЕТ СН'!$G$6-'СЕТ СН'!$G$26</f>
        <v>1370.0169112399999</v>
      </c>
      <c r="F89" s="36">
        <f>SUMIFS(СВЦЭМ!$D$33:$D$776,СВЦЭМ!$A$33:$A$776,$A89,СВЦЭМ!$B$33:$B$776,F$83)+'СЕТ СН'!$G$14+СВЦЭМ!$D$10+'СЕТ СН'!$G$6-'СЕТ СН'!$G$26</f>
        <v>1366.5569423900001</v>
      </c>
      <c r="G89" s="36">
        <f>SUMIFS(СВЦЭМ!$D$33:$D$776,СВЦЭМ!$A$33:$A$776,$A89,СВЦЭМ!$B$33:$B$776,G$83)+'СЕТ СН'!$G$14+СВЦЭМ!$D$10+'СЕТ СН'!$G$6-'СЕТ СН'!$G$26</f>
        <v>1351.3297592200001</v>
      </c>
      <c r="H89" s="36">
        <f>SUMIFS(СВЦЭМ!$D$33:$D$776,СВЦЭМ!$A$33:$A$776,$A89,СВЦЭМ!$B$33:$B$776,H$83)+'СЕТ СН'!$G$14+СВЦЭМ!$D$10+'СЕТ СН'!$G$6-'СЕТ СН'!$G$26</f>
        <v>1307.9095943000002</v>
      </c>
      <c r="I89" s="36">
        <f>SUMIFS(СВЦЭМ!$D$33:$D$776,СВЦЭМ!$A$33:$A$776,$A89,СВЦЭМ!$B$33:$B$776,I$83)+'СЕТ СН'!$G$14+СВЦЭМ!$D$10+'СЕТ СН'!$G$6-'СЕТ СН'!$G$26</f>
        <v>1274.1181142300002</v>
      </c>
      <c r="J89" s="36">
        <f>SUMIFS(СВЦЭМ!$D$33:$D$776,СВЦЭМ!$A$33:$A$776,$A89,СВЦЭМ!$B$33:$B$776,J$83)+'СЕТ СН'!$G$14+СВЦЭМ!$D$10+'СЕТ СН'!$G$6-'СЕТ СН'!$G$26</f>
        <v>1238.9260320799999</v>
      </c>
      <c r="K89" s="36">
        <f>SUMIFS(СВЦЭМ!$D$33:$D$776,СВЦЭМ!$A$33:$A$776,$A89,СВЦЭМ!$B$33:$B$776,K$83)+'СЕТ СН'!$G$14+СВЦЭМ!$D$10+'СЕТ СН'!$G$6-'СЕТ СН'!$G$26</f>
        <v>1216.9356624500001</v>
      </c>
      <c r="L89" s="36">
        <f>SUMIFS(СВЦЭМ!$D$33:$D$776,СВЦЭМ!$A$33:$A$776,$A89,СВЦЭМ!$B$33:$B$776,L$83)+'СЕТ СН'!$G$14+СВЦЭМ!$D$10+'СЕТ СН'!$G$6-'СЕТ СН'!$G$26</f>
        <v>1229.3397053399999</v>
      </c>
      <c r="M89" s="36">
        <f>SUMIFS(СВЦЭМ!$D$33:$D$776,СВЦЭМ!$A$33:$A$776,$A89,СВЦЭМ!$B$33:$B$776,M$83)+'СЕТ СН'!$G$14+СВЦЭМ!$D$10+'СЕТ СН'!$G$6-'СЕТ СН'!$G$26</f>
        <v>1203.0076389000001</v>
      </c>
      <c r="N89" s="36">
        <f>SUMIFS(СВЦЭМ!$D$33:$D$776,СВЦЭМ!$A$33:$A$776,$A89,СВЦЭМ!$B$33:$B$776,N$83)+'СЕТ СН'!$G$14+СВЦЭМ!$D$10+'СЕТ СН'!$G$6-'СЕТ СН'!$G$26</f>
        <v>1200.8317492800002</v>
      </c>
      <c r="O89" s="36">
        <f>SUMIFS(СВЦЭМ!$D$33:$D$776,СВЦЭМ!$A$33:$A$776,$A89,СВЦЭМ!$B$33:$B$776,O$83)+'СЕТ СН'!$G$14+СВЦЭМ!$D$10+'СЕТ СН'!$G$6-'СЕТ СН'!$G$26</f>
        <v>1203.1498452300002</v>
      </c>
      <c r="P89" s="36">
        <f>SUMIFS(СВЦЭМ!$D$33:$D$776,СВЦЭМ!$A$33:$A$776,$A89,СВЦЭМ!$B$33:$B$776,P$83)+'СЕТ СН'!$G$14+СВЦЭМ!$D$10+'СЕТ СН'!$G$6-'СЕТ СН'!$G$26</f>
        <v>1227.9171291500002</v>
      </c>
      <c r="Q89" s="36">
        <f>SUMIFS(СВЦЭМ!$D$33:$D$776,СВЦЭМ!$A$33:$A$776,$A89,СВЦЭМ!$B$33:$B$776,Q$83)+'СЕТ СН'!$G$14+СВЦЭМ!$D$10+'СЕТ СН'!$G$6-'СЕТ СН'!$G$26</f>
        <v>1220.3623698599999</v>
      </c>
      <c r="R89" s="36">
        <f>SUMIFS(СВЦЭМ!$D$33:$D$776,СВЦЭМ!$A$33:$A$776,$A89,СВЦЭМ!$B$33:$B$776,R$83)+'СЕТ СН'!$G$14+СВЦЭМ!$D$10+'СЕТ СН'!$G$6-'СЕТ СН'!$G$26</f>
        <v>1185.53867977</v>
      </c>
      <c r="S89" s="36">
        <f>SUMIFS(СВЦЭМ!$D$33:$D$776,СВЦЭМ!$A$33:$A$776,$A89,СВЦЭМ!$B$33:$B$776,S$83)+'СЕТ СН'!$G$14+СВЦЭМ!$D$10+'СЕТ СН'!$G$6-'СЕТ СН'!$G$26</f>
        <v>1156.1797837300001</v>
      </c>
      <c r="T89" s="36">
        <f>SUMIFS(СВЦЭМ!$D$33:$D$776,СВЦЭМ!$A$33:$A$776,$A89,СВЦЭМ!$B$33:$B$776,T$83)+'СЕТ СН'!$G$14+СВЦЭМ!$D$10+'СЕТ СН'!$G$6-'СЕТ СН'!$G$26</f>
        <v>1156.4988168499999</v>
      </c>
      <c r="U89" s="36">
        <f>SUMIFS(СВЦЭМ!$D$33:$D$776,СВЦЭМ!$A$33:$A$776,$A89,СВЦЭМ!$B$33:$B$776,U$83)+'СЕТ СН'!$G$14+СВЦЭМ!$D$10+'СЕТ СН'!$G$6-'СЕТ СН'!$G$26</f>
        <v>1158.6998695000002</v>
      </c>
      <c r="V89" s="36">
        <f>SUMIFS(СВЦЭМ!$D$33:$D$776,СВЦЭМ!$A$33:$A$776,$A89,СВЦЭМ!$B$33:$B$776,V$83)+'СЕТ СН'!$G$14+СВЦЭМ!$D$10+'СЕТ СН'!$G$6-'СЕТ СН'!$G$26</f>
        <v>1175.5939841100001</v>
      </c>
      <c r="W89" s="36">
        <f>SUMIFS(СВЦЭМ!$D$33:$D$776,СВЦЭМ!$A$33:$A$776,$A89,СВЦЭМ!$B$33:$B$776,W$83)+'СЕТ СН'!$G$14+СВЦЭМ!$D$10+'СЕТ СН'!$G$6-'СЕТ СН'!$G$26</f>
        <v>1166.8441909000001</v>
      </c>
      <c r="X89" s="36">
        <f>SUMIFS(СВЦЭМ!$D$33:$D$776,СВЦЭМ!$A$33:$A$776,$A89,СВЦЭМ!$B$33:$B$776,X$83)+'СЕТ СН'!$G$14+СВЦЭМ!$D$10+'СЕТ СН'!$G$6-'СЕТ СН'!$G$26</f>
        <v>1159.8796252100001</v>
      </c>
      <c r="Y89" s="36">
        <f>SUMIFS(СВЦЭМ!$D$33:$D$776,СВЦЭМ!$A$33:$A$776,$A89,СВЦЭМ!$B$33:$B$776,Y$83)+'СЕТ СН'!$G$14+СВЦЭМ!$D$10+'СЕТ СН'!$G$6-'СЕТ СН'!$G$26</f>
        <v>1225.16297829</v>
      </c>
    </row>
    <row r="90" spans="1:27" ht="15.75" x14ac:dyDescent="0.2">
      <c r="A90" s="35">
        <f t="shared" si="2"/>
        <v>43715</v>
      </c>
      <c r="B90" s="36">
        <f>SUMIFS(СВЦЭМ!$D$33:$D$776,СВЦЭМ!$A$33:$A$776,$A90,СВЦЭМ!$B$33:$B$776,B$83)+'СЕТ СН'!$G$14+СВЦЭМ!$D$10+'СЕТ СН'!$G$6-'СЕТ СН'!$G$26</f>
        <v>1256.1664915700001</v>
      </c>
      <c r="C90" s="36">
        <f>SUMIFS(СВЦЭМ!$D$33:$D$776,СВЦЭМ!$A$33:$A$776,$A90,СВЦЭМ!$B$33:$B$776,C$83)+'СЕТ СН'!$G$14+СВЦЭМ!$D$10+'СЕТ СН'!$G$6-'СЕТ СН'!$G$26</f>
        <v>1295.6381426900002</v>
      </c>
      <c r="D90" s="36">
        <f>SUMIFS(СВЦЭМ!$D$33:$D$776,СВЦЭМ!$A$33:$A$776,$A90,СВЦЭМ!$B$33:$B$776,D$83)+'СЕТ СН'!$G$14+СВЦЭМ!$D$10+'СЕТ СН'!$G$6-'СЕТ СН'!$G$26</f>
        <v>1317.4639507700001</v>
      </c>
      <c r="E90" s="36">
        <f>SUMIFS(СВЦЭМ!$D$33:$D$776,СВЦЭМ!$A$33:$A$776,$A90,СВЦЭМ!$B$33:$B$776,E$83)+'СЕТ СН'!$G$14+СВЦЭМ!$D$10+'СЕТ СН'!$G$6-'СЕТ СН'!$G$26</f>
        <v>1328.0065170600001</v>
      </c>
      <c r="F90" s="36">
        <f>SUMIFS(СВЦЭМ!$D$33:$D$776,СВЦЭМ!$A$33:$A$776,$A90,СВЦЭМ!$B$33:$B$776,F$83)+'СЕТ СН'!$G$14+СВЦЭМ!$D$10+'СЕТ СН'!$G$6-'СЕТ СН'!$G$26</f>
        <v>1332.67035134</v>
      </c>
      <c r="G90" s="36">
        <f>SUMIFS(СВЦЭМ!$D$33:$D$776,СВЦЭМ!$A$33:$A$776,$A90,СВЦЭМ!$B$33:$B$776,G$83)+'СЕТ СН'!$G$14+СВЦЭМ!$D$10+'СЕТ СН'!$G$6-'СЕТ СН'!$G$26</f>
        <v>1335.6975446000001</v>
      </c>
      <c r="H90" s="36">
        <f>SUMIFS(СВЦЭМ!$D$33:$D$776,СВЦЭМ!$A$33:$A$776,$A90,СВЦЭМ!$B$33:$B$776,H$83)+'СЕТ СН'!$G$14+СВЦЭМ!$D$10+'СЕТ СН'!$G$6-'СЕТ СН'!$G$26</f>
        <v>1298.1038381000001</v>
      </c>
      <c r="I90" s="36">
        <f>SUMIFS(СВЦЭМ!$D$33:$D$776,СВЦЭМ!$A$33:$A$776,$A90,СВЦЭМ!$B$33:$B$776,I$83)+'СЕТ СН'!$G$14+СВЦЭМ!$D$10+'СЕТ СН'!$G$6-'СЕТ СН'!$G$26</f>
        <v>1249.36050187</v>
      </c>
      <c r="J90" s="36">
        <f>SUMIFS(СВЦЭМ!$D$33:$D$776,СВЦЭМ!$A$33:$A$776,$A90,СВЦЭМ!$B$33:$B$776,J$83)+'СЕТ СН'!$G$14+СВЦЭМ!$D$10+'СЕТ СН'!$G$6-'СЕТ СН'!$G$26</f>
        <v>1212.08321832</v>
      </c>
      <c r="K90" s="36">
        <f>SUMIFS(СВЦЭМ!$D$33:$D$776,СВЦЭМ!$A$33:$A$776,$A90,СВЦЭМ!$B$33:$B$776,K$83)+'СЕТ СН'!$G$14+СВЦЭМ!$D$10+'СЕТ СН'!$G$6-'СЕТ СН'!$G$26</f>
        <v>1212.18400522</v>
      </c>
      <c r="L90" s="36">
        <f>SUMIFS(СВЦЭМ!$D$33:$D$776,СВЦЭМ!$A$33:$A$776,$A90,СВЦЭМ!$B$33:$B$776,L$83)+'СЕТ СН'!$G$14+СВЦЭМ!$D$10+'СЕТ СН'!$G$6-'СЕТ СН'!$G$26</f>
        <v>1238.1896600800001</v>
      </c>
      <c r="M90" s="36">
        <f>SUMIFS(СВЦЭМ!$D$33:$D$776,СВЦЭМ!$A$33:$A$776,$A90,СВЦЭМ!$B$33:$B$776,M$83)+'СЕТ СН'!$G$14+СВЦЭМ!$D$10+'СЕТ СН'!$G$6-'СЕТ СН'!$G$26</f>
        <v>1199.4592236200001</v>
      </c>
      <c r="N90" s="36">
        <f>SUMIFS(СВЦЭМ!$D$33:$D$776,СВЦЭМ!$A$33:$A$776,$A90,СВЦЭМ!$B$33:$B$776,N$83)+'СЕТ СН'!$G$14+СВЦЭМ!$D$10+'СЕТ СН'!$G$6-'СЕТ СН'!$G$26</f>
        <v>1244.13021983</v>
      </c>
      <c r="O90" s="36">
        <f>SUMIFS(СВЦЭМ!$D$33:$D$776,СВЦЭМ!$A$33:$A$776,$A90,СВЦЭМ!$B$33:$B$776,O$83)+'СЕТ СН'!$G$14+СВЦЭМ!$D$10+'СЕТ СН'!$G$6-'СЕТ СН'!$G$26</f>
        <v>1216.6996520900002</v>
      </c>
      <c r="P90" s="36">
        <f>SUMIFS(СВЦЭМ!$D$33:$D$776,СВЦЭМ!$A$33:$A$776,$A90,СВЦЭМ!$B$33:$B$776,P$83)+'СЕТ СН'!$G$14+СВЦЭМ!$D$10+'СЕТ СН'!$G$6-'СЕТ СН'!$G$26</f>
        <v>1216.7237914900002</v>
      </c>
      <c r="Q90" s="36">
        <f>SUMIFS(СВЦЭМ!$D$33:$D$776,СВЦЭМ!$A$33:$A$776,$A90,СВЦЭМ!$B$33:$B$776,Q$83)+'СЕТ СН'!$G$14+СВЦЭМ!$D$10+'СЕТ СН'!$G$6-'СЕТ СН'!$G$26</f>
        <v>1214.7080259899999</v>
      </c>
      <c r="R90" s="36">
        <f>SUMIFS(СВЦЭМ!$D$33:$D$776,СВЦЭМ!$A$33:$A$776,$A90,СВЦЭМ!$B$33:$B$776,R$83)+'СЕТ СН'!$G$14+СВЦЭМ!$D$10+'СЕТ СН'!$G$6-'СЕТ СН'!$G$26</f>
        <v>1177.23182309</v>
      </c>
      <c r="S90" s="36">
        <f>SUMIFS(СВЦЭМ!$D$33:$D$776,СВЦЭМ!$A$33:$A$776,$A90,СВЦЭМ!$B$33:$B$776,S$83)+'СЕТ СН'!$G$14+СВЦЭМ!$D$10+'СЕТ СН'!$G$6-'СЕТ СН'!$G$26</f>
        <v>1152.65031464</v>
      </c>
      <c r="T90" s="36">
        <f>SUMIFS(СВЦЭМ!$D$33:$D$776,СВЦЭМ!$A$33:$A$776,$A90,СВЦЭМ!$B$33:$B$776,T$83)+'СЕТ СН'!$G$14+СВЦЭМ!$D$10+'СЕТ СН'!$G$6-'СЕТ СН'!$G$26</f>
        <v>1153.92953719</v>
      </c>
      <c r="U90" s="36">
        <f>SUMIFS(СВЦЭМ!$D$33:$D$776,СВЦЭМ!$A$33:$A$776,$A90,СВЦЭМ!$B$33:$B$776,U$83)+'СЕТ СН'!$G$14+СВЦЭМ!$D$10+'СЕТ СН'!$G$6-'СЕТ СН'!$G$26</f>
        <v>1156.6288501200002</v>
      </c>
      <c r="V90" s="36">
        <f>SUMIFS(СВЦЭМ!$D$33:$D$776,СВЦЭМ!$A$33:$A$776,$A90,СВЦЭМ!$B$33:$B$776,V$83)+'СЕТ СН'!$G$14+СВЦЭМ!$D$10+'СЕТ СН'!$G$6-'СЕТ СН'!$G$26</f>
        <v>1170.6525091600001</v>
      </c>
      <c r="W90" s="36">
        <f>SUMIFS(СВЦЭМ!$D$33:$D$776,СВЦЭМ!$A$33:$A$776,$A90,СВЦЭМ!$B$33:$B$776,W$83)+'СЕТ СН'!$G$14+СВЦЭМ!$D$10+'СЕТ СН'!$G$6-'СЕТ СН'!$G$26</f>
        <v>1166.5348659400001</v>
      </c>
      <c r="X90" s="36">
        <f>SUMIFS(СВЦЭМ!$D$33:$D$776,СВЦЭМ!$A$33:$A$776,$A90,СВЦЭМ!$B$33:$B$776,X$83)+'СЕТ СН'!$G$14+СВЦЭМ!$D$10+'СЕТ СН'!$G$6-'СЕТ СН'!$G$26</f>
        <v>1147.7837275700001</v>
      </c>
      <c r="Y90" s="36">
        <f>SUMIFS(СВЦЭМ!$D$33:$D$776,СВЦЭМ!$A$33:$A$776,$A90,СВЦЭМ!$B$33:$B$776,Y$83)+'СЕТ СН'!$G$14+СВЦЭМ!$D$10+'СЕТ СН'!$G$6-'СЕТ СН'!$G$26</f>
        <v>1213.2007384200001</v>
      </c>
    </row>
    <row r="91" spans="1:27" ht="15.75" x14ac:dyDescent="0.2">
      <c r="A91" s="35">
        <f t="shared" si="2"/>
        <v>43716</v>
      </c>
      <c r="B91" s="36">
        <f>SUMIFS(СВЦЭМ!$D$33:$D$776,СВЦЭМ!$A$33:$A$776,$A91,СВЦЭМ!$B$33:$B$776,B$83)+'СЕТ СН'!$G$14+СВЦЭМ!$D$10+'СЕТ СН'!$G$6-'СЕТ СН'!$G$26</f>
        <v>1257.8741650500001</v>
      </c>
      <c r="C91" s="36">
        <f>SUMIFS(СВЦЭМ!$D$33:$D$776,СВЦЭМ!$A$33:$A$776,$A91,СВЦЭМ!$B$33:$B$776,C$83)+'СЕТ СН'!$G$14+СВЦЭМ!$D$10+'СЕТ СН'!$G$6-'СЕТ СН'!$G$26</f>
        <v>1289.0341859499999</v>
      </c>
      <c r="D91" s="36">
        <f>SUMIFS(СВЦЭМ!$D$33:$D$776,СВЦЭМ!$A$33:$A$776,$A91,СВЦЭМ!$B$33:$B$776,D$83)+'СЕТ СН'!$G$14+СВЦЭМ!$D$10+'СЕТ СН'!$G$6-'СЕТ СН'!$G$26</f>
        <v>1304.67895924</v>
      </c>
      <c r="E91" s="36">
        <f>SUMIFS(СВЦЭМ!$D$33:$D$776,СВЦЭМ!$A$33:$A$776,$A91,СВЦЭМ!$B$33:$B$776,E$83)+'СЕТ СН'!$G$14+СВЦЭМ!$D$10+'СЕТ СН'!$G$6-'СЕТ СН'!$G$26</f>
        <v>1316.0100184600001</v>
      </c>
      <c r="F91" s="36">
        <f>SUMIFS(СВЦЭМ!$D$33:$D$776,СВЦЭМ!$A$33:$A$776,$A91,СВЦЭМ!$B$33:$B$776,F$83)+'СЕТ СН'!$G$14+СВЦЭМ!$D$10+'СЕТ СН'!$G$6-'СЕТ СН'!$G$26</f>
        <v>1318.2736652900001</v>
      </c>
      <c r="G91" s="36">
        <f>SUMIFS(СВЦЭМ!$D$33:$D$776,СВЦЭМ!$A$33:$A$776,$A91,СВЦЭМ!$B$33:$B$776,G$83)+'СЕТ СН'!$G$14+СВЦЭМ!$D$10+'СЕТ СН'!$G$6-'СЕТ СН'!$G$26</f>
        <v>1315.3338051400001</v>
      </c>
      <c r="H91" s="36">
        <f>SUMIFS(СВЦЭМ!$D$33:$D$776,СВЦЭМ!$A$33:$A$776,$A91,СВЦЭМ!$B$33:$B$776,H$83)+'СЕТ СН'!$G$14+СВЦЭМ!$D$10+'СЕТ СН'!$G$6-'СЕТ СН'!$G$26</f>
        <v>1293.81201169</v>
      </c>
      <c r="I91" s="36">
        <f>SUMIFS(СВЦЭМ!$D$33:$D$776,СВЦЭМ!$A$33:$A$776,$A91,СВЦЭМ!$B$33:$B$776,I$83)+'СЕТ СН'!$G$14+СВЦЭМ!$D$10+'СЕТ СН'!$G$6-'СЕТ СН'!$G$26</f>
        <v>1273.8164748900001</v>
      </c>
      <c r="J91" s="36">
        <f>SUMIFS(СВЦЭМ!$D$33:$D$776,СВЦЭМ!$A$33:$A$776,$A91,СВЦЭМ!$B$33:$B$776,J$83)+'СЕТ СН'!$G$14+СВЦЭМ!$D$10+'СЕТ СН'!$G$6-'СЕТ СН'!$G$26</f>
        <v>1255.0911986000001</v>
      </c>
      <c r="K91" s="36">
        <f>SUMIFS(СВЦЭМ!$D$33:$D$776,СВЦЭМ!$A$33:$A$776,$A91,СВЦЭМ!$B$33:$B$776,K$83)+'СЕТ СН'!$G$14+СВЦЭМ!$D$10+'СЕТ СН'!$G$6-'СЕТ СН'!$G$26</f>
        <v>1229.6601007900001</v>
      </c>
      <c r="L91" s="36">
        <f>SUMIFS(СВЦЭМ!$D$33:$D$776,СВЦЭМ!$A$33:$A$776,$A91,СВЦЭМ!$B$33:$B$776,L$83)+'СЕТ СН'!$G$14+СВЦЭМ!$D$10+'СЕТ СН'!$G$6-'СЕТ СН'!$G$26</f>
        <v>1230.75185646</v>
      </c>
      <c r="M91" s="36">
        <f>SUMIFS(СВЦЭМ!$D$33:$D$776,СВЦЭМ!$A$33:$A$776,$A91,СВЦЭМ!$B$33:$B$776,M$83)+'СЕТ СН'!$G$14+СВЦЭМ!$D$10+'СЕТ СН'!$G$6-'СЕТ СН'!$G$26</f>
        <v>1206.8273019400001</v>
      </c>
      <c r="N91" s="36">
        <f>SUMIFS(СВЦЭМ!$D$33:$D$776,СВЦЭМ!$A$33:$A$776,$A91,СВЦЭМ!$B$33:$B$776,N$83)+'СЕТ СН'!$G$14+СВЦЭМ!$D$10+'СЕТ СН'!$G$6-'СЕТ СН'!$G$26</f>
        <v>1214.3686132</v>
      </c>
      <c r="O91" s="36">
        <f>SUMIFS(СВЦЭМ!$D$33:$D$776,СВЦЭМ!$A$33:$A$776,$A91,СВЦЭМ!$B$33:$B$776,O$83)+'СЕТ СН'!$G$14+СВЦЭМ!$D$10+'СЕТ СН'!$G$6-'СЕТ СН'!$G$26</f>
        <v>1218.5606141000001</v>
      </c>
      <c r="P91" s="36">
        <f>SUMIFS(СВЦЭМ!$D$33:$D$776,СВЦЭМ!$A$33:$A$776,$A91,СВЦЭМ!$B$33:$B$776,P$83)+'СЕТ СН'!$G$14+СВЦЭМ!$D$10+'СЕТ СН'!$G$6-'СЕТ СН'!$G$26</f>
        <v>1215.8947998799999</v>
      </c>
      <c r="Q91" s="36">
        <f>SUMIFS(СВЦЭМ!$D$33:$D$776,СВЦЭМ!$A$33:$A$776,$A91,СВЦЭМ!$B$33:$B$776,Q$83)+'СЕТ СН'!$G$14+СВЦЭМ!$D$10+'СЕТ СН'!$G$6-'СЕТ СН'!$G$26</f>
        <v>1223.8519041899999</v>
      </c>
      <c r="R91" s="36">
        <f>SUMIFS(СВЦЭМ!$D$33:$D$776,СВЦЭМ!$A$33:$A$776,$A91,СВЦЭМ!$B$33:$B$776,R$83)+'СЕТ СН'!$G$14+СВЦЭМ!$D$10+'СЕТ СН'!$G$6-'СЕТ СН'!$G$26</f>
        <v>1183.91408198</v>
      </c>
      <c r="S91" s="36">
        <f>SUMIFS(СВЦЭМ!$D$33:$D$776,СВЦЭМ!$A$33:$A$776,$A91,СВЦЭМ!$B$33:$B$776,S$83)+'СЕТ СН'!$G$14+СВЦЭМ!$D$10+'СЕТ СН'!$G$6-'СЕТ СН'!$G$26</f>
        <v>1150.2476528300001</v>
      </c>
      <c r="T91" s="36">
        <f>SUMIFS(СВЦЭМ!$D$33:$D$776,СВЦЭМ!$A$33:$A$776,$A91,СВЦЭМ!$B$33:$B$776,T$83)+'СЕТ СН'!$G$14+СВЦЭМ!$D$10+'СЕТ СН'!$G$6-'СЕТ СН'!$G$26</f>
        <v>1156.5001829299999</v>
      </c>
      <c r="U91" s="36">
        <f>SUMIFS(СВЦЭМ!$D$33:$D$776,СВЦЭМ!$A$33:$A$776,$A91,СВЦЭМ!$B$33:$B$776,U$83)+'СЕТ СН'!$G$14+СВЦЭМ!$D$10+'СЕТ СН'!$G$6-'СЕТ СН'!$G$26</f>
        <v>1167.2994894000001</v>
      </c>
      <c r="V91" s="36">
        <f>SUMIFS(СВЦЭМ!$D$33:$D$776,СВЦЭМ!$A$33:$A$776,$A91,СВЦЭМ!$B$33:$B$776,V$83)+'СЕТ СН'!$G$14+СВЦЭМ!$D$10+'СЕТ СН'!$G$6-'СЕТ СН'!$G$26</f>
        <v>1188.76744981</v>
      </c>
      <c r="W91" s="36">
        <f>SUMIFS(СВЦЭМ!$D$33:$D$776,СВЦЭМ!$A$33:$A$776,$A91,СВЦЭМ!$B$33:$B$776,W$83)+'СЕТ СН'!$G$14+СВЦЭМ!$D$10+'СЕТ СН'!$G$6-'СЕТ СН'!$G$26</f>
        <v>1182.34231961</v>
      </c>
      <c r="X91" s="36">
        <f>SUMIFS(СВЦЭМ!$D$33:$D$776,СВЦЭМ!$A$33:$A$776,$A91,СВЦЭМ!$B$33:$B$776,X$83)+'СЕТ СН'!$G$14+СВЦЭМ!$D$10+'СЕТ СН'!$G$6-'СЕТ СН'!$G$26</f>
        <v>1141.7958915500001</v>
      </c>
      <c r="Y91" s="36">
        <f>SUMIFS(СВЦЭМ!$D$33:$D$776,СВЦЭМ!$A$33:$A$776,$A91,СВЦЭМ!$B$33:$B$776,Y$83)+'СЕТ СН'!$G$14+СВЦЭМ!$D$10+'СЕТ СН'!$G$6-'СЕТ СН'!$G$26</f>
        <v>1164.1042014200002</v>
      </c>
    </row>
    <row r="92" spans="1:27" ht="15.75" x14ac:dyDescent="0.2">
      <c r="A92" s="35">
        <f t="shared" si="2"/>
        <v>43717</v>
      </c>
      <c r="B92" s="36">
        <f>SUMIFS(СВЦЭМ!$D$33:$D$776,СВЦЭМ!$A$33:$A$776,$A92,СВЦЭМ!$B$33:$B$776,B$83)+'СЕТ СН'!$G$14+СВЦЭМ!$D$10+'СЕТ СН'!$G$6-'СЕТ СН'!$G$26</f>
        <v>1225.7618430299999</v>
      </c>
      <c r="C92" s="36">
        <f>SUMIFS(СВЦЭМ!$D$33:$D$776,СВЦЭМ!$A$33:$A$776,$A92,СВЦЭМ!$B$33:$B$776,C$83)+'СЕТ СН'!$G$14+СВЦЭМ!$D$10+'СЕТ СН'!$G$6-'СЕТ СН'!$G$26</f>
        <v>1309.8170641400002</v>
      </c>
      <c r="D92" s="36">
        <f>SUMIFS(СВЦЭМ!$D$33:$D$776,СВЦЭМ!$A$33:$A$776,$A92,СВЦЭМ!$B$33:$B$776,D$83)+'СЕТ СН'!$G$14+СВЦЭМ!$D$10+'СЕТ СН'!$G$6-'СЕТ СН'!$G$26</f>
        <v>1327.5485998700001</v>
      </c>
      <c r="E92" s="36">
        <f>SUMIFS(СВЦЭМ!$D$33:$D$776,СВЦЭМ!$A$33:$A$776,$A92,СВЦЭМ!$B$33:$B$776,E$83)+'СЕТ СН'!$G$14+СВЦЭМ!$D$10+'СЕТ СН'!$G$6-'СЕТ СН'!$G$26</f>
        <v>1347.9684423200001</v>
      </c>
      <c r="F92" s="36">
        <f>SUMIFS(СВЦЭМ!$D$33:$D$776,СВЦЭМ!$A$33:$A$776,$A92,СВЦЭМ!$B$33:$B$776,F$83)+'СЕТ СН'!$G$14+СВЦЭМ!$D$10+'СЕТ СН'!$G$6-'СЕТ СН'!$G$26</f>
        <v>1350.2381572500001</v>
      </c>
      <c r="G92" s="36">
        <f>SUMIFS(СВЦЭМ!$D$33:$D$776,СВЦЭМ!$A$33:$A$776,$A92,СВЦЭМ!$B$33:$B$776,G$83)+'СЕТ СН'!$G$14+СВЦЭМ!$D$10+'СЕТ СН'!$G$6-'СЕТ СН'!$G$26</f>
        <v>1343.3623770300001</v>
      </c>
      <c r="H92" s="36">
        <f>SUMIFS(СВЦЭМ!$D$33:$D$776,СВЦЭМ!$A$33:$A$776,$A92,СВЦЭМ!$B$33:$B$776,H$83)+'СЕТ СН'!$G$14+СВЦЭМ!$D$10+'СЕТ СН'!$G$6-'СЕТ СН'!$G$26</f>
        <v>1283.3341755000001</v>
      </c>
      <c r="I92" s="36">
        <f>SUMIFS(СВЦЭМ!$D$33:$D$776,СВЦЭМ!$A$33:$A$776,$A92,СВЦЭМ!$B$33:$B$776,I$83)+'СЕТ СН'!$G$14+СВЦЭМ!$D$10+'СЕТ СН'!$G$6-'СЕТ СН'!$G$26</f>
        <v>1232.30681845</v>
      </c>
      <c r="J92" s="36">
        <f>SUMIFS(СВЦЭМ!$D$33:$D$776,СВЦЭМ!$A$33:$A$776,$A92,СВЦЭМ!$B$33:$B$776,J$83)+'СЕТ СН'!$G$14+СВЦЭМ!$D$10+'СЕТ СН'!$G$6-'СЕТ СН'!$G$26</f>
        <v>1184.5545889800001</v>
      </c>
      <c r="K92" s="36">
        <f>SUMIFS(СВЦЭМ!$D$33:$D$776,СВЦЭМ!$A$33:$A$776,$A92,СВЦЭМ!$B$33:$B$776,K$83)+'СЕТ СН'!$G$14+СВЦЭМ!$D$10+'СЕТ СН'!$G$6-'СЕТ СН'!$G$26</f>
        <v>1163.4816506300001</v>
      </c>
      <c r="L92" s="36">
        <f>SUMIFS(СВЦЭМ!$D$33:$D$776,СВЦЭМ!$A$33:$A$776,$A92,СВЦЭМ!$B$33:$B$776,L$83)+'СЕТ СН'!$G$14+СВЦЭМ!$D$10+'СЕТ СН'!$G$6-'СЕТ СН'!$G$26</f>
        <v>1161.00776137</v>
      </c>
      <c r="M92" s="36">
        <f>SUMIFS(СВЦЭМ!$D$33:$D$776,СВЦЭМ!$A$33:$A$776,$A92,СВЦЭМ!$B$33:$B$776,M$83)+'СЕТ СН'!$G$14+СВЦЭМ!$D$10+'СЕТ СН'!$G$6-'СЕТ СН'!$G$26</f>
        <v>1156.1830542100001</v>
      </c>
      <c r="N92" s="36">
        <f>SUMIFS(СВЦЭМ!$D$33:$D$776,СВЦЭМ!$A$33:$A$776,$A92,СВЦЭМ!$B$33:$B$776,N$83)+'СЕТ СН'!$G$14+СВЦЭМ!$D$10+'СЕТ СН'!$G$6-'СЕТ СН'!$G$26</f>
        <v>1160.5993061700001</v>
      </c>
      <c r="O92" s="36">
        <f>SUMIFS(СВЦЭМ!$D$33:$D$776,СВЦЭМ!$A$33:$A$776,$A92,СВЦЭМ!$B$33:$B$776,O$83)+'СЕТ СН'!$G$14+СВЦЭМ!$D$10+'СЕТ СН'!$G$6-'СЕТ СН'!$G$26</f>
        <v>1164.37874035</v>
      </c>
      <c r="P92" s="36">
        <f>SUMIFS(СВЦЭМ!$D$33:$D$776,СВЦЭМ!$A$33:$A$776,$A92,СВЦЭМ!$B$33:$B$776,P$83)+'СЕТ СН'!$G$14+СВЦЭМ!$D$10+'СЕТ СН'!$G$6-'СЕТ СН'!$G$26</f>
        <v>1168.65157877</v>
      </c>
      <c r="Q92" s="36">
        <f>SUMIFS(СВЦЭМ!$D$33:$D$776,СВЦЭМ!$A$33:$A$776,$A92,СВЦЭМ!$B$33:$B$776,Q$83)+'СЕТ СН'!$G$14+СВЦЭМ!$D$10+'СЕТ СН'!$G$6-'СЕТ СН'!$G$26</f>
        <v>1174.71426754</v>
      </c>
      <c r="R92" s="36">
        <f>SUMIFS(СВЦЭМ!$D$33:$D$776,СВЦЭМ!$A$33:$A$776,$A92,СВЦЭМ!$B$33:$B$776,R$83)+'СЕТ СН'!$G$14+СВЦЭМ!$D$10+'СЕТ СН'!$G$6-'СЕТ СН'!$G$26</f>
        <v>1170.3746942600001</v>
      </c>
      <c r="S92" s="36">
        <f>SUMIFS(СВЦЭМ!$D$33:$D$776,СВЦЭМ!$A$33:$A$776,$A92,СВЦЭМ!$B$33:$B$776,S$83)+'СЕТ СН'!$G$14+СВЦЭМ!$D$10+'СЕТ СН'!$G$6-'СЕТ СН'!$G$26</f>
        <v>1170.2077905800002</v>
      </c>
      <c r="T92" s="36">
        <f>SUMIFS(СВЦЭМ!$D$33:$D$776,СВЦЭМ!$A$33:$A$776,$A92,СВЦЭМ!$B$33:$B$776,T$83)+'СЕТ СН'!$G$14+СВЦЭМ!$D$10+'СЕТ СН'!$G$6-'СЕТ СН'!$G$26</f>
        <v>1159.2136309900002</v>
      </c>
      <c r="U92" s="36">
        <f>SUMIFS(СВЦЭМ!$D$33:$D$776,СВЦЭМ!$A$33:$A$776,$A92,СВЦЭМ!$B$33:$B$776,U$83)+'СЕТ СН'!$G$14+СВЦЭМ!$D$10+'СЕТ СН'!$G$6-'СЕТ СН'!$G$26</f>
        <v>1164.11377451</v>
      </c>
      <c r="V92" s="36">
        <f>SUMIFS(СВЦЭМ!$D$33:$D$776,СВЦЭМ!$A$33:$A$776,$A92,СВЦЭМ!$B$33:$B$776,V$83)+'СЕТ СН'!$G$14+СВЦЭМ!$D$10+'СЕТ СН'!$G$6-'СЕТ СН'!$G$26</f>
        <v>1182.0934402900002</v>
      </c>
      <c r="W92" s="36">
        <f>SUMIFS(СВЦЭМ!$D$33:$D$776,СВЦЭМ!$A$33:$A$776,$A92,СВЦЭМ!$B$33:$B$776,W$83)+'СЕТ СН'!$G$14+СВЦЭМ!$D$10+'СЕТ СН'!$G$6-'СЕТ СН'!$G$26</f>
        <v>1174.2981416299999</v>
      </c>
      <c r="X92" s="36">
        <f>SUMIFS(СВЦЭМ!$D$33:$D$776,СВЦЭМ!$A$33:$A$776,$A92,СВЦЭМ!$B$33:$B$776,X$83)+'СЕТ СН'!$G$14+СВЦЭМ!$D$10+'СЕТ СН'!$G$6-'СЕТ СН'!$G$26</f>
        <v>1163.8426242</v>
      </c>
      <c r="Y92" s="36">
        <f>SUMIFS(СВЦЭМ!$D$33:$D$776,СВЦЭМ!$A$33:$A$776,$A92,СВЦЭМ!$B$33:$B$776,Y$83)+'СЕТ СН'!$G$14+СВЦЭМ!$D$10+'СЕТ СН'!$G$6-'СЕТ СН'!$G$26</f>
        <v>1199.5225949200001</v>
      </c>
    </row>
    <row r="93" spans="1:27" ht="15.75" x14ac:dyDescent="0.2">
      <c r="A93" s="35">
        <f t="shared" si="2"/>
        <v>43718</v>
      </c>
      <c r="B93" s="36">
        <f>SUMIFS(СВЦЭМ!$D$33:$D$776,СВЦЭМ!$A$33:$A$776,$A93,СВЦЭМ!$B$33:$B$776,B$83)+'СЕТ СН'!$G$14+СВЦЭМ!$D$10+'СЕТ СН'!$G$6-'СЕТ СН'!$G$26</f>
        <v>1243.39027177</v>
      </c>
      <c r="C93" s="36">
        <f>SUMIFS(СВЦЭМ!$D$33:$D$776,СВЦЭМ!$A$33:$A$776,$A93,СВЦЭМ!$B$33:$B$776,C$83)+'СЕТ СН'!$G$14+СВЦЭМ!$D$10+'СЕТ СН'!$G$6-'СЕТ СН'!$G$26</f>
        <v>1265.1352026</v>
      </c>
      <c r="D93" s="36">
        <f>SUMIFS(СВЦЭМ!$D$33:$D$776,СВЦЭМ!$A$33:$A$776,$A93,СВЦЭМ!$B$33:$B$776,D$83)+'СЕТ СН'!$G$14+СВЦЭМ!$D$10+'СЕТ СН'!$G$6-'СЕТ СН'!$G$26</f>
        <v>1280.2723253500001</v>
      </c>
      <c r="E93" s="36">
        <f>SUMIFS(СВЦЭМ!$D$33:$D$776,СВЦЭМ!$A$33:$A$776,$A93,СВЦЭМ!$B$33:$B$776,E$83)+'СЕТ СН'!$G$14+СВЦЭМ!$D$10+'СЕТ СН'!$G$6-'СЕТ СН'!$G$26</f>
        <v>1283.2957194700002</v>
      </c>
      <c r="F93" s="36">
        <f>SUMIFS(СВЦЭМ!$D$33:$D$776,СВЦЭМ!$A$33:$A$776,$A93,СВЦЭМ!$B$33:$B$776,F$83)+'СЕТ СН'!$G$14+СВЦЭМ!$D$10+'СЕТ СН'!$G$6-'СЕТ СН'!$G$26</f>
        <v>1273.36977387</v>
      </c>
      <c r="G93" s="36">
        <f>SUMIFS(СВЦЭМ!$D$33:$D$776,СВЦЭМ!$A$33:$A$776,$A93,СВЦЭМ!$B$33:$B$776,G$83)+'СЕТ СН'!$G$14+СВЦЭМ!$D$10+'СЕТ СН'!$G$6-'СЕТ СН'!$G$26</f>
        <v>1270.16211828</v>
      </c>
      <c r="H93" s="36">
        <f>SUMIFS(СВЦЭМ!$D$33:$D$776,СВЦЭМ!$A$33:$A$776,$A93,СВЦЭМ!$B$33:$B$776,H$83)+'СЕТ СН'!$G$14+СВЦЭМ!$D$10+'СЕТ СН'!$G$6-'СЕТ СН'!$G$26</f>
        <v>1247.7491534400001</v>
      </c>
      <c r="I93" s="36">
        <f>SUMIFS(СВЦЭМ!$D$33:$D$776,СВЦЭМ!$A$33:$A$776,$A93,СВЦЭМ!$B$33:$B$776,I$83)+'СЕТ СН'!$G$14+СВЦЭМ!$D$10+'СЕТ СН'!$G$6-'СЕТ СН'!$G$26</f>
        <v>1237.9953080600001</v>
      </c>
      <c r="J93" s="36">
        <f>SUMIFS(СВЦЭМ!$D$33:$D$776,СВЦЭМ!$A$33:$A$776,$A93,СВЦЭМ!$B$33:$B$776,J$83)+'СЕТ СН'!$G$14+СВЦЭМ!$D$10+'СЕТ СН'!$G$6-'СЕТ СН'!$G$26</f>
        <v>1260.0543184600001</v>
      </c>
      <c r="K93" s="36">
        <f>SUMIFS(СВЦЭМ!$D$33:$D$776,СВЦЭМ!$A$33:$A$776,$A93,СВЦЭМ!$B$33:$B$776,K$83)+'СЕТ СН'!$G$14+СВЦЭМ!$D$10+'СЕТ СН'!$G$6-'СЕТ СН'!$G$26</f>
        <v>1261.1843816000001</v>
      </c>
      <c r="L93" s="36">
        <f>SUMIFS(СВЦЭМ!$D$33:$D$776,СВЦЭМ!$A$33:$A$776,$A93,СВЦЭМ!$B$33:$B$776,L$83)+'СЕТ СН'!$G$14+СВЦЭМ!$D$10+'СЕТ СН'!$G$6-'СЕТ СН'!$G$26</f>
        <v>1272.3646347500001</v>
      </c>
      <c r="M93" s="36">
        <f>SUMIFS(СВЦЭМ!$D$33:$D$776,СВЦЭМ!$A$33:$A$776,$A93,СВЦЭМ!$B$33:$B$776,M$83)+'СЕТ СН'!$G$14+СВЦЭМ!$D$10+'СЕТ СН'!$G$6-'СЕТ СН'!$G$26</f>
        <v>1265.3858994100001</v>
      </c>
      <c r="N93" s="36">
        <f>SUMIFS(СВЦЭМ!$D$33:$D$776,СВЦЭМ!$A$33:$A$776,$A93,СВЦЭМ!$B$33:$B$776,N$83)+'СЕТ СН'!$G$14+СВЦЭМ!$D$10+'СЕТ СН'!$G$6-'СЕТ СН'!$G$26</f>
        <v>1260.4481013300001</v>
      </c>
      <c r="O93" s="36">
        <f>SUMIFS(СВЦЭМ!$D$33:$D$776,СВЦЭМ!$A$33:$A$776,$A93,СВЦЭМ!$B$33:$B$776,O$83)+'СЕТ СН'!$G$14+СВЦЭМ!$D$10+'СЕТ СН'!$G$6-'СЕТ СН'!$G$26</f>
        <v>1260.5716868200002</v>
      </c>
      <c r="P93" s="36">
        <f>SUMIFS(СВЦЭМ!$D$33:$D$776,СВЦЭМ!$A$33:$A$776,$A93,СВЦЭМ!$B$33:$B$776,P$83)+'СЕТ СН'!$G$14+СВЦЭМ!$D$10+'СЕТ СН'!$G$6-'СЕТ СН'!$G$26</f>
        <v>1261.4491532000002</v>
      </c>
      <c r="Q93" s="36">
        <f>SUMIFS(СВЦЭМ!$D$33:$D$776,СВЦЭМ!$A$33:$A$776,$A93,СВЦЭМ!$B$33:$B$776,Q$83)+'СЕТ СН'!$G$14+СВЦЭМ!$D$10+'СЕТ СН'!$G$6-'СЕТ СН'!$G$26</f>
        <v>1257.3622607000002</v>
      </c>
      <c r="R93" s="36">
        <f>SUMIFS(СВЦЭМ!$D$33:$D$776,СВЦЭМ!$A$33:$A$776,$A93,СВЦЭМ!$B$33:$B$776,R$83)+'СЕТ СН'!$G$14+СВЦЭМ!$D$10+'СЕТ СН'!$G$6-'СЕТ СН'!$G$26</f>
        <v>1252.5861676200002</v>
      </c>
      <c r="S93" s="36">
        <f>SUMIFS(СВЦЭМ!$D$33:$D$776,СВЦЭМ!$A$33:$A$776,$A93,СВЦЭМ!$B$33:$B$776,S$83)+'СЕТ СН'!$G$14+СВЦЭМ!$D$10+'СЕТ СН'!$G$6-'СЕТ СН'!$G$26</f>
        <v>1247.3815906100001</v>
      </c>
      <c r="T93" s="36">
        <f>SUMIFS(СВЦЭМ!$D$33:$D$776,СВЦЭМ!$A$33:$A$776,$A93,СВЦЭМ!$B$33:$B$776,T$83)+'СЕТ СН'!$G$14+СВЦЭМ!$D$10+'СЕТ СН'!$G$6-'СЕТ СН'!$G$26</f>
        <v>1256.43115517</v>
      </c>
      <c r="U93" s="36">
        <f>SUMIFS(СВЦЭМ!$D$33:$D$776,СВЦЭМ!$A$33:$A$776,$A93,СВЦЭМ!$B$33:$B$776,U$83)+'СЕТ СН'!$G$14+СВЦЭМ!$D$10+'СЕТ СН'!$G$6-'СЕТ СН'!$G$26</f>
        <v>1267.43962319</v>
      </c>
      <c r="V93" s="36">
        <f>SUMIFS(СВЦЭМ!$D$33:$D$776,СВЦЭМ!$A$33:$A$776,$A93,СВЦЭМ!$B$33:$B$776,V$83)+'СЕТ СН'!$G$14+СВЦЭМ!$D$10+'СЕТ СН'!$G$6-'СЕТ СН'!$G$26</f>
        <v>1280.64688518</v>
      </c>
      <c r="W93" s="36">
        <f>SUMIFS(СВЦЭМ!$D$33:$D$776,СВЦЭМ!$A$33:$A$776,$A93,СВЦЭМ!$B$33:$B$776,W$83)+'СЕТ СН'!$G$14+СВЦЭМ!$D$10+'СЕТ СН'!$G$6-'СЕТ СН'!$G$26</f>
        <v>1264.0118261900002</v>
      </c>
      <c r="X93" s="36">
        <f>SUMIFS(СВЦЭМ!$D$33:$D$776,СВЦЭМ!$A$33:$A$776,$A93,СВЦЭМ!$B$33:$B$776,X$83)+'СЕТ СН'!$G$14+СВЦЭМ!$D$10+'СЕТ СН'!$G$6-'СЕТ СН'!$G$26</f>
        <v>1235.98612009</v>
      </c>
      <c r="Y93" s="36">
        <f>SUMIFS(СВЦЭМ!$D$33:$D$776,СВЦЭМ!$A$33:$A$776,$A93,СВЦЭМ!$B$33:$B$776,Y$83)+'СЕТ СН'!$G$14+СВЦЭМ!$D$10+'СЕТ СН'!$G$6-'СЕТ СН'!$G$26</f>
        <v>1250.7143218800002</v>
      </c>
    </row>
    <row r="94" spans="1:27" ht="15.75" x14ac:dyDescent="0.2">
      <c r="A94" s="35">
        <f t="shared" si="2"/>
        <v>43719</v>
      </c>
      <c r="B94" s="36">
        <f>SUMIFS(СВЦЭМ!$D$33:$D$776,СВЦЭМ!$A$33:$A$776,$A94,СВЦЭМ!$B$33:$B$776,B$83)+'СЕТ СН'!$G$14+СВЦЭМ!$D$10+'СЕТ СН'!$G$6-'СЕТ СН'!$G$26</f>
        <v>1337.27257616</v>
      </c>
      <c r="C94" s="36">
        <f>SUMIFS(СВЦЭМ!$D$33:$D$776,СВЦЭМ!$A$33:$A$776,$A94,СВЦЭМ!$B$33:$B$776,C$83)+'СЕТ СН'!$G$14+СВЦЭМ!$D$10+'СЕТ СН'!$G$6-'СЕТ СН'!$G$26</f>
        <v>1367.14235794</v>
      </c>
      <c r="D94" s="36">
        <f>SUMIFS(СВЦЭМ!$D$33:$D$776,СВЦЭМ!$A$33:$A$776,$A94,СВЦЭМ!$B$33:$B$776,D$83)+'СЕТ СН'!$G$14+СВЦЭМ!$D$10+'СЕТ СН'!$G$6-'СЕТ СН'!$G$26</f>
        <v>1397.6158946700002</v>
      </c>
      <c r="E94" s="36">
        <f>SUMIFS(СВЦЭМ!$D$33:$D$776,СВЦЭМ!$A$33:$A$776,$A94,СВЦЭМ!$B$33:$B$776,E$83)+'СЕТ СН'!$G$14+СВЦЭМ!$D$10+'СЕТ СН'!$G$6-'СЕТ СН'!$G$26</f>
        <v>1406.75216555</v>
      </c>
      <c r="F94" s="36">
        <f>SUMIFS(СВЦЭМ!$D$33:$D$776,СВЦЭМ!$A$33:$A$776,$A94,СВЦЭМ!$B$33:$B$776,F$83)+'СЕТ СН'!$G$14+СВЦЭМ!$D$10+'СЕТ СН'!$G$6-'СЕТ СН'!$G$26</f>
        <v>1413.8796218000002</v>
      </c>
      <c r="G94" s="36">
        <f>SUMIFS(СВЦЭМ!$D$33:$D$776,СВЦЭМ!$A$33:$A$776,$A94,СВЦЭМ!$B$33:$B$776,G$83)+'СЕТ СН'!$G$14+СВЦЭМ!$D$10+'СЕТ СН'!$G$6-'СЕТ СН'!$G$26</f>
        <v>1392.1782731600001</v>
      </c>
      <c r="H94" s="36">
        <f>SUMIFS(СВЦЭМ!$D$33:$D$776,СВЦЭМ!$A$33:$A$776,$A94,СВЦЭМ!$B$33:$B$776,H$83)+'СЕТ СН'!$G$14+СВЦЭМ!$D$10+'СЕТ СН'!$G$6-'СЕТ СН'!$G$26</f>
        <v>1341.77534633</v>
      </c>
      <c r="I94" s="36">
        <f>SUMIFS(СВЦЭМ!$D$33:$D$776,СВЦЭМ!$A$33:$A$776,$A94,СВЦЭМ!$B$33:$B$776,I$83)+'СЕТ СН'!$G$14+СВЦЭМ!$D$10+'СЕТ СН'!$G$6-'СЕТ СН'!$G$26</f>
        <v>1298.93859668</v>
      </c>
      <c r="J94" s="36">
        <f>SUMIFS(СВЦЭМ!$D$33:$D$776,СВЦЭМ!$A$33:$A$776,$A94,СВЦЭМ!$B$33:$B$776,J$83)+'СЕТ СН'!$G$14+СВЦЭМ!$D$10+'СЕТ СН'!$G$6-'СЕТ СН'!$G$26</f>
        <v>1255.3490045799999</v>
      </c>
      <c r="K94" s="36">
        <f>SUMIFS(СВЦЭМ!$D$33:$D$776,СВЦЭМ!$A$33:$A$776,$A94,СВЦЭМ!$B$33:$B$776,K$83)+'СЕТ СН'!$G$14+СВЦЭМ!$D$10+'СЕТ СН'!$G$6-'СЕТ СН'!$G$26</f>
        <v>1248.6742799900001</v>
      </c>
      <c r="L94" s="36">
        <f>SUMIFS(СВЦЭМ!$D$33:$D$776,СВЦЭМ!$A$33:$A$776,$A94,СВЦЭМ!$B$33:$B$776,L$83)+'СЕТ СН'!$G$14+СВЦЭМ!$D$10+'СЕТ СН'!$G$6-'СЕТ СН'!$G$26</f>
        <v>1251.5145035700002</v>
      </c>
      <c r="M94" s="36">
        <f>SUMIFS(СВЦЭМ!$D$33:$D$776,СВЦЭМ!$A$33:$A$776,$A94,СВЦЭМ!$B$33:$B$776,M$83)+'СЕТ СН'!$G$14+СВЦЭМ!$D$10+'СЕТ СН'!$G$6-'СЕТ СН'!$G$26</f>
        <v>1243.93145697</v>
      </c>
      <c r="N94" s="36">
        <f>SUMIFS(СВЦЭМ!$D$33:$D$776,СВЦЭМ!$A$33:$A$776,$A94,СВЦЭМ!$B$33:$B$776,N$83)+'СЕТ СН'!$G$14+СВЦЭМ!$D$10+'СЕТ СН'!$G$6-'СЕТ СН'!$G$26</f>
        <v>1250.9799755900001</v>
      </c>
      <c r="O94" s="36">
        <f>SUMIFS(СВЦЭМ!$D$33:$D$776,СВЦЭМ!$A$33:$A$776,$A94,СВЦЭМ!$B$33:$B$776,O$83)+'СЕТ СН'!$G$14+СВЦЭМ!$D$10+'СЕТ СН'!$G$6-'СЕТ СН'!$G$26</f>
        <v>1260.7075329700001</v>
      </c>
      <c r="P94" s="36">
        <f>SUMIFS(СВЦЭМ!$D$33:$D$776,СВЦЭМ!$A$33:$A$776,$A94,СВЦЭМ!$B$33:$B$776,P$83)+'СЕТ СН'!$G$14+СВЦЭМ!$D$10+'СЕТ СН'!$G$6-'СЕТ СН'!$G$26</f>
        <v>1265.95340534</v>
      </c>
      <c r="Q94" s="36">
        <f>SUMIFS(СВЦЭМ!$D$33:$D$776,СВЦЭМ!$A$33:$A$776,$A94,СВЦЭМ!$B$33:$B$776,Q$83)+'СЕТ СН'!$G$14+СВЦЭМ!$D$10+'СЕТ СН'!$G$6-'СЕТ СН'!$G$26</f>
        <v>1272.41961197</v>
      </c>
      <c r="R94" s="36">
        <f>SUMIFS(СВЦЭМ!$D$33:$D$776,СВЦЭМ!$A$33:$A$776,$A94,СВЦЭМ!$B$33:$B$776,R$83)+'СЕТ СН'!$G$14+СВЦЭМ!$D$10+'СЕТ СН'!$G$6-'СЕТ СН'!$G$26</f>
        <v>1259.6717744800001</v>
      </c>
      <c r="S94" s="36">
        <f>SUMIFS(СВЦЭМ!$D$33:$D$776,СВЦЭМ!$A$33:$A$776,$A94,СВЦЭМ!$B$33:$B$776,S$83)+'СЕТ СН'!$G$14+СВЦЭМ!$D$10+'СЕТ СН'!$G$6-'СЕТ СН'!$G$26</f>
        <v>1261.6509539799999</v>
      </c>
      <c r="T94" s="36">
        <f>SUMIFS(СВЦЭМ!$D$33:$D$776,СВЦЭМ!$A$33:$A$776,$A94,СВЦЭМ!$B$33:$B$776,T$83)+'СЕТ СН'!$G$14+СВЦЭМ!$D$10+'СЕТ СН'!$G$6-'СЕТ СН'!$G$26</f>
        <v>1259.12869961</v>
      </c>
      <c r="U94" s="36">
        <f>SUMIFS(СВЦЭМ!$D$33:$D$776,СВЦЭМ!$A$33:$A$776,$A94,СВЦЭМ!$B$33:$B$776,U$83)+'СЕТ СН'!$G$14+СВЦЭМ!$D$10+'СЕТ СН'!$G$6-'СЕТ СН'!$G$26</f>
        <v>1261.8689866300001</v>
      </c>
      <c r="V94" s="36">
        <f>SUMIFS(СВЦЭМ!$D$33:$D$776,СВЦЭМ!$A$33:$A$776,$A94,СВЦЭМ!$B$33:$B$776,V$83)+'СЕТ СН'!$G$14+СВЦЭМ!$D$10+'СЕТ СН'!$G$6-'СЕТ СН'!$G$26</f>
        <v>1272.11630917</v>
      </c>
      <c r="W94" s="36">
        <f>SUMIFS(СВЦЭМ!$D$33:$D$776,СВЦЭМ!$A$33:$A$776,$A94,СВЦЭМ!$B$33:$B$776,W$83)+'СЕТ СН'!$G$14+СВЦЭМ!$D$10+'СЕТ СН'!$G$6-'СЕТ СН'!$G$26</f>
        <v>1255.85054371</v>
      </c>
      <c r="X94" s="36">
        <f>SUMIFS(СВЦЭМ!$D$33:$D$776,СВЦЭМ!$A$33:$A$776,$A94,СВЦЭМ!$B$33:$B$776,X$83)+'СЕТ СН'!$G$14+СВЦЭМ!$D$10+'СЕТ СН'!$G$6-'СЕТ СН'!$G$26</f>
        <v>1237.9843617800002</v>
      </c>
      <c r="Y94" s="36">
        <f>SUMIFS(СВЦЭМ!$D$33:$D$776,СВЦЭМ!$A$33:$A$776,$A94,СВЦЭМ!$B$33:$B$776,Y$83)+'СЕТ СН'!$G$14+СВЦЭМ!$D$10+'СЕТ СН'!$G$6-'СЕТ СН'!$G$26</f>
        <v>1250.6435710800001</v>
      </c>
    </row>
    <row r="95" spans="1:27" ht="15.75" x14ac:dyDescent="0.2">
      <c r="A95" s="35">
        <f t="shared" si="2"/>
        <v>43720</v>
      </c>
      <c r="B95" s="36">
        <f>SUMIFS(СВЦЭМ!$D$33:$D$776,СВЦЭМ!$A$33:$A$776,$A95,СВЦЭМ!$B$33:$B$776,B$83)+'СЕТ СН'!$G$14+СВЦЭМ!$D$10+'СЕТ СН'!$G$6-'СЕТ СН'!$G$26</f>
        <v>1310.53114663</v>
      </c>
      <c r="C95" s="36">
        <f>SUMIFS(СВЦЭМ!$D$33:$D$776,СВЦЭМ!$A$33:$A$776,$A95,СВЦЭМ!$B$33:$B$776,C$83)+'СЕТ СН'!$G$14+СВЦЭМ!$D$10+'СЕТ СН'!$G$6-'СЕТ СН'!$G$26</f>
        <v>1334.5602429400001</v>
      </c>
      <c r="D95" s="36">
        <f>SUMIFS(СВЦЭМ!$D$33:$D$776,СВЦЭМ!$A$33:$A$776,$A95,СВЦЭМ!$B$33:$B$776,D$83)+'СЕТ СН'!$G$14+СВЦЭМ!$D$10+'СЕТ СН'!$G$6-'СЕТ СН'!$G$26</f>
        <v>1353.9739446399999</v>
      </c>
      <c r="E95" s="36">
        <f>SUMIFS(СВЦЭМ!$D$33:$D$776,СВЦЭМ!$A$33:$A$776,$A95,СВЦЭМ!$B$33:$B$776,E$83)+'СЕТ СН'!$G$14+СВЦЭМ!$D$10+'СЕТ СН'!$G$6-'СЕТ СН'!$G$26</f>
        <v>1366.1470163700001</v>
      </c>
      <c r="F95" s="36">
        <f>SUMIFS(СВЦЭМ!$D$33:$D$776,СВЦЭМ!$A$33:$A$776,$A95,СВЦЭМ!$B$33:$B$776,F$83)+'СЕТ СН'!$G$14+СВЦЭМ!$D$10+'СЕТ СН'!$G$6-'СЕТ СН'!$G$26</f>
        <v>1370.3811173399999</v>
      </c>
      <c r="G95" s="36">
        <f>SUMIFS(СВЦЭМ!$D$33:$D$776,СВЦЭМ!$A$33:$A$776,$A95,СВЦЭМ!$B$33:$B$776,G$83)+'СЕТ СН'!$G$14+СВЦЭМ!$D$10+'СЕТ СН'!$G$6-'СЕТ СН'!$G$26</f>
        <v>1347.6486115600001</v>
      </c>
      <c r="H95" s="36">
        <f>SUMIFS(СВЦЭМ!$D$33:$D$776,СВЦЭМ!$A$33:$A$776,$A95,СВЦЭМ!$B$33:$B$776,H$83)+'СЕТ СН'!$G$14+СВЦЭМ!$D$10+'СЕТ СН'!$G$6-'СЕТ СН'!$G$26</f>
        <v>1301.7894084700001</v>
      </c>
      <c r="I95" s="36">
        <f>SUMIFS(СВЦЭМ!$D$33:$D$776,СВЦЭМ!$A$33:$A$776,$A95,СВЦЭМ!$B$33:$B$776,I$83)+'СЕТ СН'!$G$14+СВЦЭМ!$D$10+'СЕТ СН'!$G$6-'СЕТ СН'!$G$26</f>
        <v>1249.39802424</v>
      </c>
      <c r="J95" s="36">
        <f>SUMIFS(СВЦЭМ!$D$33:$D$776,СВЦЭМ!$A$33:$A$776,$A95,СВЦЭМ!$B$33:$B$776,J$83)+'СЕТ СН'!$G$14+СВЦЭМ!$D$10+'СЕТ СН'!$G$6-'СЕТ СН'!$G$26</f>
        <v>1213.1581803500001</v>
      </c>
      <c r="K95" s="36">
        <f>SUMIFS(СВЦЭМ!$D$33:$D$776,СВЦЭМ!$A$33:$A$776,$A95,СВЦЭМ!$B$33:$B$776,K$83)+'СЕТ СН'!$G$14+СВЦЭМ!$D$10+'СЕТ СН'!$G$6-'СЕТ СН'!$G$26</f>
        <v>1216.07227143</v>
      </c>
      <c r="L95" s="36">
        <f>SUMIFS(СВЦЭМ!$D$33:$D$776,СВЦЭМ!$A$33:$A$776,$A95,СВЦЭМ!$B$33:$B$776,L$83)+'СЕТ СН'!$G$14+СВЦЭМ!$D$10+'СЕТ СН'!$G$6-'СЕТ СН'!$G$26</f>
        <v>1228.3828114900002</v>
      </c>
      <c r="M95" s="36">
        <f>SUMIFS(СВЦЭМ!$D$33:$D$776,СВЦЭМ!$A$33:$A$776,$A95,СВЦЭМ!$B$33:$B$776,M$83)+'СЕТ СН'!$G$14+СВЦЭМ!$D$10+'СЕТ СН'!$G$6-'СЕТ СН'!$G$26</f>
        <v>1221.42161584</v>
      </c>
      <c r="N95" s="36">
        <f>SUMIFS(СВЦЭМ!$D$33:$D$776,СВЦЭМ!$A$33:$A$776,$A95,СВЦЭМ!$B$33:$B$776,N$83)+'СЕТ СН'!$G$14+СВЦЭМ!$D$10+'СЕТ СН'!$G$6-'СЕТ СН'!$G$26</f>
        <v>1212.19056413</v>
      </c>
      <c r="O95" s="36">
        <f>SUMIFS(СВЦЭМ!$D$33:$D$776,СВЦЭМ!$A$33:$A$776,$A95,СВЦЭМ!$B$33:$B$776,O$83)+'СЕТ СН'!$G$14+СВЦЭМ!$D$10+'СЕТ СН'!$G$6-'СЕТ СН'!$G$26</f>
        <v>1214.4200448300001</v>
      </c>
      <c r="P95" s="36">
        <f>SUMIFS(СВЦЭМ!$D$33:$D$776,СВЦЭМ!$A$33:$A$776,$A95,СВЦЭМ!$B$33:$B$776,P$83)+'СЕТ СН'!$G$14+СВЦЭМ!$D$10+'СЕТ СН'!$G$6-'СЕТ СН'!$G$26</f>
        <v>1214.2260971700002</v>
      </c>
      <c r="Q95" s="36">
        <f>SUMIFS(СВЦЭМ!$D$33:$D$776,СВЦЭМ!$A$33:$A$776,$A95,СВЦЭМ!$B$33:$B$776,Q$83)+'СЕТ СН'!$G$14+СВЦЭМ!$D$10+'СЕТ СН'!$G$6-'СЕТ СН'!$G$26</f>
        <v>1204.7381370100002</v>
      </c>
      <c r="R95" s="36">
        <f>SUMIFS(СВЦЭМ!$D$33:$D$776,СВЦЭМ!$A$33:$A$776,$A95,СВЦЭМ!$B$33:$B$776,R$83)+'СЕТ СН'!$G$14+СВЦЭМ!$D$10+'СЕТ СН'!$G$6-'СЕТ СН'!$G$26</f>
        <v>1200.2207773300001</v>
      </c>
      <c r="S95" s="36">
        <f>SUMIFS(СВЦЭМ!$D$33:$D$776,СВЦЭМ!$A$33:$A$776,$A95,СВЦЭМ!$B$33:$B$776,S$83)+'СЕТ СН'!$G$14+СВЦЭМ!$D$10+'СЕТ СН'!$G$6-'СЕТ СН'!$G$26</f>
        <v>1202.5587040300002</v>
      </c>
      <c r="T95" s="36">
        <f>SUMIFS(СВЦЭМ!$D$33:$D$776,СВЦЭМ!$A$33:$A$776,$A95,СВЦЭМ!$B$33:$B$776,T$83)+'СЕТ СН'!$G$14+СВЦЭМ!$D$10+'СЕТ СН'!$G$6-'СЕТ СН'!$G$26</f>
        <v>1208.5272690100001</v>
      </c>
      <c r="U95" s="36">
        <f>SUMIFS(СВЦЭМ!$D$33:$D$776,СВЦЭМ!$A$33:$A$776,$A95,СВЦЭМ!$B$33:$B$776,U$83)+'СЕТ СН'!$G$14+СВЦЭМ!$D$10+'СЕТ СН'!$G$6-'СЕТ СН'!$G$26</f>
        <v>1228.00631051</v>
      </c>
      <c r="V95" s="36">
        <f>SUMIFS(СВЦЭМ!$D$33:$D$776,СВЦЭМ!$A$33:$A$776,$A95,СВЦЭМ!$B$33:$B$776,V$83)+'СЕТ СН'!$G$14+СВЦЭМ!$D$10+'СЕТ СН'!$G$6-'СЕТ СН'!$G$26</f>
        <v>1250.38222804</v>
      </c>
      <c r="W95" s="36">
        <f>SUMIFS(СВЦЭМ!$D$33:$D$776,СВЦЭМ!$A$33:$A$776,$A95,СВЦЭМ!$B$33:$B$776,W$83)+'СЕТ СН'!$G$14+СВЦЭМ!$D$10+'СЕТ СН'!$G$6-'СЕТ СН'!$G$26</f>
        <v>1229.6223065500001</v>
      </c>
      <c r="X95" s="36">
        <f>SUMIFS(СВЦЭМ!$D$33:$D$776,СВЦЭМ!$A$33:$A$776,$A95,СВЦЭМ!$B$33:$B$776,X$83)+'СЕТ СН'!$G$14+СВЦЭМ!$D$10+'СЕТ СН'!$G$6-'СЕТ СН'!$G$26</f>
        <v>1216.46444987</v>
      </c>
      <c r="Y95" s="36">
        <f>SUMIFS(СВЦЭМ!$D$33:$D$776,СВЦЭМ!$A$33:$A$776,$A95,СВЦЭМ!$B$33:$B$776,Y$83)+'СЕТ СН'!$G$14+СВЦЭМ!$D$10+'СЕТ СН'!$G$6-'СЕТ СН'!$G$26</f>
        <v>1260.27115026</v>
      </c>
    </row>
    <row r="96" spans="1:27" ht="15.75" x14ac:dyDescent="0.2">
      <c r="A96" s="35">
        <f t="shared" si="2"/>
        <v>43721</v>
      </c>
      <c r="B96" s="36">
        <f>SUMIFS(СВЦЭМ!$D$33:$D$776,СВЦЭМ!$A$33:$A$776,$A96,СВЦЭМ!$B$33:$B$776,B$83)+'СЕТ СН'!$G$14+СВЦЭМ!$D$10+'СЕТ СН'!$G$6-'СЕТ СН'!$G$26</f>
        <v>1266.6844625900001</v>
      </c>
      <c r="C96" s="36">
        <f>SUMIFS(СВЦЭМ!$D$33:$D$776,СВЦЭМ!$A$33:$A$776,$A96,СВЦЭМ!$B$33:$B$776,C$83)+'СЕТ СН'!$G$14+СВЦЭМ!$D$10+'СЕТ СН'!$G$6-'СЕТ СН'!$G$26</f>
        <v>1309.36712997</v>
      </c>
      <c r="D96" s="36">
        <f>SUMIFS(СВЦЭМ!$D$33:$D$776,СВЦЭМ!$A$33:$A$776,$A96,СВЦЭМ!$B$33:$B$776,D$83)+'СЕТ СН'!$G$14+СВЦЭМ!$D$10+'СЕТ СН'!$G$6-'СЕТ СН'!$G$26</f>
        <v>1325.9559443600001</v>
      </c>
      <c r="E96" s="36">
        <f>SUMIFS(СВЦЭМ!$D$33:$D$776,СВЦЭМ!$A$33:$A$776,$A96,СВЦЭМ!$B$33:$B$776,E$83)+'СЕТ СН'!$G$14+СВЦЭМ!$D$10+'СЕТ СН'!$G$6-'СЕТ СН'!$G$26</f>
        <v>1338.29982221</v>
      </c>
      <c r="F96" s="36">
        <f>SUMIFS(СВЦЭМ!$D$33:$D$776,СВЦЭМ!$A$33:$A$776,$A96,СВЦЭМ!$B$33:$B$776,F$83)+'СЕТ СН'!$G$14+СВЦЭМ!$D$10+'СЕТ СН'!$G$6-'СЕТ СН'!$G$26</f>
        <v>1343.15349651</v>
      </c>
      <c r="G96" s="36">
        <f>SUMIFS(СВЦЭМ!$D$33:$D$776,СВЦЭМ!$A$33:$A$776,$A96,СВЦЭМ!$B$33:$B$776,G$83)+'СЕТ СН'!$G$14+СВЦЭМ!$D$10+'СЕТ СН'!$G$6-'СЕТ СН'!$G$26</f>
        <v>1312.5473598399999</v>
      </c>
      <c r="H96" s="36">
        <f>SUMIFS(СВЦЭМ!$D$33:$D$776,СВЦЭМ!$A$33:$A$776,$A96,СВЦЭМ!$B$33:$B$776,H$83)+'СЕТ СН'!$G$14+СВЦЭМ!$D$10+'СЕТ СН'!$G$6-'СЕТ СН'!$G$26</f>
        <v>1271.66814269</v>
      </c>
      <c r="I96" s="36">
        <f>SUMIFS(СВЦЭМ!$D$33:$D$776,СВЦЭМ!$A$33:$A$776,$A96,СВЦЭМ!$B$33:$B$776,I$83)+'СЕТ СН'!$G$14+СВЦЭМ!$D$10+'СЕТ СН'!$G$6-'СЕТ СН'!$G$26</f>
        <v>1244.9697343400001</v>
      </c>
      <c r="J96" s="36">
        <f>SUMIFS(СВЦЭМ!$D$33:$D$776,СВЦЭМ!$A$33:$A$776,$A96,СВЦЭМ!$B$33:$B$776,J$83)+'СЕТ СН'!$G$14+СВЦЭМ!$D$10+'СЕТ СН'!$G$6-'СЕТ СН'!$G$26</f>
        <v>1231.27559851</v>
      </c>
      <c r="K96" s="36">
        <f>SUMIFS(СВЦЭМ!$D$33:$D$776,СВЦЭМ!$A$33:$A$776,$A96,СВЦЭМ!$B$33:$B$776,K$83)+'СЕТ СН'!$G$14+СВЦЭМ!$D$10+'СЕТ СН'!$G$6-'СЕТ СН'!$G$26</f>
        <v>1207.44534509</v>
      </c>
      <c r="L96" s="36">
        <f>SUMIFS(СВЦЭМ!$D$33:$D$776,СВЦЭМ!$A$33:$A$776,$A96,СВЦЭМ!$B$33:$B$776,L$83)+'СЕТ СН'!$G$14+СВЦЭМ!$D$10+'СЕТ СН'!$G$6-'СЕТ СН'!$G$26</f>
        <v>1200.8978373499999</v>
      </c>
      <c r="M96" s="36">
        <f>SUMIFS(СВЦЭМ!$D$33:$D$776,СВЦЭМ!$A$33:$A$776,$A96,СВЦЭМ!$B$33:$B$776,M$83)+'СЕТ СН'!$G$14+СВЦЭМ!$D$10+'СЕТ СН'!$G$6-'СЕТ СН'!$G$26</f>
        <v>1201.5780597900002</v>
      </c>
      <c r="N96" s="36">
        <f>SUMIFS(СВЦЭМ!$D$33:$D$776,СВЦЭМ!$A$33:$A$776,$A96,СВЦЭМ!$B$33:$B$776,N$83)+'СЕТ СН'!$G$14+СВЦЭМ!$D$10+'СЕТ СН'!$G$6-'СЕТ СН'!$G$26</f>
        <v>1215.1552860800002</v>
      </c>
      <c r="O96" s="36">
        <f>SUMIFS(СВЦЭМ!$D$33:$D$776,СВЦЭМ!$A$33:$A$776,$A96,СВЦЭМ!$B$33:$B$776,O$83)+'СЕТ СН'!$G$14+СВЦЭМ!$D$10+'СЕТ СН'!$G$6-'СЕТ СН'!$G$26</f>
        <v>1220.9112500700001</v>
      </c>
      <c r="P96" s="36">
        <f>SUMIFS(СВЦЭМ!$D$33:$D$776,СВЦЭМ!$A$33:$A$776,$A96,СВЦЭМ!$B$33:$B$776,P$83)+'СЕТ СН'!$G$14+СВЦЭМ!$D$10+'СЕТ СН'!$G$6-'СЕТ СН'!$G$26</f>
        <v>1220.9324454600001</v>
      </c>
      <c r="Q96" s="36">
        <f>SUMIFS(СВЦЭМ!$D$33:$D$776,СВЦЭМ!$A$33:$A$776,$A96,СВЦЭМ!$B$33:$B$776,Q$83)+'СЕТ СН'!$G$14+СВЦЭМ!$D$10+'СЕТ СН'!$G$6-'СЕТ СН'!$G$26</f>
        <v>1224.3600427199999</v>
      </c>
      <c r="R96" s="36">
        <f>SUMIFS(СВЦЭМ!$D$33:$D$776,СВЦЭМ!$A$33:$A$776,$A96,СВЦЭМ!$B$33:$B$776,R$83)+'СЕТ СН'!$G$14+СВЦЭМ!$D$10+'СЕТ СН'!$G$6-'СЕТ СН'!$G$26</f>
        <v>1193.00975935</v>
      </c>
      <c r="S96" s="36">
        <f>SUMIFS(СВЦЭМ!$D$33:$D$776,СВЦЭМ!$A$33:$A$776,$A96,СВЦЭМ!$B$33:$B$776,S$83)+'СЕТ СН'!$G$14+СВЦЭМ!$D$10+'СЕТ СН'!$G$6-'СЕТ СН'!$G$26</f>
        <v>1210.1606712600001</v>
      </c>
      <c r="T96" s="36">
        <f>SUMIFS(СВЦЭМ!$D$33:$D$776,СВЦЭМ!$A$33:$A$776,$A96,СВЦЭМ!$B$33:$B$776,T$83)+'СЕТ СН'!$G$14+СВЦЭМ!$D$10+'СЕТ СН'!$G$6-'СЕТ СН'!$G$26</f>
        <v>1225.1028967000002</v>
      </c>
      <c r="U96" s="36">
        <f>SUMIFS(СВЦЭМ!$D$33:$D$776,СВЦЭМ!$A$33:$A$776,$A96,СВЦЭМ!$B$33:$B$776,U$83)+'СЕТ СН'!$G$14+СВЦЭМ!$D$10+'СЕТ СН'!$G$6-'СЕТ СН'!$G$26</f>
        <v>1236.86430842</v>
      </c>
      <c r="V96" s="36">
        <f>SUMIFS(СВЦЭМ!$D$33:$D$776,СВЦЭМ!$A$33:$A$776,$A96,СВЦЭМ!$B$33:$B$776,V$83)+'СЕТ СН'!$G$14+СВЦЭМ!$D$10+'СЕТ СН'!$G$6-'СЕТ СН'!$G$26</f>
        <v>1194.2629824200001</v>
      </c>
      <c r="W96" s="36">
        <f>SUMIFS(СВЦЭМ!$D$33:$D$776,СВЦЭМ!$A$33:$A$776,$A96,СВЦЭМ!$B$33:$B$776,W$83)+'СЕТ СН'!$G$14+СВЦЭМ!$D$10+'СЕТ СН'!$G$6-'СЕТ СН'!$G$26</f>
        <v>1208.3661718000001</v>
      </c>
      <c r="X96" s="36">
        <f>SUMIFS(СВЦЭМ!$D$33:$D$776,СВЦЭМ!$A$33:$A$776,$A96,СВЦЭМ!$B$33:$B$776,X$83)+'СЕТ СН'!$G$14+СВЦЭМ!$D$10+'СЕТ СН'!$G$6-'СЕТ СН'!$G$26</f>
        <v>1181.7753128300001</v>
      </c>
      <c r="Y96" s="36">
        <f>SUMIFS(СВЦЭМ!$D$33:$D$776,СВЦЭМ!$A$33:$A$776,$A96,СВЦЭМ!$B$33:$B$776,Y$83)+'СЕТ СН'!$G$14+СВЦЭМ!$D$10+'СЕТ СН'!$G$6-'СЕТ СН'!$G$26</f>
        <v>1253.06663804</v>
      </c>
    </row>
    <row r="97" spans="1:25" ht="15.75" x14ac:dyDescent="0.2">
      <c r="A97" s="35">
        <f t="shared" si="2"/>
        <v>43722</v>
      </c>
      <c r="B97" s="36">
        <f>SUMIFS(СВЦЭМ!$D$33:$D$776,СВЦЭМ!$A$33:$A$776,$A97,СВЦЭМ!$B$33:$B$776,B$83)+'СЕТ СН'!$G$14+СВЦЭМ!$D$10+'СЕТ СН'!$G$6-'СЕТ СН'!$G$26</f>
        <v>1341.5860967200001</v>
      </c>
      <c r="C97" s="36">
        <f>SUMIFS(СВЦЭМ!$D$33:$D$776,СВЦЭМ!$A$33:$A$776,$A97,СВЦЭМ!$B$33:$B$776,C$83)+'СЕТ СН'!$G$14+СВЦЭМ!$D$10+'СЕТ СН'!$G$6-'СЕТ СН'!$G$26</f>
        <v>1340.2638368100002</v>
      </c>
      <c r="D97" s="36">
        <f>SUMIFS(СВЦЭМ!$D$33:$D$776,СВЦЭМ!$A$33:$A$776,$A97,СВЦЭМ!$B$33:$B$776,D$83)+'СЕТ СН'!$G$14+СВЦЭМ!$D$10+'СЕТ СН'!$G$6-'СЕТ СН'!$G$26</f>
        <v>1360.4791331500001</v>
      </c>
      <c r="E97" s="36">
        <f>SUMIFS(СВЦЭМ!$D$33:$D$776,СВЦЭМ!$A$33:$A$776,$A97,СВЦЭМ!$B$33:$B$776,E$83)+'СЕТ СН'!$G$14+СВЦЭМ!$D$10+'СЕТ СН'!$G$6-'СЕТ СН'!$G$26</f>
        <v>1369.7373605500002</v>
      </c>
      <c r="F97" s="36">
        <f>SUMIFS(СВЦЭМ!$D$33:$D$776,СВЦЭМ!$A$33:$A$776,$A97,СВЦЭМ!$B$33:$B$776,F$83)+'СЕТ СН'!$G$14+СВЦЭМ!$D$10+'СЕТ СН'!$G$6-'СЕТ СН'!$G$26</f>
        <v>1374.2400866600001</v>
      </c>
      <c r="G97" s="36">
        <f>SUMIFS(СВЦЭМ!$D$33:$D$776,СВЦЭМ!$A$33:$A$776,$A97,СВЦЭМ!$B$33:$B$776,G$83)+'СЕТ СН'!$G$14+СВЦЭМ!$D$10+'СЕТ СН'!$G$6-'СЕТ СН'!$G$26</f>
        <v>1372.64324751</v>
      </c>
      <c r="H97" s="36">
        <f>SUMIFS(СВЦЭМ!$D$33:$D$776,СВЦЭМ!$A$33:$A$776,$A97,СВЦЭМ!$B$33:$B$776,H$83)+'СЕТ СН'!$G$14+СВЦЭМ!$D$10+'СЕТ СН'!$G$6-'СЕТ СН'!$G$26</f>
        <v>1350.1238976500001</v>
      </c>
      <c r="I97" s="36">
        <f>SUMIFS(СВЦЭМ!$D$33:$D$776,СВЦЭМ!$A$33:$A$776,$A97,СВЦЭМ!$B$33:$B$776,I$83)+'СЕТ СН'!$G$14+СВЦЭМ!$D$10+'СЕТ СН'!$G$6-'СЕТ СН'!$G$26</f>
        <v>1308.14938953</v>
      </c>
      <c r="J97" s="36">
        <f>SUMIFS(СВЦЭМ!$D$33:$D$776,СВЦЭМ!$A$33:$A$776,$A97,СВЦЭМ!$B$33:$B$776,J$83)+'СЕТ СН'!$G$14+СВЦЭМ!$D$10+'СЕТ СН'!$G$6-'СЕТ СН'!$G$26</f>
        <v>1247.9203585600001</v>
      </c>
      <c r="K97" s="36">
        <f>SUMIFS(СВЦЭМ!$D$33:$D$776,СВЦЭМ!$A$33:$A$776,$A97,СВЦЭМ!$B$33:$B$776,K$83)+'СЕТ СН'!$G$14+СВЦЭМ!$D$10+'СЕТ СН'!$G$6-'СЕТ СН'!$G$26</f>
        <v>1209.68730224</v>
      </c>
      <c r="L97" s="36">
        <f>SUMIFS(СВЦЭМ!$D$33:$D$776,СВЦЭМ!$A$33:$A$776,$A97,СВЦЭМ!$B$33:$B$776,L$83)+'СЕТ СН'!$G$14+СВЦЭМ!$D$10+'СЕТ СН'!$G$6-'СЕТ СН'!$G$26</f>
        <v>1190.5686369700002</v>
      </c>
      <c r="M97" s="36">
        <f>SUMIFS(СВЦЭМ!$D$33:$D$776,СВЦЭМ!$A$33:$A$776,$A97,СВЦЭМ!$B$33:$B$776,M$83)+'СЕТ СН'!$G$14+СВЦЭМ!$D$10+'СЕТ СН'!$G$6-'СЕТ СН'!$G$26</f>
        <v>1183.59721001</v>
      </c>
      <c r="N97" s="36">
        <f>SUMIFS(СВЦЭМ!$D$33:$D$776,СВЦЭМ!$A$33:$A$776,$A97,СВЦЭМ!$B$33:$B$776,N$83)+'СЕТ СН'!$G$14+СВЦЭМ!$D$10+'СЕТ СН'!$G$6-'СЕТ СН'!$G$26</f>
        <v>1189.2791012500002</v>
      </c>
      <c r="O97" s="36">
        <f>SUMIFS(СВЦЭМ!$D$33:$D$776,СВЦЭМ!$A$33:$A$776,$A97,СВЦЭМ!$B$33:$B$776,O$83)+'СЕТ СН'!$G$14+СВЦЭМ!$D$10+'СЕТ СН'!$G$6-'СЕТ СН'!$G$26</f>
        <v>1196.6191801700002</v>
      </c>
      <c r="P97" s="36">
        <f>SUMIFS(СВЦЭМ!$D$33:$D$776,СВЦЭМ!$A$33:$A$776,$A97,СВЦЭМ!$B$33:$B$776,P$83)+'СЕТ СН'!$G$14+СВЦЭМ!$D$10+'СЕТ СН'!$G$6-'СЕТ СН'!$G$26</f>
        <v>1214.0769899400002</v>
      </c>
      <c r="Q97" s="36">
        <f>SUMIFS(СВЦЭМ!$D$33:$D$776,СВЦЭМ!$A$33:$A$776,$A97,СВЦЭМ!$B$33:$B$776,Q$83)+'СЕТ СН'!$G$14+СВЦЭМ!$D$10+'СЕТ СН'!$G$6-'СЕТ СН'!$G$26</f>
        <v>1215.86750764</v>
      </c>
      <c r="R97" s="36">
        <f>SUMIFS(СВЦЭМ!$D$33:$D$776,СВЦЭМ!$A$33:$A$776,$A97,СВЦЭМ!$B$33:$B$776,R$83)+'СЕТ СН'!$G$14+СВЦЭМ!$D$10+'СЕТ СН'!$G$6-'СЕТ СН'!$G$26</f>
        <v>1181.0299103900002</v>
      </c>
      <c r="S97" s="36">
        <f>SUMIFS(СВЦЭМ!$D$33:$D$776,СВЦЭМ!$A$33:$A$776,$A97,СВЦЭМ!$B$33:$B$776,S$83)+'СЕТ СН'!$G$14+СВЦЭМ!$D$10+'СЕТ СН'!$G$6-'СЕТ СН'!$G$26</f>
        <v>1148.43732086</v>
      </c>
      <c r="T97" s="36">
        <f>SUMIFS(СВЦЭМ!$D$33:$D$776,СВЦЭМ!$A$33:$A$776,$A97,СВЦЭМ!$B$33:$B$776,T$83)+'СЕТ СН'!$G$14+СВЦЭМ!$D$10+'СЕТ СН'!$G$6-'СЕТ СН'!$G$26</f>
        <v>1151.2342430200001</v>
      </c>
      <c r="U97" s="36">
        <f>SUMIFS(СВЦЭМ!$D$33:$D$776,СВЦЭМ!$A$33:$A$776,$A97,СВЦЭМ!$B$33:$B$776,U$83)+'СЕТ СН'!$G$14+СВЦЭМ!$D$10+'СЕТ СН'!$G$6-'СЕТ СН'!$G$26</f>
        <v>1154.73997336</v>
      </c>
      <c r="V97" s="36">
        <f>SUMIFS(СВЦЭМ!$D$33:$D$776,СВЦЭМ!$A$33:$A$776,$A97,СВЦЭМ!$B$33:$B$776,V$83)+'СЕТ СН'!$G$14+СВЦЭМ!$D$10+'СЕТ СН'!$G$6-'СЕТ СН'!$G$26</f>
        <v>1172.6471087499999</v>
      </c>
      <c r="W97" s="36">
        <f>SUMIFS(СВЦЭМ!$D$33:$D$776,СВЦЭМ!$A$33:$A$776,$A97,СВЦЭМ!$B$33:$B$776,W$83)+'СЕТ СН'!$G$14+СВЦЭМ!$D$10+'СЕТ СН'!$G$6-'СЕТ СН'!$G$26</f>
        <v>1165.48735106</v>
      </c>
      <c r="X97" s="36">
        <f>SUMIFS(СВЦЭМ!$D$33:$D$776,СВЦЭМ!$A$33:$A$776,$A97,СВЦЭМ!$B$33:$B$776,X$83)+'СЕТ СН'!$G$14+СВЦЭМ!$D$10+'СЕТ СН'!$G$6-'СЕТ СН'!$G$26</f>
        <v>1134.64629238</v>
      </c>
      <c r="Y97" s="36">
        <f>SUMIFS(СВЦЭМ!$D$33:$D$776,СВЦЭМ!$A$33:$A$776,$A97,СВЦЭМ!$B$33:$B$776,Y$83)+'СЕТ СН'!$G$14+СВЦЭМ!$D$10+'СЕТ СН'!$G$6-'СЕТ СН'!$G$26</f>
        <v>1161.2261686300001</v>
      </c>
    </row>
    <row r="98" spans="1:25" ht="15.75" x14ac:dyDescent="0.2">
      <c r="A98" s="35">
        <f t="shared" si="2"/>
        <v>43723</v>
      </c>
      <c r="B98" s="36">
        <f>SUMIFS(СВЦЭМ!$D$33:$D$776,СВЦЭМ!$A$33:$A$776,$A98,СВЦЭМ!$B$33:$B$776,B$83)+'СЕТ СН'!$G$14+СВЦЭМ!$D$10+'СЕТ СН'!$G$6-'СЕТ СН'!$G$26</f>
        <v>1238.49788584</v>
      </c>
      <c r="C98" s="36">
        <f>SUMIFS(СВЦЭМ!$D$33:$D$776,СВЦЭМ!$A$33:$A$776,$A98,СВЦЭМ!$B$33:$B$776,C$83)+'СЕТ СН'!$G$14+СВЦЭМ!$D$10+'СЕТ СН'!$G$6-'СЕТ СН'!$G$26</f>
        <v>1274.7271960500002</v>
      </c>
      <c r="D98" s="36">
        <f>SUMIFS(СВЦЭМ!$D$33:$D$776,СВЦЭМ!$A$33:$A$776,$A98,СВЦЭМ!$B$33:$B$776,D$83)+'СЕТ СН'!$G$14+СВЦЭМ!$D$10+'СЕТ СН'!$G$6-'СЕТ СН'!$G$26</f>
        <v>1297.94835255</v>
      </c>
      <c r="E98" s="36">
        <f>SUMIFS(СВЦЭМ!$D$33:$D$776,СВЦЭМ!$A$33:$A$776,$A98,СВЦЭМ!$B$33:$B$776,E$83)+'СЕТ СН'!$G$14+СВЦЭМ!$D$10+'СЕТ СН'!$G$6-'СЕТ СН'!$G$26</f>
        <v>1308.26009591</v>
      </c>
      <c r="F98" s="36">
        <f>SUMIFS(СВЦЭМ!$D$33:$D$776,СВЦЭМ!$A$33:$A$776,$A98,СВЦЭМ!$B$33:$B$776,F$83)+'СЕТ СН'!$G$14+СВЦЭМ!$D$10+'СЕТ СН'!$G$6-'СЕТ СН'!$G$26</f>
        <v>1310.4754467400001</v>
      </c>
      <c r="G98" s="36">
        <f>SUMIFS(СВЦЭМ!$D$33:$D$776,СВЦЭМ!$A$33:$A$776,$A98,СВЦЭМ!$B$33:$B$776,G$83)+'СЕТ СН'!$G$14+СВЦЭМ!$D$10+'СЕТ СН'!$G$6-'СЕТ СН'!$G$26</f>
        <v>1305.0972258100001</v>
      </c>
      <c r="H98" s="36">
        <f>SUMIFS(СВЦЭМ!$D$33:$D$776,СВЦЭМ!$A$33:$A$776,$A98,СВЦЭМ!$B$33:$B$776,H$83)+'СЕТ СН'!$G$14+СВЦЭМ!$D$10+'СЕТ СН'!$G$6-'СЕТ СН'!$G$26</f>
        <v>1285.8505834100001</v>
      </c>
      <c r="I98" s="36">
        <f>SUMIFS(СВЦЭМ!$D$33:$D$776,СВЦЭМ!$A$33:$A$776,$A98,СВЦЭМ!$B$33:$B$776,I$83)+'СЕТ СН'!$G$14+СВЦЭМ!$D$10+'СЕТ СН'!$G$6-'СЕТ СН'!$G$26</f>
        <v>1257.9862757000001</v>
      </c>
      <c r="J98" s="36">
        <f>SUMIFS(СВЦЭМ!$D$33:$D$776,СВЦЭМ!$A$33:$A$776,$A98,СВЦЭМ!$B$33:$B$776,J$83)+'СЕТ СН'!$G$14+СВЦЭМ!$D$10+'СЕТ СН'!$G$6-'СЕТ СН'!$G$26</f>
        <v>1208.96913086</v>
      </c>
      <c r="K98" s="36">
        <f>SUMIFS(СВЦЭМ!$D$33:$D$776,СВЦЭМ!$A$33:$A$776,$A98,СВЦЭМ!$B$33:$B$776,K$83)+'СЕТ СН'!$G$14+СВЦЭМ!$D$10+'СЕТ СН'!$G$6-'СЕТ СН'!$G$26</f>
        <v>1182.5891989300001</v>
      </c>
      <c r="L98" s="36">
        <f>SUMIFS(СВЦЭМ!$D$33:$D$776,СВЦЭМ!$A$33:$A$776,$A98,СВЦЭМ!$B$33:$B$776,L$83)+'СЕТ СН'!$G$14+СВЦЭМ!$D$10+'СЕТ СН'!$G$6-'СЕТ СН'!$G$26</f>
        <v>1199.9973673899999</v>
      </c>
      <c r="M98" s="36">
        <f>SUMIFS(СВЦЭМ!$D$33:$D$776,СВЦЭМ!$A$33:$A$776,$A98,СВЦЭМ!$B$33:$B$776,M$83)+'СЕТ СН'!$G$14+СВЦЭМ!$D$10+'СЕТ СН'!$G$6-'СЕТ СН'!$G$26</f>
        <v>1191.9835548900001</v>
      </c>
      <c r="N98" s="36">
        <f>SUMIFS(СВЦЭМ!$D$33:$D$776,СВЦЭМ!$A$33:$A$776,$A98,СВЦЭМ!$B$33:$B$776,N$83)+'СЕТ СН'!$G$14+СВЦЭМ!$D$10+'СЕТ СН'!$G$6-'СЕТ СН'!$G$26</f>
        <v>1185.8633295300001</v>
      </c>
      <c r="O98" s="36">
        <f>SUMIFS(СВЦЭМ!$D$33:$D$776,СВЦЭМ!$A$33:$A$776,$A98,СВЦЭМ!$B$33:$B$776,O$83)+'СЕТ СН'!$G$14+СВЦЭМ!$D$10+'СЕТ СН'!$G$6-'СЕТ СН'!$G$26</f>
        <v>1187.4624151200001</v>
      </c>
      <c r="P98" s="36">
        <f>SUMIFS(СВЦЭМ!$D$33:$D$776,СВЦЭМ!$A$33:$A$776,$A98,СВЦЭМ!$B$33:$B$776,P$83)+'СЕТ СН'!$G$14+СВЦЭМ!$D$10+'СЕТ СН'!$G$6-'СЕТ СН'!$G$26</f>
        <v>1191.1835857800002</v>
      </c>
      <c r="Q98" s="36">
        <f>SUMIFS(СВЦЭМ!$D$33:$D$776,СВЦЭМ!$A$33:$A$776,$A98,СВЦЭМ!$B$33:$B$776,Q$83)+'СЕТ СН'!$G$14+СВЦЭМ!$D$10+'СЕТ СН'!$G$6-'СЕТ СН'!$G$26</f>
        <v>1197.8812905</v>
      </c>
      <c r="R98" s="36">
        <f>SUMIFS(СВЦЭМ!$D$33:$D$776,СВЦЭМ!$A$33:$A$776,$A98,СВЦЭМ!$B$33:$B$776,R$83)+'СЕТ СН'!$G$14+СВЦЭМ!$D$10+'СЕТ СН'!$G$6-'СЕТ СН'!$G$26</f>
        <v>1153.7329790600002</v>
      </c>
      <c r="S98" s="36">
        <f>SUMIFS(СВЦЭМ!$D$33:$D$776,СВЦЭМ!$A$33:$A$776,$A98,СВЦЭМ!$B$33:$B$776,S$83)+'СЕТ СН'!$G$14+СВЦЭМ!$D$10+'СЕТ СН'!$G$6-'СЕТ СН'!$G$26</f>
        <v>1141.3922792100002</v>
      </c>
      <c r="T98" s="36">
        <f>SUMIFS(СВЦЭМ!$D$33:$D$776,СВЦЭМ!$A$33:$A$776,$A98,СВЦЭМ!$B$33:$B$776,T$83)+'СЕТ СН'!$G$14+СВЦЭМ!$D$10+'СЕТ СН'!$G$6-'СЕТ СН'!$G$26</f>
        <v>1149.78725983</v>
      </c>
      <c r="U98" s="36">
        <f>SUMIFS(СВЦЭМ!$D$33:$D$776,СВЦЭМ!$A$33:$A$776,$A98,СВЦЭМ!$B$33:$B$776,U$83)+'СЕТ СН'!$G$14+СВЦЭМ!$D$10+'СЕТ СН'!$G$6-'СЕТ СН'!$G$26</f>
        <v>1166.4404203700001</v>
      </c>
      <c r="V98" s="36">
        <f>SUMIFS(СВЦЭМ!$D$33:$D$776,СВЦЭМ!$A$33:$A$776,$A98,СВЦЭМ!$B$33:$B$776,V$83)+'СЕТ СН'!$G$14+СВЦЭМ!$D$10+'СЕТ СН'!$G$6-'СЕТ СН'!$G$26</f>
        <v>1191.7574535000001</v>
      </c>
      <c r="W98" s="36">
        <f>SUMIFS(СВЦЭМ!$D$33:$D$776,СВЦЭМ!$A$33:$A$776,$A98,СВЦЭМ!$B$33:$B$776,W$83)+'СЕТ СН'!$G$14+СВЦЭМ!$D$10+'СЕТ СН'!$G$6-'СЕТ СН'!$G$26</f>
        <v>1182.1982778900001</v>
      </c>
      <c r="X98" s="36">
        <f>SUMIFS(СВЦЭМ!$D$33:$D$776,СВЦЭМ!$A$33:$A$776,$A98,СВЦЭМ!$B$33:$B$776,X$83)+'СЕТ СН'!$G$14+СВЦЭМ!$D$10+'СЕТ СН'!$G$6-'СЕТ СН'!$G$26</f>
        <v>1145.79129089</v>
      </c>
      <c r="Y98" s="36">
        <f>SUMIFS(СВЦЭМ!$D$33:$D$776,СВЦЭМ!$A$33:$A$776,$A98,СВЦЭМ!$B$33:$B$776,Y$83)+'СЕТ СН'!$G$14+СВЦЭМ!$D$10+'СЕТ СН'!$G$6-'СЕТ СН'!$G$26</f>
        <v>1187.9764272800001</v>
      </c>
    </row>
    <row r="99" spans="1:25" ht="15.75" x14ac:dyDescent="0.2">
      <c r="A99" s="35">
        <f t="shared" si="2"/>
        <v>43724</v>
      </c>
      <c r="B99" s="36">
        <f>SUMIFS(СВЦЭМ!$D$33:$D$776,СВЦЭМ!$A$33:$A$776,$A99,СВЦЭМ!$B$33:$B$776,B$83)+'СЕТ СН'!$G$14+СВЦЭМ!$D$10+'СЕТ СН'!$G$6-'СЕТ СН'!$G$26</f>
        <v>1277.8045193500002</v>
      </c>
      <c r="C99" s="36">
        <f>SUMIFS(СВЦЭМ!$D$33:$D$776,СВЦЭМ!$A$33:$A$776,$A99,СВЦЭМ!$B$33:$B$776,C$83)+'СЕТ СН'!$G$14+СВЦЭМ!$D$10+'СЕТ СН'!$G$6-'СЕТ СН'!$G$26</f>
        <v>1310.48341426</v>
      </c>
      <c r="D99" s="36">
        <f>SUMIFS(СВЦЭМ!$D$33:$D$776,СВЦЭМ!$A$33:$A$776,$A99,СВЦЭМ!$B$33:$B$776,D$83)+'СЕТ СН'!$G$14+СВЦЭМ!$D$10+'СЕТ СН'!$G$6-'СЕТ СН'!$G$26</f>
        <v>1329.8624591500002</v>
      </c>
      <c r="E99" s="36">
        <f>SUMIFS(СВЦЭМ!$D$33:$D$776,СВЦЭМ!$A$33:$A$776,$A99,СВЦЭМ!$B$33:$B$776,E$83)+'СЕТ СН'!$G$14+СВЦЭМ!$D$10+'СЕТ СН'!$G$6-'СЕТ СН'!$G$26</f>
        <v>1333.03383708</v>
      </c>
      <c r="F99" s="36">
        <f>SUMIFS(СВЦЭМ!$D$33:$D$776,СВЦЭМ!$A$33:$A$776,$A99,СВЦЭМ!$B$33:$B$776,F$83)+'СЕТ СН'!$G$14+СВЦЭМ!$D$10+'СЕТ СН'!$G$6-'СЕТ СН'!$G$26</f>
        <v>1338.74727551</v>
      </c>
      <c r="G99" s="36">
        <f>SUMIFS(СВЦЭМ!$D$33:$D$776,СВЦЭМ!$A$33:$A$776,$A99,СВЦЭМ!$B$33:$B$776,G$83)+'СЕТ СН'!$G$14+СВЦЭМ!$D$10+'СЕТ СН'!$G$6-'СЕТ СН'!$G$26</f>
        <v>1335.83942817</v>
      </c>
      <c r="H99" s="36">
        <f>SUMIFS(СВЦЭМ!$D$33:$D$776,СВЦЭМ!$A$33:$A$776,$A99,СВЦЭМ!$B$33:$B$776,H$83)+'СЕТ СН'!$G$14+СВЦЭМ!$D$10+'СЕТ СН'!$G$6-'СЕТ СН'!$G$26</f>
        <v>1293.4190272400001</v>
      </c>
      <c r="I99" s="36">
        <f>SUMIFS(СВЦЭМ!$D$33:$D$776,СВЦЭМ!$A$33:$A$776,$A99,СВЦЭМ!$B$33:$B$776,I$83)+'СЕТ СН'!$G$14+СВЦЭМ!$D$10+'СЕТ СН'!$G$6-'СЕТ СН'!$G$26</f>
        <v>1251.8676230200001</v>
      </c>
      <c r="J99" s="36">
        <f>SUMIFS(СВЦЭМ!$D$33:$D$776,СВЦЭМ!$A$33:$A$776,$A99,СВЦЭМ!$B$33:$B$776,J$83)+'СЕТ СН'!$G$14+СВЦЭМ!$D$10+'СЕТ СН'!$G$6-'СЕТ СН'!$G$26</f>
        <v>1232.17368158</v>
      </c>
      <c r="K99" s="36">
        <f>SUMIFS(СВЦЭМ!$D$33:$D$776,СВЦЭМ!$A$33:$A$776,$A99,СВЦЭМ!$B$33:$B$776,K$83)+'СЕТ СН'!$G$14+СВЦЭМ!$D$10+'СЕТ СН'!$G$6-'СЕТ СН'!$G$26</f>
        <v>1242.74043523</v>
      </c>
      <c r="L99" s="36">
        <f>SUMIFS(СВЦЭМ!$D$33:$D$776,СВЦЭМ!$A$33:$A$776,$A99,СВЦЭМ!$B$33:$B$776,L$83)+'СЕТ СН'!$G$14+СВЦЭМ!$D$10+'СЕТ СН'!$G$6-'СЕТ СН'!$G$26</f>
        <v>1239.5937179100001</v>
      </c>
      <c r="M99" s="36">
        <f>SUMIFS(СВЦЭМ!$D$33:$D$776,СВЦЭМ!$A$33:$A$776,$A99,СВЦЭМ!$B$33:$B$776,M$83)+'СЕТ СН'!$G$14+СВЦЭМ!$D$10+'СЕТ СН'!$G$6-'СЕТ СН'!$G$26</f>
        <v>1226.2374790900001</v>
      </c>
      <c r="N99" s="36">
        <f>SUMIFS(СВЦЭМ!$D$33:$D$776,СВЦЭМ!$A$33:$A$776,$A99,СВЦЭМ!$B$33:$B$776,N$83)+'СЕТ СН'!$G$14+СВЦЭМ!$D$10+'СЕТ СН'!$G$6-'СЕТ СН'!$G$26</f>
        <v>1219.26010683</v>
      </c>
      <c r="O99" s="36">
        <f>SUMIFS(СВЦЭМ!$D$33:$D$776,СВЦЭМ!$A$33:$A$776,$A99,СВЦЭМ!$B$33:$B$776,O$83)+'СЕТ СН'!$G$14+СВЦЭМ!$D$10+'СЕТ СН'!$G$6-'СЕТ СН'!$G$26</f>
        <v>1221.1116496700001</v>
      </c>
      <c r="P99" s="36">
        <f>SUMIFS(СВЦЭМ!$D$33:$D$776,СВЦЭМ!$A$33:$A$776,$A99,СВЦЭМ!$B$33:$B$776,P$83)+'СЕТ СН'!$G$14+СВЦЭМ!$D$10+'СЕТ СН'!$G$6-'СЕТ СН'!$G$26</f>
        <v>1227.5666329700002</v>
      </c>
      <c r="Q99" s="36">
        <f>SUMIFS(СВЦЭМ!$D$33:$D$776,СВЦЭМ!$A$33:$A$776,$A99,СВЦЭМ!$B$33:$B$776,Q$83)+'СЕТ СН'!$G$14+СВЦЭМ!$D$10+'СЕТ СН'!$G$6-'СЕТ СН'!$G$26</f>
        <v>1230.9266704199999</v>
      </c>
      <c r="R99" s="36">
        <f>SUMIFS(СВЦЭМ!$D$33:$D$776,СВЦЭМ!$A$33:$A$776,$A99,СВЦЭМ!$B$33:$B$776,R$83)+'СЕТ СН'!$G$14+СВЦЭМ!$D$10+'СЕТ СН'!$G$6-'СЕТ СН'!$G$26</f>
        <v>1198.7823767200002</v>
      </c>
      <c r="S99" s="36">
        <f>SUMIFS(СВЦЭМ!$D$33:$D$776,СВЦЭМ!$A$33:$A$776,$A99,СВЦЭМ!$B$33:$B$776,S$83)+'СЕТ СН'!$G$14+СВЦЭМ!$D$10+'СЕТ СН'!$G$6-'СЕТ СН'!$G$26</f>
        <v>1198.1331435300001</v>
      </c>
      <c r="T99" s="36">
        <f>SUMIFS(СВЦЭМ!$D$33:$D$776,СВЦЭМ!$A$33:$A$776,$A99,СВЦЭМ!$B$33:$B$776,T$83)+'СЕТ СН'!$G$14+СВЦЭМ!$D$10+'СЕТ СН'!$G$6-'СЕТ СН'!$G$26</f>
        <v>1204.30437409</v>
      </c>
      <c r="U99" s="36">
        <f>SUMIFS(СВЦЭМ!$D$33:$D$776,СВЦЭМ!$A$33:$A$776,$A99,СВЦЭМ!$B$33:$B$776,U$83)+'СЕТ СН'!$G$14+СВЦЭМ!$D$10+'СЕТ СН'!$G$6-'СЕТ СН'!$G$26</f>
        <v>1225.2691619300001</v>
      </c>
      <c r="V99" s="36">
        <f>SUMIFS(СВЦЭМ!$D$33:$D$776,СВЦЭМ!$A$33:$A$776,$A99,СВЦЭМ!$B$33:$B$776,V$83)+'СЕТ СН'!$G$14+СВЦЭМ!$D$10+'СЕТ СН'!$G$6-'СЕТ СН'!$G$26</f>
        <v>1244.3418289400001</v>
      </c>
      <c r="W99" s="36">
        <f>SUMIFS(СВЦЭМ!$D$33:$D$776,СВЦЭМ!$A$33:$A$776,$A99,СВЦЭМ!$B$33:$B$776,W$83)+'СЕТ СН'!$G$14+СВЦЭМ!$D$10+'СЕТ СН'!$G$6-'СЕТ СН'!$G$26</f>
        <v>1237.86218444</v>
      </c>
      <c r="X99" s="36">
        <f>SUMIFS(СВЦЭМ!$D$33:$D$776,СВЦЭМ!$A$33:$A$776,$A99,СВЦЭМ!$B$33:$B$776,X$83)+'СЕТ СН'!$G$14+СВЦЭМ!$D$10+'СЕТ СН'!$G$6-'СЕТ СН'!$G$26</f>
        <v>1202.8412566100001</v>
      </c>
      <c r="Y99" s="36">
        <f>SUMIFS(СВЦЭМ!$D$33:$D$776,СВЦЭМ!$A$33:$A$776,$A99,СВЦЭМ!$B$33:$B$776,Y$83)+'СЕТ СН'!$G$14+СВЦЭМ!$D$10+'СЕТ СН'!$G$6-'СЕТ СН'!$G$26</f>
        <v>1157.9452597200002</v>
      </c>
    </row>
    <row r="100" spans="1:25" ht="15.75" x14ac:dyDescent="0.2">
      <c r="A100" s="35">
        <f t="shared" si="2"/>
        <v>43725</v>
      </c>
      <c r="B100" s="36">
        <f>SUMIFS(СВЦЭМ!$D$33:$D$776,СВЦЭМ!$A$33:$A$776,$A100,СВЦЭМ!$B$33:$B$776,B$83)+'СЕТ СН'!$G$14+СВЦЭМ!$D$10+'СЕТ СН'!$G$6-'СЕТ СН'!$G$26</f>
        <v>1201.5604908400001</v>
      </c>
      <c r="C100" s="36">
        <f>SUMIFS(СВЦЭМ!$D$33:$D$776,СВЦЭМ!$A$33:$A$776,$A100,СВЦЭМ!$B$33:$B$776,C$83)+'СЕТ СН'!$G$14+СВЦЭМ!$D$10+'СЕТ СН'!$G$6-'СЕТ СН'!$G$26</f>
        <v>1225.8203610600001</v>
      </c>
      <c r="D100" s="36">
        <f>SUMIFS(СВЦЭМ!$D$33:$D$776,СВЦЭМ!$A$33:$A$776,$A100,СВЦЭМ!$B$33:$B$776,D$83)+'СЕТ СН'!$G$14+СВЦЭМ!$D$10+'СЕТ СН'!$G$6-'СЕТ СН'!$G$26</f>
        <v>1234.43803488</v>
      </c>
      <c r="E100" s="36">
        <f>SUMIFS(СВЦЭМ!$D$33:$D$776,СВЦЭМ!$A$33:$A$776,$A100,СВЦЭМ!$B$33:$B$776,E$83)+'СЕТ СН'!$G$14+СВЦЭМ!$D$10+'СЕТ СН'!$G$6-'СЕТ СН'!$G$26</f>
        <v>1241.2776675800001</v>
      </c>
      <c r="F100" s="36">
        <f>SUMIFS(СВЦЭМ!$D$33:$D$776,СВЦЭМ!$A$33:$A$776,$A100,СВЦЭМ!$B$33:$B$776,F$83)+'СЕТ СН'!$G$14+СВЦЭМ!$D$10+'СЕТ СН'!$G$6-'СЕТ СН'!$G$26</f>
        <v>1248.8746770299999</v>
      </c>
      <c r="G100" s="36">
        <f>SUMIFS(СВЦЭМ!$D$33:$D$776,СВЦЭМ!$A$33:$A$776,$A100,СВЦЭМ!$B$33:$B$776,G$83)+'СЕТ СН'!$G$14+СВЦЭМ!$D$10+'СЕТ СН'!$G$6-'СЕТ СН'!$G$26</f>
        <v>1235.1397635000001</v>
      </c>
      <c r="H100" s="36">
        <f>SUMIFS(СВЦЭМ!$D$33:$D$776,СВЦЭМ!$A$33:$A$776,$A100,СВЦЭМ!$B$33:$B$776,H$83)+'СЕТ СН'!$G$14+СВЦЭМ!$D$10+'СЕТ СН'!$G$6-'СЕТ СН'!$G$26</f>
        <v>1197.8904240000002</v>
      </c>
      <c r="I100" s="36">
        <f>SUMIFS(СВЦЭМ!$D$33:$D$776,СВЦЭМ!$A$33:$A$776,$A100,СВЦЭМ!$B$33:$B$776,I$83)+'СЕТ СН'!$G$14+СВЦЭМ!$D$10+'СЕТ СН'!$G$6-'СЕТ СН'!$G$26</f>
        <v>1214.00681624</v>
      </c>
      <c r="J100" s="36">
        <f>SUMIFS(СВЦЭМ!$D$33:$D$776,СВЦЭМ!$A$33:$A$776,$A100,СВЦЭМ!$B$33:$B$776,J$83)+'СЕТ СН'!$G$14+СВЦЭМ!$D$10+'СЕТ СН'!$G$6-'СЕТ СН'!$G$26</f>
        <v>1230.83622896</v>
      </c>
      <c r="K100" s="36">
        <f>SUMIFS(СВЦЭМ!$D$33:$D$776,СВЦЭМ!$A$33:$A$776,$A100,СВЦЭМ!$B$33:$B$776,K$83)+'СЕТ СН'!$G$14+СВЦЭМ!$D$10+'СЕТ СН'!$G$6-'СЕТ СН'!$G$26</f>
        <v>1236.5647123600002</v>
      </c>
      <c r="L100" s="36">
        <f>SUMIFS(СВЦЭМ!$D$33:$D$776,СВЦЭМ!$A$33:$A$776,$A100,СВЦЭМ!$B$33:$B$776,L$83)+'СЕТ СН'!$G$14+СВЦЭМ!$D$10+'СЕТ СН'!$G$6-'СЕТ СН'!$G$26</f>
        <v>1226.26078848</v>
      </c>
      <c r="M100" s="36">
        <f>SUMIFS(СВЦЭМ!$D$33:$D$776,СВЦЭМ!$A$33:$A$776,$A100,СВЦЭМ!$B$33:$B$776,M$83)+'СЕТ СН'!$G$14+СВЦЭМ!$D$10+'СЕТ СН'!$G$6-'СЕТ СН'!$G$26</f>
        <v>1228.55639406</v>
      </c>
      <c r="N100" s="36">
        <f>SUMIFS(СВЦЭМ!$D$33:$D$776,СВЦЭМ!$A$33:$A$776,$A100,СВЦЭМ!$B$33:$B$776,N$83)+'СЕТ СН'!$G$14+СВЦЭМ!$D$10+'СЕТ СН'!$G$6-'СЕТ СН'!$G$26</f>
        <v>1234.6068897499999</v>
      </c>
      <c r="O100" s="36">
        <f>SUMIFS(СВЦЭМ!$D$33:$D$776,СВЦЭМ!$A$33:$A$776,$A100,СВЦЭМ!$B$33:$B$776,O$83)+'СЕТ СН'!$G$14+СВЦЭМ!$D$10+'СЕТ СН'!$G$6-'СЕТ СН'!$G$26</f>
        <v>1242.4887968200001</v>
      </c>
      <c r="P100" s="36">
        <f>SUMIFS(СВЦЭМ!$D$33:$D$776,СВЦЭМ!$A$33:$A$776,$A100,СВЦЭМ!$B$33:$B$776,P$83)+'СЕТ СН'!$G$14+СВЦЭМ!$D$10+'СЕТ СН'!$G$6-'СЕТ СН'!$G$26</f>
        <v>1247.6901150799999</v>
      </c>
      <c r="Q100" s="36">
        <f>SUMIFS(СВЦЭМ!$D$33:$D$776,СВЦЭМ!$A$33:$A$776,$A100,СВЦЭМ!$B$33:$B$776,Q$83)+'СЕТ СН'!$G$14+СВЦЭМ!$D$10+'СЕТ СН'!$G$6-'СЕТ СН'!$G$26</f>
        <v>1246.85569016</v>
      </c>
      <c r="R100" s="36">
        <f>SUMIFS(СВЦЭМ!$D$33:$D$776,СВЦЭМ!$A$33:$A$776,$A100,СВЦЭМ!$B$33:$B$776,R$83)+'СЕТ СН'!$G$14+СВЦЭМ!$D$10+'СЕТ СН'!$G$6-'СЕТ СН'!$G$26</f>
        <v>1201.6323892300002</v>
      </c>
      <c r="S100" s="36">
        <f>SUMIFS(СВЦЭМ!$D$33:$D$776,СВЦЭМ!$A$33:$A$776,$A100,СВЦЭМ!$B$33:$B$776,S$83)+'СЕТ СН'!$G$14+СВЦЭМ!$D$10+'СЕТ СН'!$G$6-'СЕТ СН'!$G$26</f>
        <v>1163.32438385</v>
      </c>
      <c r="T100" s="36">
        <f>SUMIFS(СВЦЭМ!$D$33:$D$776,СВЦЭМ!$A$33:$A$776,$A100,СВЦЭМ!$B$33:$B$776,T$83)+'СЕТ СН'!$G$14+СВЦЭМ!$D$10+'СЕТ СН'!$G$6-'СЕТ СН'!$G$26</f>
        <v>1154.7302744600001</v>
      </c>
      <c r="U100" s="36">
        <f>SUMIFS(СВЦЭМ!$D$33:$D$776,СВЦЭМ!$A$33:$A$776,$A100,СВЦЭМ!$B$33:$B$776,U$83)+'СЕТ СН'!$G$14+СВЦЭМ!$D$10+'СЕТ СН'!$G$6-'СЕТ СН'!$G$26</f>
        <v>1163.6466820099999</v>
      </c>
      <c r="V100" s="36">
        <f>SUMIFS(СВЦЭМ!$D$33:$D$776,СВЦЭМ!$A$33:$A$776,$A100,СВЦЭМ!$B$33:$B$776,V$83)+'СЕТ СН'!$G$14+СВЦЭМ!$D$10+'СЕТ СН'!$G$6-'СЕТ СН'!$G$26</f>
        <v>1165.81082029</v>
      </c>
      <c r="W100" s="36">
        <f>SUMIFS(СВЦЭМ!$D$33:$D$776,СВЦЭМ!$A$33:$A$776,$A100,СВЦЭМ!$B$33:$B$776,W$83)+'СЕТ СН'!$G$14+СВЦЭМ!$D$10+'СЕТ СН'!$G$6-'СЕТ СН'!$G$26</f>
        <v>1149.29576344</v>
      </c>
      <c r="X100" s="36">
        <f>SUMIFS(СВЦЭМ!$D$33:$D$776,СВЦЭМ!$A$33:$A$776,$A100,СВЦЭМ!$B$33:$B$776,X$83)+'СЕТ СН'!$G$14+СВЦЭМ!$D$10+'СЕТ СН'!$G$6-'СЕТ СН'!$G$26</f>
        <v>1167.39728958</v>
      </c>
      <c r="Y100" s="36">
        <f>SUMIFS(СВЦЭМ!$D$33:$D$776,СВЦЭМ!$A$33:$A$776,$A100,СВЦЭМ!$B$33:$B$776,Y$83)+'СЕТ СН'!$G$14+СВЦЭМ!$D$10+'СЕТ СН'!$G$6-'СЕТ СН'!$G$26</f>
        <v>1243.63521593</v>
      </c>
    </row>
    <row r="101" spans="1:25" ht="15.75" x14ac:dyDescent="0.2">
      <c r="A101" s="35">
        <f t="shared" si="2"/>
        <v>43726</v>
      </c>
      <c r="B101" s="36">
        <f>SUMIFS(СВЦЭМ!$D$33:$D$776,СВЦЭМ!$A$33:$A$776,$A101,СВЦЭМ!$B$33:$B$776,B$83)+'СЕТ СН'!$G$14+СВЦЭМ!$D$10+'СЕТ СН'!$G$6-'СЕТ СН'!$G$26</f>
        <v>1286.5332227700001</v>
      </c>
      <c r="C101" s="36">
        <f>SUMIFS(СВЦЭМ!$D$33:$D$776,СВЦЭМ!$A$33:$A$776,$A101,СВЦЭМ!$B$33:$B$776,C$83)+'СЕТ СН'!$G$14+СВЦЭМ!$D$10+'СЕТ СН'!$G$6-'СЕТ СН'!$G$26</f>
        <v>1289.2868896800001</v>
      </c>
      <c r="D101" s="36">
        <f>SUMIFS(СВЦЭМ!$D$33:$D$776,СВЦЭМ!$A$33:$A$776,$A101,СВЦЭМ!$B$33:$B$776,D$83)+'СЕТ СН'!$G$14+СВЦЭМ!$D$10+'СЕТ СН'!$G$6-'СЕТ СН'!$G$26</f>
        <v>1296.3358186099999</v>
      </c>
      <c r="E101" s="36">
        <f>SUMIFS(СВЦЭМ!$D$33:$D$776,СВЦЭМ!$A$33:$A$776,$A101,СВЦЭМ!$B$33:$B$776,E$83)+'СЕТ СН'!$G$14+СВЦЭМ!$D$10+'СЕТ СН'!$G$6-'СЕТ СН'!$G$26</f>
        <v>1302.5001324499999</v>
      </c>
      <c r="F101" s="36">
        <f>SUMIFS(СВЦЭМ!$D$33:$D$776,СВЦЭМ!$A$33:$A$776,$A101,СВЦЭМ!$B$33:$B$776,F$83)+'СЕТ СН'!$G$14+СВЦЭМ!$D$10+'СЕТ СН'!$G$6-'СЕТ СН'!$G$26</f>
        <v>1303.2094063899999</v>
      </c>
      <c r="G101" s="36">
        <f>SUMIFS(СВЦЭМ!$D$33:$D$776,СВЦЭМ!$A$33:$A$776,$A101,СВЦЭМ!$B$33:$B$776,G$83)+'СЕТ СН'!$G$14+СВЦЭМ!$D$10+'СЕТ СН'!$G$6-'СЕТ СН'!$G$26</f>
        <v>1283.8085620900001</v>
      </c>
      <c r="H101" s="36">
        <f>SUMIFS(СВЦЭМ!$D$33:$D$776,СВЦЭМ!$A$33:$A$776,$A101,СВЦЭМ!$B$33:$B$776,H$83)+'СЕТ СН'!$G$14+СВЦЭМ!$D$10+'СЕТ СН'!$G$6-'СЕТ СН'!$G$26</f>
        <v>1245.1655382900001</v>
      </c>
      <c r="I101" s="36">
        <f>SUMIFS(СВЦЭМ!$D$33:$D$776,СВЦЭМ!$A$33:$A$776,$A101,СВЦЭМ!$B$33:$B$776,I$83)+'СЕТ СН'!$G$14+СВЦЭМ!$D$10+'СЕТ СН'!$G$6-'СЕТ СН'!$G$26</f>
        <v>1203.4076358699999</v>
      </c>
      <c r="J101" s="36">
        <f>SUMIFS(СВЦЭМ!$D$33:$D$776,СВЦЭМ!$A$33:$A$776,$A101,СВЦЭМ!$B$33:$B$776,J$83)+'СЕТ СН'!$G$14+СВЦЭМ!$D$10+'СЕТ СН'!$G$6-'СЕТ СН'!$G$26</f>
        <v>1167.8773042400001</v>
      </c>
      <c r="K101" s="36">
        <f>SUMIFS(СВЦЭМ!$D$33:$D$776,СВЦЭМ!$A$33:$A$776,$A101,СВЦЭМ!$B$33:$B$776,K$83)+'СЕТ СН'!$G$14+СВЦЭМ!$D$10+'СЕТ СН'!$G$6-'СЕТ СН'!$G$26</f>
        <v>1161.0759719299999</v>
      </c>
      <c r="L101" s="36">
        <f>SUMIFS(СВЦЭМ!$D$33:$D$776,СВЦЭМ!$A$33:$A$776,$A101,СВЦЭМ!$B$33:$B$776,L$83)+'СЕТ СН'!$G$14+СВЦЭМ!$D$10+'СЕТ СН'!$G$6-'СЕТ СН'!$G$26</f>
        <v>1156.04448561</v>
      </c>
      <c r="M101" s="36">
        <f>SUMIFS(СВЦЭМ!$D$33:$D$776,СВЦЭМ!$A$33:$A$776,$A101,СВЦЭМ!$B$33:$B$776,M$83)+'СЕТ СН'!$G$14+СВЦЭМ!$D$10+'СЕТ СН'!$G$6-'СЕТ СН'!$G$26</f>
        <v>1152.4792958</v>
      </c>
      <c r="N101" s="36">
        <f>SUMIFS(СВЦЭМ!$D$33:$D$776,СВЦЭМ!$A$33:$A$776,$A101,СВЦЭМ!$B$33:$B$776,N$83)+'СЕТ СН'!$G$14+СВЦЭМ!$D$10+'СЕТ СН'!$G$6-'СЕТ СН'!$G$26</f>
        <v>1157.29453962</v>
      </c>
      <c r="O101" s="36">
        <f>SUMIFS(СВЦЭМ!$D$33:$D$776,СВЦЭМ!$A$33:$A$776,$A101,СВЦЭМ!$B$33:$B$776,O$83)+'СЕТ СН'!$G$14+СВЦЭМ!$D$10+'СЕТ СН'!$G$6-'СЕТ СН'!$G$26</f>
        <v>1166.3275263700002</v>
      </c>
      <c r="P101" s="36">
        <f>SUMIFS(СВЦЭМ!$D$33:$D$776,СВЦЭМ!$A$33:$A$776,$A101,СВЦЭМ!$B$33:$B$776,P$83)+'СЕТ СН'!$G$14+СВЦЭМ!$D$10+'СЕТ СН'!$G$6-'СЕТ СН'!$G$26</f>
        <v>1168.7715119600002</v>
      </c>
      <c r="Q101" s="36">
        <f>SUMIFS(СВЦЭМ!$D$33:$D$776,СВЦЭМ!$A$33:$A$776,$A101,СВЦЭМ!$B$33:$B$776,Q$83)+'СЕТ СН'!$G$14+СВЦЭМ!$D$10+'СЕТ СН'!$G$6-'СЕТ СН'!$G$26</f>
        <v>1178.51568017</v>
      </c>
      <c r="R101" s="36">
        <f>SUMIFS(СВЦЭМ!$D$33:$D$776,СВЦЭМ!$A$33:$A$776,$A101,СВЦЭМ!$B$33:$B$776,R$83)+'СЕТ СН'!$G$14+СВЦЭМ!$D$10+'СЕТ СН'!$G$6-'СЕТ СН'!$G$26</f>
        <v>1154.22968459</v>
      </c>
      <c r="S101" s="36">
        <f>SUMIFS(СВЦЭМ!$D$33:$D$776,СВЦЭМ!$A$33:$A$776,$A101,СВЦЭМ!$B$33:$B$776,S$83)+'СЕТ СН'!$G$14+СВЦЭМ!$D$10+'СЕТ СН'!$G$6-'СЕТ СН'!$G$26</f>
        <v>1140.8542800600001</v>
      </c>
      <c r="T101" s="36">
        <f>SUMIFS(СВЦЭМ!$D$33:$D$776,СВЦЭМ!$A$33:$A$776,$A101,СВЦЭМ!$B$33:$B$776,T$83)+'СЕТ СН'!$G$14+СВЦЭМ!$D$10+'СЕТ СН'!$G$6-'СЕТ СН'!$G$26</f>
        <v>1168.9072018900001</v>
      </c>
      <c r="U101" s="36">
        <f>SUMIFS(СВЦЭМ!$D$33:$D$776,СВЦЭМ!$A$33:$A$776,$A101,СВЦЭМ!$B$33:$B$776,U$83)+'СЕТ СН'!$G$14+СВЦЭМ!$D$10+'СЕТ СН'!$G$6-'СЕТ СН'!$G$26</f>
        <v>1200.48068261</v>
      </c>
      <c r="V101" s="36">
        <f>SUMIFS(СВЦЭМ!$D$33:$D$776,СВЦЭМ!$A$33:$A$776,$A101,СВЦЭМ!$B$33:$B$776,V$83)+'СЕТ СН'!$G$14+СВЦЭМ!$D$10+'СЕТ СН'!$G$6-'СЕТ СН'!$G$26</f>
        <v>1218.0150564400001</v>
      </c>
      <c r="W101" s="36">
        <f>SUMIFS(СВЦЭМ!$D$33:$D$776,СВЦЭМ!$A$33:$A$776,$A101,СВЦЭМ!$B$33:$B$776,W$83)+'СЕТ СН'!$G$14+СВЦЭМ!$D$10+'СЕТ СН'!$G$6-'СЕТ СН'!$G$26</f>
        <v>1203.3617920300001</v>
      </c>
      <c r="X101" s="36">
        <f>SUMIFS(СВЦЭМ!$D$33:$D$776,СВЦЭМ!$A$33:$A$776,$A101,СВЦЭМ!$B$33:$B$776,X$83)+'СЕТ СН'!$G$14+СВЦЭМ!$D$10+'СЕТ СН'!$G$6-'СЕТ СН'!$G$26</f>
        <v>1169.5556190300001</v>
      </c>
      <c r="Y101" s="36">
        <f>SUMIFS(СВЦЭМ!$D$33:$D$776,СВЦЭМ!$A$33:$A$776,$A101,СВЦЭМ!$B$33:$B$776,Y$83)+'СЕТ СН'!$G$14+СВЦЭМ!$D$10+'СЕТ СН'!$G$6-'СЕТ СН'!$G$26</f>
        <v>1191.37270831</v>
      </c>
    </row>
    <row r="102" spans="1:25" ht="15.75" x14ac:dyDescent="0.2">
      <c r="A102" s="35">
        <f t="shared" si="2"/>
        <v>43727</v>
      </c>
      <c r="B102" s="36">
        <f>SUMIFS(СВЦЭМ!$D$33:$D$776,СВЦЭМ!$A$33:$A$776,$A102,СВЦЭМ!$B$33:$B$776,B$83)+'СЕТ СН'!$G$14+СВЦЭМ!$D$10+'СЕТ СН'!$G$6-'СЕТ СН'!$G$26</f>
        <v>1180.6060710199999</v>
      </c>
      <c r="C102" s="36">
        <f>SUMIFS(СВЦЭМ!$D$33:$D$776,СВЦЭМ!$A$33:$A$776,$A102,СВЦЭМ!$B$33:$B$776,C$83)+'СЕТ СН'!$G$14+СВЦЭМ!$D$10+'СЕТ СН'!$G$6-'СЕТ СН'!$G$26</f>
        <v>1204.0365481399999</v>
      </c>
      <c r="D102" s="36">
        <f>SUMIFS(СВЦЭМ!$D$33:$D$776,СВЦЭМ!$A$33:$A$776,$A102,СВЦЭМ!$B$33:$B$776,D$83)+'СЕТ СН'!$G$14+СВЦЭМ!$D$10+'СЕТ СН'!$G$6-'СЕТ СН'!$G$26</f>
        <v>1229.3871672800001</v>
      </c>
      <c r="E102" s="36">
        <f>SUMIFS(СВЦЭМ!$D$33:$D$776,СВЦЭМ!$A$33:$A$776,$A102,СВЦЭМ!$B$33:$B$776,E$83)+'СЕТ СН'!$G$14+СВЦЭМ!$D$10+'СЕТ СН'!$G$6-'СЕТ СН'!$G$26</f>
        <v>1237.0990661300002</v>
      </c>
      <c r="F102" s="36">
        <f>SUMIFS(СВЦЭМ!$D$33:$D$776,СВЦЭМ!$A$33:$A$776,$A102,СВЦЭМ!$B$33:$B$776,F$83)+'СЕТ СН'!$G$14+СВЦЭМ!$D$10+'СЕТ СН'!$G$6-'СЕТ СН'!$G$26</f>
        <v>1239.3116859400002</v>
      </c>
      <c r="G102" s="36">
        <f>SUMIFS(СВЦЭМ!$D$33:$D$776,СВЦЭМ!$A$33:$A$776,$A102,СВЦЭМ!$B$33:$B$776,G$83)+'СЕТ СН'!$G$14+СВЦЭМ!$D$10+'СЕТ СН'!$G$6-'СЕТ СН'!$G$26</f>
        <v>1220.7508863400001</v>
      </c>
      <c r="H102" s="36">
        <f>SUMIFS(СВЦЭМ!$D$33:$D$776,СВЦЭМ!$A$33:$A$776,$A102,СВЦЭМ!$B$33:$B$776,H$83)+'СЕТ СН'!$G$14+СВЦЭМ!$D$10+'СЕТ СН'!$G$6-'СЕТ СН'!$G$26</f>
        <v>1182.0679647400002</v>
      </c>
      <c r="I102" s="36">
        <f>SUMIFS(СВЦЭМ!$D$33:$D$776,СВЦЭМ!$A$33:$A$776,$A102,СВЦЭМ!$B$33:$B$776,I$83)+'СЕТ СН'!$G$14+СВЦЭМ!$D$10+'СЕТ СН'!$G$6-'СЕТ СН'!$G$26</f>
        <v>1140.9920316</v>
      </c>
      <c r="J102" s="36">
        <f>SUMIFS(СВЦЭМ!$D$33:$D$776,СВЦЭМ!$A$33:$A$776,$A102,СВЦЭМ!$B$33:$B$776,J$83)+'СЕТ СН'!$G$14+СВЦЭМ!$D$10+'СЕТ СН'!$G$6-'СЕТ СН'!$G$26</f>
        <v>1155.4254566500001</v>
      </c>
      <c r="K102" s="36">
        <f>SUMIFS(СВЦЭМ!$D$33:$D$776,СВЦЭМ!$A$33:$A$776,$A102,СВЦЭМ!$B$33:$B$776,K$83)+'СЕТ СН'!$G$14+СВЦЭМ!$D$10+'СЕТ СН'!$G$6-'СЕТ СН'!$G$26</f>
        <v>1225.1929746400001</v>
      </c>
      <c r="L102" s="36">
        <f>SUMIFS(СВЦЭМ!$D$33:$D$776,СВЦЭМ!$A$33:$A$776,$A102,СВЦЭМ!$B$33:$B$776,L$83)+'СЕТ СН'!$G$14+СВЦЭМ!$D$10+'СЕТ СН'!$G$6-'СЕТ СН'!$G$26</f>
        <v>1276.3175614800002</v>
      </c>
      <c r="M102" s="36">
        <f>SUMIFS(СВЦЭМ!$D$33:$D$776,СВЦЭМ!$A$33:$A$776,$A102,СВЦЭМ!$B$33:$B$776,M$83)+'СЕТ СН'!$G$14+СВЦЭМ!$D$10+'СЕТ СН'!$G$6-'СЕТ СН'!$G$26</f>
        <v>1265.1782663200001</v>
      </c>
      <c r="N102" s="36">
        <f>SUMIFS(СВЦЭМ!$D$33:$D$776,СВЦЭМ!$A$33:$A$776,$A102,СВЦЭМ!$B$33:$B$776,N$83)+'СЕТ СН'!$G$14+СВЦЭМ!$D$10+'СЕТ СН'!$G$6-'СЕТ СН'!$G$26</f>
        <v>1274.08270765</v>
      </c>
      <c r="O102" s="36">
        <f>SUMIFS(СВЦЭМ!$D$33:$D$776,СВЦЭМ!$A$33:$A$776,$A102,СВЦЭМ!$B$33:$B$776,O$83)+'СЕТ СН'!$G$14+СВЦЭМ!$D$10+'СЕТ СН'!$G$6-'СЕТ СН'!$G$26</f>
        <v>1278.4688169400001</v>
      </c>
      <c r="P102" s="36">
        <f>SUMIFS(СВЦЭМ!$D$33:$D$776,СВЦЭМ!$A$33:$A$776,$A102,СВЦЭМ!$B$33:$B$776,P$83)+'СЕТ СН'!$G$14+СВЦЭМ!$D$10+'СЕТ СН'!$G$6-'СЕТ СН'!$G$26</f>
        <v>1161.0188390600001</v>
      </c>
      <c r="Q102" s="36">
        <f>SUMIFS(СВЦЭМ!$D$33:$D$776,СВЦЭМ!$A$33:$A$776,$A102,СВЦЭМ!$B$33:$B$776,Q$83)+'СЕТ СН'!$G$14+СВЦЭМ!$D$10+'СЕТ СН'!$G$6-'СЕТ СН'!$G$26</f>
        <v>1158.4533641200001</v>
      </c>
      <c r="R102" s="36">
        <f>SUMIFS(СВЦЭМ!$D$33:$D$776,СВЦЭМ!$A$33:$A$776,$A102,СВЦЭМ!$B$33:$B$776,R$83)+'СЕТ СН'!$G$14+СВЦЭМ!$D$10+'СЕТ СН'!$G$6-'СЕТ СН'!$G$26</f>
        <v>1159.44248541</v>
      </c>
      <c r="S102" s="36">
        <f>SUMIFS(СВЦЭМ!$D$33:$D$776,СВЦЭМ!$A$33:$A$776,$A102,СВЦЭМ!$B$33:$B$776,S$83)+'СЕТ СН'!$G$14+СВЦЭМ!$D$10+'СЕТ СН'!$G$6-'СЕТ СН'!$G$26</f>
        <v>1158.7821564400001</v>
      </c>
      <c r="T102" s="36">
        <f>SUMIFS(СВЦЭМ!$D$33:$D$776,СВЦЭМ!$A$33:$A$776,$A102,СВЦЭМ!$B$33:$B$776,T$83)+'СЕТ СН'!$G$14+СВЦЭМ!$D$10+'СЕТ СН'!$G$6-'СЕТ СН'!$G$26</f>
        <v>1163.1854116899999</v>
      </c>
      <c r="U102" s="36">
        <f>SUMIFS(СВЦЭМ!$D$33:$D$776,СВЦЭМ!$A$33:$A$776,$A102,СВЦЭМ!$B$33:$B$776,U$83)+'СЕТ СН'!$G$14+СВЦЭМ!$D$10+'СЕТ СН'!$G$6-'СЕТ СН'!$G$26</f>
        <v>1179.27855107</v>
      </c>
      <c r="V102" s="36">
        <f>SUMIFS(СВЦЭМ!$D$33:$D$776,СВЦЭМ!$A$33:$A$776,$A102,СВЦЭМ!$B$33:$B$776,V$83)+'СЕТ СН'!$G$14+СВЦЭМ!$D$10+'СЕТ СН'!$G$6-'СЕТ СН'!$G$26</f>
        <v>1187.41161715</v>
      </c>
      <c r="W102" s="36">
        <f>SUMIFS(СВЦЭМ!$D$33:$D$776,СВЦЭМ!$A$33:$A$776,$A102,СВЦЭМ!$B$33:$B$776,W$83)+'СЕТ СН'!$G$14+СВЦЭМ!$D$10+'СЕТ СН'!$G$6-'СЕТ СН'!$G$26</f>
        <v>1174.1362893600001</v>
      </c>
      <c r="X102" s="36">
        <f>SUMIFS(СВЦЭМ!$D$33:$D$776,СВЦЭМ!$A$33:$A$776,$A102,СВЦЭМ!$B$33:$B$776,X$83)+'СЕТ СН'!$G$14+СВЦЭМ!$D$10+'СЕТ СН'!$G$6-'СЕТ СН'!$G$26</f>
        <v>1142.8469919600002</v>
      </c>
      <c r="Y102" s="36">
        <f>SUMIFS(СВЦЭМ!$D$33:$D$776,СВЦЭМ!$A$33:$A$776,$A102,СВЦЭМ!$B$33:$B$776,Y$83)+'СЕТ СН'!$G$14+СВЦЭМ!$D$10+'СЕТ СН'!$G$6-'СЕТ СН'!$G$26</f>
        <v>1187.2736525800001</v>
      </c>
    </row>
    <row r="103" spans="1:25" ht="15.75" x14ac:dyDescent="0.2">
      <c r="A103" s="35">
        <f t="shared" si="2"/>
        <v>43728</v>
      </c>
      <c r="B103" s="36">
        <f>SUMIFS(СВЦЭМ!$D$33:$D$776,СВЦЭМ!$A$33:$A$776,$A103,СВЦЭМ!$B$33:$B$776,B$83)+'СЕТ СН'!$G$14+СВЦЭМ!$D$10+'СЕТ СН'!$G$6-'СЕТ СН'!$G$26</f>
        <v>1294.43989801</v>
      </c>
      <c r="C103" s="36">
        <f>SUMIFS(СВЦЭМ!$D$33:$D$776,СВЦЭМ!$A$33:$A$776,$A103,СВЦЭМ!$B$33:$B$776,C$83)+'СЕТ СН'!$G$14+СВЦЭМ!$D$10+'СЕТ СН'!$G$6-'СЕТ СН'!$G$26</f>
        <v>1332.2777117000001</v>
      </c>
      <c r="D103" s="36">
        <f>SUMIFS(СВЦЭМ!$D$33:$D$776,СВЦЭМ!$A$33:$A$776,$A103,СВЦЭМ!$B$33:$B$776,D$83)+'СЕТ СН'!$G$14+СВЦЭМ!$D$10+'СЕТ СН'!$G$6-'СЕТ СН'!$G$26</f>
        <v>1336.0495386699999</v>
      </c>
      <c r="E103" s="36">
        <f>SUMIFS(СВЦЭМ!$D$33:$D$776,СВЦЭМ!$A$33:$A$776,$A103,СВЦЭМ!$B$33:$B$776,E$83)+'СЕТ СН'!$G$14+СВЦЭМ!$D$10+'СЕТ СН'!$G$6-'СЕТ СН'!$G$26</f>
        <v>1341.4023168600002</v>
      </c>
      <c r="F103" s="36">
        <f>SUMIFS(СВЦЭМ!$D$33:$D$776,СВЦЭМ!$A$33:$A$776,$A103,СВЦЭМ!$B$33:$B$776,F$83)+'СЕТ СН'!$G$14+СВЦЭМ!$D$10+'СЕТ СН'!$G$6-'СЕТ СН'!$G$26</f>
        <v>1345.4807877000001</v>
      </c>
      <c r="G103" s="36">
        <f>SUMIFS(СВЦЭМ!$D$33:$D$776,СВЦЭМ!$A$33:$A$776,$A103,СВЦЭМ!$B$33:$B$776,G$83)+'СЕТ СН'!$G$14+СВЦЭМ!$D$10+'СЕТ СН'!$G$6-'СЕТ СН'!$G$26</f>
        <v>1339.6192322100001</v>
      </c>
      <c r="H103" s="36">
        <f>SUMIFS(СВЦЭМ!$D$33:$D$776,СВЦЭМ!$A$33:$A$776,$A103,СВЦЭМ!$B$33:$B$776,H$83)+'СЕТ СН'!$G$14+СВЦЭМ!$D$10+'СЕТ СН'!$G$6-'СЕТ СН'!$G$26</f>
        <v>1286.1150630500001</v>
      </c>
      <c r="I103" s="36">
        <f>SUMIFS(СВЦЭМ!$D$33:$D$776,СВЦЭМ!$A$33:$A$776,$A103,СВЦЭМ!$B$33:$B$776,I$83)+'СЕТ СН'!$G$14+СВЦЭМ!$D$10+'СЕТ СН'!$G$6-'СЕТ СН'!$G$26</f>
        <v>1245.8999695500002</v>
      </c>
      <c r="J103" s="36">
        <f>SUMIFS(СВЦЭМ!$D$33:$D$776,СВЦЭМ!$A$33:$A$776,$A103,СВЦЭМ!$B$33:$B$776,J$83)+'СЕТ СН'!$G$14+СВЦЭМ!$D$10+'СЕТ СН'!$G$6-'СЕТ СН'!$G$26</f>
        <v>1245.54332239</v>
      </c>
      <c r="K103" s="36">
        <f>SUMIFS(СВЦЭМ!$D$33:$D$776,СВЦЭМ!$A$33:$A$776,$A103,СВЦЭМ!$B$33:$B$776,K$83)+'СЕТ СН'!$G$14+СВЦЭМ!$D$10+'СЕТ СН'!$G$6-'СЕТ СН'!$G$26</f>
        <v>1233.2671996300001</v>
      </c>
      <c r="L103" s="36">
        <f>SUMIFS(СВЦЭМ!$D$33:$D$776,СВЦЭМ!$A$33:$A$776,$A103,СВЦЭМ!$B$33:$B$776,L$83)+'СЕТ СН'!$G$14+СВЦЭМ!$D$10+'СЕТ СН'!$G$6-'СЕТ СН'!$G$26</f>
        <v>1234.47927635</v>
      </c>
      <c r="M103" s="36">
        <f>SUMIFS(СВЦЭМ!$D$33:$D$776,СВЦЭМ!$A$33:$A$776,$A103,СВЦЭМ!$B$33:$B$776,M$83)+'СЕТ СН'!$G$14+СВЦЭМ!$D$10+'СЕТ СН'!$G$6-'СЕТ СН'!$G$26</f>
        <v>1237.4463834100002</v>
      </c>
      <c r="N103" s="36">
        <f>SUMIFS(СВЦЭМ!$D$33:$D$776,СВЦЭМ!$A$33:$A$776,$A103,СВЦЭМ!$B$33:$B$776,N$83)+'СЕТ СН'!$G$14+СВЦЭМ!$D$10+'СЕТ СН'!$G$6-'СЕТ СН'!$G$26</f>
        <v>1219.3434011300001</v>
      </c>
      <c r="O103" s="36">
        <f>SUMIFS(СВЦЭМ!$D$33:$D$776,СВЦЭМ!$A$33:$A$776,$A103,СВЦЭМ!$B$33:$B$776,O$83)+'СЕТ СН'!$G$14+СВЦЭМ!$D$10+'СЕТ СН'!$G$6-'СЕТ СН'!$G$26</f>
        <v>1220.9776609600001</v>
      </c>
      <c r="P103" s="36">
        <f>SUMIFS(СВЦЭМ!$D$33:$D$776,СВЦЭМ!$A$33:$A$776,$A103,СВЦЭМ!$B$33:$B$776,P$83)+'СЕТ СН'!$G$14+СВЦЭМ!$D$10+'СЕТ СН'!$G$6-'СЕТ СН'!$G$26</f>
        <v>1239.1888290300001</v>
      </c>
      <c r="Q103" s="36">
        <f>SUMIFS(СВЦЭМ!$D$33:$D$776,СВЦЭМ!$A$33:$A$776,$A103,СВЦЭМ!$B$33:$B$776,Q$83)+'СЕТ СН'!$G$14+СВЦЭМ!$D$10+'СЕТ СН'!$G$6-'СЕТ СН'!$G$26</f>
        <v>1270.6674741700001</v>
      </c>
      <c r="R103" s="36">
        <f>SUMIFS(СВЦЭМ!$D$33:$D$776,СВЦЭМ!$A$33:$A$776,$A103,СВЦЭМ!$B$33:$B$776,R$83)+'СЕТ СН'!$G$14+СВЦЭМ!$D$10+'СЕТ СН'!$G$6-'СЕТ СН'!$G$26</f>
        <v>1232.0222689699999</v>
      </c>
      <c r="S103" s="36">
        <f>SUMIFS(СВЦЭМ!$D$33:$D$776,СВЦЭМ!$A$33:$A$776,$A103,СВЦЭМ!$B$33:$B$776,S$83)+'СЕТ СН'!$G$14+СВЦЭМ!$D$10+'СЕТ СН'!$G$6-'СЕТ СН'!$G$26</f>
        <v>1198.08121003</v>
      </c>
      <c r="T103" s="36">
        <f>SUMIFS(СВЦЭМ!$D$33:$D$776,СВЦЭМ!$A$33:$A$776,$A103,СВЦЭМ!$B$33:$B$776,T$83)+'СЕТ СН'!$G$14+СВЦЭМ!$D$10+'СЕТ СН'!$G$6-'СЕТ СН'!$G$26</f>
        <v>1168.1510464200001</v>
      </c>
      <c r="U103" s="36">
        <f>SUMIFS(СВЦЭМ!$D$33:$D$776,СВЦЭМ!$A$33:$A$776,$A103,СВЦЭМ!$B$33:$B$776,U$83)+'СЕТ СН'!$G$14+СВЦЭМ!$D$10+'СЕТ СН'!$G$6-'СЕТ СН'!$G$26</f>
        <v>1131.90959004</v>
      </c>
      <c r="V103" s="36">
        <f>SUMIFS(СВЦЭМ!$D$33:$D$776,СВЦЭМ!$A$33:$A$776,$A103,СВЦЭМ!$B$33:$B$776,V$83)+'СЕТ СН'!$G$14+СВЦЭМ!$D$10+'СЕТ СН'!$G$6-'СЕТ СН'!$G$26</f>
        <v>1131.1199122400001</v>
      </c>
      <c r="W103" s="36">
        <f>SUMIFS(СВЦЭМ!$D$33:$D$776,СВЦЭМ!$A$33:$A$776,$A103,СВЦЭМ!$B$33:$B$776,W$83)+'СЕТ СН'!$G$14+СВЦЭМ!$D$10+'СЕТ СН'!$G$6-'СЕТ СН'!$G$26</f>
        <v>1125.6680464900001</v>
      </c>
      <c r="X103" s="36">
        <f>SUMIFS(СВЦЭМ!$D$33:$D$776,СВЦЭМ!$A$33:$A$776,$A103,СВЦЭМ!$B$33:$B$776,X$83)+'СЕТ СН'!$G$14+СВЦЭМ!$D$10+'СЕТ СН'!$G$6-'СЕТ СН'!$G$26</f>
        <v>1152.8352523399999</v>
      </c>
      <c r="Y103" s="36">
        <f>SUMIFS(СВЦЭМ!$D$33:$D$776,СВЦЭМ!$A$33:$A$776,$A103,СВЦЭМ!$B$33:$B$776,Y$83)+'СЕТ СН'!$G$14+СВЦЭМ!$D$10+'СЕТ СН'!$G$6-'СЕТ СН'!$G$26</f>
        <v>1204.86440354</v>
      </c>
    </row>
    <row r="104" spans="1:25" ht="15.75" x14ac:dyDescent="0.2">
      <c r="A104" s="35">
        <f t="shared" si="2"/>
        <v>43729</v>
      </c>
      <c r="B104" s="36">
        <f>SUMIFS(СВЦЭМ!$D$33:$D$776,СВЦЭМ!$A$33:$A$776,$A104,СВЦЭМ!$B$33:$B$776,B$83)+'СЕТ СН'!$G$14+СВЦЭМ!$D$10+'СЕТ СН'!$G$6-'СЕТ СН'!$G$26</f>
        <v>1263.57508689</v>
      </c>
      <c r="C104" s="36">
        <f>SUMIFS(СВЦЭМ!$D$33:$D$776,СВЦЭМ!$A$33:$A$776,$A104,СВЦЭМ!$B$33:$B$776,C$83)+'СЕТ СН'!$G$14+СВЦЭМ!$D$10+'СЕТ СН'!$G$6-'СЕТ СН'!$G$26</f>
        <v>1258.4417687499999</v>
      </c>
      <c r="D104" s="36">
        <f>SUMIFS(СВЦЭМ!$D$33:$D$776,СВЦЭМ!$A$33:$A$776,$A104,СВЦЭМ!$B$33:$B$776,D$83)+'СЕТ СН'!$G$14+СВЦЭМ!$D$10+'СЕТ СН'!$G$6-'СЕТ СН'!$G$26</f>
        <v>1258.0090297199999</v>
      </c>
      <c r="E104" s="36">
        <f>SUMIFS(СВЦЭМ!$D$33:$D$776,СВЦЭМ!$A$33:$A$776,$A104,СВЦЭМ!$B$33:$B$776,E$83)+'СЕТ СН'!$G$14+СВЦЭМ!$D$10+'СЕТ СН'!$G$6-'СЕТ СН'!$G$26</f>
        <v>1270.10984624</v>
      </c>
      <c r="F104" s="36">
        <f>SUMIFS(СВЦЭМ!$D$33:$D$776,СВЦЭМ!$A$33:$A$776,$A104,СВЦЭМ!$B$33:$B$776,F$83)+'СЕТ СН'!$G$14+СВЦЭМ!$D$10+'СЕТ СН'!$G$6-'СЕТ СН'!$G$26</f>
        <v>1278.2078281700001</v>
      </c>
      <c r="G104" s="36">
        <f>SUMIFS(СВЦЭМ!$D$33:$D$776,СВЦЭМ!$A$33:$A$776,$A104,СВЦЭМ!$B$33:$B$776,G$83)+'СЕТ СН'!$G$14+СВЦЭМ!$D$10+'СЕТ СН'!$G$6-'СЕТ СН'!$G$26</f>
        <v>1264.8872626100001</v>
      </c>
      <c r="H104" s="36">
        <f>SUMIFS(СВЦЭМ!$D$33:$D$776,СВЦЭМ!$A$33:$A$776,$A104,СВЦЭМ!$B$33:$B$776,H$83)+'СЕТ СН'!$G$14+СВЦЭМ!$D$10+'СЕТ СН'!$G$6-'СЕТ СН'!$G$26</f>
        <v>1239.60783623</v>
      </c>
      <c r="I104" s="36">
        <f>SUMIFS(СВЦЭМ!$D$33:$D$776,СВЦЭМ!$A$33:$A$776,$A104,СВЦЭМ!$B$33:$B$776,I$83)+'СЕТ СН'!$G$14+СВЦЭМ!$D$10+'СЕТ СН'!$G$6-'СЕТ СН'!$G$26</f>
        <v>1209.2853127600001</v>
      </c>
      <c r="J104" s="36">
        <f>SUMIFS(СВЦЭМ!$D$33:$D$776,СВЦЭМ!$A$33:$A$776,$A104,СВЦЭМ!$B$33:$B$776,J$83)+'СЕТ СН'!$G$14+СВЦЭМ!$D$10+'СЕТ СН'!$G$6-'СЕТ СН'!$G$26</f>
        <v>1217.2402369400002</v>
      </c>
      <c r="K104" s="36">
        <f>SUMIFS(СВЦЭМ!$D$33:$D$776,СВЦЭМ!$A$33:$A$776,$A104,СВЦЭМ!$B$33:$B$776,K$83)+'СЕТ СН'!$G$14+СВЦЭМ!$D$10+'СЕТ СН'!$G$6-'СЕТ СН'!$G$26</f>
        <v>1266.4888090500001</v>
      </c>
      <c r="L104" s="36">
        <f>SUMIFS(СВЦЭМ!$D$33:$D$776,СВЦЭМ!$A$33:$A$776,$A104,СВЦЭМ!$B$33:$B$776,L$83)+'СЕТ СН'!$G$14+СВЦЭМ!$D$10+'СЕТ СН'!$G$6-'СЕТ СН'!$G$26</f>
        <v>1276.6577295699999</v>
      </c>
      <c r="M104" s="36">
        <f>SUMIFS(СВЦЭМ!$D$33:$D$776,СВЦЭМ!$A$33:$A$776,$A104,СВЦЭМ!$B$33:$B$776,M$83)+'СЕТ СН'!$G$14+СВЦЭМ!$D$10+'СЕТ СН'!$G$6-'СЕТ СН'!$G$26</f>
        <v>1279.13491617</v>
      </c>
      <c r="N104" s="36">
        <f>SUMIFS(СВЦЭМ!$D$33:$D$776,СВЦЭМ!$A$33:$A$776,$A104,СВЦЭМ!$B$33:$B$776,N$83)+'СЕТ СН'!$G$14+СВЦЭМ!$D$10+'СЕТ СН'!$G$6-'СЕТ СН'!$G$26</f>
        <v>1269.1120405199999</v>
      </c>
      <c r="O104" s="36">
        <f>SUMIFS(СВЦЭМ!$D$33:$D$776,СВЦЭМ!$A$33:$A$776,$A104,СВЦЭМ!$B$33:$B$776,O$83)+'СЕТ СН'!$G$14+СВЦЭМ!$D$10+'СЕТ СН'!$G$6-'СЕТ СН'!$G$26</f>
        <v>1263.2707218400001</v>
      </c>
      <c r="P104" s="36">
        <f>SUMIFS(СВЦЭМ!$D$33:$D$776,СВЦЭМ!$A$33:$A$776,$A104,СВЦЭМ!$B$33:$B$776,P$83)+'СЕТ СН'!$G$14+СВЦЭМ!$D$10+'СЕТ СН'!$G$6-'СЕТ СН'!$G$26</f>
        <v>1265.1130200500002</v>
      </c>
      <c r="Q104" s="36">
        <f>SUMIFS(СВЦЭМ!$D$33:$D$776,СВЦЭМ!$A$33:$A$776,$A104,СВЦЭМ!$B$33:$B$776,Q$83)+'СЕТ СН'!$G$14+СВЦЭМ!$D$10+'СЕТ СН'!$G$6-'СЕТ СН'!$G$26</f>
        <v>1264.5723644499999</v>
      </c>
      <c r="R104" s="36">
        <f>SUMIFS(СВЦЭМ!$D$33:$D$776,СВЦЭМ!$A$33:$A$776,$A104,СВЦЭМ!$B$33:$B$776,R$83)+'СЕТ СН'!$G$14+СВЦЭМ!$D$10+'СЕТ СН'!$G$6-'СЕТ СН'!$G$26</f>
        <v>1274.7383827600001</v>
      </c>
      <c r="S104" s="36">
        <f>SUMIFS(СВЦЭМ!$D$33:$D$776,СВЦЭМ!$A$33:$A$776,$A104,СВЦЭМ!$B$33:$B$776,S$83)+'СЕТ СН'!$G$14+СВЦЭМ!$D$10+'СЕТ СН'!$G$6-'СЕТ СН'!$G$26</f>
        <v>1291.0261467300002</v>
      </c>
      <c r="T104" s="36">
        <f>SUMIFS(СВЦЭМ!$D$33:$D$776,СВЦЭМ!$A$33:$A$776,$A104,СВЦЭМ!$B$33:$B$776,T$83)+'СЕТ СН'!$G$14+СВЦЭМ!$D$10+'СЕТ СН'!$G$6-'СЕТ СН'!$G$26</f>
        <v>1315.0558657400002</v>
      </c>
      <c r="U104" s="36">
        <f>SUMIFS(СВЦЭМ!$D$33:$D$776,СВЦЭМ!$A$33:$A$776,$A104,СВЦЭМ!$B$33:$B$776,U$83)+'СЕТ СН'!$G$14+СВЦЭМ!$D$10+'СЕТ СН'!$G$6-'СЕТ СН'!$G$26</f>
        <v>1323.5337615400001</v>
      </c>
      <c r="V104" s="36">
        <f>SUMIFS(СВЦЭМ!$D$33:$D$776,СВЦЭМ!$A$33:$A$776,$A104,СВЦЭМ!$B$33:$B$776,V$83)+'СЕТ СН'!$G$14+СВЦЭМ!$D$10+'СЕТ СН'!$G$6-'СЕТ СН'!$G$26</f>
        <v>1331.7053021300001</v>
      </c>
      <c r="W104" s="36">
        <f>SUMIFS(СВЦЭМ!$D$33:$D$776,СВЦЭМ!$A$33:$A$776,$A104,СВЦЭМ!$B$33:$B$776,W$83)+'СЕТ СН'!$G$14+СВЦЭМ!$D$10+'СЕТ СН'!$G$6-'СЕТ СН'!$G$26</f>
        <v>1327.6706708800002</v>
      </c>
      <c r="X104" s="36">
        <f>SUMIFS(СВЦЭМ!$D$33:$D$776,СВЦЭМ!$A$33:$A$776,$A104,СВЦЭМ!$B$33:$B$776,X$83)+'СЕТ СН'!$G$14+СВЦЭМ!$D$10+'СЕТ СН'!$G$6-'СЕТ СН'!$G$26</f>
        <v>1288.0526184099999</v>
      </c>
      <c r="Y104" s="36">
        <f>SUMIFS(СВЦЭМ!$D$33:$D$776,СВЦЭМ!$A$33:$A$776,$A104,СВЦЭМ!$B$33:$B$776,Y$83)+'СЕТ СН'!$G$14+СВЦЭМ!$D$10+'СЕТ СН'!$G$6-'СЕТ СН'!$G$26</f>
        <v>1256.66328892</v>
      </c>
    </row>
    <row r="105" spans="1:25" ht="15.75" x14ac:dyDescent="0.2">
      <c r="A105" s="35">
        <f t="shared" si="2"/>
        <v>43730</v>
      </c>
      <c r="B105" s="36">
        <f>SUMIFS(СВЦЭМ!$D$33:$D$776,СВЦЭМ!$A$33:$A$776,$A105,СВЦЭМ!$B$33:$B$776,B$83)+'СЕТ СН'!$G$14+СВЦЭМ!$D$10+'СЕТ СН'!$G$6-'СЕТ СН'!$G$26</f>
        <v>1307.7738374300002</v>
      </c>
      <c r="C105" s="36">
        <f>SUMIFS(СВЦЭМ!$D$33:$D$776,СВЦЭМ!$A$33:$A$776,$A105,СВЦЭМ!$B$33:$B$776,C$83)+'СЕТ СН'!$G$14+СВЦЭМ!$D$10+'СЕТ СН'!$G$6-'СЕТ СН'!$G$26</f>
        <v>1339.32989245</v>
      </c>
      <c r="D105" s="36">
        <f>SUMIFS(СВЦЭМ!$D$33:$D$776,СВЦЭМ!$A$33:$A$776,$A105,СВЦЭМ!$B$33:$B$776,D$83)+'СЕТ СН'!$G$14+СВЦЭМ!$D$10+'СЕТ СН'!$G$6-'СЕТ СН'!$G$26</f>
        <v>1353.5189158000001</v>
      </c>
      <c r="E105" s="36">
        <f>SUMIFS(СВЦЭМ!$D$33:$D$776,СВЦЭМ!$A$33:$A$776,$A105,СВЦЭМ!$B$33:$B$776,E$83)+'СЕТ СН'!$G$14+СВЦЭМ!$D$10+'СЕТ СН'!$G$6-'СЕТ СН'!$G$26</f>
        <v>1362.58135543</v>
      </c>
      <c r="F105" s="36">
        <f>SUMIFS(СВЦЭМ!$D$33:$D$776,СВЦЭМ!$A$33:$A$776,$A105,СВЦЭМ!$B$33:$B$776,F$83)+'СЕТ СН'!$G$14+СВЦЭМ!$D$10+'СЕТ СН'!$G$6-'СЕТ СН'!$G$26</f>
        <v>1369.6315533500001</v>
      </c>
      <c r="G105" s="36">
        <f>SUMIFS(СВЦЭМ!$D$33:$D$776,СВЦЭМ!$A$33:$A$776,$A105,СВЦЭМ!$B$33:$B$776,G$83)+'СЕТ СН'!$G$14+СВЦЭМ!$D$10+'СЕТ СН'!$G$6-'СЕТ СН'!$G$26</f>
        <v>1372.7908553300001</v>
      </c>
      <c r="H105" s="36">
        <f>SUMIFS(СВЦЭМ!$D$33:$D$776,СВЦЭМ!$A$33:$A$776,$A105,СВЦЭМ!$B$33:$B$776,H$83)+'СЕТ СН'!$G$14+СВЦЭМ!$D$10+'СЕТ СН'!$G$6-'СЕТ СН'!$G$26</f>
        <v>1340.8369347100002</v>
      </c>
      <c r="I105" s="36">
        <f>SUMIFS(СВЦЭМ!$D$33:$D$776,СВЦЭМ!$A$33:$A$776,$A105,СВЦЭМ!$B$33:$B$776,I$83)+'СЕТ СН'!$G$14+СВЦЭМ!$D$10+'СЕТ СН'!$G$6-'СЕТ СН'!$G$26</f>
        <v>1318.84378926</v>
      </c>
      <c r="J105" s="36">
        <f>SUMIFS(СВЦЭМ!$D$33:$D$776,СВЦЭМ!$A$33:$A$776,$A105,СВЦЭМ!$B$33:$B$776,J$83)+'СЕТ СН'!$G$14+СВЦЭМ!$D$10+'СЕТ СН'!$G$6-'СЕТ СН'!$G$26</f>
        <v>1287.4145844100001</v>
      </c>
      <c r="K105" s="36">
        <f>SUMIFS(СВЦЭМ!$D$33:$D$776,СВЦЭМ!$A$33:$A$776,$A105,СВЦЭМ!$B$33:$B$776,K$83)+'СЕТ СН'!$G$14+СВЦЭМ!$D$10+'СЕТ СН'!$G$6-'СЕТ СН'!$G$26</f>
        <v>1265.6750537800001</v>
      </c>
      <c r="L105" s="36">
        <f>SUMIFS(СВЦЭМ!$D$33:$D$776,СВЦЭМ!$A$33:$A$776,$A105,СВЦЭМ!$B$33:$B$776,L$83)+'СЕТ СН'!$G$14+СВЦЭМ!$D$10+'СЕТ СН'!$G$6-'СЕТ СН'!$G$26</f>
        <v>1266.4070612999999</v>
      </c>
      <c r="M105" s="36">
        <f>SUMIFS(СВЦЭМ!$D$33:$D$776,СВЦЭМ!$A$33:$A$776,$A105,СВЦЭМ!$B$33:$B$776,M$83)+'СЕТ СН'!$G$14+СВЦЭМ!$D$10+'СЕТ СН'!$G$6-'СЕТ СН'!$G$26</f>
        <v>1261.1727447100002</v>
      </c>
      <c r="N105" s="36">
        <f>SUMIFS(СВЦЭМ!$D$33:$D$776,СВЦЭМ!$A$33:$A$776,$A105,СВЦЭМ!$B$33:$B$776,N$83)+'СЕТ СН'!$G$14+СВЦЭМ!$D$10+'СЕТ СН'!$G$6-'СЕТ СН'!$G$26</f>
        <v>1254.18838697</v>
      </c>
      <c r="O105" s="36">
        <f>SUMIFS(СВЦЭМ!$D$33:$D$776,СВЦЭМ!$A$33:$A$776,$A105,СВЦЭМ!$B$33:$B$776,O$83)+'СЕТ СН'!$G$14+СВЦЭМ!$D$10+'СЕТ СН'!$G$6-'СЕТ СН'!$G$26</f>
        <v>1248.2041324400002</v>
      </c>
      <c r="P105" s="36">
        <f>SUMIFS(СВЦЭМ!$D$33:$D$776,СВЦЭМ!$A$33:$A$776,$A105,СВЦЭМ!$B$33:$B$776,P$83)+'СЕТ СН'!$G$14+СВЦЭМ!$D$10+'СЕТ СН'!$G$6-'СЕТ СН'!$G$26</f>
        <v>1246.46386611</v>
      </c>
      <c r="Q105" s="36">
        <f>SUMIFS(СВЦЭМ!$D$33:$D$776,СВЦЭМ!$A$33:$A$776,$A105,СВЦЭМ!$B$33:$B$776,Q$83)+'СЕТ СН'!$G$14+СВЦЭМ!$D$10+'СЕТ СН'!$G$6-'СЕТ СН'!$G$26</f>
        <v>1240.96663773</v>
      </c>
      <c r="R105" s="36">
        <f>SUMIFS(СВЦЭМ!$D$33:$D$776,СВЦЭМ!$A$33:$A$776,$A105,СВЦЭМ!$B$33:$B$776,R$83)+'СЕТ СН'!$G$14+СВЦЭМ!$D$10+'СЕТ СН'!$G$6-'СЕТ СН'!$G$26</f>
        <v>1250.95917925</v>
      </c>
      <c r="S105" s="36">
        <f>SUMIFS(СВЦЭМ!$D$33:$D$776,СВЦЭМ!$A$33:$A$776,$A105,СВЦЭМ!$B$33:$B$776,S$83)+'СЕТ СН'!$G$14+СВЦЭМ!$D$10+'СЕТ СН'!$G$6-'СЕТ СН'!$G$26</f>
        <v>1273.6049121200001</v>
      </c>
      <c r="T105" s="36">
        <f>SUMIFS(СВЦЭМ!$D$33:$D$776,СВЦЭМ!$A$33:$A$776,$A105,СВЦЭМ!$B$33:$B$776,T$83)+'СЕТ СН'!$G$14+СВЦЭМ!$D$10+'СЕТ СН'!$G$6-'СЕТ СН'!$G$26</f>
        <v>1292.6382081000002</v>
      </c>
      <c r="U105" s="36">
        <f>SUMIFS(СВЦЭМ!$D$33:$D$776,СВЦЭМ!$A$33:$A$776,$A105,СВЦЭМ!$B$33:$B$776,U$83)+'СЕТ СН'!$G$14+СВЦЭМ!$D$10+'СЕТ СН'!$G$6-'СЕТ СН'!$G$26</f>
        <v>1330.8081394000001</v>
      </c>
      <c r="V105" s="36">
        <f>SUMIFS(СВЦЭМ!$D$33:$D$776,СВЦЭМ!$A$33:$A$776,$A105,СВЦЭМ!$B$33:$B$776,V$83)+'СЕТ СН'!$G$14+СВЦЭМ!$D$10+'СЕТ СН'!$G$6-'СЕТ СН'!$G$26</f>
        <v>1342.90753122</v>
      </c>
      <c r="W105" s="36">
        <f>SUMIFS(СВЦЭМ!$D$33:$D$776,СВЦЭМ!$A$33:$A$776,$A105,СВЦЭМ!$B$33:$B$776,W$83)+'СЕТ СН'!$G$14+СВЦЭМ!$D$10+'СЕТ СН'!$G$6-'СЕТ СН'!$G$26</f>
        <v>1338.5827962200001</v>
      </c>
      <c r="X105" s="36">
        <f>SUMIFS(СВЦЭМ!$D$33:$D$776,СВЦЭМ!$A$33:$A$776,$A105,СВЦЭМ!$B$33:$B$776,X$83)+'СЕТ СН'!$G$14+СВЦЭМ!$D$10+'СЕТ СН'!$G$6-'СЕТ СН'!$G$26</f>
        <v>1309.8971946400002</v>
      </c>
      <c r="Y105" s="36">
        <f>SUMIFS(СВЦЭМ!$D$33:$D$776,СВЦЭМ!$A$33:$A$776,$A105,СВЦЭМ!$B$33:$B$776,Y$83)+'СЕТ СН'!$G$14+СВЦЭМ!$D$10+'СЕТ СН'!$G$6-'СЕТ СН'!$G$26</f>
        <v>1279.8829215400001</v>
      </c>
    </row>
    <row r="106" spans="1:25" ht="15.75" x14ac:dyDescent="0.2">
      <c r="A106" s="35">
        <f t="shared" si="2"/>
        <v>43731</v>
      </c>
      <c r="B106" s="36">
        <f>SUMIFS(СВЦЭМ!$D$33:$D$776,СВЦЭМ!$A$33:$A$776,$A106,СВЦЭМ!$B$33:$B$776,B$83)+'СЕТ СН'!$G$14+СВЦЭМ!$D$10+'СЕТ СН'!$G$6-'СЕТ СН'!$G$26</f>
        <v>1342.45512418</v>
      </c>
      <c r="C106" s="36">
        <f>SUMIFS(СВЦЭМ!$D$33:$D$776,СВЦЭМ!$A$33:$A$776,$A106,СВЦЭМ!$B$33:$B$776,C$83)+'СЕТ СН'!$G$14+СВЦЭМ!$D$10+'СЕТ СН'!$G$6-'СЕТ СН'!$G$26</f>
        <v>1372.45679565</v>
      </c>
      <c r="D106" s="36">
        <f>SUMIFS(СВЦЭМ!$D$33:$D$776,СВЦЭМ!$A$33:$A$776,$A106,СВЦЭМ!$B$33:$B$776,D$83)+'СЕТ СН'!$G$14+СВЦЭМ!$D$10+'СЕТ СН'!$G$6-'СЕТ СН'!$G$26</f>
        <v>1403.3463876999999</v>
      </c>
      <c r="E106" s="36">
        <f>SUMIFS(СВЦЭМ!$D$33:$D$776,СВЦЭМ!$A$33:$A$776,$A106,СВЦЭМ!$B$33:$B$776,E$83)+'СЕТ СН'!$G$14+СВЦЭМ!$D$10+'СЕТ СН'!$G$6-'СЕТ СН'!$G$26</f>
        <v>1419.8390015800001</v>
      </c>
      <c r="F106" s="36">
        <f>SUMIFS(СВЦЭМ!$D$33:$D$776,СВЦЭМ!$A$33:$A$776,$A106,СВЦЭМ!$B$33:$B$776,F$83)+'СЕТ СН'!$G$14+СВЦЭМ!$D$10+'СЕТ СН'!$G$6-'СЕТ СН'!$G$26</f>
        <v>1426.1838884900001</v>
      </c>
      <c r="G106" s="36">
        <f>SUMIFS(СВЦЭМ!$D$33:$D$776,СВЦЭМ!$A$33:$A$776,$A106,СВЦЭМ!$B$33:$B$776,G$83)+'СЕТ СН'!$G$14+СВЦЭМ!$D$10+'СЕТ СН'!$G$6-'СЕТ СН'!$G$26</f>
        <v>1411.9809103500002</v>
      </c>
      <c r="H106" s="36">
        <f>SUMIFS(СВЦЭМ!$D$33:$D$776,СВЦЭМ!$A$33:$A$776,$A106,СВЦЭМ!$B$33:$B$776,H$83)+'СЕТ СН'!$G$14+СВЦЭМ!$D$10+'СЕТ СН'!$G$6-'СЕТ СН'!$G$26</f>
        <v>1363.2170085900002</v>
      </c>
      <c r="I106" s="36">
        <f>SUMIFS(СВЦЭМ!$D$33:$D$776,СВЦЭМ!$A$33:$A$776,$A106,СВЦЭМ!$B$33:$B$776,I$83)+'СЕТ СН'!$G$14+СВЦЭМ!$D$10+'СЕТ СН'!$G$6-'СЕТ СН'!$G$26</f>
        <v>1290.6537521300002</v>
      </c>
      <c r="J106" s="36">
        <f>SUMIFS(СВЦЭМ!$D$33:$D$776,СВЦЭМ!$A$33:$A$776,$A106,СВЦЭМ!$B$33:$B$776,J$83)+'СЕТ СН'!$G$14+СВЦЭМ!$D$10+'СЕТ СН'!$G$6-'СЕТ СН'!$G$26</f>
        <v>1272.5424381500002</v>
      </c>
      <c r="K106" s="36">
        <f>SUMIFS(СВЦЭМ!$D$33:$D$776,СВЦЭМ!$A$33:$A$776,$A106,СВЦЭМ!$B$33:$B$776,K$83)+'СЕТ СН'!$G$14+СВЦЭМ!$D$10+'СЕТ СН'!$G$6-'СЕТ СН'!$G$26</f>
        <v>1252.7387723000002</v>
      </c>
      <c r="L106" s="36">
        <f>SUMIFS(СВЦЭМ!$D$33:$D$776,СВЦЭМ!$A$33:$A$776,$A106,СВЦЭМ!$B$33:$B$776,L$83)+'СЕТ СН'!$G$14+СВЦЭМ!$D$10+'СЕТ СН'!$G$6-'СЕТ СН'!$G$26</f>
        <v>1244.7921717900001</v>
      </c>
      <c r="M106" s="36">
        <f>SUMIFS(СВЦЭМ!$D$33:$D$776,СВЦЭМ!$A$33:$A$776,$A106,СВЦЭМ!$B$33:$B$776,M$83)+'СЕТ СН'!$G$14+СВЦЭМ!$D$10+'СЕТ СН'!$G$6-'СЕТ СН'!$G$26</f>
        <v>1249.4783563599999</v>
      </c>
      <c r="N106" s="36">
        <f>SUMIFS(СВЦЭМ!$D$33:$D$776,СВЦЭМ!$A$33:$A$776,$A106,СВЦЭМ!$B$33:$B$776,N$83)+'СЕТ СН'!$G$14+СВЦЭМ!$D$10+'СЕТ СН'!$G$6-'СЕТ СН'!$G$26</f>
        <v>1253.01185405</v>
      </c>
      <c r="O106" s="36">
        <f>SUMIFS(СВЦЭМ!$D$33:$D$776,СВЦЭМ!$A$33:$A$776,$A106,СВЦЭМ!$B$33:$B$776,O$83)+'СЕТ СН'!$G$14+СВЦЭМ!$D$10+'СЕТ СН'!$G$6-'СЕТ СН'!$G$26</f>
        <v>1258.10185318</v>
      </c>
      <c r="P106" s="36">
        <f>SUMIFS(СВЦЭМ!$D$33:$D$776,СВЦЭМ!$A$33:$A$776,$A106,СВЦЭМ!$B$33:$B$776,P$83)+'СЕТ СН'!$G$14+СВЦЭМ!$D$10+'СЕТ СН'!$G$6-'СЕТ СН'!$G$26</f>
        <v>1257.6920056700001</v>
      </c>
      <c r="Q106" s="36">
        <f>SUMIFS(СВЦЭМ!$D$33:$D$776,СВЦЭМ!$A$33:$A$776,$A106,СВЦЭМ!$B$33:$B$776,Q$83)+'СЕТ СН'!$G$14+СВЦЭМ!$D$10+'СЕТ СН'!$G$6-'СЕТ СН'!$G$26</f>
        <v>1269.07163352</v>
      </c>
      <c r="R106" s="36">
        <f>SUMIFS(СВЦЭМ!$D$33:$D$776,СВЦЭМ!$A$33:$A$776,$A106,СВЦЭМ!$B$33:$B$776,R$83)+'СЕТ СН'!$G$14+СВЦЭМ!$D$10+'СЕТ СН'!$G$6-'СЕТ СН'!$G$26</f>
        <v>1234.4123666999999</v>
      </c>
      <c r="S106" s="36">
        <f>SUMIFS(СВЦЭМ!$D$33:$D$776,СВЦЭМ!$A$33:$A$776,$A106,СВЦЭМ!$B$33:$B$776,S$83)+'СЕТ СН'!$G$14+СВЦЭМ!$D$10+'СЕТ СН'!$G$6-'СЕТ СН'!$G$26</f>
        <v>1188.75139494</v>
      </c>
      <c r="T106" s="36">
        <f>SUMIFS(СВЦЭМ!$D$33:$D$776,СВЦЭМ!$A$33:$A$776,$A106,СВЦЭМ!$B$33:$B$776,T$83)+'СЕТ СН'!$G$14+СВЦЭМ!$D$10+'СЕТ СН'!$G$6-'СЕТ СН'!$G$26</f>
        <v>1198.94405912</v>
      </c>
      <c r="U106" s="36">
        <f>SUMIFS(СВЦЭМ!$D$33:$D$776,СВЦЭМ!$A$33:$A$776,$A106,СВЦЭМ!$B$33:$B$776,U$83)+'СЕТ СН'!$G$14+СВЦЭМ!$D$10+'СЕТ СН'!$G$6-'СЕТ СН'!$G$26</f>
        <v>1237.45507808</v>
      </c>
      <c r="V106" s="36">
        <f>SUMIFS(СВЦЭМ!$D$33:$D$776,СВЦЭМ!$A$33:$A$776,$A106,СВЦЭМ!$B$33:$B$776,V$83)+'СЕТ СН'!$G$14+СВЦЭМ!$D$10+'СЕТ СН'!$G$6-'СЕТ СН'!$G$26</f>
        <v>1243.32527114</v>
      </c>
      <c r="W106" s="36">
        <f>SUMIFS(СВЦЭМ!$D$33:$D$776,СВЦЭМ!$A$33:$A$776,$A106,СВЦЭМ!$B$33:$B$776,W$83)+'СЕТ СН'!$G$14+СВЦЭМ!$D$10+'СЕТ СН'!$G$6-'СЕТ СН'!$G$26</f>
        <v>1245.1859365800001</v>
      </c>
      <c r="X106" s="36">
        <f>SUMIFS(СВЦЭМ!$D$33:$D$776,СВЦЭМ!$A$33:$A$776,$A106,СВЦЭМ!$B$33:$B$776,X$83)+'СЕТ СН'!$G$14+СВЦЭМ!$D$10+'СЕТ СН'!$G$6-'СЕТ СН'!$G$26</f>
        <v>1213.1671341000001</v>
      </c>
      <c r="Y106" s="36">
        <f>SUMIFS(СВЦЭМ!$D$33:$D$776,СВЦЭМ!$A$33:$A$776,$A106,СВЦЭМ!$B$33:$B$776,Y$83)+'СЕТ СН'!$G$14+СВЦЭМ!$D$10+'СЕТ СН'!$G$6-'СЕТ СН'!$G$26</f>
        <v>1239.7255271900001</v>
      </c>
    </row>
    <row r="107" spans="1:25" ht="15.75" x14ac:dyDescent="0.2">
      <c r="A107" s="35">
        <f t="shared" si="2"/>
        <v>43732</v>
      </c>
      <c r="B107" s="36">
        <f>SUMIFS(СВЦЭМ!$D$33:$D$776,СВЦЭМ!$A$33:$A$776,$A107,СВЦЭМ!$B$33:$B$776,B$83)+'СЕТ СН'!$G$14+СВЦЭМ!$D$10+'СЕТ СН'!$G$6-'СЕТ СН'!$G$26</f>
        <v>1344.4702625300001</v>
      </c>
      <c r="C107" s="36">
        <f>SUMIFS(СВЦЭМ!$D$33:$D$776,СВЦЭМ!$A$33:$A$776,$A107,СВЦЭМ!$B$33:$B$776,C$83)+'СЕТ СН'!$G$14+СВЦЭМ!$D$10+'СЕТ СН'!$G$6-'СЕТ СН'!$G$26</f>
        <v>1371.7213143900001</v>
      </c>
      <c r="D107" s="36">
        <f>SUMIFS(СВЦЭМ!$D$33:$D$776,СВЦЭМ!$A$33:$A$776,$A107,СВЦЭМ!$B$33:$B$776,D$83)+'СЕТ СН'!$G$14+СВЦЭМ!$D$10+'СЕТ СН'!$G$6-'СЕТ СН'!$G$26</f>
        <v>1382.27681542</v>
      </c>
      <c r="E107" s="36">
        <f>SUMIFS(СВЦЭМ!$D$33:$D$776,СВЦЭМ!$A$33:$A$776,$A107,СВЦЭМ!$B$33:$B$776,E$83)+'СЕТ СН'!$G$14+СВЦЭМ!$D$10+'СЕТ СН'!$G$6-'СЕТ СН'!$G$26</f>
        <v>1389.7291581600002</v>
      </c>
      <c r="F107" s="36">
        <f>SUMIFS(СВЦЭМ!$D$33:$D$776,СВЦЭМ!$A$33:$A$776,$A107,СВЦЭМ!$B$33:$B$776,F$83)+'СЕТ СН'!$G$14+СВЦЭМ!$D$10+'СЕТ СН'!$G$6-'СЕТ СН'!$G$26</f>
        <v>1381.4027980599999</v>
      </c>
      <c r="G107" s="36">
        <f>SUMIFS(СВЦЭМ!$D$33:$D$776,СВЦЭМ!$A$33:$A$776,$A107,СВЦЭМ!$B$33:$B$776,G$83)+'СЕТ СН'!$G$14+СВЦЭМ!$D$10+'СЕТ СН'!$G$6-'СЕТ СН'!$G$26</f>
        <v>1368.0350357900002</v>
      </c>
      <c r="H107" s="36">
        <f>SUMIFS(СВЦЭМ!$D$33:$D$776,СВЦЭМ!$A$33:$A$776,$A107,СВЦЭМ!$B$33:$B$776,H$83)+'СЕТ СН'!$G$14+СВЦЭМ!$D$10+'СЕТ СН'!$G$6-'СЕТ СН'!$G$26</f>
        <v>1324.4096657800001</v>
      </c>
      <c r="I107" s="36">
        <f>SUMIFS(СВЦЭМ!$D$33:$D$776,СВЦЭМ!$A$33:$A$776,$A107,СВЦЭМ!$B$33:$B$776,I$83)+'СЕТ СН'!$G$14+СВЦЭМ!$D$10+'СЕТ СН'!$G$6-'СЕТ СН'!$G$26</f>
        <v>1278.0248678299999</v>
      </c>
      <c r="J107" s="36">
        <f>SUMIFS(СВЦЭМ!$D$33:$D$776,СВЦЭМ!$A$33:$A$776,$A107,СВЦЭМ!$B$33:$B$776,J$83)+'СЕТ СН'!$G$14+СВЦЭМ!$D$10+'СЕТ СН'!$G$6-'СЕТ СН'!$G$26</f>
        <v>1269.6985191600002</v>
      </c>
      <c r="K107" s="36">
        <f>SUMIFS(СВЦЭМ!$D$33:$D$776,СВЦЭМ!$A$33:$A$776,$A107,СВЦЭМ!$B$33:$B$776,K$83)+'СЕТ СН'!$G$14+СВЦЭМ!$D$10+'СЕТ СН'!$G$6-'СЕТ СН'!$G$26</f>
        <v>1274.19036166</v>
      </c>
      <c r="L107" s="36">
        <f>SUMIFS(СВЦЭМ!$D$33:$D$776,СВЦЭМ!$A$33:$A$776,$A107,СВЦЭМ!$B$33:$B$776,L$83)+'СЕТ СН'!$G$14+СВЦЭМ!$D$10+'СЕТ СН'!$G$6-'СЕТ СН'!$G$26</f>
        <v>1276.7606572</v>
      </c>
      <c r="M107" s="36">
        <f>SUMIFS(СВЦЭМ!$D$33:$D$776,СВЦЭМ!$A$33:$A$776,$A107,СВЦЭМ!$B$33:$B$776,M$83)+'СЕТ СН'!$G$14+СВЦЭМ!$D$10+'СЕТ СН'!$G$6-'СЕТ СН'!$G$26</f>
        <v>1268.6857022200002</v>
      </c>
      <c r="N107" s="36">
        <f>SUMIFS(СВЦЭМ!$D$33:$D$776,СВЦЭМ!$A$33:$A$776,$A107,СВЦЭМ!$B$33:$B$776,N$83)+'СЕТ СН'!$G$14+СВЦЭМ!$D$10+'СЕТ СН'!$G$6-'СЕТ СН'!$G$26</f>
        <v>1262.9038786800002</v>
      </c>
      <c r="O107" s="36">
        <f>SUMIFS(СВЦЭМ!$D$33:$D$776,СВЦЭМ!$A$33:$A$776,$A107,СВЦЭМ!$B$33:$B$776,O$83)+'СЕТ СН'!$G$14+СВЦЭМ!$D$10+'СЕТ СН'!$G$6-'СЕТ СН'!$G$26</f>
        <v>1265.9238593600001</v>
      </c>
      <c r="P107" s="36">
        <f>SUMIFS(СВЦЭМ!$D$33:$D$776,СВЦЭМ!$A$33:$A$776,$A107,СВЦЭМ!$B$33:$B$776,P$83)+'СЕТ СН'!$G$14+СВЦЭМ!$D$10+'СЕТ СН'!$G$6-'СЕТ СН'!$G$26</f>
        <v>1265.0519115400002</v>
      </c>
      <c r="Q107" s="36">
        <f>SUMIFS(СВЦЭМ!$D$33:$D$776,СВЦЭМ!$A$33:$A$776,$A107,СВЦЭМ!$B$33:$B$776,Q$83)+'СЕТ СН'!$G$14+СВЦЭМ!$D$10+'СЕТ СН'!$G$6-'СЕТ СН'!$G$26</f>
        <v>1264.7117530600001</v>
      </c>
      <c r="R107" s="36">
        <f>SUMIFS(СВЦЭМ!$D$33:$D$776,СВЦЭМ!$A$33:$A$776,$A107,СВЦЭМ!$B$33:$B$776,R$83)+'СЕТ СН'!$G$14+СВЦЭМ!$D$10+'СЕТ СН'!$G$6-'СЕТ СН'!$G$26</f>
        <v>1227.95361409</v>
      </c>
      <c r="S107" s="36">
        <f>SUMIFS(СВЦЭМ!$D$33:$D$776,СВЦЭМ!$A$33:$A$776,$A107,СВЦЭМ!$B$33:$B$776,S$83)+'СЕТ СН'!$G$14+СВЦЭМ!$D$10+'СЕТ СН'!$G$6-'СЕТ СН'!$G$26</f>
        <v>1187.54623154</v>
      </c>
      <c r="T107" s="36">
        <f>SUMIFS(СВЦЭМ!$D$33:$D$776,СВЦЭМ!$A$33:$A$776,$A107,СВЦЭМ!$B$33:$B$776,T$83)+'СЕТ СН'!$G$14+СВЦЭМ!$D$10+'СЕТ СН'!$G$6-'СЕТ СН'!$G$26</f>
        <v>1195.8972927499999</v>
      </c>
      <c r="U107" s="36">
        <f>SUMIFS(СВЦЭМ!$D$33:$D$776,СВЦЭМ!$A$33:$A$776,$A107,СВЦЭМ!$B$33:$B$776,U$83)+'СЕТ СН'!$G$14+СВЦЭМ!$D$10+'СЕТ СН'!$G$6-'СЕТ СН'!$G$26</f>
        <v>1220.75724356</v>
      </c>
      <c r="V107" s="36">
        <f>SUMIFS(СВЦЭМ!$D$33:$D$776,СВЦЭМ!$A$33:$A$776,$A107,СВЦЭМ!$B$33:$B$776,V$83)+'СЕТ СН'!$G$14+СВЦЭМ!$D$10+'СЕТ СН'!$G$6-'СЕТ СН'!$G$26</f>
        <v>1228.4109749300001</v>
      </c>
      <c r="W107" s="36">
        <f>SUMIFS(СВЦЭМ!$D$33:$D$776,СВЦЭМ!$A$33:$A$776,$A107,СВЦЭМ!$B$33:$B$776,W$83)+'СЕТ СН'!$G$14+СВЦЭМ!$D$10+'СЕТ СН'!$G$6-'СЕТ СН'!$G$26</f>
        <v>1217.25831984</v>
      </c>
      <c r="X107" s="36">
        <f>SUMIFS(СВЦЭМ!$D$33:$D$776,СВЦЭМ!$A$33:$A$776,$A107,СВЦЭМ!$B$33:$B$776,X$83)+'СЕТ СН'!$G$14+СВЦЭМ!$D$10+'СЕТ СН'!$G$6-'СЕТ СН'!$G$26</f>
        <v>1189.0201291400001</v>
      </c>
      <c r="Y107" s="36">
        <f>SUMIFS(СВЦЭМ!$D$33:$D$776,СВЦЭМ!$A$33:$A$776,$A107,СВЦЭМ!$B$33:$B$776,Y$83)+'СЕТ СН'!$G$14+СВЦЭМ!$D$10+'СЕТ СН'!$G$6-'СЕТ СН'!$G$26</f>
        <v>1231.4586047600001</v>
      </c>
    </row>
    <row r="108" spans="1:25" ht="15.75" x14ac:dyDescent="0.2">
      <c r="A108" s="35">
        <f t="shared" si="2"/>
        <v>43733</v>
      </c>
      <c r="B108" s="36">
        <f>SUMIFS(СВЦЭМ!$D$33:$D$776,СВЦЭМ!$A$33:$A$776,$A108,СВЦЭМ!$B$33:$B$776,B$83)+'СЕТ СН'!$G$14+СВЦЭМ!$D$10+'СЕТ СН'!$G$6-'СЕТ СН'!$G$26</f>
        <v>1287.4051788100001</v>
      </c>
      <c r="C108" s="36">
        <f>SUMIFS(СВЦЭМ!$D$33:$D$776,СВЦЭМ!$A$33:$A$776,$A108,СВЦЭМ!$B$33:$B$776,C$83)+'СЕТ СН'!$G$14+СВЦЭМ!$D$10+'СЕТ СН'!$G$6-'СЕТ СН'!$G$26</f>
        <v>1317.7516576200001</v>
      </c>
      <c r="D108" s="36">
        <f>SUMIFS(СВЦЭМ!$D$33:$D$776,СВЦЭМ!$A$33:$A$776,$A108,СВЦЭМ!$B$33:$B$776,D$83)+'СЕТ СН'!$G$14+СВЦЭМ!$D$10+'СЕТ СН'!$G$6-'СЕТ СН'!$G$26</f>
        <v>1336.33128635</v>
      </c>
      <c r="E108" s="36">
        <f>SUMIFS(СВЦЭМ!$D$33:$D$776,СВЦЭМ!$A$33:$A$776,$A108,СВЦЭМ!$B$33:$B$776,E$83)+'СЕТ СН'!$G$14+СВЦЭМ!$D$10+'СЕТ СН'!$G$6-'СЕТ СН'!$G$26</f>
        <v>1330.9637826200001</v>
      </c>
      <c r="F108" s="36">
        <f>SUMIFS(СВЦЭМ!$D$33:$D$776,СВЦЭМ!$A$33:$A$776,$A108,СВЦЭМ!$B$33:$B$776,F$83)+'СЕТ СН'!$G$14+СВЦЭМ!$D$10+'СЕТ СН'!$G$6-'СЕТ СН'!$G$26</f>
        <v>1331.8137878699999</v>
      </c>
      <c r="G108" s="36">
        <f>SUMIFS(СВЦЭМ!$D$33:$D$776,СВЦЭМ!$A$33:$A$776,$A108,СВЦЭМ!$B$33:$B$776,G$83)+'СЕТ СН'!$G$14+СВЦЭМ!$D$10+'СЕТ СН'!$G$6-'СЕТ СН'!$G$26</f>
        <v>1318.11973721</v>
      </c>
      <c r="H108" s="36">
        <f>SUMIFS(СВЦЭМ!$D$33:$D$776,СВЦЭМ!$A$33:$A$776,$A108,СВЦЭМ!$B$33:$B$776,H$83)+'СЕТ СН'!$G$14+СВЦЭМ!$D$10+'СЕТ СН'!$G$6-'СЕТ СН'!$G$26</f>
        <v>1272.45174236</v>
      </c>
      <c r="I108" s="36">
        <f>SUMIFS(СВЦЭМ!$D$33:$D$776,СВЦЭМ!$A$33:$A$776,$A108,СВЦЭМ!$B$33:$B$776,I$83)+'СЕТ СН'!$G$14+СВЦЭМ!$D$10+'СЕТ СН'!$G$6-'СЕТ СН'!$G$26</f>
        <v>1226.1046580900002</v>
      </c>
      <c r="J108" s="36">
        <f>SUMIFS(СВЦЭМ!$D$33:$D$776,СВЦЭМ!$A$33:$A$776,$A108,СВЦЭМ!$B$33:$B$776,J$83)+'СЕТ СН'!$G$14+СВЦЭМ!$D$10+'СЕТ СН'!$G$6-'СЕТ СН'!$G$26</f>
        <v>1199.4952545400001</v>
      </c>
      <c r="K108" s="36">
        <f>SUMIFS(СВЦЭМ!$D$33:$D$776,СВЦЭМ!$A$33:$A$776,$A108,СВЦЭМ!$B$33:$B$776,K$83)+'СЕТ СН'!$G$14+СВЦЭМ!$D$10+'СЕТ СН'!$G$6-'СЕТ СН'!$G$26</f>
        <v>1187.6876234400002</v>
      </c>
      <c r="L108" s="36">
        <f>SUMIFS(СВЦЭМ!$D$33:$D$776,СВЦЭМ!$A$33:$A$776,$A108,СВЦЭМ!$B$33:$B$776,L$83)+'СЕТ СН'!$G$14+СВЦЭМ!$D$10+'СЕТ СН'!$G$6-'СЕТ СН'!$G$26</f>
        <v>1190.9818983300001</v>
      </c>
      <c r="M108" s="36">
        <f>SUMIFS(СВЦЭМ!$D$33:$D$776,СВЦЭМ!$A$33:$A$776,$A108,СВЦЭМ!$B$33:$B$776,M$83)+'СЕТ СН'!$G$14+СВЦЭМ!$D$10+'СЕТ СН'!$G$6-'СЕТ СН'!$G$26</f>
        <v>1201.0861606799999</v>
      </c>
      <c r="N108" s="36">
        <f>SUMIFS(СВЦЭМ!$D$33:$D$776,СВЦЭМ!$A$33:$A$776,$A108,СВЦЭМ!$B$33:$B$776,N$83)+'СЕТ СН'!$G$14+СВЦЭМ!$D$10+'СЕТ СН'!$G$6-'СЕТ СН'!$G$26</f>
        <v>1209.07069727</v>
      </c>
      <c r="O108" s="36">
        <f>SUMIFS(СВЦЭМ!$D$33:$D$776,СВЦЭМ!$A$33:$A$776,$A108,СВЦЭМ!$B$33:$B$776,O$83)+'СЕТ СН'!$G$14+СВЦЭМ!$D$10+'СЕТ СН'!$G$6-'СЕТ СН'!$G$26</f>
        <v>1212.28229192</v>
      </c>
      <c r="P108" s="36">
        <f>SUMIFS(СВЦЭМ!$D$33:$D$776,СВЦЭМ!$A$33:$A$776,$A108,СВЦЭМ!$B$33:$B$776,P$83)+'СЕТ СН'!$G$14+СВЦЭМ!$D$10+'СЕТ СН'!$G$6-'СЕТ СН'!$G$26</f>
        <v>1222.2156299400001</v>
      </c>
      <c r="Q108" s="36">
        <f>SUMIFS(СВЦЭМ!$D$33:$D$776,СВЦЭМ!$A$33:$A$776,$A108,СВЦЭМ!$B$33:$B$776,Q$83)+'СЕТ СН'!$G$14+СВЦЭМ!$D$10+'СЕТ СН'!$G$6-'СЕТ СН'!$G$26</f>
        <v>1226.0966056500001</v>
      </c>
      <c r="R108" s="36">
        <f>SUMIFS(СВЦЭМ!$D$33:$D$776,СВЦЭМ!$A$33:$A$776,$A108,СВЦЭМ!$B$33:$B$776,R$83)+'СЕТ СН'!$G$14+СВЦЭМ!$D$10+'СЕТ СН'!$G$6-'СЕТ СН'!$G$26</f>
        <v>1237.38695441</v>
      </c>
      <c r="S108" s="36">
        <f>SUMIFS(СВЦЭМ!$D$33:$D$776,СВЦЭМ!$A$33:$A$776,$A108,СВЦЭМ!$B$33:$B$776,S$83)+'СЕТ СН'!$G$14+СВЦЭМ!$D$10+'СЕТ СН'!$G$6-'СЕТ СН'!$G$26</f>
        <v>1240.2700079000001</v>
      </c>
      <c r="T108" s="36">
        <f>SUMIFS(СВЦЭМ!$D$33:$D$776,СВЦЭМ!$A$33:$A$776,$A108,СВЦЭМ!$B$33:$B$776,T$83)+'СЕТ СН'!$G$14+СВЦЭМ!$D$10+'СЕТ СН'!$G$6-'СЕТ СН'!$G$26</f>
        <v>1237.20482262</v>
      </c>
      <c r="U108" s="36">
        <f>SUMIFS(СВЦЭМ!$D$33:$D$776,СВЦЭМ!$A$33:$A$776,$A108,СВЦЭМ!$B$33:$B$776,U$83)+'СЕТ СН'!$G$14+СВЦЭМ!$D$10+'СЕТ СН'!$G$6-'СЕТ СН'!$G$26</f>
        <v>1253.6004805900002</v>
      </c>
      <c r="V108" s="36">
        <f>SUMIFS(СВЦЭМ!$D$33:$D$776,СВЦЭМ!$A$33:$A$776,$A108,СВЦЭМ!$B$33:$B$776,V$83)+'СЕТ СН'!$G$14+СВЦЭМ!$D$10+'СЕТ СН'!$G$6-'СЕТ СН'!$G$26</f>
        <v>1260.5553630899999</v>
      </c>
      <c r="W108" s="36">
        <f>SUMIFS(СВЦЭМ!$D$33:$D$776,СВЦЭМ!$A$33:$A$776,$A108,СВЦЭМ!$B$33:$B$776,W$83)+'СЕТ СН'!$G$14+СВЦЭМ!$D$10+'СЕТ СН'!$G$6-'СЕТ СН'!$G$26</f>
        <v>1242.69855441</v>
      </c>
      <c r="X108" s="36">
        <f>SUMIFS(СВЦЭМ!$D$33:$D$776,СВЦЭМ!$A$33:$A$776,$A108,СВЦЭМ!$B$33:$B$776,X$83)+'СЕТ СН'!$G$14+СВЦЭМ!$D$10+'СЕТ СН'!$G$6-'СЕТ СН'!$G$26</f>
        <v>1225.4463511700001</v>
      </c>
      <c r="Y108" s="36">
        <f>SUMIFS(СВЦЭМ!$D$33:$D$776,СВЦЭМ!$A$33:$A$776,$A108,СВЦЭМ!$B$33:$B$776,Y$83)+'СЕТ СН'!$G$14+СВЦЭМ!$D$10+'СЕТ СН'!$G$6-'СЕТ СН'!$G$26</f>
        <v>1209.3403498500002</v>
      </c>
    </row>
    <row r="109" spans="1:25" ht="15.75" x14ac:dyDescent="0.2">
      <c r="A109" s="35">
        <f t="shared" si="2"/>
        <v>43734</v>
      </c>
      <c r="B109" s="36">
        <f>SUMIFS(СВЦЭМ!$D$33:$D$776,СВЦЭМ!$A$33:$A$776,$A109,СВЦЭМ!$B$33:$B$776,B$83)+'СЕТ СН'!$G$14+СВЦЭМ!$D$10+'СЕТ СН'!$G$6-'СЕТ СН'!$G$26</f>
        <v>1262.9010001700001</v>
      </c>
      <c r="C109" s="36">
        <f>SUMIFS(СВЦЭМ!$D$33:$D$776,СВЦЭМ!$A$33:$A$776,$A109,СВЦЭМ!$B$33:$B$776,C$83)+'СЕТ СН'!$G$14+СВЦЭМ!$D$10+'СЕТ СН'!$G$6-'СЕТ СН'!$G$26</f>
        <v>1305.4023329800002</v>
      </c>
      <c r="D109" s="36">
        <f>SUMIFS(СВЦЭМ!$D$33:$D$776,СВЦЭМ!$A$33:$A$776,$A109,СВЦЭМ!$B$33:$B$776,D$83)+'СЕТ СН'!$G$14+СВЦЭМ!$D$10+'СЕТ СН'!$G$6-'СЕТ СН'!$G$26</f>
        <v>1335.47389961</v>
      </c>
      <c r="E109" s="36">
        <f>SUMIFS(СВЦЭМ!$D$33:$D$776,СВЦЭМ!$A$33:$A$776,$A109,СВЦЭМ!$B$33:$B$776,E$83)+'СЕТ СН'!$G$14+СВЦЭМ!$D$10+'СЕТ СН'!$G$6-'СЕТ СН'!$G$26</f>
        <v>1347.22457564</v>
      </c>
      <c r="F109" s="36">
        <f>SUMIFS(СВЦЭМ!$D$33:$D$776,СВЦЭМ!$A$33:$A$776,$A109,СВЦЭМ!$B$33:$B$776,F$83)+'СЕТ СН'!$G$14+СВЦЭМ!$D$10+'СЕТ СН'!$G$6-'СЕТ СН'!$G$26</f>
        <v>1337.2263608500002</v>
      </c>
      <c r="G109" s="36">
        <f>SUMIFS(СВЦЭМ!$D$33:$D$776,СВЦЭМ!$A$33:$A$776,$A109,СВЦЭМ!$B$33:$B$776,G$83)+'СЕТ СН'!$G$14+СВЦЭМ!$D$10+'СЕТ СН'!$G$6-'СЕТ СН'!$G$26</f>
        <v>1326.82820311</v>
      </c>
      <c r="H109" s="36">
        <f>SUMIFS(СВЦЭМ!$D$33:$D$776,СВЦЭМ!$A$33:$A$776,$A109,СВЦЭМ!$B$33:$B$776,H$83)+'СЕТ СН'!$G$14+СВЦЭМ!$D$10+'СЕТ СН'!$G$6-'СЕТ СН'!$G$26</f>
        <v>1280.2583641900001</v>
      </c>
      <c r="I109" s="36">
        <f>SUMIFS(СВЦЭМ!$D$33:$D$776,СВЦЭМ!$A$33:$A$776,$A109,СВЦЭМ!$B$33:$B$776,I$83)+'СЕТ СН'!$G$14+СВЦЭМ!$D$10+'СЕТ СН'!$G$6-'СЕТ СН'!$G$26</f>
        <v>1249.9748056100002</v>
      </c>
      <c r="J109" s="36">
        <f>SUMIFS(СВЦЭМ!$D$33:$D$776,СВЦЭМ!$A$33:$A$776,$A109,СВЦЭМ!$B$33:$B$776,J$83)+'СЕТ СН'!$G$14+СВЦЭМ!$D$10+'СЕТ СН'!$G$6-'СЕТ СН'!$G$26</f>
        <v>1257.0091118099999</v>
      </c>
      <c r="K109" s="36">
        <f>SUMIFS(СВЦЭМ!$D$33:$D$776,СВЦЭМ!$A$33:$A$776,$A109,СВЦЭМ!$B$33:$B$776,K$83)+'СЕТ СН'!$G$14+СВЦЭМ!$D$10+'СЕТ СН'!$G$6-'СЕТ СН'!$G$26</f>
        <v>1255.97285465</v>
      </c>
      <c r="L109" s="36">
        <f>SUMIFS(СВЦЭМ!$D$33:$D$776,СВЦЭМ!$A$33:$A$776,$A109,СВЦЭМ!$B$33:$B$776,L$83)+'СЕТ СН'!$G$14+СВЦЭМ!$D$10+'СЕТ СН'!$G$6-'СЕТ СН'!$G$26</f>
        <v>1265.8967537799999</v>
      </c>
      <c r="M109" s="36">
        <f>SUMIFS(СВЦЭМ!$D$33:$D$776,СВЦЭМ!$A$33:$A$776,$A109,СВЦЭМ!$B$33:$B$776,M$83)+'СЕТ СН'!$G$14+СВЦЭМ!$D$10+'СЕТ СН'!$G$6-'СЕТ СН'!$G$26</f>
        <v>1256.6673671799999</v>
      </c>
      <c r="N109" s="36">
        <f>SUMIFS(СВЦЭМ!$D$33:$D$776,СВЦЭМ!$A$33:$A$776,$A109,СВЦЭМ!$B$33:$B$776,N$83)+'СЕТ СН'!$G$14+СВЦЭМ!$D$10+'СЕТ СН'!$G$6-'СЕТ СН'!$G$26</f>
        <v>1249.59225958</v>
      </c>
      <c r="O109" s="36">
        <f>SUMIFS(СВЦЭМ!$D$33:$D$776,СВЦЭМ!$A$33:$A$776,$A109,СВЦЭМ!$B$33:$B$776,O$83)+'СЕТ СН'!$G$14+СВЦЭМ!$D$10+'СЕТ СН'!$G$6-'СЕТ СН'!$G$26</f>
        <v>1241.1936737800002</v>
      </c>
      <c r="P109" s="36">
        <f>SUMIFS(СВЦЭМ!$D$33:$D$776,СВЦЭМ!$A$33:$A$776,$A109,СВЦЭМ!$B$33:$B$776,P$83)+'СЕТ СН'!$G$14+СВЦЭМ!$D$10+'СЕТ СН'!$G$6-'СЕТ СН'!$G$26</f>
        <v>1247.8996963200002</v>
      </c>
      <c r="Q109" s="36">
        <f>SUMIFS(СВЦЭМ!$D$33:$D$776,СВЦЭМ!$A$33:$A$776,$A109,СВЦЭМ!$B$33:$B$776,Q$83)+'СЕТ СН'!$G$14+СВЦЭМ!$D$10+'СЕТ СН'!$G$6-'СЕТ СН'!$G$26</f>
        <v>1246.8749063099999</v>
      </c>
      <c r="R109" s="36">
        <f>SUMIFS(СВЦЭМ!$D$33:$D$776,СВЦЭМ!$A$33:$A$776,$A109,СВЦЭМ!$B$33:$B$776,R$83)+'СЕТ СН'!$G$14+СВЦЭМ!$D$10+'СЕТ СН'!$G$6-'СЕТ СН'!$G$26</f>
        <v>1235.5948022900002</v>
      </c>
      <c r="S109" s="36">
        <f>SUMIFS(СВЦЭМ!$D$33:$D$776,СВЦЭМ!$A$33:$A$776,$A109,СВЦЭМ!$B$33:$B$776,S$83)+'СЕТ СН'!$G$14+СВЦЭМ!$D$10+'СЕТ СН'!$G$6-'СЕТ СН'!$G$26</f>
        <v>1178.2369127500001</v>
      </c>
      <c r="T109" s="36">
        <f>SUMIFS(СВЦЭМ!$D$33:$D$776,СВЦЭМ!$A$33:$A$776,$A109,СВЦЭМ!$B$33:$B$776,T$83)+'СЕТ СН'!$G$14+СВЦЭМ!$D$10+'СЕТ СН'!$G$6-'СЕТ СН'!$G$26</f>
        <v>1178.3784822600001</v>
      </c>
      <c r="U109" s="36">
        <f>SUMIFS(СВЦЭМ!$D$33:$D$776,СВЦЭМ!$A$33:$A$776,$A109,СВЦЭМ!$B$33:$B$776,U$83)+'СЕТ СН'!$G$14+СВЦЭМ!$D$10+'СЕТ СН'!$G$6-'СЕТ СН'!$G$26</f>
        <v>1210.79301607</v>
      </c>
      <c r="V109" s="36">
        <f>SUMIFS(СВЦЭМ!$D$33:$D$776,СВЦЭМ!$A$33:$A$776,$A109,СВЦЭМ!$B$33:$B$776,V$83)+'СЕТ СН'!$G$14+СВЦЭМ!$D$10+'СЕТ СН'!$G$6-'СЕТ СН'!$G$26</f>
        <v>1226.40064553</v>
      </c>
      <c r="W109" s="36">
        <f>SUMIFS(СВЦЭМ!$D$33:$D$776,СВЦЭМ!$A$33:$A$776,$A109,СВЦЭМ!$B$33:$B$776,W$83)+'СЕТ СН'!$G$14+СВЦЭМ!$D$10+'СЕТ СН'!$G$6-'СЕТ СН'!$G$26</f>
        <v>1216.28372889</v>
      </c>
      <c r="X109" s="36">
        <f>SUMIFS(СВЦЭМ!$D$33:$D$776,СВЦЭМ!$A$33:$A$776,$A109,СВЦЭМ!$B$33:$B$776,X$83)+'СЕТ СН'!$G$14+СВЦЭМ!$D$10+'СЕТ СН'!$G$6-'СЕТ СН'!$G$26</f>
        <v>1179.83260032</v>
      </c>
      <c r="Y109" s="36">
        <f>SUMIFS(СВЦЭМ!$D$33:$D$776,СВЦЭМ!$A$33:$A$776,$A109,СВЦЭМ!$B$33:$B$776,Y$83)+'СЕТ СН'!$G$14+СВЦЭМ!$D$10+'СЕТ СН'!$G$6-'СЕТ СН'!$G$26</f>
        <v>1205.7921445000002</v>
      </c>
    </row>
    <row r="110" spans="1:25" ht="15.75" x14ac:dyDescent="0.2">
      <c r="A110" s="35">
        <f t="shared" si="2"/>
        <v>43735</v>
      </c>
      <c r="B110" s="36">
        <f>SUMIFS(СВЦЭМ!$D$33:$D$776,СВЦЭМ!$A$33:$A$776,$A110,СВЦЭМ!$B$33:$B$776,B$83)+'СЕТ СН'!$G$14+СВЦЭМ!$D$10+'СЕТ СН'!$G$6-'СЕТ СН'!$G$26</f>
        <v>1297.3021787500002</v>
      </c>
      <c r="C110" s="36">
        <f>SUMIFS(СВЦЭМ!$D$33:$D$776,СВЦЭМ!$A$33:$A$776,$A110,СВЦЭМ!$B$33:$B$776,C$83)+'СЕТ СН'!$G$14+СВЦЭМ!$D$10+'СЕТ СН'!$G$6-'СЕТ СН'!$G$26</f>
        <v>1330.4535423500001</v>
      </c>
      <c r="D110" s="36">
        <f>SUMIFS(СВЦЭМ!$D$33:$D$776,СВЦЭМ!$A$33:$A$776,$A110,СВЦЭМ!$B$33:$B$776,D$83)+'СЕТ СН'!$G$14+СВЦЭМ!$D$10+'СЕТ СН'!$G$6-'СЕТ СН'!$G$26</f>
        <v>1357.3028619300001</v>
      </c>
      <c r="E110" s="36">
        <f>SUMIFS(СВЦЭМ!$D$33:$D$776,СВЦЭМ!$A$33:$A$776,$A110,СВЦЭМ!$B$33:$B$776,E$83)+'СЕТ СН'!$G$14+СВЦЭМ!$D$10+'СЕТ СН'!$G$6-'СЕТ СН'!$G$26</f>
        <v>1362.9902633700001</v>
      </c>
      <c r="F110" s="36">
        <f>SUMIFS(СВЦЭМ!$D$33:$D$776,СВЦЭМ!$A$33:$A$776,$A110,СВЦЭМ!$B$33:$B$776,F$83)+'СЕТ СН'!$G$14+СВЦЭМ!$D$10+'СЕТ СН'!$G$6-'СЕТ СН'!$G$26</f>
        <v>1371.43504725</v>
      </c>
      <c r="G110" s="36">
        <f>SUMIFS(СВЦЭМ!$D$33:$D$776,СВЦЭМ!$A$33:$A$776,$A110,СВЦЭМ!$B$33:$B$776,G$83)+'СЕТ СН'!$G$14+СВЦЭМ!$D$10+'СЕТ СН'!$G$6-'СЕТ СН'!$G$26</f>
        <v>1347.42792579</v>
      </c>
      <c r="H110" s="36">
        <f>SUMIFS(СВЦЭМ!$D$33:$D$776,СВЦЭМ!$A$33:$A$776,$A110,СВЦЭМ!$B$33:$B$776,H$83)+'СЕТ СН'!$G$14+СВЦЭМ!$D$10+'СЕТ СН'!$G$6-'СЕТ СН'!$G$26</f>
        <v>1304.5060759900002</v>
      </c>
      <c r="I110" s="36">
        <f>SUMIFS(СВЦЭМ!$D$33:$D$776,СВЦЭМ!$A$33:$A$776,$A110,СВЦЭМ!$B$33:$B$776,I$83)+'СЕТ СН'!$G$14+СВЦЭМ!$D$10+'СЕТ СН'!$G$6-'СЕТ СН'!$G$26</f>
        <v>1248.7631297200001</v>
      </c>
      <c r="J110" s="36">
        <f>SUMIFS(СВЦЭМ!$D$33:$D$776,СВЦЭМ!$A$33:$A$776,$A110,СВЦЭМ!$B$33:$B$776,J$83)+'СЕТ СН'!$G$14+СВЦЭМ!$D$10+'СЕТ СН'!$G$6-'СЕТ СН'!$G$26</f>
        <v>1273.6454132200001</v>
      </c>
      <c r="K110" s="36">
        <f>SUMIFS(СВЦЭМ!$D$33:$D$776,СВЦЭМ!$A$33:$A$776,$A110,СВЦЭМ!$B$33:$B$776,K$83)+'СЕТ СН'!$G$14+СВЦЭМ!$D$10+'СЕТ СН'!$G$6-'СЕТ СН'!$G$26</f>
        <v>1283.0593408200002</v>
      </c>
      <c r="L110" s="36">
        <f>SUMIFS(СВЦЭМ!$D$33:$D$776,СВЦЭМ!$A$33:$A$776,$A110,СВЦЭМ!$B$33:$B$776,L$83)+'СЕТ СН'!$G$14+СВЦЭМ!$D$10+'СЕТ СН'!$G$6-'СЕТ СН'!$G$26</f>
        <v>1278.19251263</v>
      </c>
      <c r="M110" s="36">
        <f>SUMIFS(СВЦЭМ!$D$33:$D$776,СВЦЭМ!$A$33:$A$776,$A110,СВЦЭМ!$B$33:$B$776,M$83)+'СЕТ СН'!$G$14+СВЦЭМ!$D$10+'СЕТ СН'!$G$6-'СЕТ СН'!$G$26</f>
        <v>1274.8394160400001</v>
      </c>
      <c r="N110" s="36">
        <f>SUMIFS(СВЦЭМ!$D$33:$D$776,СВЦЭМ!$A$33:$A$776,$A110,СВЦЭМ!$B$33:$B$776,N$83)+'СЕТ СН'!$G$14+СВЦЭМ!$D$10+'СЕТ СН'!$G$6-'СЕТ СН'!$G$26</f>
        <v>1260.4919405600001</v>
      </c>
      <c r="O110" s="36">
        <f>SUMIFS(СВЦЭМ!$D$33:$D$776,СВЦЭМ!$A$33:$A$776,$A110,СВЦЭМ!$B$33:$B$776,O$83)+'СЕТ СН'!$G$14+СВЦЭМ!$D$10+'СЕТ СН'!$G$6-'СЕТ СН'!$G$26</f>
        <v>1258.1331975500002</v>
      </c>
      <c r="P110" s="36">
        <f>SUMIFS(СВЦЭМ!$D$33:$D$776,СВЦЭМ!$A$33:$A$776,$A110,СВЦЭМ!$B$33:$B$776,P$83)+'СЕТ СН'!$G$14+СВЦЭМ!$D$10+'СЕТ СН'!$G$6-'СЕТ СН'!$G$26</f>
        <v>1251.8293706200002</v>
      </c>
      <c r="Q110" s="36">
        <f>SUMIFS(СВЦЭМ!$D$33:$D$776,СВЦЭМ!$A$33:$A$776,$A110,СВЦЭМ!$B$33:$B$776,Q$83)+'СЕТ СН'!$G$14+СВЦЭМ!$D$10+'СЕТ СН'!$G$6-'СЕТ СН'!$G$26</f>
        <v>1255.10916271</v>
      </c>
      <c r="R110" s="36">
        <f>SUMIFS(СВЦЭМ!$D$33:$D$776,СВЦЭМ!$A$33:$A$776,$A110,СВЦЭМ!$B$33:$B$776,R$83)+'СЕТ СН'!$G$14+СВЦЭМ!$D$10+'СЕТ СН'!$G$6-'СЕТ СН'!$G$26</f>
        <v>1268.4336657900001</v>
      </c>
      <c r="S110" s="36">
        <f>SUMIFS(СВЦЭМ!$D$33:$D$776,СВЦЭМ!$A$33:$A$776,$A110,СВЦЭМ!$B$33:$B$776,S$83)+'СЕТ СН'!$G$14+СВЦЭМ!$D$10+'СЕТ СН'!$G$6-'СЕТ СН'!$G$26</f>
        <v>1270.0726578700001</v>
      </c>
      <c r="T110" s="36">
        <f>SUMIFS(СВЦЭМ!$D$33:$D$776,СВЦЭМ!$A$33:$A$776,$A110,СВЦЭМ!$B$33:$B$776,T$83)+'СЕТ СН'!$G$14+СВЦЭМ!$D$10+'СЕТ СН'!$G$6-'СЕТ СН'!$G$26</f>
        <v>1283.9110021700001</v>
      </c>
      <c r="U110" s="36">
        <f>SUMIFS(СВЦЭМ!$D$33:$D$776,СВЦЭМ!$A$33:$A$776,$A110,СВЦЭМ!$B$33:$B$776,U$83)+'СЕТ СН'!$G$14+СВЦЭМ!$D$10+'СЕТ СН'!$G$6-'СЕТ СН'!$G$26</f>
        <v>1258.54049657</v>
      </c>
      <c r="V110" s="36">
        <f>SUMIFS(СВЦЭМ!$D$33:$D$776,СВЦЭМ!$A$33:$A$776,$A110,СВЦЭМ!$B$33:$B$776,V$83)+'СЕТ СН'!$G$14+СВЦЭМ!$D$10+'СЕТ СН'!$G$6-'СЕТ СН'!$G$26</f>
        <v>1220.74075367</v>
      </c>
      <c r="W110" s="36">
        <f>SUMIFS(СВЦЭМ!$D$33:$D$776,СВЦЭМ!$A$33:$A$776,$A110,СВЦЭМ!$B$33:$B$776,W$83)+'СЕТ СН'!$G$14+СВЦЭМ!$D$10+'СЕТ СН'!$G$6-'СЕТ СН'!$G$26</f>
        <v>1206.7033987899999</v>
      </c>
      <c r="X110" s="36">
        <f>SUMIFS(СВЦЭМ!$D$33:$D$776,СВЦЭМ!$A$33:$A$776,$A110,СВЦЭМ!$B$33:$B$776,X$83)+'СЕТ СН'!$G$14+СВЦЭМ!$D$10+'СЕТ СН'!$G$6-'СЕТ СН'!$G$26</f>
        <v>1176.38630403</v>
      </c>
      <c r="Y110" s="36">
        <f>SUMIFS(СВЦЭМ!$D$33:$D$776,СВЦЭМ!$A$33:$A$776,$A110,СВЦЭМ!$B$33:$B$776,Y$83)+'СЕТ СН'!$G$14+СВЦЭМ!$D$10+'СЕТ СН'!$G$6-'СЕТ СН'!$G$26</f>
        <v>1187.36977903</v>
      </c>
    </row>
    <row r="111" spans="1:25" ht="15.75" x14ac:dyDescent="0.2">
      <c r="A111" s="35">
        <f t="shared" si="2"/>
        <v>43736</v>
      </c>
      <c r="B111" s="36">
        <f>SUMIFS(СВЦЭМ!$D$33:$D$776,СВЦЭМ!$A$33:$A$776,$A111,СВЦЭМ!$B$33:$B$776,B$83)+'СЕТ СН'!$G$14+СВЦЭМ!$D$10+'СЕТ СН'!$G$6-'СЕТ СН'!$G$26</f>
        <v>1315.1565154100001</v>
      </c>
      <c r="C111" s="36">
        <f>SUMIFS(СВЦЭМ!$D$33:$D$776,СВЦЭМ!$A$33:$A$776,$A111,СВЦЭМ!$B$33:$B$776,C$83)+'СЕТ СН'!$G$14+СВЦЭМ!$D$10+'СЕТ СН'!$G$6-'СЕТ СН'!$G$26</f>
        <v>1337.3714390600001</v>
      </c>
      <c r="D111" s="36">
        <f>SUMIFS(СВЦЭМ!$D$33:$D$776,СВЦЭМ!$A$33:$A$776,$A111,СВЦЭМ!$B$33:$B$776,D$83)+'СЕТ СН'!$G$14+СВЦЭМ!$D$10+'СЕТ СН'!$G$6-'СЕТ СН'!$G$26</f>
        <v>1353.71720817</v>
      </c>
      <c r="E111" s="36">
        <f>SUMIFS(СВЦЭМ!$D$33:$D$776,СВЦЭМ!$A$33:$A$776,$A111,СВЦЭМ!$B$33:$B$776,E$83)+'СЕТ СН'!$G$14+СВЦЭМ!$D$10+'СЕТ СН'!$G$6-'СЕТ СН'!$G$26</f>
        <v>1356.4486561900001</v>
      </c>
      <c r="F111" s="36">
        <f>SUMIFS(СВЦЭМ!$D$33:$D$776,СВЦЭМ!$A$33:$A$776,$A111,СВЦЭМ!$B$33:$B$776,F$83)+'СЕТ СН'!$G$14+СВЦЭМ!$D$10+'СЕТ СН'!$G$6-'СЕТ СН'!$G$26</f>
        <v>1349.99407789</v>
      </c>
      <c r="G111" s="36">
        <f>SUMIFS(СВЦЭМ!$D$33:$D$776,СВЦЭМ!$A$33:$A$776,$A111,СВЦЭМ!$B$33:$B$776,G$83)+'СЕТ СН'!$G$14+СВЦЭМ!$D$10+'СЕТ СН'!$G$6-'СЕТ СН'!$G$26</f>
        <v>1348.1143633000002</v>
      </c>
      <c r="H111" s="36">
        <f>SUMIFS(СВЦЭМ!$D$33:$D$776,СВЦЭМ!$A$33:$A$776,$A111,СВЦЭМ!$B$33:$B$776,H$83)+'СЕТ СН'!$G$14+СВЦЭМ!$D$10+'СЕТ СН'!$G$6-'СЕТ СН'!$G$26</f>
        <v>1328.6862793600001</v>
      </c>
      <c r="I111" s="36">
        <f>SUMIFS(СВЦЭМ!$D$33:$D$776,СВЦЭМ!$A$33:$A$776,$A111,СВЦЭМ!$B$33:$B$776,I$83)+'СЕТ СН'!$G$14+СВЦЭМ!$D$10+'СЕТ СН'!$G$6-'СЕТ СН'!$G$26</f>
        <v>1297.4936407099999</v>
      </c>
      <c r="J111" s="36">
        <f>SUMIFS(СВЦЭМ!$D$33:$D$776,СВЦЭМ!$A$33:$A$776,$A111,СВЦЭМ!$B$33:$B$776,J$83)+'СЕТ СН'!$G$14+СВЦЭМ!$D$10+'СЕТ СН'!$G$6-'СЕТ СН'!$G$26</f>
        <v>1246.36768955</v>
      </c>
      <c r="K111" s="36">
        <f>SUMIFS(СВЦЭМ!$D$33:$D$776,СВЦЭМ!$A$33:$A$776,$A111,СВЦЭМ!$B$33:$B$776,K$83)+'СЕТ СН'!$G$14+СВЦЭМ!$D$10+'СЕТ СН'!$G$6-'СЕТ СН'!$G$26</f>
        <v>1255.4753853900002</v>
      </c>
      <c r="L111" s="36">
        <f>SUMIFS(СВЦЭМ!$D$33:$D$776,СВЦЭМ!$A$33:$A$776,$A111,СВЦЭМ!$B$33:$B$776,L$83)+'СЕТ СН'!$G$14+СВЦЭМ!$D$10+'СЕТ СН'!$G$6-'СЕТ СН'!$G$26</f>
        <v>1258.45277478</v>
      </c>
      <c r="M111" s="36">
        <f>SUMIFS(СВЦЭМ!$D$33:$D$776,СВЦЭМ!$A$33:$A$776,$A111,СВЦЭМ!$B$33:$B$776,M$83)+'СЕТ СН'!$G$14+СВЦЭМ!$D$10+'СЕТ СН'!$G$6-'СЕТ СН'!$G$26</f>
        <v>1238.6727394</v>
      </c>
      <c r="N111" s="36">
        <f>SUMIFS(СВЦЭМ!$D$33:$D$776,СВЦЭМ!$A$33:$A$776,$A111,СВЦЭМ!$B$33:$B$776,N$83)+'СЕТ СН'!$G$14+СВЦЭМ!$D$10+'СЕТ СН'!$G$6-'СЕТ СН'!$G$26</f>
        <v>1229.32208846</v>
      </c>
      <c r="O111" s="36">
        <f>SUMIFS(СВЦЭМ!$D$33:$D$776,СВЦЭМ!$A$33:$A$776,$A111,СВЦЭМ!$B$33:$B$776,O$83)+'СЕТ СН'!$G$14+СВЦЭМ!$D$10+'СЕТ СН'!$G$6-'СЕТ СН'!$G$26</f>
        <v>1228.76560161</v>
      </c>
      <c r="P111" s="36">
        <f>SUMIFS(СВЦЭМ!$D$33:$D$776,СВЦЭМ!$A$33:$A$776,$A111,СВЦЭМ!$B$33:$B$776,P$83)+'СЕТ СН'!$G$14+СВЦЭМ!$D$10+'СЕТ СН'!$G$6-'СЕТ СН'!$G$26</f>
        <v>1231.4461135000001</v>
      </c>
      <c r="Q111" s="36">
        <f>SUMIFS(СВЦЭМ!$D$33:$D$776,СВЦЭМ!$A$33:$A$776,$A111,СВЦЭМ!$B$33:$B$776,Q$83)+'СЕТ СН'!$G$14+СВЦЭМ!$D$10+'СЕТ СН'!$G$6-'СЕТ СН'!$G$26</f>
        <v>1236.04973574</v>
      </c>
      <c r="R111" s="36">
        <f>SUMIFS(СВЦЭМ!$D$33:$D$776,СВЦЭМ!$A$33:$A$776,$A111,СВЦЭМ!$B$33:$B$776,R$83)+'СЕТ СН'!$G$14+СВЦЭМ!$D$10+'СЕТ СН'!$G$6-'СЕТ СН'!$G$26</f>
        <v>1193.5722167200001</v>
      </c>
      <c r="S111" s="36">
        <f>SUMIFS(СВЦЭМ!$D$33:$D$776,СВЦЭМ!$A$33:$A$776,$A111,СВЦЭМ!$B$33:$B$776,S$83)+'СЕТ СН'!$G$14+СВЦЭМ!$D$10+'СЕТ СН'!$G$6-'СЕТ СН'!$G$26</f>
        <v>1163.66374139</v>
      </c>
      <c r="T111" s="36">
        <f>SUMIFS(СВЦЭМ!$D$33:$D$776,СВЦЭМ!$A$33:$A$776,$A111,СВЦЭМ!$B$33:$B$776,T$83)+'СЕТ СН'!$G$14+СВЦЭМ!$D$10+'СЕТ СН'!$G$6-'СЕТ СН'!$G$26</f>
        <v>1175.39817098</v>
      </c>
      <c r="U111" s="36">
        <f>SUMIFS(СВЦЭМ!$D$33:$D$776,СВЦЭМ!$A$33:$A$776,$A111,СВЦЭМ!$B$33:$B$776,U$83)+'СЕТ СН'!$G$14+СВЦЭМ!$D$10+'СЕТ СН'!$G$6-'СЕТ СН'!$G$26</f>
        <v>1205.5041910899999</v>
      </c>
      <c r="V111" s="36">
        <f>SUMIFS(СВЦЭМ!$D$33:$D$776,СВЦЭМ!$A$33:$A$776,$A111,СВЦЭМ!$B$33:$B$776,V$83)+'СЕТ СН'!$G$14+СВЦЭМ!$D$10+'СЕТ СН'!$G$6-'СЕТ СН'!$G$26</f>
        <v>1218.29260755</v>
      </c>
      <c r="W111" s="36">
        <f>SUMIFS(СВЦЭМ!$D$33:$D$776,СВЦЭМ!$A$33:$A$776,$A111,СВЦЭМ!$B$33:$B$776,W$83)+'СЕТ СН'!$G$14+СВЦЭМ!$D$10+'СЕТ СН'!$G$6-'СЕТ СН'!$G$26</f>
        <v>1208.5528417999999</v>
      </c>
      <c r="X111" s="36">
        <f>SUMIFS(СВЦЭМ!$D$33:$D$776,СВЦЭМ!$A$33:$A$776,$A111,СВЦЭМ!$B$33:$B$776,X$83)+'СЕТ СН'!$G$14+СВЦЭМ!$D$10+'СЕТ СН'!$G$6-'СЕТ СН'!$G$26</f>
        <v>1185.06691131</v>
      </c>
      <c r="Y111" s="36">
        <f>SUMIFS(СВЦЭМ!$D$33:$D$776,СВЦЭМ!$A$33:$A$776,$A111,СВЦЭМ!$B$33:$B$776,Y$83)+'СЕТ СН'!$G$14+СВЦЭМ!$D$10+'СЕТ СН'!$G$6-'СЕТ СН'!$G$26</f>
        <v>1230.4138125600002</v>
      </c>
    </row>
    <row r="112" spans="1:25" ht="15.75" x14ac:dyDescent="0.2">
      <c r="A112" s="35">
        <f t="shared" si="2"/>
        <v>43737</v>
      </c>
      <c r="B112" s="36">
        <f>SUMIFS(СВЦЭМ!$D$33:$D$776,СВЦЭМ!$A$33:$A$776,$A112,СВЦЭМ!$B$33:$B$776,B$83)+'СЕТ СН'!$G$14+СВЦЭМ!$D$10+'СЕТ СН'!$G$6-'СЕТ СН'!$G$26</f>
        <v>1299.9546769399999</v>
      </c>
      <c r="C112" s="36">
        <f>SUMIFS(СВЦЭМ!$D$33:$D$776,СВЦЭМ!$A$33:$A$776,$A112,СВЦЭМ!$B$33:$B$776,C$83)+'СЕТ СН'!$G$14+СВЦЭМ!$D$10+'СЕТ СН'!$G$6-'СЕТ СН'!$G$26</f>
        <v>1324.74586761</v>
      </c>
      <c r="D112" s="36">
        <f>SUMIFS(СВЦЭМ!$D$33:$D$776,СВЦЭМ!$A$33:$A$776,$A112,СВЦЭМ!$B$33:$B$776,D$83)+'СЕТ СН'!$G$14+СВЦЭМ!$D$10+'СЕТ СН'!$G$6-'СЕТ СН'!$G$26</f>
        <v>1337.8976553500002</v>
      </c>
      <c r="E112" s="36">
        <f>SUMIFS(СВЦЭМ!$D$33:$D$776,СВЦЭМ!$A$33:$A$776,$A112,СВЦЭМ!$B$33:$B$776,E$83)+'СЕТ СН'!$G$14+СВЦЭМ!$D$10+'СЕТ СН'!$G$6-'СЕТ СН'!$G$26</f>
        <v>1345.14920437</v>
      </c>
      <c r="F112" s="36">
        <f>SUMIFS(СВЦЭМ!$D$33:$D$776,СВЦЭМ!$A$33:$A$776,$A112,СВЦЭМ!$B$33:$B$776,F$83)+'СЕТ СН'!$G$14+СВЦЭМ!$D$10+'СЕТ СН'!$G$6-'СЕТ СН'!$G$26</f>
        <v>1346.9955036400002</v>
      </c>
      <c r="G112" s="36">
        <f>SUMIFS(СВЦЭМ!$D$33:$D$776,СВЦЭМ!$A$33:$A$776,$A112,СВЦЭМ!$B$33:$B$776,G$83)+'СЕТ СН'!$G$14+СВЦЭМ!$D$10+'СЕТ СН'!$G$6-'СЕТ СН'!$G$26</f>
        <v>1339.32304849</v>
      </c>
      <c r="H112" s="36">
        <f>SUMIFS(СВЦЭМ!$D$33:$D$776,СВЦЭМ!$A$33:$A$776,$A112,СВЦЭМ!$B$33:$B$776,H$83)+'СЕТ СН'!$G$14+СВЦЭМ!$D$10+'СЕТ СН'!$G$6-'СЕТ СН'!$G$26</f>
        <v>1322.0037245000001</v>
      </c>
      <c r="I112" s="36">
        <f>SUMIFS(СВЦЭМ!$D$33:$D$776,СВЦЭМ!$A$33:$A$776,$A112,СВЦЭМ!$B$33:$B$776,I$83)+'СЕТ СН'!$G$14+СВЦЭМ!$D$10+'СЕТ СН'!$G$6-'СЕТ СН'!$G$26</f>
        <v>1308.8711889800002</v>
      </c>
      <c r="J112" s="36">
        <f>SUMIFS(СВЦЭМ!$D$33:$D$776,СВЦЭМ!$A$33:$A$776,$A112,СВЦЭМ!$B$33:$B$776,J$83)+'СЕТ СН'!$G$14+СВЦЭМ!$D$10+'СЕТ СН'!$G$6-'СЕТ СН'!$G$26</f>
        <v>1269.45067359</v>
      </c>
      <c r="K112" s="36">
        <f>SUMIFS(СВЦЭМ!$D$33:$D$776,СВЦЭМ!$A$33:$A$776,$A112,СВЦЭМ!$B$33:$B$776,K$83)+'СЕТ СН'!$G$14+СВЦЭМ!$D$10+'СЕТ СН'!$G$6-'СЕТ СН'!$G$26</f>
        <v>1245.98941042</v>
      </c>
      <c r="L112" s="36">
        <f>SUMIFS(СВЦЭМ!$D$33:$D$776,СВЦЭМ!$A$33:$A$776,$A112,СВЦЭМ!$B$33:$B$776,L$83)+'СЕТ СН'!$G$14+СВЦЭМ!$D$10+'СЕТ СН'!$G$6-'СЕТ СН'!$G$26</f>
        <v>1252.76968136</v>
      </c>
      <c r="M112" s="36">
        <f>SUMIFS(СВЦЭМ!$D$33:$D$776,СВЦЭМ!$A$33:$A$776,$A112,СВЦЭМ!$B$33:$B$776,M$83)+'СЕТ СН'!$G$14+СВЦЭМ!$D$10+'СЕТ СН'!$G$6-'СЕТ СН'!$G$26</f>
        <v>1237.25803165</v>
      </c>
      <c r="N112" s="36">
        <f>SUMIFS(СВЦЭМ!$D$33:$D$776,СВЦЭМ!$A$33:$A$776,$A112,СВЦЭМ!$B$33:$B$776,N$83)+'СЕТ СН'!$G$14+СВЦЭМ!$D$10+'СЕТ СН'!$G$6-'СЕТ СН'!$G$26</f>
        <v>1234.53447732</v>
      </c>
      <c r="O112" s="36">
        <f>SUMIFS(СВЦЭМ!$D$33:$D$776,СВЦЭМ!$A$33:$A$776,$A112,СВЦЭМ!$B$33:$B$776,O$83)+'СЕТ СН'!$G$14+СВЦЭМ!$D$10+'СЕТ СН'!$G$6-'СЕТ СН'!$G$26</f>
        <v>1237.0946581799999</v>
      </c>
      <c r="P112" s="36">
        <f>SUMIFS(СВЦЭМ!$D$33:$D$776,СВЦЭМ!$A$33:$A$776,$A112,СВЦЭМ!$B$33:$B$776,P$83)+'СЕТ СН'!$G$14+СВЦЭМ!$D$10+'СЕТ СН'!$G$6-'СЕТ СН'!$G$26</f>
        <v>1248.9615177300002</v>
      </c>
      <c r="Q112" s="36">
        <f>SUMIFS(СВЦЭМ!$D$33:$D$776,СВЦЭМ!$A$33:$A$776,$A112,СВЦЭМ!$B$33:$B$776,Q$83)+'СЕТ СН'!$G$14+СВЦЭМ!$D$10+'СЕТ СН'!$G$6-'СЕТ СН'!$G$26</f>
        <v>1255.8580679400002</v>
      </c>
      <c r="R112" s="36">
        <f>SUMIFS(СВЦЭМ!$D$33:$D$776,СВЦЭМ!$A$33:$A$776,$A112,СВЦЭМ!$B$33:$B$776,R$83)+'СЕТ СН'!$G$14+СВЦЭМ!$D$10+'СЕТ СН'!$G$6-'СЕТ СН'!$G$26</f>
        <v>1212.5930742600001</v>
      </c>
      <c r="S112" s="36">
        <f>SUMIFS(СВЦЭМ!$D$33:$D$776,СВЦЭМ!$A$33:$A$776,$A112,СВЦЭМ!$B$33:$B$776,S$83)+'СЕТ СН'!$G$14+СВЦЭМ!$D$10+'СЕТ СН'!$G$6-'СЕТ СН'!$G$26</f>
        <v>1176.76983926</v>
      </c>
      <c r="T112" s="36">
        <f>SUMIFS(СВЦЭМ!$D$33:$D$776,СВЦЭМ!$A$33:$A$776,$A112,СВЦЭМ!$B$33:$B$776,T$83)+'СЕТ СН'!$G$14+СВЦЭМ!$D$10+'СЕТ СН'!$G$6-'СЕТ СН'!$G$26</f>
        <v>1194.1285967700001</v>
      </c>
      <c r="U112" s="36">
        <f>SUMIFS(СВЦЭМ!$D$33:$D$776,СВЦЭМ!$A$33:$A$776,$A112,СВЦЭМ!$B$33:$B$776,U$83)+'СЕТ СН'!$G$14+СВЦЭМ!$D$10+'СЕТ СН'!$G$6-'СЕТ СН'!$G$26</f>
        <v>1227.80386537</v>
      </c>
      <c r="V112" s="36">
        <f>SUMIFS(СВЦЭМ!$D$33:$D$776,СВЦЭМ!$A$33:$A$776,$A112,СВЦЭМ!$B$33:$B$776,V$83)+'СЕТ СН'!$G$14+СВЦЭМ!$D$10+'СЕТ СН'!$G$6-'СЕТ СН'!$G$26</f>
        <v>1239.8300276499999</v>
      </c>
      <c r="W112" s="36">
        <f>SUMIFS(СВЦЭМ!$D$33:$D$776,СВЦЭМ!$A$33:$A$776,$A112,СВЦЭМ!$B$33:$B$776,W$83)+'СЕТ СН'!$G$14+СВЦЭМ!$D$10+'СЕТ СН'!$G$6-'СЕТ СН'!$G$26</f>
        <v>1231.19001506</v>
      </c>
      <c r="X112" s="36">
        <f>SUMIFS(СВЦЭМ!$D$33:$D$776,СВЦЭМ!$A$33:$A$776,$A112,СВЦЭМ!$B$33:$B$776,X$83)+'СЕТ СН'!$G$14+СВЦЭМ!$D$10+'СЕТ СН'!$G$6-'СЕТ СН'!$G$26</f>
        <v>1195.0832332800001</v>
      </c>
      <c r="Y112" s="36">
        <f>SUMIFS(СВЦЭМ!$D$33:$D$776,СВЦЭМ!$A$33:$A$776,$A112,СВЦЭМ!$B$33:$B$776,Y$83)+'СЕТ СН'!$G$14+СВЦЭМ!$D$10+'СЕТ СН'!$G$6-'СЕТ СН'!$G$26</f>
        <v>1189.54772331</v>
      </c>
    </row>
    <row r="113" spans="1:27" ht="15.75" x14ac:dyDescent="0.2">
      <c r="A113" s="35">
        <f t="shared" si="2"/>
        <v>43738</v>
      </c>
      <c r="B113" s="36">
        <f>SUMIFS(СВЦЭМ!$D$33:$D$776,СВЦЭМ!$A$33:$A$776,$A113,СВЦЭМ!$B$33:$B$776,B$83)+'СЕТ СН'!$G$14+СВЦЭМ!$D$10+'СЕТ СН'!$G$6-'СЕТ СН'!$G$26</f>
        <v>1244.3796829100002</v>
      </c>
      <c r="C113" s="36">
        <f>SUMIFS(СВЦЭМ!$D$33:$D$776,СВЦЭМ!$A$33:$A$776,$A113,СВЦЭМ!$B$33:$B$776,C$83)+'СЕТ СН'!$G$14+СВЦЭМ!$D$10+'СЕТ СН'!$G$6-'СЕТ СН'!$G$26</f>
        <v>1278.9556951899999</v>
      </c>
      <c r="D113" s="36">
        <f>SUMIFS(СВЦЭМ!$D$33:$D$776,СВЦЭМ!$A$33:$A$776,$A113,СВЦЭМ!$B$33:$B$776,D$83)+'СЕТ СН'!$G$14+СВЦЭМ!$D$10+'СЕТ СН'!$G$6-'СЕТ СН'!$G$26</f>
        <v>1294.9996068800001</v>
      </c>
      <c r="E113" s="36">
        <f>SUMIFS(СВЦЭМ!$D$33:$D$776,СВЦЭМ!$A$33:$A$776,$A113,СВЦЭМ!$B$33:$B$776,E$83)+'СЕТ СН'!$G$14+СВЦЭМ!$D$10+'СЕТ СН'!$G$6-'СЕТ СН'!$G$26</f>
        <v>1309.4549283400002</v>
      </c>
      <c r="F113" s="36">
        <f>SUMIFS(СВЦЭМ!$D$33:$D$776,СВЦЭМ!$A$33:$A$776,$A113,СВЦЭМ!$B$33:$B$776,F$83)+'СЕТ СН'!$G$14+СВЦЭМ!$D$10+'СЕТ СН'!$G$6-'СЕТ СН'!$G$26</f>
        <v>1302.0207218099999</v>
      </c>
      <c r="G113" s="36">
        <f>SUMIFS(СВЦЭМ!$D$33:$D$776,СВЦЭМ!$A$33:$A$776,$A113,СВЦЭМ!$B$33:$B$776,G$83)+'СЕТ СН'!$G$14+СВЦЭМ!$D$10+'СЕТ СН'!$G$6-'СЕТ СН'!$G$26</f>
        <v>1286.2732829199999</v>
      </c>
      <c r="H113" s="36">
        <f>SUMIFS(СВЦЭМ!$D$33:$D$776,СВЦЭМ!$A$33:$A$776,$A113,СВЦЭМ!$B$33:$B$776,H$83)+'СЕТ СН'!$G$14+СВЦЭМ!$D$10+'СЕТ СН'!$G$6-'СЕТ СН'!$G$26</f>
        <v>1231.32228508</v>
      </c>
      <c r="I113" s="36">
        <f>SUMIFS(СВЦЭМ!$D$33:$D$776,СВЦЭМ!$A$33:$A$776,$A113,СВЦЭМ!$B$33:$B$776,I$83)+'СЕТ СН'!$G$14+СВЦЭМ!$D$10+'СЕТ СН'!$G$6-'СЕТ СН'!$G$26</f>
        <v>1218.5390535400002</v>
      </c>
      <c r="J113" s="36">
        <f>SUMIFS(СВЦЭМ!$D$33:$D$776,СВЦЭМ!$A$33:$A$776,$A113,СВЦЭМ!$B$33:$B$776,J$83)+'СЕТ СН'!$G$14+СВЦЭМ!$D$10+'СЕТ СН'!$G$6-'СЕТ СН'!$G$26</f>
        <v>1234.8901707800001</v>
      </c>
      <c r="K113" s="36">
        <f>SUMIFS(СВЦЭМ!$D$33:$D$776,СВЦЭМ!$A$33:$A$776,$A113,СВЦЭМ!$B$33:$B$776,K$83)+'СЕТ СН'!$G$14+СВЦЭМ!$D$10+'СЕТ СН'!$G$6-'СЕТ СН'!$G$26</f>
        <v>1239.00993999</v>
      </c>
      <c r="L113" s="36">
        <f>SUMIFS(СВЦЭМ!$D$33:$D$776,СВЦЭМ!$A$33:$A$776,$A113,СВЦЭМ!$B$33:$B$776,L$83)+'СЕТ СН'!$G$14+СВЦЭМ!$D$10+'СЕТ СН'!$G$6-'СЕТ СН'!$G$26</f>
        <v>1233.6606642800002</v>
      </c>
      <c r="M113" s="36">
        <f>SUMIFS(СВЦЭМ!$D$33:$D$776,СВЦЭМ!$A$33:$A$776,$A113,СВЦЭМ!$B$33:$B$776,M$83)+'СЕТ СН'!$G$14+СВЦЭМ!$D$10+'СЕТ СН'!$G$6-'СЕТ СН'!$G$26</f>
        <v>1207.52830662</v>
      </c>
      <c r="N113" s="36">
        <f>SUMIFS(СВЦЭМ!$D$33:$D$776,СВЦЭМ!$A$33:$A$776,$A113,СВЦЭМ!$B$33:$B$776,N$83)+'СЕТ СН'!$G$14+СВЦЭМ!$D$10+'СЕТ СН'!$G$6-'СЕТ СН'!$G$26</f>
        <v>1197.7579725700002</v>
      </c>
      <c r="O113" s="36">
        <f>SUMIFS(СВЦЭМ!$D$33:$D$776,СВЦЭМ!$A$33:$A$776,$A113,СВЦЭМ!$B$33:$B$776,O$83)+'СЕТ СН'!$G$14+СВЦЭМ!$D$10+'СЕТ СН'!$G$6-'СЕТ СН'!$G$26</f>
        <v>1178.04783292</v>
      </c>
      <c r="P113" s="36">
        <f>SUMIFS(СВЦЭМ!$D$33:$D$776,СВЦЭМ!$A$33:$A$776,$A113,СВЦЭМ!$B$33:$B$776,P$83)+'СЕТ СН'!$G$14+СВЦЭМ!$D$10+'СЕТ СН'!$G$6-'СЕТ СН'!$G$26</f>
        <v>1185.20692801</v>
      </c>
      <c r="Q113" s="36">
        <f>SUMIFS(СВЦЭМ!$D$33:$D$776,СВЦЭМ!$A$33:$A$776,$A113,СВЦЭМ!$B$33:$B$776,Q$83)+'СЕТ СН'!$G$14+СВЦЭМ!$D$10+'СЕТ СН'!$G$6-'СЕТ СН'!$G$26</f>
        <v>1191.0109950800002</v>
      </c>
      <c r="R113" s="36">
        <f>SUMIFS(СВЦЭМ!$D$33:$D$776,СВЦЭМ!$A$33:$A$776,$A113,СВЦЭМ!$B$33:$B$776,R$83)+'СЕТ СН'!$G$14+СВЦЭМ!$D$10+'СЕТ СН'!$G$6-'СЕТ СН'!$G$26</f>
        <v>1156.18202163</v>
      </c>
      <c r="S113" s="36">
        <f>SUMIFS(СВЦЭМ!$D$33:$D$776,СВЦЭМ!$A$33:$A$776,$A113,СВЦЭМ!$B$33:$B$776,S$83)+'СЕТ СН'!$G$14+СВЦЭМ!$D$10+'СЕТ СН'!$G$6-'СЕТ СН'!$G$26</f>
        <v>1162.68474687</v>
      </c>
      <c r="T113" s="36">
        <f>SUMIFS(СВЦЭМ!$D$33:$D$776,СВЦЭМ!$A$33:$A$776,$A113,СВЦЭМ!$B$33:$B$776,T$83)+'СЕТ СН'!$G$14+СВЦЭМ!$D$10+'СЕТ СН'!$G$6-'СЕТ СН'!$G$26</f>
        <v>1177.1598217800001</v>
      </c>
      <c r="U113" s="36">
        <f>SUMIFS(СВЦЭМ!$D$33:$D$776,СВЦЭМ!$A$33:$A$776,$A113,СВЦЭМ!$B$33:$B$776,U$83)+'СЕТ СН'!$G$14+СВЦЭМ!$D$10+'СЕТ СН'!$G$6-'СЕТ СН'!$G$26</f>
        <v>1206.82097484</v>
      </c>
      <c r="V113" s="36">
        <f>SUMIFS(СВЦЭМ!$D$33:$D$776,СВЦЭМ!$A$33:$A$776,$A113,СВЦЭМ!$B$33:$B$776,V$83)+'СЕТ СН'!$G$14+СВЦЭМ!$D$10+'СЕТ СН'!$G$6-'СЕТ СН'!$G$26</f>
        <v>1212.15066916</v>
      </c>
      <c r="W113" s="36">
        <f>SUMIFS(СВЦЭМ!$D$33:$D$776,СВЦЭМ!$A$33:$A$776,$A113,СВЦЭМ!$B$33:$B$776,W$83)+'СЕТ СН'!$G$14+СВЦЭМ!$D$10+'СЕТ СН'!$G$6-'СЕТ СН'!$G$26</f>
        <v>1204.8586626700001</v>
      </c>
      <c r="X113" s="36">
        <f>SUMIFS(СВЦЭМ!$D$33:$D$776,СВЦЭМ!$A$33:$A$776,$A113,СВЦЭМ!$B$33:$B$776,X$83)+'СЕТ СН'!$G$14+СВЦЭМ!$D$10+'СЕТ СН'!$G$6-'СЕТ СН'!$G$26</f>
        <v>1173.9805785100002</v>
      </c>
      <c r="Y113" s="36">
        <f>SUMIFS(СВЦЭМ!$D$33:$D$776,СВЦЭМ!$A$33:$A$776,$A113,СВЦЭМ!$B$33:$B$776,Y$83)+'СЕТ СН'!$G$14+СВЦЭМ!$D$10+'СЕТ СН'!$G$6-'СЕТ СН'!$G$26</f>
        <v>1150.5863991199999</v>
      </c>
    </row>
    <row r="114" spans="1:27" ht="15.75" hidden="1" x14ac:dyDescent="0.2">
      <c r="A114" s="35">
        <f t="shared" si="2"/>
        <v>43739</v>
      </c>
      <c r="B114" s="36">
        <f>SUMIFS(СВЦЭМ!$D$33:$D$776,СВЦЭМ!$A$33:$A$776,$A114,СВЦЭМ!$B$33:$B$776,B$83)+'СЕТ СН'!$G$14+СВЦЭМ!$D$10+'СЕТ СН'!$G$6-'СЕТ СН'!$G$26</f>
        <v>631.01746391000006</v>
      </c>
      <c r="C114" s="36">
        <f>SUMIFS(СВЦЭМ!$D$33:$D$776,СВЦЭМ!$A$33:$A$776,$A114,СВЦЭМ!$B$33:$B$776,C$83)+'СЕТ СН'!$G$14+СВЦЭМ!$D$10+'СЕТ СН'!$G$6-'СЕТ СН'!$G$26</f>
        <v>631.01746391000006</v>
      </c>
      <c r="D114" s="36">
        <f>SUMIFS(СВЦЭМ!$D$33:$D$776,СВЦЭМ!$A$33:$A$776,$A114,СВЦЭМ!$B$33:$B$776,D$83)+'СЕТ СН'!$G$14+СВЦЭМ!$D$10+'СЕТ СН'!$G$6-'СЕТ СН'!$G$26</f>
        <v>631.01746391000006</v>
      </c>
      <c r="E114" s="36">
        <f>SUMIFS(СВЦЭМ!$D$33:$D$776,СВЦЭМ!$A$33:$A$776,$A114,СВЦЭМ!$B$33:$B$776,E$83)+'СЕТ СН'!$G$14+СВЦЭМ!$D$10+'СЕТ СН'!$G$6-'СЕТ СН'!$G$26</f>
        <v>631.01746391000006</v>
      </c>
      <c r="F114" s="36">
        <f>SUMIFS(СВЦЭМ!$D$33:$D$776,СВЦЭМ!$A$33:$A$776,$A114,СВЦЭМ!$B$33:$B$776,F$83)+'СЕТ СН'!$G$14+СВЦЭМ!$D$10+'СЕТ СН'!$G$6-'СЕТ СН'!$G$26</f>
        <v>631.01746391000006</v>
      </c>
      <c r="G114" s="36">
        <f>SUMIFS(СВЦЭМ!$D$33:$D$776,СВЦЭМ!$A$33:$A$776,$A114,СВЦЭМ!$B$33:$B$776,G$83)+'СЕТ СН'!$G$14+СВЦЭМ!$D$10+'СЕТ СН'!$G$6-'СЕТ СН'!$G$26</f>
        <v>631.01746391000006</v>
      </c>
      <c r="H114" s="36">
        <f>SUMIFS(СВЦЭМ!$D$33:$D$776,СВЦЭМ!$A$33:$A$776,$A114,СВЦЭМ!$B$33:$B$776,H$83)+'СЕТ СН'!$G$14+СВЦЭМ!$D$10+'СЕТ СН'!$G$6-'СЕТ СН'!$G$26</f>
        <v>631.01746391000006</v>
      </c>
      <c r="I114" s="36">
        <f>SUMIFS(СВЦЭМ!$D$33:$D$776,СВЦЭМ!$A$33:$A$776,$A114,СВЦЭМ!$B$33:$B$776,I$83)+'СЕТ СН'!$G$14+СВЦЭМ!$D$10+'СЕТ СН'!$G$6-'СЕТ СН'!$G$26</f>
        <v>631.01746391000006</v>
      </c>
      <c r="J114" s="36">
        <f>SUMIFS(СВЦЭМ!$D$33:$D$776,СВЦЭМ!$A$33:$A$776,$A114,СВЦЭМ!$B$33:$B$776,J$83)+'СЕТ СН'!$G$14+СВЦЭМ!$D$10+'СЕТ СН'!$G$6-'СЕТ СН'!$G$26</f>
        <v>631.01746391000006</v>
      </c>
      <c r="K114" s="36">
        <f>SUMIFS(СВЦЭМ!$D$33:$D$776,СВЦЭМ!$A$33:$A$776,$A114,СВЦЭМ!$B$33:$B$776,K$83)+'СЕТ СН'!$G$14+СВЦЭМ!$D$10+'СЕТ СН'!$G$6-'СЕТ СН'!$G$26</f>
        <v>631.01746391000006</v>
      </c>
      <c r="L114" s="36">
        <f>SUMIFS(СВЦЭМ!$D$33:$D$776,СВЦЭМ!$A$33:$A$776,$A114,СВЦЭМ!$B$33:$B$776,L$83)+'СЕТ СН'!$G$14+СВЦЭМ!$D$10+'СЕТ СН'!$G$6-'СЕТ СН'!$G$26</f>
        <v>631.01746391000006</v>
      </c>
      <c r="M114" s="36">
        <f>SUMIFS(СВЦЭМ!$D$33:$D$776,СВЦЭМ!$A$33:$A$776,$A114,СВЦЭМ!$B$33:$B$776,M$83)+'СЕТ СН'!$G$14+СВЦЭМ!$D$10+'СЕТ СН'!$G$6-'СЕТ СН'!$G$26</f>
        <v>631.01746391000006</v>
      </c>
      <c r="N114" s="36">
        <f>SUMIFS(СВЦЭМ!$D$33:$D$776,СВЦЭМ!$A$33:$A$776,$A114,СВЦЭМ!$B$33:$B$776,N$83)+'СЕТ СН'!$G$14+СВЦЭМ!$D$10+'СЕТ СН'!$G$6-'СЕТ СН'!$G$26</f>
        <v>631.01746391000006</v>
      </c>
      <c r="O114" s="36">
        <f>SUMIFS(СВЦЭМ!$D$33:$D$776,СВЦЭМ!$A$33:$A$776,$A114,СВЦЭМ!$B$33:$B$776,O$83)+'СЕТ СН'!$G$14+СВЦЭМ!$D$10+'СЕТ СН'!$G$6-'СЕТ СН'!$G$26</f>
        <v>631.01746391000006</v>
      </c>
      <c r="P114" s="36">
        <f>SUMIFS(СВЦЭМ!$D$33:$D$776,СВЦЭМ!$A$33:$A$776,$A114,СВЦЭМ!$B$33:$B$776,P$83)+'СЕТ СН'!$G$14+СВЦЭМ!$D$10+'СЕТ СН'!$G$6-'СЕТ СН'!$G$26</f>
        <v>631.01746391000006</v>
      </c>
      <c r="Q114" s="36">
        <f>SUMIFS(СВЦЭМ!$D$33:$D$776,СВЦЭМ!$A$33:$A$776,$A114,СВЦЭМ!$B$33:$B$776,Q$83)+'СЕТ СН'!$G$14+СВЦЭМ!$D$10+'СЕТ СН'!$G$6-'СЕТ СН'!$G$26</f>
        <v>631.01746391000006</v>
      </c>
      <c r="R114" s="36">
        <f>SUMIFS(СВЦЭМ!$D$33:$D$776,СВЦЭМ!$A$33:$A$776,$A114,СВЦЭМ!$B$33:$B$776,R$83)+'СЕТ СН'!$G$14+СВЦЭМ!$D$10+'СЕТ СН'!$G$6-'СЕТ СН'!$G$26</f>
        <v>631.01746391000006</v>
      </c>
      <c r="S114" s="36">
        <f>SUMIFS(СВЦЭМ!$D$33:$D$776,СВЦЭМ!$A$33:$A$776,$A114,СВЦЭМ!$B$33:$B$776,S$83)+'СЕТ СН'!$G$14+СВЦЭМ!$D$10+'СЕТ СН'!$G$6-'СЕТ СН'!$G$26</f>
        <v>631.01746391000006</v>
      </c>
      <c r="T114" s="36">
        <f>SUMIFS(СВЦЭМ!$D$33:$D$776,СВЦЭМ!$A$33:$A$776,$A114,СВЦЭМ!$B$33:$B$776,T$83)+'СЕТ СН'!$G$14+СВЦЭМ!$D$10+'СЕТ СН'!$G$6-'СЕТ СН'!$G$26</f>
        <v>631.01746391000006</v>
      </c>
      <c r="U114" s="36">
        <f>SUMIFS(СВЦЭМ!$D$33:$D$776,СВЦЭМ!$A$33:$A$776,$A114,СВЦЭМ!$B$33:$B$776,U$83)+'СЕТ СН'!$G$14+СВЦЭМ!$D$10+'СЕТ СН'!$G$6-'СЕТ СН'!$G$26</f>
        <v>631.01746391000006</v>
      </c>
      <c r="V114" s="36">
        <f>SUMIFS(СВЦЭМ!$D$33:$D$776,СВЦЭМ!$A$33:$A$776,$A114,СВЦЭМ!$B$33:$B$776,V$83)+'СЕТ СН'!$G$14+СВЦЭМ!$D$10+'СЕТ СН'!$G$6-'СЕТ СН'!$G$26</f>
        <v>631.01746391000006</v>
      </c>
      <c r="W114" s="36">
        <f>SUMIFS(СВЦЭМ!$D$33:$D$776,СВЦЭМ!$A$33:$A$776,$A114,СВЦЭМ!$B$33:$B$776,W$83)+'СЕТ СН'!$G$14+СВЦЭМ!$D$10+'СЕТ СН'!$G$6-'СЕТ СН'!$G$26</f>
        <v>631.01746391000006</v>
      </c>
      <c r="X114" s="36">
        <f>SUMIFS(СВЦЭМ!$D$33:$D$776,СВЦЭМ!$A$33:$A$776,$A114,СВЦЭМ!$B$33:$B$776,X$83)+'СЕТ СН'!$G$14+СВЦЭМ!$D$10+'СЕТ СН'!$G$6-'СЕТ СН'!$G$26</f>
        <v>631.01746391000006</v>
      </c>
      <c r="Y114" s="36">
        <f>SUMIFS(СВЦЭМ!$D$33:$D$776,СВЦЭМ!$A$33:$A$776,$A114,СВЦЭМ!$B$33:$B$776,Y$83)+'СЕТ СН'!$G$14+СВЦЭМ!$D$10+'СЕТ СН'!$G$6-'СЕТ СН'!$G$26</f>
        <v>631.01746391000006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СН'!$H$14+СВЦЭМ!$D$10+'СЕТ СН'!$H$6-'СЕТ СН'!$H$26</f>
        <v>1031.9661144500001</v>
      </c>
      <c r="C120" s="36">
        <f>SUMIFS(СВЦЭМ!$D$33:$D$776,СВЦЭМ!$A$33:$A$776,$A120,СВЦЭМ!$B$33:$B$776,C$119)+'СЕТ СН'!$H$14+СВЦЭМ!$D$10+'СЕТ СН'!$H$6-'СЕТ СН'!$H$26</f>
        <v>1062.66692182</v>
      </c>
      <c r="D120" s="36">
        <f>SUMIFS(СВЦЭМ!$D$33:$D$776,СВЦЭМ!$A$33:$A$776,$A120,СВЦЭМ!$B$33:$B$776,D$119)+'СЕТ СН'!$H$14+СВЦЭМ!$D$10+'СЕТ СН'!$H$6-'СЕТ СН'!$H$26</f>
        <v>1085.2812454300001</v>
      </c>
      <c r="E120" s="36">
        <f>SUMIFS(СВЦЭМ!$D$33:$D$776,СВЦЭМ!$A$33:$A$776,$A120,СВЦЭМ!$B$33:$B$776,E$119)+'СЕТ СН'!$H$14+СВЦЭМ!$D$10+'СЕТ СН'!$H$6-'СЕТ СН'!$H$26</f>
        <v>1108.8466946399999</v>
      </c>
      <c r="F120" s="36">
        <f>SUMIFS(СВЦЭМ!$D$33:$D$776,СВЦЭМ!$A$33:$A$776,$A120,СВЦЭМ!$B$33:$B$776,F$119)+'СЕТ СН'!$H$14+СВЦЭМ!$D$10+'СЕТ СН'!$H$6-'СЕТ СН'!$H$26</f>
        <v>1114.4830017700001</v>
      </c>
      <c r="G120" s="36">
        <f>SUMIFS(СВЦЭМ!$D$33:$D$776,СВЦЭМ!$A$33:$A$776,$A120,СВЦЭМ!$B$33:$B$776,G$119)+'СЕТ СН'!$H$14+СВЦЭМ!$D$10+'СЕТ СН'!$H$6-'СЕТ СН'!$H$26</f>
        <v>1105.89585485</v>
      </c>
      <c r="H120" s="36">
        <f>SUMIFS(СВЦЭМ!$D$33:$D$776,СВЦЭМ!$A$33:$A$776,$A120,СВЦЭМ!$B$33:$B$776,H$119)+'СЕТ СН'!$H$14+СВЦЭМ!$D$10+'СЕТ СН'!$H$6-'СЕТ СН'!$H$26</f>
        <v>1086.74680059</v>
      </c>
      <c r="I120" s="36">
        <f>SUMIFS(СВЦЭМ!$D$33:$D$776,СВЦЭМ!$A$33:$A$776,$A120,СВЦЭМ!$B$33:$B$776,I$119)+'СЕТ СН'!$H$14+СВЦЭМ!$D$10+'СЕТ СН'!$H$6-'СЕТ СН'!$H$26</f>
        <v>1054.3626979400001</v>
      </c>
      <c r="J120" s="36">
        <f>SUMIFS(СВЦЭМ!$D$33:$D$776,СВЦЭМ!$A$33:$A$776,$A120,СВЦЭМ!$B$33:$B$776,J$119)+'СЕТ СН'!$H$14+СВЦЭМ!$D$10+'СЕТ СН'!$H$6-'СЕТ СН'!$H$26</f>
        <v>1014.05482465</v>
      </c>
      <c r="K120" s="36">
        <f>SUMIFS(СВЦЭМ!$D$33:$D$776,СВЦЭМ!$A$33:$A$776,$A120,СВЦЭМ!$B$33:$B$776,K$119)+'СЕТ СН'!$H$14+СВЦЭМ!$D$10+'СЕТ СН'!$H$6-'СЕТ СН'!$H$26</f>
        <v>979.62724900000001</v>
      </c>
      <c r="L120" s="36">
        <f>SUMIFS(СВЦЭМ!$D$33:$D$776,СВЦЭМ!$A$33:$A$776,$A120,СВЦЭМ!$B$33:$B$776,L$119)+'СЕТ СН'!$H$14+СВЦЭМ!$D$10+'СЕТ СН'!$H$6-'СЕТ СН'!$H$26</f>
        <v>977.70359092000001</v>
      </c>
      <c r="M120" s="36">
        <f>SUMIFS(СВЦЭМ!$D$33:$D$776,СВЦЭМ!$A$33:$A$776,$A120,СВЦЭМ!$B$33:$B$776,M$119)+'СЕТ СН'!$H$14+СВЦЭМ!$D$10+'СЕТ СН'!$H$6-'СЕТ СН'!$H$26</f>
        <v>978.95702806000008</v>
      </c>
      <c r="N120" s="36">
        <f>SUMIFS(СВЦЭМ!$D$33:$D$776,СВЦЭМ!$A$33:$A$776,$A120,СВЦЭМ!$B$33:$B$776,N$119)+'СЕТ СН'!$H$14+СВЦЭМ!$D$10+'СЕТ СН'!$H$6-'СЕТ СН'!$H$26</f>
        <v>991.14451334</v>
      </c>
      <c r="O120" s="36">
        <f>SUMIFS(СВЦЭМ!$D$33:$D$776,СВЦЭМ!$A$33:$A$776,$A120,СВЦЭМ!$B$33:$B$776,O$119)+'СЕТ СН'!$H$14+СВЦЭМ!$D$10+'СЕТ СН'!$H$6-'СЕТ СН'!$H$26</f>
        <v>994.42313653000008</v>
      </c>
      <c r="P120" s="36">
        <f>SUMIFS(СВЦЭМ!$D$33:$D$776,СВЦЭМ!$A$33:$A$776,$A120,СВЦЭМ!$B$33:$B$776,P$119)+'СЕТ СН'!$H$14+СВЦЭМ!$D$10+'СЕТ СН'!$H$6-'СЕТ СН'!$H$26</f>
        <v>1001.2538431400001</v>
      </c>
      <c r="Q120" s="36">
        <f>SUMIFS(СВЦЭМ!$D$33:$D$776,СВЦЭМ!$A$33:$A$776,$A120,СВЦЭМ!$B$33:$B$776,Q$119)+'СЕТ СН'!$H$14+СВЦЭМ!$D$10+'СЕТ СН'!$H$6-'СЕТ СН'!$H$26</f>
        <v>1006.5516691600001</v>
      </c>
      <c r="R120" s="36">
        <f>SUMIFS(СВЦЭМ!$D$33:$D$776,СВЦЭМ!$A$33:$A$776,$A120,СВЦЭМ!$B$33:$B$776,R$119)+'СЕТ СН'!$H$14+СВЦЭМ!$D$10+'СЕТ СН'!$H$6-'СЕТ СН'!$H$26</f>
        <v>967.55294733000005</v>
      </c>
      <c r="S120" s="36">
        <f>SUMIFS(СВЦЭМ!$D$33:$D$776,СВЦЭМ!$A$33:$A$776,$A120,СВЦЭМ!$B$33:$B$776,S$119)+'СЕТ СН'!$H$14+СВЦЭМ!$D$10+'СЕТ СН'!$H$6-'СЕТ СН'!$H$26</f>
        <v>935.03179390000003</v>
      </c>
      <c r="T120" s="36">
        <f>SUMIFS(СВЦЭМ!$D$33:$D$776,СВЦЭМ!$A$33:$A$776,$A120,СВЦЭМ!$B$33:$B$776,T$119)+'СЕТ СН'!$H$14+СВЦЭМ!$D$10+'СЕТ СН'!$H$6-'СЕТ СН'!$H$26</f>
        <v>939.81242626000005</v>
      </c>
      <c r="U120" s="36">
        <f>SUMIFS(СВЦЭМ!$D$33:$D$776,СВЦЭМ!$A$33:$A$776,$A120,СВЦЭМ!$B$33:$B$776,U$119)+'СЕТ СН'!$H$14+СВЦЭМ!$D$10+'СЕТ СН'!$H$6-'СЕТ СН'!$H$26</f>
        <v>943.94078190000005</v>
      </c>
      <c r="V120" s="36">
        <f>SUMIFS(СВЦЭМ!$D$33:$D$776,СВЦЭМ!$A$33:$A$776,$A120,СВЦЭМ!$B$33:$B$776,V$119)+'СЕТ СН'!$H$14+СВЦЭМ!$D$10+'СЕТ СН'!$H$6-'СЕТ СН'!$H$26</f>
        <v>973.78083979000007</v>
      </c>
      <c r="W120" s="36">
        <f>SUMIFS(СВЦЭМ!$D$33:$D$776,СВЦЭМ!$A$33:$A$776,$A120,СВЦЭМ!$B$33:$B$776,W$119)+'СЕТ СН'!$H$14+СВЦЭМ!$D$10+'СЕТ СН'!$H$6-'СЕТ СН'!$H$26</f>
        <v>960.71280633000003</v>
      </c>
      <c r="X120" s="36">
        <f>SUMIFS(СВЦЭМ!$D$33:$D$776,СВЦЭМ!$A$33:$A$776,$A120,СВЦЭМ!$B$33:$B$776,X$119)+'СЕТ СН'!$H$14+СВЦЭМ!$D$10+'СЕТ СН'!$H$6-'СЕТ СН'!$H$26</f>
        <v>931.11945829000001</v>
      </c>
      <c r="Y120" s="36">
        <f>SUMIFS(СВЦЭМ!$D$33:$D$776,СВЦЭМ!$A$33:$A$776,$A120,СВЦЭМ!$B$33:$B$776,Y$119)+'СЕТ СН'!$H$14+СВЦЭМ!$D$10+'СЕТ СН'!$H$6-'СЕТ СН'!$H$26</f>
        <v>972.64830643000005</v>
      </c>
      <c r="AA120" s="45"/>
    </row>
    <row r="121" spans="1:27" ht="15.75" x14ac:dyDescent="0.2">
      <c r="A121" s="35">
        <f>A120+1</f>
        <v>43710</v>
      </c>
      <c r="B121" s="36">
        <f>SUMIFS(СВЦЭМ!$D$33:$D$776,СВЦЭМ!$A$33:$A$776,$A121,СВЦЭМ!$B$33:$B$776,B$119)+'СЕТ СН'!$H$14+СВЦЭМ!$D$10+'СЕТ СН'!$H$6-'СЕТ СН'!$H$26</f>
        <v>1087.54853125</v>
      </c>
      <c r="C121" s="36">
        <f>SUMIFS(СВЦЭМ!$D$33:$D$776,СВЦЭМ!$A$33:$A$776,$A121,СВЦЭМ!$B$33:$B$776,C$119)+'СЕТ СН'!$H$14+СВЦЭМ!$D$10+'СЕТ СН'!$H$6-'СЕТ СН'!$H$26</f>
        <v>1097.2264397399999</v>
      </c>
      <c r="D121" s="36">
        <f>SUMIFS(СВЦЭМ!$D$33:$D$776,СВЦЭМ!$A$33:$A$776,$A121,СВЦЭМ!$B$33:$B$776,D$119)+'СЕТ СН'!$H$14+СВЦЭМ!$D$10+'СЕТ СН'!$H$6-'СЕТ СН'!$H$26</f>
        <v>1111.5907234400001</v>
      </c>
      <c r="E121" s="36">
        <f>SUMIFS(СВЦЭМ!$D$33:$D$776,СВЦЭМ!$A$33:$A$776,$A121,СВЦЭМ!$B$33:$B$776,E$119)+'СЕТ СН'!$H$14+СВЦЭМ!$D$10+'СЕТ СН'!$H$6-'СЕТ СН'!$H$26</f>
        <v>1115.1680804900002</v>
      </c>
      <c r="F121" s="36">
        <f>SUMIFS(СВЦЭМ!$D$33:$D$776,СВЦЭМ!$A$33:$A$776,$A121,СВЦЭМ!$B$33:$B$776,F$119)+'СЕТ СН'!$H$14+СВЦЭМ!$D$10+'СЕТ СН'!$H$6-'СЕТ СН'!$H$26</f>
        <v>1142.67375758</v>
      </c>
      <c r="G121" s="36">
        <f>SUMIFS(СВЦЭМ!$D$33:$D$776,СВЦЭМ!$A$33:$A$776,$A121,СВЦЭМ!$B$33:$B$776,G$119)+'СЕТ СН'!$H$14+СВЦЭМ!$D$10+'СЕТ СН'!$H$6-'СЕТ СН'!$H$26</f>
        <v>1113.7143214900002</v>
      </c>
      <c r="H121" s="36">
        <f>SUMIFS(СВЦЭМ!$D$33:$D$776,СВЦЭМ!$A$33:$A$776,$A121,СВЦЭМ!$B$33:$B$776,H$119)+'СЕТ СН'!$H$14+СВЦЭМ!$D$10+'СЕТ СН'!$H$6-'СЕТ СН'!$H$26</f>
        <v>1109.22357285</v>
      </c>
      <c r="I121" s="36">
        <f>SUMIFS(СВЦЭМ!$D$33:$D$776,СВЦЭМ!$A$33:$A$776,$A121,СВЦЭМ!$B$33:$B$776,I$119)+'СЕТ СН'!$H$14+СВЦЭМ!$D$10+'СЕТ СН'!$H$6-'СЕТ СН'!$H$26</f>
        <v>1113.21332482</v>
      </c>
      <c r="J121" s="36">
        <f>SUMIFS(СВЦЭМ!$D$33:$D$776,СВЦЭМ!$A$33:$A$776,$A121,СВЦЭМ!$B$33:$B$776,J$119)+'СЕТ СН'!$H$14+СВЦЭМ!$D$10+'СЕТ СН'!$H$6-'СЕТ СН'!$H$26</f>
        <v>1094.7368689899999</v>
      </c>
      <c r="K121" s="36">
        <f>SUMIFS(СВЦЭМ!$D$33:$D$776,СВЦЭМ!$A$33:$A$776,$A121,СВЦЭМ!$B$33:$B$776,K$119)+'СЕТ СН'!$H$14+СВЦЭМ!$D$10+'СЕТ СН'!$H$6-'СЕТ СН'!$H$26</f>
        <v>1056.3136976400001</v>
      </c>
      <c r="L121" s="36">
        <f>SUMIFS(СВЦЭМ!$D$33:$D$776,СВЦЭМ!$A$33:$A$776,$A121,СВЦЭМ!$B$33:$B$776,L$119)+'СЕТ СН'!$H$14+СВЦЭМ!$D$10+'СЕТ СН'!$H$6-'СЕТ СН'!$H$26</f>
        <v>1055.6744045</v>
      </c>
      <c r="M121" s="36">
        <f>SUMIFS(СВЦЭМ!$D$33:$D$776,СВЦЭМ!$A$33:$A$776,$A121,СВЦЭМ!$B$33:$B$776,M$119)+'СЕТ СН'!$H$14+СВЦЭМ!$D$10+'СЕТ СН'!$H$6-'СЕТ СН'!$H$26</f>
        <v>1059.7756920300001</v>
      </c>
      <c r="N121" s="36">
        <f>SUMIFS(СВЦЭМ!$D$33:$D$776,СВЦЭМ!$A$33:$A$776,$A121,СВЦЭМ!$B$33:$B$776,N$119)+'СЕТ СН'!$H$14+СВЦЭМ!$D$10+'СЕТ СН'!$H$6-'СЕТ СН'!$H$26</f>
        <v>1068.4377460000001</v>
      </c>
      <c r="O121" s="36">
        <f>SUMIFS(СВЦЭМ!$D$33:$D$776,СВЦЭМ!$A$33:$A$776,$A121,СВЦЭМ!$B$33:$B$776,O$119)+'СЕТ СН'!$H$14+СВЦЭМ!$D$10+'СЕТ СН'!$H$6-'СЕТ СН'!$H$26</f>
        <v>1060.7879770200002</v>
      </c>
      <c r="P121" s="36">
        <f>SUMIFS(СВЦЭМ!$D$33:$D$776,СВЦЭМ!$A$33:$A$776,$A121,СВЦЭМ!$B$33:$B$776,P$119)+'СЕТ СН'!$H$14+СВЦЭМ!$D$10+'СЕТ СН'!$H$6-'СЕТ СН'!$H$26</f>
        <v>1060.7469288000002</v>
      </c>
      <c r="Q121" s="36">
        <f>SUMIFS(СВЦЭМ!$D$33:$D$776,СВЦЭМ!$A$33:$A$776,$A121,СВЦЭМ!$B$33:$B$776,Q$119)+'СЕТ СН'!$H$14+СВЦЭМ!$D$10+'СЕТ СН'!$H$6-'СЕТ СН'!$H$26</f>
        <v>1065.10995871</v>
      </c>
      <c r="R121" s="36">
        <f>SUMIFS(СВЦЭМ!$D$33:$D$776,СВЦЭМ!$A$33:$A$776,$A121,СВЦЭМ!$B$33:$B$776,R$119)+'СЕТ СН'!$H$14+СВЦЭМ!$D$10+'СЕТ СН'!$H$6-'СЕТ СН'!$H$26</f>
        <v>1030.26005108</v>
      </c>
      <c r="S121" s="36">
        <f>SUMIFS(СВЦЭМ!$D$33:$D$776,СВЦЭМ!$A$33:$A$776,$A121,СВЦЭМ!$B$33:$B$776,S$119)+'СЕТ СН'!$H$14+СВЦЭМ!$D$10+'СЕТ СН'!$H$6-'СЕТ СН'!$H$26</f>
        <v>991.65128288000005</v>
      </c>
      <c r="T121" s="36">
        <f>SUMIFS(СВЦЭМ!$D$33:$D$776,СВЦЭМ!$A$33:$A$776,$A121,СВЦЭМ!$B$33:$B$776,T$119)+'СЕТ СН'!$H$14+СВЦЭМ!$D$10+'СЕТ СН'!$H$6-'СЕТ СН'!$H$26</f>
        <v>991.87942783000005</v>
      </c>
      <c r="U121" s="36">
        <f>SUMIFS(СВЦЭМ!$D$33:$D$776,СВЦЭМ!$A$33:$A$776,$A121,СВЦЭМ!$B$33:$B$776,U$119)+'СЕТ СН'!$H$14+СВЦЭМ!$D$10+'СЕТ СН'!$H$6-'СЕТ СН'!$H$26</f>
        <v>991.485769</v>
      </c>
      <c r="V121" s="36">
        <f>SUMIFS(СВЦЭМ!$D$33:$D$776,СВЦЭМ!$A$33:$A$776,$A121,СВЦЭМ!$B$33:$B$776,V$119)+'СЕТ СН'!$H$14+СВЦЭМ!$D$10+'СЕТ СН'!$H$6-'СЕТ СН'!$H$26</f>
        <v>1008.3493378500001</v>
      </c>
      <c r="W121" s="36">
        <f>SUMIFS(СВЦЭМ!$D$33:$D$776,СВЦЭМ!$A$33:$A$776,$A121,СВЦЭМ!$B$33:$B$776,W$119)+'СЕТ СН'!$H$14+СВЦЭМ!$D$10+'СЕТ СН'!$H$6-'СЕТ СН'!$H$26</f>
        <v>994.36586321000004</v>
      </c>
      <c r="X121" s="36">
        <f>SUMIFS(СВЦЭМ!$D$33:$D$776,СВЦЭМ!$A$33:$A$776,$A121,СВЦЭМ!$B$33:$B$776,X$119)+'СЕТ СН'!$H$14+СВЦЭМ!$D$10+'СЕТ СН'!$H$6-'СЕТ СН'!$H$26</f>
        <v>1016.5759068000001</v>
      </c>
      <c r="Y121" s="36">
        <f>SUMIFS(СВЦЭМ!$D$33:$D$776,СВЦЭМ!$A$33:$A$776,$A121,СВЦЭМ!$B$33:$B$776,Y$119)+'СЕТ СН'!$H$14+СВЦЭМ!$D$10+'СЕТ СН'!$H$6-'СЕТ СН'!$H$26</f>
        <v>1069.2245660000001</v>
      </c>
    </row>
    <row r="122" spans="1:27" ht="15.75" x14ac:dyDescent="0.2">
      <c r="A122" s="35">
        <f t="shared" ref="A122:A150" si="3">A121+1</f>
        <v>43711</v>
      </c>
      <c r="B122" s="36">
        <f>SUMIFS(СВЦЭМ!$D$33:$D$776,СВЦЭМ!$A$33:$A$776,$A122,СВЦЭМ!$B$33:$B$776,B$119)+'СЕТ СН'!$H$14+СВЦЭМ!$D$10+'СЕТ СН'!$H$6-'СЕТ СН'!$H$26</f>
        <v>1134.4190231100001</v>
      </c>
      <c r="C122" s="36">
        <f>SUMIFS(СВЦЭМ!$D$33:$D$776,СВЦЭМ!$A$33:$A$776,$A122,СВЦЭМ!$B$33:$B$776,C$119)+'СЕТ СН'!$H$14+СВЦЭМ!$D$10+'СЕТ СН'!$H$6-'СЕТ СН'!$H$26</f>
        <v>1148.8746173200002</v>
      </c>
      <c r="D122" s="36">
        <f>SUMIFS(СВЦЭМ!$D$33:$D$776,СВЦЭМ!$A$33:$A$776,$A122,СВЦЭМ!$B$33:$B$776,D$119)+'СЕТ СН'!$H$14+СВЦЭМ!$D$10+'СЕТ СН'!$H$6-'СЕТ СН'!$H$26</f>
        <v>1140.2644417800002</v>
      </c>
      <c r="E122" s="36">
        <f>SUMIFS(СВЦЭМ!$D$33:$D$776,СВЦЭМ!$A$33:$A$776,$A122,СВЦЭМ!$B$33:$B$776,E$119)+'СЕТ СН'!$H$14+СВЦЭМ!$D$10+'СЕТ СН'!$H$6-'СЕТ СН'!$H$26</f>
        <v>1130.7303176999999</v>
      </c>
      <c r="F122" s="36">
        <f>SUMIFS(СВЦЭМ!$D$33:$D$776,СВЦЭМ!$A$33:$A$776,$A122,СВЦЭМ!$B$33:$B$776,F$119)+'СЕТ СН'!$H$14+СВЦЭМ!$D$10+'СЕТ СН'!$H$6-'СЕТ СН'!$H$26</f>
        <v>1132.08139181</v>
      </c>
      <c r="G122" s="36">
        <f>SUMIFS(СВЦЭМ!$D$33:$D$776,СВЦЭМ!$A$33:$A$776,$A122,СВЦЭМ!$B$33:$B$776,G$119)+'СЕТ СН'!$H$14+СВЦЭМ!$D$10+'СЕТ СН'!$H$6-'СЕТ СН'!$H$26</f>
        <v>1133.9517987200002</v>
      </c>
      <c r="H122" s="36">
        <f>SUMIFS(СВЦЭМ!$D$33:$D$776,СВЦЭМ!$A$33:$A$776,$A122,СВЦЭМ!$B$33:$B$776,H$119)+'СЕТ СН'!$H$14+СВЦЭМ!$D$10+'СЕТ СН'!$H$6-'СЕТ СН'!$H$26</f>
        <v>1130.8906396500001</v>
      </c>
      <c r="I122" s="36">
        <f>SUMIFS(СВЦЭМ!$D$33:$D$776,СВЦЭМ!$A$33:$A$776,$A122,СВЦЭМ!$B$33:$B$776,I$119)+'СЕТ СН'!$H$14+СВЦЭМ!$D$10+'СЕТ СН'!$H$6-'СЕТ СН'!$H$26</f>
        <v>1117.71525763</v>
      </c>
      <c r="J122" s="36">
        <f>SUMIFS(СВЦЭМ!$D$33:$D$776,СВЦЭМ!$A$33:$A$776,$A122,СВЦЭМ!$B$33:$B$776,J$119)+'СЕТ СН'!$H$14+СВЦЭМ!$D$10+'СЕТ СН'!$H$6-'СЕТ СН'!$H$26</f>
        <v>1070.7441130699999</v>
      </c>
      <c r="K122" s="36">
        <f>SUMIFS(СВЦЭМ!$D$33:$D$776,СВЦЭМ!$A$33:$A$776,$A122,СВЦЭМ!$B$33:$B$776,K$119)+'СЕТ СН'!$H$14+СВЦЭМ!$D$10+'СЕТ СН'!$H$6-'СЕТ СН'!$H$26</f>
        <v>1073.94186186</v>
      </c>
      <c r="L122" s="36">
        <f>SUMIFS(СВЦЭМ!$D$33:$D$776,СВЦЭМ!$A$33:$A$776,$A122,СВЦЭМ!$B$33:$B$776,L$119)+'СЕТ СН'!$H$14+СВЦЭМ!$D$10+'СЕТ СН'!$H$6-'СЕТ СН'!$H$26</f>
        <v>1076.15003916</v>
      </c>
      <c r="M122" s="36">
        <f>SUMIFS(СВЦЭМ!$D$33:$D$776,СВЦЭМ!$A$33:$A$776,$A122,СВЦЭМ!$B$33:$B$776,M$119)+'СЕТ СН'!$H$14+СВЦЭМ!$D$10+'СЕТ СН'!$H$6-'СЕТ СН'!$H$26</f>
        <v>1070.49739021</v>
      </c>
      <c r="N122" s="36">
        <f>SUMIFS(СВЦЭМ!$D$33:$D$776,СВЦЭМ!$A$33:$A$776,$A122,СВЦЭМ!$B$33:$B$776,N$119)+'СЕТ СН'!$H$14+СВЦЭМ!$D$10+'СЕТ СН'!$H$6-'СЕТ СН'!$H$26</f>
        <v>1068.91728676</v>
      </c>
      <c r="O122" s="36">
        <f>SUMIFS(СВЦЭМ!$D$33:$D$776,СВЦЭМ!$A$33:$A$776,$A122,СВЦЭМ!$B$33:$B$776,O$119)+'СЕТ СН'!$H$14+СВЦЭМ!$D$10+'СЕТ СН'!$H$6-'СЕТ СН'!$H$26</f>
        <v>1068.9419294200002</v>
      </c>
      <c r="P122" s="36">
        <f>SUMIFS(СВЦЭМ!$D$33:$D$776,СВЦЭМ!$A$33:$A$776,$A122,СВЦЭМ!$B$33:$B$776,P$119)+'СЕТ СН'!$H$14+СВЦЭМ!$D$10+'СЕТ СН'!$H$6-'СЕТ СН'!$H$26</f>
        <v>1073.6329223</v>
      </c>
      <c r="Q122" s="36">
        <f>SUMIFS(СВЦЭМ!$D$33:$D$776,СВЦЭМ!$A$33:$A$776,$A122,СВЦЭМ!$B$33:$B$776,Q$119)+'СЕТ СН'!$H$14+СВЦЭМ!$D$10+'СЕТ СН'!$H$6-'СЕТ СН'!$H$26</f>
        <v>1073.1738312699999</v>
      </c>
      <c r="R122" s="36">
        <f>SUMIFS(СВЦЭМ!$D$33:$D$776,СВЦЭМ!$A$33:$A$776,$A122,СВЦЭМ!$B$33:$B$776,R$119)+'СЕТ СН'!$H$14+СВЦЭМ!$D$10+'СЕТ СН'!$H$6-'СЕТ СН'!$H$26</f>
        <v>1028.8798062599999</v>
      </c>
      <c r="S122" s="36">
        <f>SUMIFS(СВЦЭМ!$D$33:$D$776,СВЦЭМ!$A$33:$A$776,$A122,СВЦЭМ!$B$33:$B$776,S$119)+'СЕТ СН'!$H$14+СВЦЭМ!$D$10+'СЕТ СН'!$H$6-'СЕТ СН'!$H$26</f>
        <v>992.64332181000009</v>
      </c>
      <c r="T122" s="36">
        <f>SUMIFS(СВЦЭМ!$D$33:$D$776,СВЦЭМ!$A$33:$A$776,$A122,СВЦЭМ!$B$33:$B$776,T$119)+'СЕТ СН'!$H$14+СВЦЭМ!$D$10+'СЕТ СН'!$H$6-'СЕТ СН'!$H$26</f>
        <v>1004.67675024</v>
      </c>
      <c r="U122" s="36">
        <f>SUMIFS(СВЦЭМ!$D$33:$D$776,СВЦЭМ!$A$33:$A$776,$A122,СВЦЭМ!$B$33:$B$776,U$119)+'СЕТ СН'!$H$14+СВЦЭМ!$D$10+'СЕТ СН'!$H$6-'СЕТ СН'!$H$26</f>
        <v>1008.84815012</v>
      </c>
      <c r="V122" s="36">
        <f>SUMIFS(СВЦЭМ!$D$33:$D$776,СВЦЭМ!$A$33:$A$776,$A122,СВЦЭМ!$B$33:$B$776,V$119)+'СЕТ СН'!$H$14+СВЦЭМ!$D$10+'СЕТ СН'!$H$6-'СЕТ СН'!$H$26</f>
        <v>1027.8068093000002</v>
      </c>
      <c r="W122" s="36">
        <f>SUMIFS(СВЦЭМ!$D$33:$D$776,СВЦЭМ!$A$33:$A$776,$A122,СВЦЭМ!$B$33:$B$776,W$119)+'СЕТ СН'!$H$14+СВЦЭМ!$D$10+'СЕТ СН'!$H$6-'СЕТ СН'!$H$26</f>
        <v>1013.3074182</v>
      </c>
      <c r="X122" s="36">
        <f>SUMIFS(СВЦЭМ!$D$33:$D$776,СВЦЭМ!$A$33:$A$776,$A122,СВЦЭМ!$B$33:$B$776,X$119)+'СЕТ СН'!$H$14+СВЦЭМ!$D$10+'СЕТ СН'!$H$6-'СЕТ СН'!$H$26</f>
        <v>987.39582716000007</v>
      </c>
      <c r="Y122" s="36">
        <f>SUMIFS(СВЦЭМ!$D$33:$D$776,СВЦЭМ!$A$33:$A$776,$A122,СВЦЭМ!$B$33:$B$776,Y$119)+'СЕТ СН'!$H$14+СВЦЭМ!$D$10+'СЕТ СН'!$H$6-'СЕТ СН'!$H$26</f>
        <v>1064.3670656200002</v>
      </c>
    </row>
    <row r="123" spans="1:27" ht="15.75" x14ac:dyDescent="0.2">
      <c r="A123" s="35">
        <f t="shared" si="3"/>
        <v>43712</v>
      </c>
      <c r="B123" s="36">
        <f>SUMIFS(СВЦЭМ!$D$33:$D$776,СВЦЭМ!$A$33:$A$776,$A123,СВЦЭМ!$B$33:$B$776,B$119)+'СЕТ СН'!$H$14+СВЦЭМ!$D$10+'СЕТ СН'!$H$6-'СЕТ СН'!$H$26</f>
        <v>1131.9744435100001</v>
      </c>
      <c r="C123" s="36">
        <f>SUMIFS(СВЦЭМ!$D$33:$D$776,СВЦЭМ!$A$33:$A$776,$A123,СВЦЭМ!$B$33:$B$776,C$119)+'СЕТ СН'!$H$14+СВЦЭМ!$D$10+'СЕТ СН'!$H$6-'СЕТ СН'!$H$26</f>
        <v>1137.4775594900002</v>
      </c>
      <c r="D123" s="36">
        <f>SUMIFS(СВЦЭМ!$D$33:$D$776,СВЦЭМ!$A$33:$A$776,$A123,СВЦЭМ!$B$33:$B$776,D$119)+'СЕТ СН'!$H$14+СВЦЭМ!$D$10+'СЕТ СН'!$H$6-'СЕТ СН'!$H$26</f>
        <v>1132.4167197300001</v>
      </c>
      <c r="E123" s="36">
        <f>SUMIFS(СВЦЭМ!$D$33:$D$776,СВЦЭМ!$A$33:$A$776,$A123,СВЦЭМ!$B$33:$B$776,E$119)+'СЕТ СН'!$H$14+СВЦЭМ!$D$10+'СЕТ СН'!$H$6-'СЕТ СН'!$H$26</f>
        <v>1127.17578054</v>
      </c>
      <c r="F123" s="36">
        <f>SUMIFS(СВЦЭМ!$D$33:$D$776,СВЦЭМ!$A$33:$A$776,$A123,СВЦЭМ!$B$33:$B$776,F$119)+'СЕТ СН'!$H$14+СВЦЭМ!$D$10+'СЕТ СН'!$H$6-'СЕТ СН'!$H$26</f>
        <v>1114.54108479</v>
      </c>
      <c r="G123" s="36">
        <f>SUMIFS(СВЦЭМ!$D$33:$D$776,СВЦЭМ!$A$33:$A$776,$A123,СВЦЭМ!$B$33:$B$776,G$119)+'СЕТ СН'!$H$14+СВЦЭМ!$D$10+'СЕТ СН'!$H$6-'СЕТ СН'!$H$26</f>
        <v>1127.1130926000001</v>
      </c>
      <c r="H123" s="36">
        <f>SUMIFS(СВЦЭМ!$D$33:$D$776,СВЦЭМ!$A$33:$A$776,$A123,СВЦЭМ!$B$33:$B$776,H$119)+'СЕТ СН'!$H$14+СВЦЭМ!$D$10+'СЕТ СН'!$H$6-'СЕТ СН'!$H$26</f>
        <v>1097.2353592500001</v>
      </c>
      <c r="I123" s="36">
        <f>SUMIFS(СВЦЭМ!$D$33:$D$776,СВЦЭМ!$A$33:$A$776,$A123,СВЦЭМ!$B$33:$B$776,I$119)+'СЕТ СН'!$H$14+СВЦЭМ!$D$10+'СЕТ СН'!$H$6-'СЕТ СН'!$H$26</f>
        <v>1084.8973212200001</v>
      </c>
      <c r="J123" s="36">
        <f>SUMIFS(СВЦЭМ!$D$33:$D$776,СВЦЭМ!$A$33:$A$776,$A123,СВЦЭМ!$B$33:$B$776,J$119)+'СЕТ СН'!$H$14+СВЦЭМ!$D$10+'СЕТ СН'!$H$6-'СЕТ СН'!$H$26</f>
        <v>1074.3036788300001</v>
      </c>
      <c r="K123" s="36">
        <f>SUMIFS(СВЦЭМ!$D$33:$D$776,СВЦЭМ!$A$33:$A$776,$A123,СВЦЭМ!$B$33:$B$776,K$119)+'СЕТ СН'!$H$14+СВЦЭМ!$D$10+'СЕТ СН'!$H$6-'СЕТ СН'!$H$26</f>
        <v>1082.1230893900001</v>
      </c>
      <c r="L123" s="36">
        <f>SUMIFS(СВЦЭМ!$D$33:$D$776,СВЦЭМ!$A$33:$A$776,$A123,СВЦЭМ!$B$33:$B$776,L$119)+'СЕТ СН'!$H$14+СВЦЭМ!$D$10+'СЕТ СН'!$H$6-'СЕТ СН'!$H$26</f>
        <v>1087.7966356900001</v>
      </c>
      <c r="M123" s="36">
        <f>SUMIFS(СВЦЭМ!$D$33:$D$776,СВЦЭМ!$A$33:$A$776,$A123,СВЦЭМ!$B$33:$B$776,M$119)+'СЕТ СН'!$H$14+СВЦЭМ!$D$10+'СЕТ СН'!$H$6-'СЕТ СН'!$H$26</f>
        <v>1088.2376439200002</v>
      </c>
      <c r="N123" s="36">
        <f>SUMIFS(СВЦЭМ!$D$33:$D$776,СВЦЭМ!$A$33:$A$776,$A123,СВЦЭМ!$B$33:$B$776,N$119)+'СЕТ СН'!$H$14+СВЦЭМ!$D$10+'СЕТ СН'!$H$6-'СЕТ СН'!$H$26</f>
        <v>1085.2220094500001</v>
      </c>
      <c r="O123" s="36">
        <f>SUMIFS(СВЦЭМ!$D$33:$D$776,СВЦЭМ!$A$33:$A$776,$A123,СВЦЭМ!$B$33:$B$776,O$119)+'СЕТ СН'!$H$14+СВЦЭМ!$D$10+'СЕТ СН'!$H$6-'СЕТ СН'!$H$26</f>
        <v>1085.77142555</v>
      </c>
      <c r="P123" s="36">
        <f>SUMIFS(СВЦЭМ!$D$33:$D$776,СВЦЭМ!$A$33:$A$776,$A123,СВЦЭМ!$B$33:$B$776,P$119)+'СЕТ СН'!$H$14+СВЦЭМ!$D$10+'СЕТ СН'!$H$6-'СЕТ СН'!$H$26</f>
        <v>1090.4765573499999</v>
      </c>
      <c r="Q123" s="36">
        <f>SUMIFS(СВЦЭМ!$D$33:$D$776,СВЦЭМ!$A$33:$A$776,$A123,СВЦЭМ!$B$33:$B$776,Q$119)+'СЕТ СН'!$H$14+СВЦЭМ!$D$10+'СЕТ СН'!$H$6-'СЕТ СН'!$H$26</f>
        <v>1085.47054665</v>
      </c>
      <c r="R123" s="36">
        <f>SUMIFS(СВЦЭМ!$D$33:$D$776,СВЦЭМ!$A$33:$A$776,$A123,СВЦЭМ!$B$33:$B$776,R$119)+'СЕТ СН'!$H$14+СВЦЭМ!$D$10+'СЕТ СН'!$H$6-'СЕТ СН'!$H$26</f>
        <v>1037.7570969200001</v>
      </c>
      <c r="S123" s="36">
        <f>SUMIFS(СВЦЭМ!$D$33:$D$776,СВЦЭМ!$A$33:$A$776,$A123,СВЦЭМ!$B$33:$B$776,S$119)+'СЕТ СН'!$H$14+СВЦЭМ!$D$10+'СЕТ СН'!$H$6-'СЕТ СН'!$H$26</f>
        <v>1003.6656143500001</v>
      </c>
      <c r="T123" s="36">
        <f>SUMIFS(СВЦЭМ!$D$33:$D$776,СВЦЭМ!$A$33:$A$776,$A123,СВЦЭМ!$B$33:$B$776,T$119)+'СЕТ СН'!$H$14+СВЦЭМ!$D$10+'СЕТ СН'!$H$6-'СЕТ СН'!$H$26</f>
        <v>1003.8971169500001</v>
      </c>
      <c r="U123" s="36">
        <f>SUMIFS(СВЦЭМ!$D$33:$D$776,СВЦЭМ!$A$33:$A$776,$A123,СВЦЭМ!$B$33:$B$776,U$119)+'СЕТ СН'!$H$14+СВЦЭМ!$D$10+'СЕТ СН'!$H$6-'СЕТ СН'!$H$26</f>
        <v>1005.2215043800001</v>
      </c>
      <c r="V123" s="36">
        <f>SUMIFS(СВЦЭМ!$D$33:$D$776,СВЦЭМ!$A$33:$A$776,$A123,СВЦЭМ!$B$33:$B$776,V$119)+'СЕТ СН'!$H$14+СВЦЭМ!$D$10+'СЕТ СН'!$H$6-'СЕТ СН'!$H$26</f>
        <v>1017.17345133</v>
      </c>
      <c r="W123" s="36">
        <f>SUMIFS(СВЦЭМ!$D$33:$D$776,СВЦЭМ!$A$33:$A$776,$A123,СВЦЭМ!$B$33:$B$776,W$119)+'СЕТ СН'!$H$14+СВЦЭМ!$D$10+'СЕТ СН'!$H$6-'СЕТ СН'!$H$26</f>
        <v>1011.5746737400001</v>
      </c>
      <c r="X123" s="36">
        <f>SUMIFS(СВЦЭМ!$D$33:$D$776,СВЦЭМ!$A$33:$A$776,$A123,СВЦЭМ!$B$33:$B$776,X$119)+'СЕТ СН'!$H$14+СВЦЭМ!$D$10+'СЕТ СН'!$H$6-'СЕТ СН'!$H$26</f>
        <v>993.0989374400001</v>
      </c>
      <c r="Y123" s="36">
        <f>SUMIFS(СВЦЭМ!$D$33:$D$776,СВЦЭМ!$A$33:$A$776,$A123,СВЦЭМ!$B$33:$B$776,Y$119)+'СЕТ СН'!$H$14+СВЦЭМ!$D$10+'СЕТ СН'!$H$6-'СЕТ СН'!$H$26</f>
        <v>1054.6516887400001</v>
      </c>
    </row>
    <row r="124" spans="1:27" ht="15.75" x14ac:dyDescent="0.2">
      <c r="A124" s="35">
        <f t="shared" si="3"/>
        <v>43713</v>
      </c>
      <c r="B124" s="36">
        <f>SUMIFS(СВЦЭМ!$D$33:$D$776,СВЦЭМ!$A$33:$A$776,$A124,СВЦЭМ!$B$33:$B$776,B$119)+'СЕТ СН'!$H$14+СВЦЭМ!$D$10+'СЕТ СН'!$H$6-'СЕТ СН'!$H$26</f>
        <v>1141.82583823</v>
      </c>
      <c r="C124" s="36">
        <f>SUMIFS(СВЦЭМ!$D$33:$D$776,СВЦЭМ!$A$33:$A$776,$A124,СВЦЭМ!$B$33:$B$776,C$119)+'СЕТ СН'!$H$14+СВЦЭМ!$D$10+'СЕТ СН'!$H$6-'СЕТ СН'!$H$26</f>
        <v>1134.76427831</v>
      </c>
      <c r="D124" s="36">
        <f>SUMIFS(СВЦЭМ!$D$33:$D$776,СВЦЭМ!$A$33:$A$776,$A124,СВЦЭМ!$B$33:$B$776,D$119)+'СЕТ СН'!$H$14+СВЦЭМ!$D$10+'СЕТ СН'!$H$6-'СЕТ СН'!$H$26</f>
        <v>1130.9162568500001</v>
      </c>
      <c r="E124" s="36">
        <f>SUMIFS(СВЦЭМ!$D$33:$D$776,СВЦЭМ!$A$33:$A$776,$A124,СВЦЭМ!$B$33:$B$776,E$119)+'СЕТ СН'!$H$14+СВЦЭМ!$D$10+'СЕТ СН'!$H$6-'СЕТ СН'!$H$26</f>
        <v>1140.43629721</v>
      </c>
      <c r="F124" s="36">
        <f>SUMIFS(СВЦЭМ!$D$33:$D$776,СВЦЭМ!$A$33:$A$776,$A124,СВЦЭМ!$B$33:$B$776,F$119)+'СЕТ СН'!$H$14+СВЦЭМ!$D$10+'СЕТ СН'!$H$6-'СЕТ СН'!$H$26</f>
        <v>1130.5795109000001</v>
      </c>
      <c r="G124" s="36">
        <f>SUMIFS(СВЦЭМ!$D$33:$D$776,СВЦЭМ!$A$33:$A$776,$A124,СВЦЭМ!$B$33:$B$776,G$119)+'СЕТ СН'!$H$14+СВЦЭМ!$D$10+'СЕТ СН'!$H$6-'СЕТ СН'!$H$26</f>
        <v>1137.6593089600001</v>
      </c>
      <c r="H124" s="36">
        <f>SUMIFS(СВЦЭМ!$D$33:$D$776,СВЦЭМ!$A$33:$A$776,$A124,СВЦЭМ!$B$33:$B$776,H$119)+'СЕТ СН'!$H$14+СВЦЭМ!$D$10+'СЕТ СН'!$H$6-'СЕТ СН'!$H$26</f>
        <v>1130.13181826</v>
      </c>
      <c r="I124" s="36">
        <f>SUMIFS(СВЦЭМ!$D$33:$D$776,СВЦЭМ!$A$33:$A$776,$A124,СВЦЭМ!$B$33:$B$776,I$119)+'СЕТ СН'!$H$14+СВЦЭМ!$D$10+'СЕТ СН'!$H$6-'СЕТ СН'!$H$26</f>
        <v>1074.2409397000001</v>
      </c>
      <c r="J124" s="36">
        <f>SUMIFS(СВЦЭМ!$D$33:$D$776,СВЦЭМ!$A$33:$A$776,$A124,СВЦЭМ!$B$33:$B$776,J$119)+'СЕТ СН'!$H$14+СВЦЭМ!$D$10+'СЕТ СН'!$H$6-'СЕТ СН'!$H$26</f>
        <v>1079.8463227699999</v>
      </c>
      <c r="K124" s="36">
        <f>SUMIFS(СВЦЭМ!$D$33:$D$776,СВЦЭМ!$A$33:$A$776,$A124,СВЦЭМ!$B$33:$B$776,K$119)+'СЕТ СН'!$H$14+СВЦЭМ!$D$10+'СЕТ СН'!$H$6-'СЕТ СН'!$H$26</f>
        <v>1094.12398422</v>
      </c>
      <c r="L124" s="36">
        <f>SUMIFS(СВЦЭМ!$D$33:$D$776,СВЦЭМ!$A$33:$A$776,$A124,СВЦЭМ!$B$33:$B$776,L$119)+'СЕТ СН'!$H$14+СВЦЭМ!$D$10+'СЕТ СН'!$H$6-'СЕТ СН'!$H$26</f>
        <v>1101.0684706900001</v>
      </c>
      <c r="M124" s="36">
        <f>SUMIFS(СВЦЭМ!$D$33:$D$776,СВЦЭМ!$A$33:$A$776,$A124,СВЦЭМ!$B$33:$B$776,M$119)+'СЕТ СН'!$H$14+СВЦЭМ!$D$10+'СЕТ СН'!$H$6-'СЕТ СН'!$H$26</f>
        <v>1095.13229174</v>
      </c>
      <c r="N124" s="36">
        <f>SUMIFS(СВЦЭМ!$D$33:$D$776,СВЦЭМ!$A$33:$A$776,$A124,СВЦЭМ!$B$33:$B$776,N$119)+'СЕТ СН'!$H$14+СВЦЭМ!$D$10+'СЕТ СН'!$H$6-'СЕТ СН'!$H$26</f>
        <v>1085.1167085500001</v>
      </c>
      <c r="O124" s="36">
        <f>SUMIFS(СВЦЭМ!$D$33:$D$776,СВЦЭМ!$A$33:$A$776,$A124,СВЦЭМ!$B$33:$B$776,O$119)+'СЕТ СН'!$H$14+СВЦЭМ!$D$10+'СЕТ СН'!$H$6-'СЕТ СН'!$H$26</f>
        <v>1088.2746882599999</v>
      </c>
      <c r="P124" s="36">
        <f>SUMIFS(СВЦЭМ!$D$33:$D$776,СВЦЭМ!$A$33:$A$776,$A124,СВЦЭМ!$B$33:$B$776,P$119)+'СЕТ СН'!$H$14+СВЦЭМ!$D$10+'СЕТ СН'!$H$6-'СЕТ СН'!$H$26</f>
        <v>1089.73384837</v>
      </c>
      <c r="Q124" s="36">
        <f>SUMIFS(СВЦЭМ!$D$33:$D$776,СВЦЭМ!$A$33:$A$776,$A124,СВЦЭМ!$B$33:$B$776,Q$119)+'СЕТ СН'!$H$14+СВЦЭМ!$D$10+'СЕТ СН'!$H$6-'СЕТ СН'!$H$26</f>
        <v>1073.2148786400001</v>
      </c>
      <c r="R124" s="36">
        <f>SUMIFS(СВЦЭМ!$D$33:$D$776,СВЦЭМ!$A$33:$A$776,$A124,СВЦЭМ!$B$33:$B$776,R$119)+'СЕТ СН'!$H$14+СВЦЭМ!$D$10+'СЕТ СН'!$H$6-'СЕТ СН'!$H$26</f>
        <v>1031.6272439100001</v>
      </c>
      <c r="S124" s="36">
        <f>SUMIFS(СВЦЭМ!$D$33:$D$776,СВЦЭМ!$A$33:$A$776,$A124,СВЦЭМ!$B$33:$B$776,S$119)+'СЕТ СН'!$H$14+СВЦЭМ!$D$10+'СЕТ СН'!$H$6-'СЕТ СН'!$H$26</f>
        <v>1011.1605895700001</v>
      </c>
      <c r="T124" s="36">
        <f>SUMIFS(СВЦЭМ!$D$33:$D$776,СВЦЭМ!$A$33:$A$776,$A124,СВЦЭМ!$B$33:$B$776,T$119)+'СЕТ СН'!$H$14+СВЦЭМ!$D$10+'СЕТ СН'!$H$6-'СЕТ СН'!$H$26</f>
        <v>1040.4886513400002</v>
      </c>
      <c r="U124" s="36">
        <f>SUMIFS(СВЦЭМ!$D$33:$D$776,СВЦЭМ!$A$33:$A$776,$A124,СВЦЭМ!$B$33:$B$776,U$119)+'СЕТ СН'!$H$14+СВЦЭМ!$D$10+'СЕТ СН'!$H$6-'СЕТ СН'!$H$26</f>
        <v>1016.82491459</v>
      </c>
      <c r="V124" s="36">
        <f>SUMIFS(СВЦЭМ!$D$33:$D$776,СВЦЭМ!$A$33:$A$776,$A124,СВЦЭМ!$B$33:$B$776,V$119)+'СЕТ СН'!$H$14+СВЦЭМ!$D$10+'СЕТ СН'!$H$6-'СЕТ СН'!$H$26</f>
        <v>1022.2529606100001</v>
      </c>
      <c r="W124" s="36">
        <f>SUMIFS(СВЦЭМ!$D$33:$D$776,СВЦЭМ!$A$33:$A$776,$A124,СВЦЭМ!$B$33:$B$776,W$119)+'СЕТ СН'!$H$14+СВЦЭМ!$D$10+'СЕТ СН'!$H$6-'СЕТ СН'!$H$26</f>
        <v>1010.55440333</v>
      </c>
      <c r="X124" s="36">
        <f>SUMIFS(СВЦЭМ!$D$33:$D$776,СВЦЭМ!$A$33:$A$776,$A124,СВЦЭМ!$B$33:$B$776,X$119)+'СЕТ СН'!$H$14+СВЦЭМ!$D$10+'СЕТ СН'!$H$6-'СЕТ СН'!$H$26</f>
        <v>982.67777289000003</v>
      </c>
      <c r="Y124" s="36">
        <f>SUMIFS(СВЦЭМ!$D$33:$D$776,СВЦЭМ!$A$33:$A$776,$A124,СВЦЭМ!$B$33:$B$776,Y$119)+'СЕТ СН'!$H$14+СВЦЭМ!$D$10+'СЕТ СН'!$H$6-'СЕТ СН'!$H$26</f>
        <v>1017.3922239000001</v>
      </c>
    </row>
    <row r="125" spans="1:27" ht="15.75" x14ac:dyDescent="0.2">
      <c r="A125" s="35">
        <f t="shared" si="3"/>
        <v>43714</v>
      </c>
      <c r="B125" s="36">
        <f>SUMIFS(СВЦЭМ!$D$33:$D$776,СВЦЭМ!$A$33:$A$776,$A125,СВЦЭМ!$B$33:$B$776,B$119)+'СЕТ СН'!$H$14+СВЦЭМ!$D$10+'СЕТ СН'!$H$6-'СЕТ СН'!$H$26</f>
        <v>1031.3957011900002</v>
      </c>
      <c r="C125" s="36">
        <f>SUMIFS(СВЦЭМ!$D$33:$D$776,СВЦЭМ!$A$33:$A$776,$A125,СВЦЭМ!$B$33:$B$776,C$119)+'СЕТ СН'!$H$14+СВЦЭМ!$D$10+'СЕТ СН'!$H$6-'СЕТ СН'!$H$26</f>
        <v>1101.3735033500002</v>
      </c>
      <c r="D125" s="36">
        <f>SUMIFS(СВЦЭМ!$D$33:$D$776,СВЦЭМ!$A$33:$A$776,$A125,СВЦЭМ!$B$33:$B$776,D$119)+'СЕТ СН'!$H$14+СВЦЭМ!$D$10+'СЕТ СН'!$H$6-'СЕТ СН'!$H$26</f>
        <v>1152.01435771</v>
      </c>
      <c r="E125" s="36">
        <f>SUMIFS(СВЦЭМ!$D$33:$D$776,СВЦЭМ!$A$33:$A$776,$A125,СВЦЭМ!$B$33:$B$776,E$119)+'СЕТ СН'!$H$14+СВЦЭМ!$D$10+'СЕТ СН'!$H$6-'СЕТ СН'!$H$26</f>
        <v>1189.5269112400001</v>
      </c>
      <c r="F125" s="36">
        <f>SUMIFS(СВЦЭМ!$D$33:$D$776,СВЦЭМ!$A$33:$A$776,$A125,СВЦЭМ!$B$33:$B$776,F$119)+'СЕТ СН'!$H$14+СВЦЭМ!$D$10+'СЕТ СН'!$H$6-'СЕТ СН'!$H$26</f>
        <v>1186.0669423899999</v>
      </c>
      <c r="G125" s="36">
        <f>SUMIFS(СВЦЭМ!$D$33:$D$776,СВЦЭМ!$A$33:$A$776,$A125,СВЦЭМ!$B$33:$B$776,G$119)+'СЕТ СН'!$H$14+СВЦЭМ!$D$10+'СЕТ СН'!$H$6-'СЕТ СН'!$H$26</f>
        <v>1170.8397592199999</v>
      </c>
      <c r="H125" s="36">
        <f>SUMIFS(СВЦЭМ!$D$33:$D$776,СВЦЭМ!$A$33:$A$776,$A125,СВЦЭМ!$B$33:$B$776,H$119)+'СЕТ СН'!$H$14+СВЦЭМ!$D$10+'СЕТ СН'!$H$6-'СЕТ СН'!$H$26</f>
        <v>1127.4195943</v>
      </c>
      <c r="I125" s="36">
        <f>SUMIFS(СВЦЭМ!$D$33:$D$776,СВЦЭМ!$A$33:$A$776,$A125,СВЦЭМ!$B$33:$B$776,I$119)+'СЕТ СН'!$H$14+СВЦЭМ!$D$10+'СЕТ СН'!$H$6-'СЕТ СН'!$H$26</f>
        <v>1093.6281142299999</v>
      </c>
      <c r="J125" s="36">
        <f>SUMIFS(СВЦЭМ!$D$33:$D$776,СВЦЭМ!$A$33:$A$776,$A125,СВЦЭМ!$B$33:$B$776,J$119)+'СЕТ СН'!$H$14+СВЦЭМ!$D$10+'СЕТ СН'!$H$6-'СЕТ СН'!$H$26</f>
        <v>1058.4360320800001</v>
      </c>
      <c r="K125" s="36">
        <f>SUMIFS(СВЦЭМ!$D$33:$D$776,СВЦЭМ!$A$33:$A$776,$A125,СВЦЭМ!$B$33:$B$776,K$119)+'СЕТ СН'!$H$14+СВЦЭМ!$D$10+'СЕТ СН'!$H$6-'СЕТ СН'!$H$26</f>
        <v>1036.4456624500001</v>
      </c>
      <c r="L125" s="36">
        <f>SUMIFS(СВЦЭМ!$D$33:$D$776,СВЦЭМ!$A$33:$A$776,$A125,СВЦЭМ!$B$33:$B$776,L$119)+'СЕТ СН'!$H$14+СВЦЭМ!$D$10+'СЕТ СН'!$H$6-'СЕТ СН'!$H$26</f>
        <v>1048.8497053400001</v>
      </c>
      <c r="M125" s="36">
        <f>SUMIFS(СВЦЭМ!$D$33:$D$776,СВЦЭМ!$A$33:$A$776,$A125,СВЦЭМ!$B$33:$B$776,M$119)+'СЕТ СН'!$H$14+СВЦЭМ!$D$10+'СЕТ СН'!$H$6-'СЕТ СН'!$H$26</f>
        <v>1022.5176389000001</v>
      </c>
      <c r="N125" s="36">
        <f>SUMIFS(СВЦЭМ!$D$33:$D$776,СВЦЭМ!$A$33:$A$776,$A125,СВЦЭМ!$B$33:$B$776,N$119)+'СЕТ СН'!$H$14+СВЦЭМ!$D$10+'СЕТ СН'!$H$6-'СЕТ СН'!$H$26</f>
        <v>1020.34174928</v>
      </c>
      <c r="O125" s="36">
        <f>SUMIFS(СВЦЭМ!$D$33:$D$776,СВЦЭМ!$A$33:$A$776,$A125,СВЦЭМ!$B$33:$B$776,O$119)+'СЕТ СН'!$H$14+СВЦЭМ!$D$10+'СЕТ СН'!$H$6-'СЕТ СН'!$H$26</f>
        <v>1022.6598452300001</v>
      </c>
      <c r="P125" s="36">
        <f>SUMIFS(СВЦЭМ!$D$33:$D$776,СВЦЭМ!$A$33:$A$776,$A125,СВЦЭМ!$B$33:$B$776,P$119)+'СЕТ СН'!$H$14+СВЦЭМ!$D$10+'СЕТ СН'!$H$6-'СЕТ СН'!$H$26</f>
        <v>1047.4271291499999</v>
      </c>
      <c r="Q125" s="36">
        <f>SUMIFS(СВЦЭМ!$D$33:$D$776,СВЦЭМ!$A$33:$A$776,$A125,СВЦЭМ!$B$33:$B$776,Q$119)+'СЕТ СН'!$H$14+СВЦЭМ!$D$10+'СЕТ СН'!$H$6-'СЕТ СН'!$H$26</f>
        <v>1039.8723698600002</v>
      </c>
      <c r="R125" s="36">
        <f>SUMIFS(СВЦЭМ!$D$33:$D$776,СВЦЭМ!$A$33:$A$776,$A125,СВЦЭМ!$B$33:$B$776,R$119)+'СЕТ СН'!$H$14+СВЦЭМ!$D$10+'СЕТ СН'!$H$6-'СЕТ СН'!$H$26</f>
        <v>1005.04867977</v>
      </c>
      <c r="S125" s="36">
        <f>SUMIFS(СВЦЭМ!$D$33:$D$776,СВЦЭМ!$A$33:$A$776,$A125,СВЦЭМ!$B$33:$B$776,S$119)+'СЕТ СН'!$H$14+СВЦЭМ!$D$10+'СЕТ СН'!$H$6-'СЕТ СН'!$H$26</f>
        <v>975.68978373000004</v>
      </c>
      <c r="T125" s="36">
        <f>SUMIFS(СВЦЭМ!$D$33:$D$776,СВЦЭМ!$A$33:$A$776,$A125,СВЦЭМ!$B$33:$B$776,T$119)+'СЕТ СН'!$H$14+СВЦЭМ!$D$10+'СЕТ СН'!$H$6-'СЕТ СН'!$H$26</f>
        <v>976.00881685000002</v>
      </c>
      <c r="U125" s="36">
        <f>SUMIFS(СВЦЭМ!$D$33:$D$776,СВЦЭМ!$A$33:$A$776,$A125,СВЦЭМ!$B$33:$B$776,U$119)+'СЕТ СН'!$H$14+СВЦЭМ!$D$10+'СЕТ СН'!$H$6-'СЕТ СН'!$H$26</f>
        <v>978.20986950000008</v>
      </c>
      <c r="V125" s="36">
        <f>SUMIFS(СВЦЭМ!$D$33:$D$776,СВЦЭМ!$A$33:$A$776,$A125,СВЦЭМ!$B$33:$B$776,V$119)+'СЕТ СН'!$H$14+СВЦЭМ!$D$10+'СЕТ СН'!$H$6-'СЕТ СН'!$H$26</f>
        <v>995.10398411000006</v>
      </c>
      <c r="W125" s="36">
        <f>SUMIFS(СВЦЭМ!$D$33:$D$776,СВЦЭМ!$A$33:$A$776,$A125,СВЦЭМ!$B$33:$B$776,W$119)+'СЕТ СН'!$H$14+СВЦЭМ!$D$10+'СЕТ СН'!$H$6-'СЕТ СН'!$H$26</f>
        <v>986.35419090000005</v>
      </c>
      <c r="X125" s="36">
        <f>SUMIFS(СВЦЭМ!$D$33:$D$776,СВЦЭМ!$A$33:$A$776,$A125,СВЦЭМ!$B$33:$B$776,X$119)+'СЕТ СН'!$H$14+СВЦЭМ!$D$10+'СЕТ СН'!$H$6-'СЕТ СН'!$H$26</f>
        <v>979.38962521000008</v>
      </c>
      <c r="Y125" s="36">
        <f>SUMIFS(СВЦЭМ!$D$33:$D$776,СВЦЭМ!$A$33:$A$776,$A125,СВЦЭМ!$B$33:$B$776,Y$119)+'СЕТ СН'!$H$14+СВЦЭМ!$D$10+'СЕТ СН'!$H$6-'СЕТ СН'!$H$26</f>
        <v>1044.6729782900002</v>
      </c>
    </row>
    <row r="126" spans="1:27" ht="15.75" x14ac:dyDescent="0.2">
      <c r="A126" s="35">
        <f t="shared" si="3"/>
        <v>43715</v>
      </c>
      <c r="B126" s="36">
        <f>SUMIFS(СВЦЭМ!$D$33:$D$776,СВЦЭМ!$A$33:$A$776,$A126,СВЦЭМ!$B$33:$B$776,B$119)+'СЕТ СН'!$H$14+СВЦЭМ!$D$10+'СЕТ СН'!$H$6-'СЕТ СН'!$H$26</f>
        <v>1075.6764915700001</v>
      </c>
      <c r="C126" s="36">
        <f>SUMIFS(СВЦЭМ!$D$33:$D$776,СВЦЭМ!$A$33:$A$776,$A126,СВЦЭМ!$B$33:$B$776,C$119)+'СЕТ СН'!$H$14+СВЦЭМ!$D$10+'СЕТ СН'!$H$6-'СЕТ СН'!$H$26</f>
        <v>1115.14814269</v>
      </c>
      <c r="D126" s="36">
        <f>SUMIFS(СВЦЭМ!$D$33:$D$776,СВЦЭМ!$A$33:$A$776,$A126,СВЦЭМ!$B$33:$B$776,D$119)+'СЕТ СН'!$H$14+СВЦЭМ!$D$10+'СЕТ СН'!$H$6-'СЕТ СН'!$H$26</f>
        <v>1136.9739507700001</v>
      </c>
      <c r="E126" s="36">
        <f>SUMIFS(СВЦЭМ!$D$33:$D$776,СВЦЭМ!$A$33:$A$776,$A126,СВЦЭМ!$B$33:$B$776,E$119)+'СЕТ СН'!$H$14+СВЦЭМ!$D$10+'СЕТ СН'!$H$6-'СЕТ СН'!$H$26</f>
        <v>1147.5165170600001</v>
      </c>
      <c r="F126" s="36">
        <f>SUMIFS(СВЦЭМ!$D$33:$D$776,СВЦЭМ!$A$33:$A$776,$A126,СВЦЭМ!$B$33:$B$776,F$119)+'СЕТ СН'!$H$14+СВЦЭМ!$D$10+'СЕТ СН'!$H$6-'СЕТ СН'!$H$26</f>
        <v>1152.18035134</v>
      </c>
      <c r="G126" s="36">
        <f>SUMIFS(СВЦЭМ!$D$33:$D$776,СВЦЭМ!$A$33:$A$776,$A126,СВЦЭМ!$B$33:$B$776,G$119)+'СЕТ СН'!$H$14+СВЦЭМ!$D$10+'СЕТ СН'!$H$6-'СЕТ СН'!$H$26</f>
        <v>1155.2075445999999</v>
      </c>
      <c r="H126" s="36">
        <f>SUMIFS(СВЦЭМ!$D$33:$D$776,СВЦЭМ!$A$33:$A$776,$A126,СВЦЭМ!$B$33:$B$776,H$119)+'СЕТ СН'!$H$14+СВЦЭМ!$D$10+'СЕТ СН'!$H$6-'СЕТ СН'!$H$26</f>
        <v>1117.6138381000001</v>
      </c>
      <c r="I126" s="36">
        <f>SUMIFS(СВЦЭМ!$D$33:$D$776,СВЦЭМ!$A$33:$A$776,$A126,СВЦЭМ!$B$33:$B$776,I$119)+'СЕТ СН'!$H$14+СВЦЭМ!$D$10+'СЕТ СН'!$H$6-'СЕТ СН'!$H$26</f>
        <v>1068.87050187</v>
      </c>
      <c r="J126" s="36">
        <f>SUMIFS(СВЦЭМ!$D$33:$D$776,СВЦЭМ!$A$33:$A$776,$A126,СВЦЭМ!$B$33:$B$776,J$119)+'СЕТ СН'!$H$14+СВЦЭМ!$D$10+'СЕТ СН'!$H$6-'СЕТ СН'!$H$26</f>
        <v>1031.59321832</v>
      </c>
      <c r="K126" s="36">
        <f>SUMIFS(СВЦЭМ!$D$33:$D$776,СВЦЭМ!$A$33:$A$776,$A126,СВЦЭМ!$B$33:$B$776,K$119)+'СЕТ СН'!$H$14+СВЦЭМ!$D$10+'СЕТ СН'!$H$6-'СЕТ СН'!$H$26</f>
        <v>1031.69400522</v>
      </c>
      <c r="L126" s="36">
        <f>SUMIFS(СВЦЭМ!$D$33:$D$776,СВЦЭМ!$A$33:$A$776,$A126,СВЦЭМ!$B$33:$B$776,L$119)+'СЕТ СН'!$H$14+СВЦЭМ!$D$10+'СЕТ СН'!$H$6-'СЕТ СН'!$H$26</f>
        <v>1057.6996600800001</v>
      </c>
      <c r="M126" s="36">
        <f>SUMIFS(СВЦЭМ!$D$33:$D$776,СВЦЭМ!$A$33:$A$776,$A126,СВЦЭМ!$B$33:$B$776,M$119)+'СЕТ СН'!$H$14+СВЦЭМ!$D$10+'СЕТ СН'!$H$6-'СЕТ СН'!$H$26</f>
        <v>1018.9692236200001</v>
      </c>
      <c r="N126" s="36">
        <f>SUMIFS(СВЦЭМ!$D$33:$D$776,СВЦЭМ!$A$33:$A$776,$A126,СВЦЭМ!$B$33:$B$776,N$119)+'СЕТ СН'!$H$14+СВЦЭМ!$D$10+'СЕТ СН'!$H$6-'СЕТ СН'!$H$26</f>
        <v>1063.6402198300002</v>
      </c>
      <c r="O126" s="36">
        <f>SUMIFS(СВЦЭМ!$D$33:$D$776,СВЦЭМ!$A$33:$A$776,$A126,СВЦЭМ!$B$33:$B$776,O$119)+'СЕТ СН'!$H$14+СВЦЭМ!$D$10+'СЕТ СН'!$H$6-'СЕТ СН'!$H$26</f>
        <v>1036.20965209</v>
      </c>
      <c r="P126" s="36">
        <f>SUMIFS(СВЦЭМ!$D$33:$D$776,СВЦЭМ!$A$33:$A$776,$A126,СВЦЭМ!$B$33:$B$776,P$119)+'СЕТ СН'!$H$14+СВЦЭМ!$D$10+'СЕТ СН'!$H$6-'СЕТ СН'!$H$26</f>
        <v>1036.2337914899999</v>
      </c>
      <c r="Q126" s="36">
        <f>SUMIFS(СВЦЭМ!$D$33:$D$776,СВЦЭМ!$A$33:$A$776,$A126,СВЦЭМ!$B$33:$B$776,Q$119)+'СЕТ СН'!$H$14+СВЦЭМ!$D$10+'СЕТ СН'!$H$6-'СЕТ СН'!$H$26</f>
        <v>1034.2180259900001</v>
      </c>
      <c r="R126" s="36">
        <f>SUMIFS(СВЦЭМ!$D$33:$D$776,СВЦЭМ!$A$33:$A$776,$A126,СВЦЭМ!$B$33:$B$776,R$119)+'СЕТ СН'!$H$14+СВЦЭМ!$D$10+'СЕТ СН'!$H$6-'СЕТ СН'!$H$26</f>
        <v>996.74182309000003</v>
      </c>
      <c r="S126" s="36">
        <f>SUMIFS(СВЦЭМ!$D$33:$D$776,СВЦЭМ!$A$33:$A$776,$A126,СВЦЭМ!$B$33:$B$776,S$119)+'СЕТ СН'!$H$14+СВЦЭМ!$D$10+'СЕТ СН'!$H$6-'СЕТ СН'!$H$26</f>
        <v>972.16031464000002</v>
      </c>
      <c r="T126" s="36">
        <f>SUMIFS(СВЦЭМ!$D$33:$D$776,СВЦЭМ!$A$33:$A$776,$A126,СВЦЭМ!$B$33:$B$776,T$119)+'СЕТ СН'!$H$14+СВЦЭМ!$D$10+'СЕТ СН'!$H$6-'СЕТ СН'!$H$26</f>
        <v>973.43953719000001</v>
      </c>
      <c r="U126" s="36">
        <f>SUMIFS(СВЦЭМ!$D$33:$D$776,СВЦЭМ!$A$33:$A$776,$A126,СВЦЭМ!$B$33:$B$776,U$119)+'СЕТ СН'!$H$14+СВЦЭМ!$D$10+'СЕТ СН'!$H$6-'СЕТ СН'!$H$26</f>
        <v>976.13885012000003</v>
      </c>
      <c r="V126" s="36">
        <f>SUMIFS(СВЦЭМ!$D$33:$D$776,СВЦЭМ!$A$33:$A$776,$A126,СВЦЭМ!$B$33:$B$776,V$119)+'СЕТ СН'!$H$14+СВЦЭМ!$D$10+'СЕТ СН'!$H$6-'СЕТ СН'!$H$26</f>
        <v>990.16250916000001</v>
      </c>
      <c r="W126" s="36">
        <f>SUMIFS(СВЦЭМ!$D$33:$D$776,СВЦЭМ!$A$33:$A$776,$A126,СВЦЭМ!$B$33:$B$776,W$119)+'СЕТ СН'!$H$14+СВЦЭМ!$D$10+'СЕТ СН'!$H$6-'СЕТ СН'!$H$26</f>
        <v>986.04486594000002</v>
      </c>
      <c r="X126" s="36">
        <f>SUMIFS(СВЦЭМ!$D$33:$D$776,СВЦЭМ!$A$33:$A$776,$A126,СВЦЭМ!$B$33:$B$776,X$119)+'СЕТ СН'!$H$14+СВЦЭМ!$D$10+'СЕТ СН'!$H$6-'СЕТ СН'!$H$26</f>
        <v>967.2937275700001</v>
      </c>
      <c r="Y126" s="36">
        <f>SUMIFS(СВЦЭМ!$D$33:$D$776,СВЦЭМ!$A$33:$A$776,$A126,СВЦЭМ!$B$33:$B$776,Y$119)+'СЕТ СН'!$H$14+СВЦЭМ!$D$10+'СЕТ СН'!$H$6-'СЕТ СН'!$H$26</f>
        <v>1032.7107384200001</v>
      </c>
    </row>
    <row r="127" spans="1:27" ht="15.75" x14ac:dyDescent="0.2">
      <c r="A127" s="35">
        <f t="shared" si="3"/>
        <v>43716</v>
      </c>
      <c r="B127" s="36">
        <f>SUMIFS(СВЦЭМ!$D$33:$D$776,СВЦЭМ!$A$33:$A$776,$A127,СВЦЭМ!$B$33:$B$776,B$119)+'СЕТ СН'!$H$14+СВЦЭМ!$D$10+'СЕТ СН'!$H$6-'СЕТ СН'!$H$26</f>
        <v>1077.3841650500001</v>
      </c>
      <c r="C127" s="36">
        <f>SUMIFS(СВЦЭМ!$D$33:$D$776,СВЦЭМ!$A$33:$A$776,$A127,СВЦЭМ!$B$33:$B$776,C$119)+'СЕТ СН'!$H$14+СВЦЭМ!$D$10+'СЕТ СН'!$H$6-'СЕТ СН'!$H$26</f>
        <v>1108.5441859500002</v>
      </c>
      <c r="D127" s="36">
        <f>SUMIFS(СВЦЭМ!$D$33:$D$776,СВЦЭМ!$A$33:$A$776,$A127,СВЦЭМ!$B$33:$B$776,D$119)+'СЕТ СН'!$H$14+СВЦЭМ!$D$10+'СЕТ СН'!$H$6-'СЕТ СН'!$H$26</f>
        <v>1124.18895924</v>
      </c>
      <c r="E127" s="36">
        <f>SUMIFS(СВЦЭМ!$D$33:$D$776,СВЦЭМ!$A$33:$A$776,$A127,СВЦЭМ!$B$33:$B$776,E$119)+'СЕТ СН'!$H$14+СВЦЭМ!$D$10+'СЕТ СН'!$H$6-'СЕТ СН'!$H$26</f>
        <v>1135.5200184600001</v>
      </c>
      <c r="F127" s="36">
        <f>SUMIFS(СВЦЭМ!$D$33:$D$776,СВЦЭМ!$A$33:$A$776,$A127,СВЦЭМ!$B$33:$B$776,F$119)+'СЕТ СН'!$H$14+СВЦЭМ!$D$10+'СЕТ СН'!$H$6-'СЕТ СН'!$H$26</f>
        <v>1137.78366529</v>
      </c>
      <c r="G127" s="36">
        <f>SUMIFS(СВЦЭМ!$D$33:$D$776,СВЦЭМ!$A$33:$A$776,$A127,СВЦЭМ!$B$33:$B$776,G$119)+'СЕТ СН'!$H$14+СВЦЭМ!$D$10+'СЕТ СН'!$H$6-'СЕТ СН'!$H$26</f>
        <v>1134.8438051400001</v>
      </c>
      <c r="H127" s="36">
        <f>SUMIFS(СВЦЭМ!$D$33:$D$776,СВЦЭМ!$A$33:$A$776,$A127,СВЦЭМ!$B$33:$B$776,H$119)+'СЕТ СН'!$H$14+СВЦЭМ!$D$10+'СЕТ СН'!$H$6-'СЕТ СН'!$H$26</f>
        <v>1113.3220116900002</v>
      </c>
      <c r="I127" s="36">
        <f>SUMIFS(СВЦЭМ!$D$33:$D$776,СВЦЭМ!$A$33:$A$776,$A127,СВЦЭМ!$B$33:$B$776,I$119)+'СЕТ СН'!$H$14+СВЦЭМ!$D$10+'СЕТ СН'!$H$6-'СЕТ СН'!$H$26</f>
        <v>1093.3264748900001</v>
      </c>
      <c r="J127" s="36">
        <f>SUMIFS(СВЦЭМ!$D$33:$D$776,СВЦЭМ!$A$33:$A$776,$A127,СВЦЭМ!$B$33:$B$776,J$119)+'СЕТ СН'!$H$14+СВЦЭМ!$D$10+'СЕТ СН'!$H$6-'СЕТ СН'!$H$26</f>
        <v>1074.6011986000001</v>
      </c>
      <c r="K127" s="36">
        <f>SUMIFS(СВЦЭМ!$D$33:$D$776,СВЦЭМ!$A$33:$A$776,$A127,СВЦЭМ!$B$33:$B$776,K$119)+'СЕТ СН'!$H$14+СВЦЭМ!$D$10+'СЕТ СН'!$H$6-'СЕТ СН'!$H$26</f>
        <v>1049.1701007900001</v>
      </c>
      <c r="L127" s="36">
        <f>SUMIFS(СВЦЭМ!$D$33:$D$776,СВЦЭМ!$A$33:$A$776,$A127,СВЦЭМ!$B$33:$B$776,L$119)+'СЕТ СН'!$H$14+СВЦЭМ!$D$10+'СЕТ СН'!$H$6-'СЕТ СН'!$H$26</f>
        <v>1050.2618564600002</v>
      </c>
      <c r="M127" s="36">
        <f>SUMIFS(СВЦЭМ!$D$33:$D$776,СВЦЭМ!$A$33:$A$776,$A127,СВЦЭМ!$B$33:$B$776,M$119)+'СЕТ СН'!$H$14+СВЦЭМ!$D$10+'СЕТ СН'!$H$6-'СЕТ СН'!$H$26</f>
        <v>1026.3373019400001</v>
      </c>
      <c r="N127" s="36">
        <f>SUMIFS(СВЦЭМ!$D$33:$D$776,СВЦЭМ!$A$33:$A$776,$A127,СВЦЭМ!$B$33:$B$776,N$119)+'СЕТ СН'!$H$14+СВЦЭМ!$D$10+'СЕТ СН'!$H$6-'СЕТ СН'!$H$26</f>
        <v>1033.8786132</v>
      </c>
      <c r="O127" s="36">
        <f>SUMIFS(СВЦЭМ!$D$33:$D$776,СВЦЭМ!$A$33:$A$776,$A127,СВЦЭМ!$B$33:$B$776,O$119)+'СЕТ СН'!$H$14+СВЦЭМ!$D$10+'СЕТ СН'!$H$6-'СЕТ СН'!$H$26</f>
        <v>1038.0706141000001</v>
      </c>
      <c r="P127" s="36">
        <f>SUMIFS(СВЦЭМ!$D$33:$D$776,СВЦЭМ!$A$33:$A$776,$A127,СВЦЭМ!$B$33:$B$776,P$119)+'СЕТ СН'!$H$14+СВЦЭМ!$D$10+'СЕТ СН'!$H$6-'СЕТ СН'!$H$26</f>
        <v>1035.4047998800002</v>
      </c>
      <c r="Q127" s="36">
        <f>SUMIFS(СВЦЭМ!$D$33:$D$776,СВЦЭМ!$A$33:$A$776,$A127,СВЦЭМ!$B$33:$B$776,Q$119)+'СЕТ СН'!$H$14+СВЦЭМ!$D$10+'СЕТ СН'!$H$6-'СЕТ СН'!$H$26</f>
        <v>1043.3619041900001</v>
      </c>
      <c r="R127" s="36">
        <f>SUMIFS(СВЦЭМ!$D$33:$D$776,СВЦЭМ!$A$33:$A$776,$A127,СВЦЭМ!$B$33:$B$776,R$119)+'СЕТ СН'!$H$14+СВЦЭМ!$D$10+'СЕТ СН'!$H$6-'СЕТ СН'!$H$26</f>
        <v>1003.4240819800001</v>
      </c>
      <c r="S127" s="36">
        <f>SUMIFS(СВЦЭМ!$D$33:$D$776,СВЦЭМ!$A$33:$A$776,$A127,СВЦЭМ!$B$33:$B$776,S$119)+'СЕТ СН'!$H$14+СВЦЭМ!$D$10+'СЕТ СН'!$H$6-'СЕТ СН'!$H$26</f>
        <v>969.7576528300001</v>
      </c>
      <c r="T127" s="36">
        <f>SUMIFS(СВЦЭМ!$D$33:$D$776,СВЦЭМ!$A$33:$A$776,$A127,СВЦЭМ!$B$33:$B$776,T$119)+'СЕТ СН'!$H$14+СВЦЭМ!$D$10+'СЕТ СН'!$H$6-'СЕТ СН'!$H$26</f>
        <v>976.01018293000004</v>
      </c>
      <c r="U127" s="36">
        <f>SUMIFS(СВЦЭМ!$D$33:$D$776,СВЦЭМ!$A$33:$A$776,$A127,СВЦЭМ!$B$33:$B$776,U$119)+'СЕТ СН'!$H$14+СВЦЭМ!$D$10+'СЕТ СН'!$H$6-'СЕТ СН'!$H$26</f>
        <v>986.80948940000007</v>
      </c>
      <c r="V127" s="36">
        <f>SUMIFS(СВЦЭМ!$D$33:$D$776,СВЦЭМ!$A$33:$A$776,$A127,СВЦЭМ!$B$33:$B$776,V$119)+'СЕТ СН'!$H$14+СВЦЭМ!$D$10+'СЕТ СН'!$H$6-'СЕТ СН'!$H$26</f>
        <v>1008.27744981</v>
      </c>
      <c r="W127" s="36">
        <f>SUMIFS(СВЦЭМ!$D$33:$D$776,СВЦЭМ!$A$33:$A$776,$A127,СВЦЭМ!$B$33:$B$776,W$119)+'СЕТ СН'!$H$14+СВЦЭМ!$D$10+'СЕТ СН'!$H$6-'СЕТ СН'!$H$26</f>
        <v>1001.85231961</v>
      </c>
      <c r="X127" s="36">
        <f>SUMIFS(СВЦЭМ!$D$33:$D$776,СВЦЭМ!$A$33:$A$776,$A127,СВЦЭМ!$B$33:$B$776,X$119)+'СЕТ СН'!$H$14+СВЦЭМ!$D$10+'СЕТ СН'!$H$6-'СЕТ СН'!$H$26</f>
        <v>961.30589155000007</v>
      </c>
      <c r="Y127" s="36">
        <f>SUMIFS(СВЦЭМ!$D$33:$D$776,СВЦЭМ!$A$33:$A$776,$A127,СВЦЭМ!$B$33:$B$776,Y$119)+'СЕТ СН'!$H$14+СВЦЭМ!$D$10+'СЕТ СН'!$H$6-'СЕТ СН'!$H$26</f>
        <v>983.61420142000009</v>
      </c>
    </row>
    <row r="128" spans="1:27" ht="15.75" x14ac:dyDescent="0.2">
      <c r="A128" s="35">
        <f t="shared" si="3"/>
        <v>43717</v>
      </c>
      <c r="B128" s="36">
        <f>SUMIFS(СВЦЭМ!$D$33:$D$776,СВЦЭМ!$A$33:$A$776,$A128,СВЦЭМ!$B$33:$B$776,B$119)+'СЕТ СН'!$H$14+СВЦЭМ!$D$10+'СЕТ СН'!$H$6-'СЕТ СН'!$H$26</f>
        <v>1045.2718430300001</v>
      </c>
      <c r="C128" s="36">
        <f>SUMIFS(СВЦЭМ!$D$33:$D$776,СВЦЭМ!$A$33:$A$776,$A128,СВЦЭМ!$B$33:$B$776,C$119)+'СЕТ СН'!$H$14+СВЦЭМ!$D$10+'СЕТ СН'!$H$6-'СЕТ СН'!$H$26</f>
        <v>1129.3270641399999</v>
      </c>
      <c r="D128" s="36">
        <f>SUMIFS(СВЦЭМ!$D$33:$D$776,СВЦЭМ!$A$33:$A$776,$A128,СВЦЭМ!$B$33:$B$776,D$119)+'СЕТ СН'!$H$14+СВЦЭМ!$D$10+'СЕТ СН'!$H$6-'СЕТ СН'!$H$26</f>
        <v>1147.0585998700001</v>
      </c>
      <c r="E128" s="36">
        <f>SUMIFS(СВЦЭМ!$D$33:$D$776,СВЦЭМ!$A$33:$A$776,$A128,СВЦЭМ!$B$33:$B$776,E$119)+'СЕТ СН'!$H$14+СВЦЭМ!$D$10+'СЕТ СН'!$H$6-'СЕТ СН'!$H$26</f>
        <v>1167.4784423199999</v>
      </c>
      <c r="F128" s="36">
        <f>SUMIFS(СВЦЭМ!$D$33:$D$776,СВЦЭМ!$A$33:$A$776,$A128,СВЦЭМ!$B$33:$B$776,F$119)+'СЕТ СН'!$H$14+СВЦЭМ!$D$10+'СЕТ СН'!$H$6-'СЕТ СН'!$H$26</f>
        <v>1169.7481572500001</v>
      </c>
      <c r="G128" s="36">
        <f>SUMIFS(СВЦЭМ!$D$33:$D$776,СВЦЭМ!$A$33:$A$776,$A128,СВЦЭМ!$B$33:$B$776,G$119)+'СЕТ СН'!$H$14+СВЦЭМ!$D$10+'СЕТ СН'!$H$6-'СЕТ СН'!$H$26</f>
        <v>1162.8723770300001</v>
      </c>
      <c r="H128" s="36">
        <f>SUMIFS(СВЦЭМ!$D$33:$D$776,СВЦЭМ!$A$33:$A$776,$A128,СВЦЭМ!$B$33:$B$776,H$119)+'СЕТ СН'!$H$14+СВЦЭМ!$D$10+'СЕТ СН'!$H$6-'СЕТ СН'!$H$26</f>
        <v>1102.8441754999999</v>
      </c>
      <c r="I128" s="36">
        <f>SUMIFS(СВЦЭМ!$D$33:$D$776,СВЦЭМ!$A$33:$A$776,$A128,СВЦЭМ!$B$33:$B$776,I$119)+'СЕТ СН'!$H$14+СВЦЭМ!$D$10+'СЕТ СН'!$H$6-'СЕТ СН'!$H$26</f>
        <v>1051.81681845</v>
      </c>
      <c r="J128" s="36">
        <f>SUMIFS(СВЦЭМ!$D$33:$D$776,СВЦЭМ!$A$33:$A$776,$A128,СВЦЭМ!$B$33:$B$776,J$119)+'СЕТ СН'!$H$14+СВЦЭМ!$D$10+'СЕТ СН'!$H$6-'СЕТ СН'!$H$26</f>
        <v>1004.0645889800001</v>
      </c>
      <c r="K128" s="36">
        <f>SUMIFS(СВЦЭМ!$D$33:$D$776,СВЦЭМ!$A$33:$A$776,$A128,СВЦЭМ!$B$33:$B$776,K$119)+'СЕТ СН'!$H$14+СВЦЭМ!$D$10+'СЕТ СН'!$H$6-'СЕТ СН'!$H$26</f>
        <v>982.99165063000009</v>
      </c>
      <c r="L128" s="36">
        <f>SUMIFS(СВЦЭМ!$D$33:$D$776,СВЦЭМ!$A$33:$A$776,$A128,СВЦЭМ!$B$33:$B$776,L$119)+'СЕТ СН'!$H$14+СВЦЭМ!$D$10+'СЕТ СН'!$H$6-'СЕТ СН'!$H$26</f>
        <v>980.51776137000002</v>
      </c>
      <c r="M128" s="36">
        <f>SUMIFS(СВЦЭМ!$D$33:$D$776,СВЦЭМ!$A$33:$A$776,$A128,СВЦЭМ!$B$33:$B$776,M$119)+'СЕТ СН'!$H$14+СВЦЭМ!$D$10+'СЕТ СН'!$H$6-'СЕТ СН'!$H$26</f>
        <v>975.69305421000001</v>
      </c>
      <c r="N128" s="36">
        <f>SUMIFS(СВЦЭМ!$D$33:$D$776,СВЦЭМ!$A$33:$A$776,$A128,СВЦЭМ!$B$33:$B$776,N$119)+'СЕТ СН'!$H$14+СВЦЭМ!$D$10+'СЕТ СН'!$H$6-'СЕТ СН'!$H$26</f>
        <v>980.10930617000008</v>
      </c>
      <c r="O128" s="36">
        <f>SUMIFS(СВЦЭМ!$D$33:$D$776,СВЦЭМ!$A$33:$A$776,$A128,СВЦЭМ!$B$33:$B$776,O$119)+'СЕТ СН'!$H$14+СВЦЭМ!$D$10+'СЕТ СН'!$H$6-'СЕТ СН'!$H$26</f>
        <v>983.88874035000003</v>
      </c>
      <c r="P128" s="36">
        <f>SUMIFS(СВЦЭМ!$D$33:$D$776,СВЦЭМ!$A$33:$A$776,$A128,СВЦЭМ!$B$33:$B$776,P$119)+'СЕТ СН'!$H$14+СВЦЭМ!$D$10+'СЕТ СН'!$H$6-'СЕТ СН'!$H$26</f>
        <v>988.16157877000001</v>
      </c>
      <c r="Q128" s="36">
        <f>SUMIFS(СВЦЭМ!$D$33:$D$776,СВЦЭМ!$A$33:$A$776,$A128,СВЦЭМ!$B$33:$B$776,Q$119)+'СЕТ СН'!$H$14+СВЦЭМ!$D$10+'СЕТ СН'!$H$6-'СЕТ СН'!$H$26</f>
        <v>994.22426754000003</v>
      </c>
      <c r="R128" s="36">
        <f>SUMIFS(СВЦЭМ!$D$33:$D$776,СВЦЭМ!$A$33:$A$776,$A128,СВЦЭМ!$B$33:$B$776,R$119)+'СЕТ СН'!$H$14+СВЦЭМ!$D$10+'СЕТ СН'!$H$6-'СЕТ СН'!$H$26</f>
        <v>989.88469426000006</v>
      </c>
      <c r="S128" s="36">
        <f>SUMIFS(СВЦЭМ!$D$33:$D$776,СВЦЭМ!$A$33:$A$776,$A128,СВЦЭМ!$B$33:$B$776,S$119)+'СЕТ СН'!$H$14+СВЦЭМ!$D$10+'СЕТ СН'!$H$6-'СЕТ СН'!$H$26</f>
        <v>989.71779058000004</v>
      </c>
      <c r="T128" s="36">
        <f>SUMIFS(СВЦЭМ!$D$33:$D$776,СВЦЭМ!$A$33:$A$776,$A128,СВЦЭМ!$B$33:$B$776,T$119)+'СЕТ СН'!$H$14+СВЦЭМ!$D$10+'СЕТ СН'!$H$6-'СЕТ СН'!$H$26</f>
        <v>978.72363099000006</v>
      </c>
      <c r="U128" s="36">
        <f>SUMIFS(СВЦЭМ!$D$33:$D$776,СВЦЭМ!$A$33:$A$776,$A128,СВЦЭМ!$B$33:$B$776,U$119)+'СЕТ СН'!$H$14+СВЦЭМ!$D$10+'СЕТ СН'!$H$6-'СЕТ СН'!$H$26</f>
        <v>983.62377451000009</v>
      </c>
      <c r="V128" s="36">
        <f>SUMIFS(СВЦЭМ!$D$33:$D$776,СВЦЭМ!$A$33:$A$776,$A128,СВЦЭМ!$B$33:$B$776,V$119)+'СЕТ СН'!$H$14+СВЦЭМ!$D$10+'СЕТ СН'!$H$6-'СЕТ СН'!$H$26</f>
        <v>1001.6034402900001</v>
      </c>
      <c r="W128" s="36">
        <f>SUMIFS(СВЦЭМ!$D$33:$D$776,СВЦЭМ!$A$33:$A$776,$A128,СВЦЭМ!$B$33:$B$776,W$119)+'СЕТ СН'!$H$14+СВЦЭМ!$D$10+'СЕТ СН'!$H$6-'СЕТ СН'!$H$26</f>
        <v>993.80814163000002</v>
      </c>
      <c r="X128" s="36">
        <f>SUMIFS(СВЦЭМ!$D$33:$D$776,СВЦЭМ!$A$33:$A$776,$A128,СВЦЭМ!$B$33:$B$776,X$119)+'СЕТ СН'!$H$14+СВЦЭМ!$D$10+'СЕТ СН'!$H$6-'СЕТ СН'!$H$26</f>
        <v>983.35262420000004</v>
      </c>
      <c r="Y128" s="36">
        <f>SUMIFS(СВЦЭМ!$D$33:$D$776,СВЦЭМ!$A$33:$A$776,$A128,СВЦЭМ!$B$33:$B$776,Y$119)+'СЕТ СН'!$H$14+СВЦЭМ!$D$10+'СЕТ СН'!$H$6-'СЕТ СН'!$H$26</f>
        <v>1019.0325949200001</v>
      </c>
    </row>
    <row r="129" spans="1:25" ht="15.75" x14ac:dyDescent="0.2">
      <c r="A129" s="35">
        <f t="shared" si="3"/>
        <v>43718</v>
      </c>
      <c r="B129" s="36">
        <f>SUMIFS(СВЦЭМ!$D$33:$D$776,СВЦЭМ!$A$33:$A$776,$A129,СВЦЭМ!$B$33:$B$776,B$119)+'СЕТ СН'!$H$14+СВЦЭМ!$D$10+'СЕТ СН'!$H$6-'СЕТ СН'!$H$26</f>
        <v>1062.90027177</v>
      </c>
      <c r="C129" s="36">
        <f>SUMIFS(СВЦЭМ!$D$33:$D$776,СВЦЭМ!$A$33:$A$776,$A129,СВЦЭМ!$B$33:$B$776,C$119)+'СЕТ СН'!$H$14+СВЦЭМ!$D$10+'СЕТ СН'!$H$6-'СЕТ СН'!$H$26</f>
        <v>1084.6452026000002</v>
      </c>
      <c r="D129" s="36">
        <f>SUMIFS(СВЦЭМ!$D$33:$D$776,СВЦЭМ!$A$33:$A$776,$A129,СВЦЭМ!$B$33:$B$776,D$119)+'СЕТ СН'!$H$14+СВЦЭМ!$D$10+'СЕТ СН'!$H$6-'СЕТ СН'!$H$26</f>
        <v>1099.7823253500001</v>
      </c>
      <c r="E129" s="36">
        <f>SUMIFS(СВЦЭМ!$D$33:$D$776,СВЦЭМ!$A$33:$A$776,$A129,СВЦЭМ!$B$33:$B$776,E$119)+'СЕТ СН'!$H$14+СВЦЭМ!$D$10+'СЕТ СН'!$H$6-'СЕТ СН'!$H$26</f>
        <v>1102.80571947</v>
      </c>
      <c r="F129" s="36">
        <f>SUMIFS(СВЦЭМ!$D$33:$D$776,СВЦЭМ!$A$33:$A$776,$A129,СВЦЭМ!$B$33:$B$776,F$119)+'СЕТ СН'!$H$14+СВЦЭМ!$D$10+'СЕТ СН'!$H$6-'СЕТ СН'!$H$26</f>
        <v>1092.87977387</v>
      </c>
      <c r="G129" s="36">
        <f>SUMIFS(СВЦЭМ!$D$33:$D$776,СВЦЭМ!$A$33:$A$776,$A129,СВЦЭМ!$B$33:$B$776,G$119)+'СЕТ СН'!$H$14+СВЦЭМ!$D$10+'СЕТ СН'!$H$6-'СЕТ СН'!$H$26</f>
        <v>1089.6721182800002</v>
      </c>
      <c r="H129" s="36">
        <f>SUMIFS(СВЦЭМ!$D$33:$D$776,СВЦЭМ!$A$33:$A$776,$A129,СВЦЭМ!$B$33:$B$776,H$119)+'СЕТ СН'!$H$14+СВЦЭМ!$D$10+'СЕТ СН'!$H$6-'СЕТ СН'!$H$26</f>
        <v>1067.2591534400001</v>
      </c>
      <c r="I129" s="36">
        <f>SUMIFS(СВЦЭМ!$D$33:$D$776,СВЦЭМ!$A$33:$A$776,$A129,СВЦЭМ!$B$33:$B$776,I$119)+'СЕТ СН'!$H$14+СВЦЭМ!$D$10+'СЕТ СН'!$H$6-'СЕТ СН'!$H$26</f>
        <v>1057.5053080600001</v>
      </c>
      <c r="J129" s="36">
        <f>SUMIFS(СВЦЭМ!$D$33:$D$776,СВЦЭМ!$A$33:$A$776,$A129,СВЦЭМ!$B$33:$B$776,J$119)+'СЕТ СН'!$H$14+СВЦЭМ!$D$10+'СЕТ СН'!$H$6-'СЕТ СН'!$H$26</f>
        <v>1079.5643184600001</v>
      </c>
      <c r="K129" s="36">
        <f>SUMIFS(СВЦЭМ!$D$33:$D$776,СВЦЭМ!$A$33:$A$776,$A129,СВЦЭМ!$B$33:$B$776,K$119)+'СЕТ СН'!$H$14+СВЦЭМ!$D$10+'СЕТ СН'!$H$6-'СЕТ СН'!$H$26</f>
        <v>1080.6943816</v>
      </c>
      <c r="L129" s="36">
        <f>SUMIFS(СВЦЭМ!$D$33:$D$776,СВЦЭМ!$A$33:$A$776,$A129,СВЦЭМ!$B$33:$B$776,L$119)+'СЕТ СН'!$H$14+СВЦЭМ!$D$10+'СЕТ СН'!$H$6-'СЕТ СН'!$H$26</f>
        <v>1091.87463475</v>
      </c>
      <c r="M129" s="36">
        <f>SUMIFS(СВЦЭМ!$D$33:$D$776,СВЦЭМ!$A$33:$A$776,$A129,СВЦЭМ!$B$33:$B$776,M$119)+'СЕТ СН'!$H$14+СВЦЭМ!$D$10+'СЕТ СН'!$H$6-'СЕТ СН'!$H$26</f>
        <v>1084.8958994100001</v>
      </c>
      <c r="N129" s="36">
        <f>SUMIFS(СВЦЭМ!$D$33:$D$776,СВЦЭМ!$A$33:$A$776,$A129,СВЦЭМ!$B$33:$B$776,N$119)+'СЕТ СН'!$H$14+СВЦЭМ!$D$10+'СЕТ СН'!$H$6-'СЕТ СН'!$H$26</f>
        <v>1079.9581013300001</v>
      </c>
      <c r="O129" s="36">
        <f>SUMIFS(СВЦЭМ!$D$33:$D$776,СВЦЭМ!$A$33:$A$776,$A129,СВЦЭМ!$B$33:$B$776,O$119)+'СЕТ СН'!$H$14+СВЦЭМ!$D$10+'СЕТ СН'!$H$6-'СЕТ СН'!$H$26</f>
        <v>1080.08168682</v>
      </c>
      <c r="P129" s="36">
        <f>SUMIFS(СВЦЭМ!$D$33:$D$776,СВЦЭМ!$A$33:$A$776,$A129,СВЦЭМ!$B$33:$B$776,P$119)+'СЕТ СН'!$H$14+СВЦЭМ!$D$10+'СЕТ СН'!$H$6-'СЕТ СН'!$H$26</f>
        <v>1080.9591531999999</v>
      </c>
      <c r="Q129" s="36">
        <f>SUMIFS(СВЦЭМ!$D$33:$D$776,СВЦЭМ!$A$33:$A$776,$A129,СВЦЭМ!$B$33:$B$776,Q$119)+'СЕТ СН'!$H$14+СВЦЭМ!$D$10+'СЕТ СН'!$H$6-'СЕТ СН'!$H$26</f>
        <v>1076.8722607</v>
      </c>
      <c r="R129" s="36">
        <f>SUMIFS(СВЦЭМ!$D$33:$D$776,СВЦЭМ!$A$33:$A$776,$A129,СВЦЭМ!$B$33:$B$776,R$119)+'СЕТ СН'!$H$14+СВЦЭМ!$D$10+'СЕТ СН'!$H$6-'СЕТ СН'!$H$26</f>
        <v>1072.09616762</v>
      </c>
      <c r="S129" s="36">
        <f>SUMIFS(СВЦЭМ!$D$33:$D$776,СВЦЭМ!$A$33:$A$776,$A129,СВЦЭМ!$B$33:$B$776,S$119)+'СЕТ СН'!$H$14+СВЦЭМ!$D$10+'СЕТ СН'!$H$6-'СЕТ СН'!$H$26</f>
        <v>1066.8915906100001</v>
      </c>
      <c r="T129" s="36">
        <f>SUMIFS(СВЦЭМ!$D$33:$D$776,СВЦЭМ!$A$33:$A$776,$A129,СВЦЭМ!$B$33:$B$776,T$119)+'СЕТ СН'!$H$14+СВЦЭМ!$D$10+'СЕТ СН'!$H$6-'СЕТ СН'!$H$26</f>
        <v>1075.94115517</v>
      </c>
      <c r="U129" s="36">
        <f>SUMIFS(СВЦЭМ!$D$33:$D$776,СВЦЭМ!$A$33:$A$776,$A129,СВЦЭМ!$B$33:$B$776,U$119)+'СЕТ СН'!$H$14+СВЦЭМ!$D$10+'СЕТ СН'!$H$6-'СЕТ СН'!$H$26</f>
        <v>1086.94962319</v>
      </c>
      <c r="V129" s="36">
        <f>SUMIFS(СВЦЭМ!$D$33:$D$776,СВЦЭМ!$A$33:$A$776,$A129,СВЦЭМ!$B$33:$B$776,V$119)+'СЕТ СН'!$H$14+СВЦЭМ!$D$10+'СЕТ СН'!$H$6-'СЕТ СН'!$H$26</f>
        <v>1100.15688518</v>
      </c>
      <c r="W129" s="36">
        <f>SUMIFS(СВЦЭМ!$D$33:$D$776,СВЦЭМ!$A$33:$A$776,$A129,СВЦЭМ!$B$33:$B$776,W$119)+'СЕТ СН'!$H$14+СВЦЭМ!$D$10+'СЕТ СН'!$H$6-'СЕТ СН'!$H$26</f>
        <v>1083.52182619</v>
      </c>
      <c r="X129" s="36">
        <f>SUMIFS(СВЦЭМ!$D$33:$D$776,СВЦЭМ!$A$33:$A$776,$A129,СВЦЭМ!$B$33:$B$776,X$119)+'СЕТ СН'!$H$14+СВЦЭМ!$D$10+'СЕТ СН'!$H$6-'СЕТ СН'!$H$26</f>
        <v>1055.4961200900002</v>
      </c>
      <c r="Y129" s="36">
        <f>SUMIFS(СВЦЭМ!$D$33:$D$776,СВЦЭМ!$A$33:$A$776,$A129,СВЦЭМ!$B$33:$B$776,Y$119)+'СЕТ СН'!$H$14+СВЦЭМ!$D$10+'СЕТ СН'!$H$6-'СЕТ СН'!$H$26</f>
        <v>1070.2243218799999</v>
      </c>
    </row>
    <row r="130" spans="1:25" ht="15.75" x14ac:dyDescent="0.2">
      <c r="A130" s="35">
        <f t="shared" si="3"/>
        <v>43719</v>
      </c>
      <c r="B130" s="36">
        <f>SUMIFS(СВЦЭМ!$D$33:$D$776,СВЦЭМ!$A$33:$A$776,$A130,СВЦЭМ!$B$33:$B$776,B$119)+'СЕТ СН'!$H$14+СВЦЭМ!$D$10+'СЕТ СН'!$H$6-'СЕТ СН'!$H$26</f>
        <v>1156.7825761600002</v>
      </c>
      <c r="C130" s="36">
        <f>SUMIFS(СВЦЭМ!$D$33:$D$776,СВЦЭМ!$A$33:$A$776,$A130,СВЦЭМ!$B$33:$B$776,C$119)+'СЕТ СН'!$H$14+СВЦЭМ!$D$10+'СЕТ СН'!$H$6-'СЕТ СН'!$H$26</f>
        <v>1186.65235794</v>
      </c>
      <c r="D130" s="36">
        <f>SUMIFS(СВЦЭМ!$D$33:$D$776,СВЦЭМ!$A$33:$A$776,$A130,СВЦЭМ!$B$33:$B$776,D$119)+'СЕТ СН'!$H$14+СВЦЭМ!$D$10+'СЕТ СН'!$H$6-'СЕТ СН'!$H$26</f>
        <v>1217.12589467</v>
      </c>
      <c r="E130" s="36">
        <f>SUMIFS(СВЦЭМ!$D$33:$D$776,СВЦЭМ!$A$33:$A$776,$A130,СВЦЭМ!$B$33:$B$776,E$119)+'СЕТ СН'!$H$14+СВЦЭМ!$D$10+'СЕТ СН'!$H$6-'СЕТ СН'!$H$26</f>
        <v>1226.2621655500002</v>
      </c>
      <c r="F130" s="36">
        <f>SUMIFS(СВЦЭМ!$D$33:$D$776,СВЦЭМ!$A$33:$A$776,$A130,СВЦЭМ!$B$33:$B$776,F$119)+'СЕТ СН'!$H$14+СВЦЭМ!$D$10+'СЕТ СН'!$H$6-'СЕТ СН'!$H$26</f>
        <v>1233.3896218</v>
      </c>
      <c r="G130" s="36">
        <f>SUMIFS(СВЦЭМ!$D$33:$D$776,СВЦЭМ!$A$33:$A$776,$A130,СВЦЭМ!$B$33:$B$776,G$119)+'СЕТ СН'!$H$14+СВЦЭМ!$D$10+'СЕТ СН'!$H$6-'СЕТ СН'!$H$26</f>
        <v>1211.6882731600001</v>
      </c>
      <c r="H130" s="36">
        <f>SUMIFS(СВЦЭМ!$D$33:$D$776,СВЦЭМ!$A$33:$A$776,$A130,СВЦЭМ!$B$33:$B$776,H$119)+'СЕТ СН'!$H$14+СВЦЭМ!$D$10+'СЕТ СН'!$H$6-'СЕТ СН'!$H$26</f>
        <v>1161.28534633</v>
      </c>
      <c r="I130" s="36">
        <f>SUMIFS(СВЦЭМ!$D$33:$D$776,СВЦЭМ!$A$33:$A$776,$A130,СВЦЭМ!$B$33:$B$776,I$119)+'СЕТ СН'!$H$14+СВЦЭМ!$D$10+'СЕТ СН'!$H$6-'СЕТ СН'!$H$26</f>
        <v>1118.44859668</v>
      </c>
      <c r="J130" s="36">
        <f>SUMIFS(СВЦЭМ!$D$33:$D$776,СВЦЭМ!$A$33:$A$776,$A130,СВЦЭМ!$B$33:$B$776,J$119)+'СЕТ СН'!$H$14+СВЦЭМ!$D$10+'СЕТ СН'!$H$6-'СЕТ СН'!$H$26</f>
        <v>1074.8590045800001</v>
      </c>
      <c r="K130" s="36">
        <f>SUMIFS(СВЦЭМ!$D$33:$D$776,СВЦЭМ!$A$33:$A$776,$A130,СВЦЭМ!$B$33:$B$776,K$119)+'СЕТ СН'!$H$14+СВЦЭМ!$D$10+'СЕТ СН'!$H$6-'СЕТ СН'!$H$26</f>
        <v>1068.1842799900001</v>
      </c>
      <c r="L130" s="36">
        <f>SUMIFS(СВЦЭМ!$D$33:$D$776,СВЦЭМ!$A$33:$A$776,$A130,СВЦЭМ!$B$33:$B$776,L$119)+'СЕТ СН'!$H$14+СВЦЭМ!$D$10+'СЕТ СН'!$H$6-'СЕТ СН'!$H$26</f>
        <v>1071.02450357</v>
      </c>
      <c r="M130" s="36">
        <f>SUMIFS(СВЦЭМ!$D$33:$D$776,СВЦЭМ!$A$33:$A$776,$A130,СВЦЭМ!$B$33:$B$776,M$119)+'СЕТ СН'!$H$14+СВЦЭМ!$D$10+'СЕТ СН'!$H$6-'СЕТ СН'!$H$26</f>
        <v>1063.4414569700002</v>
      </c>
      <c r="N130" s="36">
        <f>SUMIFS(СВЦЭМ!$D$33:$D$776,СВЦЭМ!$A$33:$A$776,$A130,СВЦЭМ!$B$33:$B$776,N$119)+'СЕТ СН'!$H$14+СВЦЭМ!$D$10+'СЕТ СН'!$H$6-'СЕТ СН'!$H$26</f>
        <v>1070.4899755900001</v>
      </c>
      <c r="O130" s="36">
        <f>SUMIFS(СВЦЭМ!$D$33:$D$776,СВЦЭМ!$A$33:$A$776,$A130,СВЦЭМ!$B$33:$B$776,O$119)+'СЕТ СН'!$H$14+СВЦЭМ!$D$10+'СЕТ СН'!$H$6-'СЕТ СН'!$H$26</f>
        <v>1080.2175329700001</v>
      </c>
      <c r="P130" s="36">
        <f>SUMIFS(СВЦЭМ!$D$33:$D$776,СВЦЭМ!$A$33:$A$776,$A130,СВЦЭМ!$B$33:$B$776,P$119)+'СЕТ СН'!$H$14+СВЦЭМ!$D$10+'СЕТ СН'!$H$6-'СЕТ СН'!$H$26</f>
        <v>1085.46340534</v>
      </c>
      <c r="Q130" s="36">
        <f>SUMIFS(СВЦЭМ!$D$33:$D$776,СВЦЭМ!$A$33:$A$776,$A130,СВЦЭМ!$B$33:$B$776,Q$119)+'СЕТ СН'!$H$14+СВЦЭМ!$D$10+'СЕТ СН'!$H$6-'СЕТ СН'!$H$26</f>
        <v>1091.92961197</v>
      </c>
      <c r="R130" s="36">
        <f>SUMIFS(СВЦЭМ!$D$33:$D$776,СВЦЭМ!$A$33:$A$776,$A130,СВЦЭМ!$B$33:$B$776,R$119)+'СЕТ СН'!$H$14+СВЦЭМ!$D$10+'СЕТ СН'!$H$6-'СЕТ СН'!$H$26</f>
        <v>1079.1817744800001</v>
      </c>
      <c r="S130" s="36">
        <f>SUMIFS(СВЦЭМ!$D$33:$D$776,СВЦЭМ!$A$33:$A$776,$A130,СВЦЭМ!$B$33:$B$776,S$119)+'СЕТ СН'!$H$14+СВЦЭМ!$D$10+'СЕТ СН'!$H$6-'СЕТ СН'!$H$26</f>
        <v>1081.1609539800002</v>
      </c>
      <c r="T130" s="36">
        <f>SUMIFS(СВЦЭМ!$D$33:$D$776,СВЦЭМ!$A$33:$A$776,$A130,СВЦЭМ!$B$33:$B$776,T$119)+'СЕТ СН'!$H$14+СВЦЭМ!$D$10+'СЕТ СН'!$H$6-'СЕТ СН'!$H$26</f>
        <v>1078.63869961</v>
      </c>
      <c r="U130" s="36">
        <f>SUMIFS(СВЦЭМ!$D$33:$D$776,СВЦЭМ!$A$33:$A$776,$A130,СВЦЭМ!$B$33:$B$776,U$119)+'СЕТ СН'!$H$14+СВЦЭМ!$D$10+'СЕТ СН'!$H$6-'СЕТ СН'!$H$26</f>
        <v>1081.3789866300001</v>
      </c>
      <c r="V130" s="36">
        <f>SUMIFS(СВЦЭМ!$D$33:$D$776,СВЦЭМ!$A$33:$A$776,$A130,СВЦЭМ!$B$33:$B$776,V$119)+'СЕТ СН'!$H$14+СВЦЭМ!$D$10+'СЕТ СН'!$H$6-'СЕТ СН'!$H$26</f>
        <v>1091.62630917</v>
      </c>
      <c r="W130" s="36">
        <f>SUMIFS(СВЦЭМ!$D$33:$D$776,СВЦЭМ!$A$33:$A$776,$A130,СВЦЭМ!$B$33:$B$776,W$119)+'СЕТ СН'!$H$14+СВЦЭМ!$D$10+'СЕТ СН'!$H$6-'СЕТ СН'!$H$26</f>
        <v>1075.36054371</v>
      </c>
      <c r="X130" s="36">
        <f>SUMIFS(СВЦЭМ!$D$33:$D$776,СВЦЭМ!$A$33:$A$776,$A130,СВЦЭМ!$B$33:$B$776,X$119)+'СЕТ СН'!$H$14+СВЦЭМ!$D$10+'СЕТ СН'!$H$6-'СЕТ СН'!$H$26</f>
        <v>1057.49436178</v>
      </c>
      <c r="Y130" s="36">
        <f>SUMIFS(СВЦЭМ!$D$33:$D$776,СВЦЭМ!$A$33:$A$776,$A130,СВЦЭМ!$B$33:$B$776,Y$119)+'СЕТ СН'!$H$14+СВЦЭМ!$D$10+'СЕТ СН'!$H$6-'СЕТ СН'!$H$26</f>
        <v>1070.1535710799999</v>
      </c>
    </row>
    <row r="131" spans="1:25" ht="15.75" x14ac:dyDescent="0.2">
      <c r="A131" s="35">
        <f t="shared" si="3"/>
        <v>43720</v>
      </c>
      <c r="B131" s="36">
        <f>SUMIFS(СВЦЭМ!$D$33:$D$776,СВЦЭМ!$A$33:$A$776,$A131,СВЦЭМ!$B$33:$B$776,B$119)+'СЕТ СН'!$H$14+СВЦЭМ!$D$10+'СЕТ СН'!$H$6-'СЕТ СН'!$H$26</f>
        <v>1130.0411466300002</v>
      </c>
      <c r="C131" s="36">
        <f>SUMIFS(СВЦЭМ!$D$33:$D$776,СВЦЭМ!$A$33:$A$776,$A131,СВЦЭМ!$B$33:$B$776,C$119)+'СЕТ СН'!$H$14+СВЦЭМ!$D$10+'СЕТ СН'!$H$6-'СЕТ СН'!$H$26</f>
        <v>1154.0702429400001</v>
      </c>
      <c r="D131" s="36">
        <f>SUMIFS(СВЦЭМ!$D$33:$D$776,СВЦЭМ!$A$33:$A$776,$A131,СВЦЭМ!$B$33:$B$776,D$119)+'СЕТ СН'!$H$14+СВЦЭМ!$D$10+'СЕТ СН'!$H$6-'СЕТ СН'!$H$26</f>
        <v>1173.4839446400001</v>
      </c>
      <c r="E131" s="36">
        <f>SUMIFS(СВЦЭМ!$D$33:$D$776,СВЦЭМ!$A$33:$A$776,$A131,СВЦЭМ!$B$33:$B$776,E$119)+'СЕТ СН'!$H$14+СВЦЭМ!$D$10+'СЕТ СН'!$H$6-'СЕТ СН'!$H$26</f>
        <v>1185.6570163700001</v>
      </c>
      <c r="F131" s="36">
        <f>SUMIFS(СВЦЭМ!$D$33:$D$776,СВЦЭМ!$A$33:$A$776,$A131,СВЦЭМ!$B$33:$B$776,F$119)+'СЕТ СН'!$H$14+СВЦЭМ!$D$10+'СЕТ СН'!$H$6-'СЕТ СН'!$H$26</f>
        <v>1189.8911173400002</v>
      </c>
      <c r="G131" s="36">
        <f>SUMIFS(СВЦЭМ!$D$33:$D$776,СВЦЭМ!$A$33:$A$776,$A131,СВЦЭМ!$B$33:$B$776,G$119)+'СЕТ СН'!$H$14+СВЦЭМ!$D$10+'СЕТ СН'!$H$6-'СЕТ СН'!$H$26</f>
        <v>1167.1586115600001</v>
      </c>
      <c r="H131" s="36">
        <f>SUMIFS(СВЦЭМ!$D$33:$D$776,СВЦЭМ!$A$33:$A$776,$A131,СВЦЭМ!$B$33:$B$776,H$119)+'СЕТ СН'!$H$14+СВЦЭМ!$D$10+'СЕТ СН'!$H$6-'СЕТ СН'!$H$26</f>
        <v>1121.2994084699999</v>
      </c>
      <c r="I131" s="36">
        <f>SUMIFS(СВЦЭМ!$D$33:$D$776,СВЦЭМ!$A$33:$A$776,$A131,СВЦЭМ!$B$33:$B$776,I$119)+'СЕТ СН'!$H$14+СВЦЭМ!$D$10+'СЕТ СН'!$H$6-'СЕТ СН'!$H$26</f>
        <v>1068.90802424</v>
      </c>
      <c r="J131" s="36">
        <f>SUMIFS(СВЦЭМ!$D$33:$D$776,СВЦЭМ!$A$33:$A$776,$A131,СВЦЭМ!$B$33:$B$776,J$119)+'СЕТ СН'!$H$14+СВЦЭМ!$D$10+'СЕТ СН'!$H$6-'СЕТ СН'!$H$26</f>
        <v>1032.6681803500001</v>
      </c>
      <c r="K131" s="36">
        <f>SUMIFS(СВЦЭМ!$D$33:$D$776,СВЦЭМ!$A$33:$A$776,$A131,СВЦЭМ!$B$33:$B$776,K$119)+'СЕТ СН'!$H$14+СВЦЭМ!$D$10+'СЕТ СН'!$H$6-'СЕТ СН'!$H$26</f>
        <v>1035.5822714300002</v>
      </c>
      <c r="L131" s="36">
        <f>SUMIFS(СВЦЭМ!$D$33:$D$776,СВЦЭМ!$A$33:$A$776,$A131,СВЦЭМ!$B$33:$B$776,L$119)+'СЕТ СН'!$H$14+СВЦЭМ!$D$10+'СЕТ СН'!$H$6-'СЕТ СН'!$H$26</f>
        <v>1047.89281149</v>
      </c>
      <c r="M131" s="36">
        <f>SUMIFS(СВЦЭМ!$D$33:$D$776,СВЦЭМ!$A$33:$A$776,$A131,СВЦЭМ!$B$33:$B$776,M$119)+'СЕТ СН'!$H$14+СВЦЭМ!$D$10+'СЕТ СН'!$H$6-'СЕТ СН'!$H$26</f>
        <v>1040.9316158400002</v>
      </c>
      <c r="N131" s="36">
        <f>SUMIFS(СВЦЭМ!$D$33:$D$776,СВЦЭМ!$A$33:$A$776,$A131,СВЦЭМ!$B$33:$B$776,N$119)+'СЕТ СН'!$H$14+СВЦЭМ!$D$10+'СЕТ СН'!$H$6-'СЕТ СН'!$H$26</f>
        <v>1031.7005641300002</v>
      </c>
      <c r="O131" s="36">
        <f>SUMIFS(СВЦЭМ!$D$33:$D$776,СВЦЭМ!$A$33:$A$776,$A131,СВЦЭМ!$B$33:$B$776,O$119)+'СЕТ СН'!$H$14+СВЦЭМ!$D$10+'СЕТ СН'!$H$6-'СЕТ СН'!$H$26</f>
        <v>1033.93004483</v>
      </c>
      <c r="P131" s="36">
        <f>SUMIFS(СВЦЭМ!$D$33:$D$776,СВЦЭМ!$A$33:$A$776,$A131,СВЦЭМ!$B$33:$B$776,P$119)+'СЕТ СН'!$H$14+СВЦЭМ!$D$10+'СЕТ СН'!$H$6-'СЕТ СН'!$H$26</f>
        <v>1033.73609717</v>
      </c>
      <c r="Q131" s="36">
        <f>SUMIFS(СВЦЭМ!$D$33:$D$776,СВЦЭМ!$A$33:$A$776,$A131,СВЦЭМ!$B$33:$B$776,Q$119)+'СЕТ СН'!$H$14+СВЦЭМ!$D$10+'СЕТ СН'!$H$6-'СЕТ СН'!$H$26</f>
        <v>1024.2481370099999</v>
      </c>
      <c r="R131" s="36">
        <f>SUMIFS(СВЦЭМ!$D$33:$D$776,СВЦЭМ!$A$33:$A$776,$A131,СВЦЭМ!$B$33:$B$776,R$119)+'СЕТ СН'!$H$14+СВЦЭМ!$D$10+'СЕТ СН'!$H$6-'СЕТ СН'!$H$26</f>
        <v>1019.73077733</v>
      </c>
      <c r="S131" s="36">
        <f>SUMIFS(СВЦЭМ!$D$33:$D$776,СВЦЭМ!$A$33:$A$776,$A131,СВЦЭМ!$B$33:$B$776,S$119)+'СЕТ СН'!$H$14+СВЦЭМ!$D$10+'СЕТ СН'!$H$6-'СЕТ СН'!$H$26</f>
        <v>1022.06870403</v>
      </c>
      <c r="T131" s="36">
        <f>SUMIFS(СВЦЭМ!$D$33:$D$776,СВЦЭМ!$A$33:$A$776,$A131,СВЦЭМ!$B$33:$B$776,T$119)+'СЕТ СН'!$H$14+СВЦЭМ!$D$10+'СЕТ СН'!$H$6-'СЕТ СН'!$H$26</f>
        <v>1028.03726901</v>
      </c>
      <c r="U131" s="36">
        <f>SUMIFS(СВЦЭМ!$D$33:$D$776,СВЦЭМ!$A$33:$A$776,$A131,СВЦЭМ!$B$33:$B$776,U$119)+'СЕТ СН'!$H$14+СВЦЭМ!$D$10+'СЕТ СН'!$H$6-'СЕТ СН'!$H$26</f>
        <v>1047.51631051</v>
      </c>
      <c r="V131" s="36">
        <f>SUMIFS(СВЦЭМ!$D$33:$D$776,СВЦЭМ!$A$33:$A$776,$A131,СВЦЭМ!$B$33:$B$776,V$119)+'СЕТ СН'!$H$14+СВЦЭМ!$D$10+'СЕТ СН'!$H$6-'СЕТ СН'!$H$26</f>
        <v>1069.8922280400002</v>
      </c>
      <c r="W131" s="36">
        <f>SUMIFS(СВЦЭМ!$D$33:$D$776,СВЦЭМ!$A$33:$A$776,$A131,СВЦЭМ!$B$33:$B$776,W$119)+'СЕТ СН'!$H$14+СВЦЭМ!$D$10+'СЕТ СН'!$H$6-'СЕТ СН'!$H$26</f>
        <v>1049.1323065500001</v>
      </c>
      <c r="X131" s="36">
        <f>SUMIFS(СВЦЭМ!$D$33:$D$776,СВЦЭМ!$A$33:$A$776,$A131,СВЦЭМ!$B$33:$B$776,X$119)+'СЕТ СН'!$H$14+СВЦЭМ!$D$10+'СЕТ СН'!$H$6-'СЕТ СН'!$H$26</f>
        <v>1035.9744498700002</v>
      </c>
      <c r="Y131" s="36">
        <f>SUMIFS(СВЦЭМ!$D$33:$D$776,СВЦЭМ!$A$33:$A$776,$A131,СВЦЭМ!$B$33:$B$776,Y$119)+'СЕТ СН'!$H$14+СВЦЭМ!$D$10+'СЕТ СН'!$H$6-'СЕТ СН'!$H$26</f>
        <v>1079.78115026</v>
      </c>
    </row>
    <row r="132" spans="1:25" ht="15.75" x14ac:dyDescent="0.2">
      <c r="A132" s="35">
        <f t="shared" si="3"/>
        <v>43721</v>
      </c>
      <c r="B132" s="36">
        <f>SUMIFS(СВЦЭМ!$D$33:$D$776,СВЦЭМ!$A$33:$A$776,$A132,СВЦЭМ!$B$33:$B$776,B$119)+'СЕТ СН'!$H$14+СВЦЭМ!$D$10+'СЕТ СН'!$H$6-'СЕТ СН'!$H$26</f>
        <v>1086.1944625900001</v>
      </c>
      <c r="C132" s="36">
        <f>SUMIFS(СВЦЭМ!$D$33:$D$776,СВЦЭМ!$A$33:$A$776,$A132,СВЦЭМ!$B$33:$B$776,C$119)+'СЕТ СН'!$H$14+СВЦЭМ!$D$10+'СЕТ СН'!$H$6-'СЕТ СН'!$H$26</f>
        <v>1128.8771299700002</v>
      </c>
      <c r="D132" s="36">
        <f>SUMIFS(СВЦЭМ!$D$33:$D$776,СВЦЭМ!$A$33:$A$776,$A132,СВЦЭМ!$B$33:$B$776,D$119)+'СЕТ СН'!$H$14+СВЦЭМ!$D$10+'СЕТ СН'!$H$6-'СЕТ СН'!$H$26</f>
        <v>1145.4659443600001</v>
      </c>
      <c r="E132" s="36">
        <f>SUMIFS(СВЦЭМ!$D$33:$D$776,СВЦЭМ!$A$33:$A$776,$A132,СВЦЭМ!$B$33:$B$776,E$119)+'СЕТ СН'!$H$14+СВЦЭМ!$D$10+'СЕТ СН'!$H$6-'СЕТ СН'!$H$26</f>
        <v>1157.8098222100002</v>
      </c>
      <c r="F132" s="36">
        <f>SUMIFS(СВЦЭМ!$D$33:$D$776,СВЦЭМ!$A$33:$A$776,$A132,СВЦЭМ!$B$33:$B$776,F$119)+'СЕТ СН'!$H$14+СВЦЭМ!$D$10+'СЕТ СН'!$H$6-'СЕТ СН'!$H$26</f>
        <v>1162.6634965100002</v>
      </c>
      <c r="G132" s="36">
        <f>SUMIFS(СВЦЭМ!$D$33:$D$776,СВЦЭМ!$A$33:$A$776,$A132,СВЦЭМ!$B$33:$B$776,G$119)+'СЕТ СН'!$H$14+СВЦЭМ!$D$10+'СЕТ СН'!$H$6-'СЕТ СН'!$H$26</f>
        <v>1132.0573598400001</v>
      </c>
      <c r="H132" s="36">
        <f>SUMIFS(СВЦЭМ!$D$33:$D$776,СВЦЭМ!$A$33:$A$776,$A132,СВЦЭМ!$B$33:$B$776,H$119)+'СЕТ СН'!$H$14+СВЦЭМ!$D$10+'СЕТ СН'!$H$6-'СЕТ СН'!$H$26</f>
        <v>1091.1781426900002</v>
      </c>
      <c r="I132" s="36">
        <f>SUMIFS(СВЦЭМ!$D$33:$D$776,СВЦЭМ!$A$33:$A$776,$A132,СВЦЭМ!$B$33:$B$776,I$119)+'СЕТ СН'!$H$14+СВЦЭМ!$D$10+'СЕТ СН'!$H$6-'СЕТ СН'!$H$26</f>
        <v>1064.47973434</v>
      </c>
      <c r="J132" s="36">
        <f>SUMIFS(СВЦЭМ!$D$33:$D$776,СВЦЭМ!$A$33:$A$776,$A132,СВЦЭМ!$B$33:$B$776,J$119)+'СЕТ СН'!$H$14+СВЦЭМ!$D$10+'СЕТ СН'!$H$6-'СЕТ СН'!$H$26</f>
        <v>1050.78559851</v>
      </c>
      <c r="K132" s="36">
        <f>SUMIFS(СВЦЭМ!$D$33:$D$776,СВЦЭМ!$A$33:$A$776,$A132,СВЦЭМ!$B$33:$B$776,K$119)+'СЕТ СН'!$H$14+СВЦЭМ!$D$10+'СЕТ СН'!$H$6-'СЕТ СН'!$H$26</f>
        <v>1026.95534509</v>
      </c>
      <c r="L132" s="36">
        <f>SUMIFS(СВЦЭМ!$D$33:$D$776,СВЦЭМ!$A$33:$A$776,$A132,СВЦЭМ!$B$33:$B$776,L$119)+'СЕТ СН'!$H$14+СВЦЭМ!$D$10+'СЕТ СН'!$H$6-'СЕТ СН'!$H$26</f>
        <v>1020.40783735</v>
      </c>
      <c r="M132" s="36">
        <f>SUMIFS(СВЦЭМ!$D$33:$D$776,СВЦЭМ!$A$33:$A$776,$A132,СВЦЭМ!$B$33:$B$776,M$119)+'СЕТ СН'!$H$14+СВЦЭМ!$D$10+'СЕТ СН'!$H$6-'СЕТ СН'!$H$26</f>
        <v>1021.0880597900001</v>
      </c>
      <c r="N132" s="36">
        <f>SUMIFS(СВЦЭМ!$D$33:$D$776,СВЦЭМ!$A$33:$A$776,$A132,СВЦЭМ!$B$33:$B$776,N$119)+'СЕТ СН'!$H$14+СВЦЭМ!$D$10+'СЕТ СН'!$H$6-'СЕТ СН'!$H$26</f>
        <v>1034.66528608</v>
      </c>
      <c r="O132" s="36">
        <f>SUMIFS(СВЦЭМ!$D$33:$D$776,СВЦЭМ!$A$33:$A$776,$A132,СВЦЭМ!$B$33:$B$776,O$119)+'СЕТ СН'!$H$14+СВЦЭМ!$D$10+'СЕТ СН'!$H$6-'СЕТ СН'!$H$26</f>
        <v>1040.42125007</v>
      </c>
      <c r="P132" s="36">
        <f>SUMIFS(СВЦЭМ!$D$33:$D$776,СВЦЭМ!$A$33:$A$776,$A132,СВЦЭМ!$B$33:$B$776,P$119)+'СЕТ СН'!$H$14+СВЦЭМ!$D$10+'СЕТ СН'!$H$6-'СЕТ СН'!$H$26</f>
        <v>1040.44244546</v>
      </c>
      <c r="Q132" s="36">
        <f>SUMIFS(СВЦЭМ!$D$33:$D$776,СВЦЭМ!$A$33:$A$776,$A132,СВЦЭМ!$B$33:$B$776,Q$119)+'СЕТ СН'!$H$14+СВЦЭМ!$D$10+'СЕТ СН'!$H$6-'СЕТ СН'!$H$26</f>
        <v>1043.8700427200001</v>
      </c>
      <c r="R132" s="36">
        <f>SUMIFS(СВЦЭМ!$D$33:$D$776,СВЦЭМ!$A$33:$A$776,$A132,СВЦЭМ!$B$33:$B$776,R$119)+'СЕТ СН'!$H$14+СВЦЭМ!$D$10+'СЕТ СН'!$H$6-'СЕТ СН'!$H$26</f>
        <v>1012.5197593500001</v>
      </c>
      <c r="S132" s="36">
        <f>SUMIFS(СВЦЭМ!$D$33:$D$776,СВЦЭМ!$A$33:$A$776,$A132,СВЦЭМ!$B$33:$B$776,S$119)+'СЕТ СН'!$H$14+СВЦЭМ!$D$10+'СЕТ СН'!$H$6-'СЕТ СН'!$H$26</f>
        <v>1029.6706712600001</v>
      </c>
      <c r="T132" s="36">
        <f>SUMIFS(СВЦЭМ!$D$33:$D$776,СВЦЭМ!$A$33:$A$776,$A132,СВЦЭМ!$B$33:$B$776,T$119)+'СЕТ СН'!$H$14+СВЦЭМ!$D$10+'СЕТ СН'!$H$6-'СЕТ СН'!$H$26</f>
        <v>1044.6128967</v>
      </c>
      <c r="U132" s="36">
        <f>SUMIFS(СВЦЭМ!$D$33:$D$776,СВЦЭМ!$A$33:$A$776,$A132,СВЦЭМ!$B$33:$B$776,U$119)+'СЕТ СН'!$H$14+СВЦЭМ!$D$10+'СЕТ СН'!$H$6-'СЕТ СН'!$H$26</f>
        <v>1056.37430842</v>
      </c>
      <c r="V132" s="36">
        <f>SUMIFS(СВЦЭМ!$D$33:$D$776,СВЦЭМ!$A$33:$A$776,$A132,СВЦЭМ!$B$33:$B$776,V$119)+'СЕТ СН'!$H$14+СВЦЭМ!$D$10+'СЕТ СН'!$H$6-'СЕТ СН'!$H$26</f>
        <v>1013.7729824200001</v>
      </c>
      <c r="W132" s="36">
        <f>SUMIFS(СВЦЭМ!$D$33:$D$776,СВЦЭМ!$A$33:$A$776,$A132,СВЦЭМ!$B$33:$B$776,W$119)+'СЕТ СН'!$H$14+СВЦЭМ!$D$10+'СЕТ СН'!$H$6-'СЕТ СН'!$H$26</f>
        <v>1027.8761718000001</v>
      </c>
      <c r="X132" s="36">
        <f>SUMIFS(СВЦЭМ!$D$33:$D$776,СВЦЭМ!$A$33:$A$776,$A132,СВЦЭМ!$B$33:$B$776,X$119)+'СЕТ СН'!$H$14+СВЦЭМ!$D$10+'СЕТ СН'!$H$6-'СЕТ СН'!$H$26</f>
        <v>1001.2853128300001</v>
      </c>
      <c r="Y132" s="36">
        <f>SUMIFS(СВЦЭМ!$D$33:$D$776,СВЦЭМ!$A$33:$A$776,$A132,СВЦЭМ!$B$33:$B$776,Y$119)+'СЕТ СН'!$H$14+СВЦЭМ!$D$10+'СЕТ СН'!$H$6-'СЕТ СН'!$H$26</f>
        <v>1072.57663804</v>
      </c>
    </row>
    <row r="133" spans="1:25" ht="15.75" x14ac:dyDescent="0.2">
      <c r="A133" s="35">
        <f t="shared" si="3"/>
        <v>43722</v>
      </c>
      <c r="B133" s="36">
        <f>SUMIFS(СВЦЭМ!$D$33:$D$776,СВЦЭМ!$A$33:$A$776,$A133,СВЦЭМ!$B$33:$B$776,B$119)+'СЕТ СН'!$H$14+СВЦЭМ!$D$10+'СЕТ СН'!$H$6-'СЕТ СН'!$H$26</f>
        <v>1161.0960967200001</v>
      </c>
      <c r="C133" s="36">
        <f>SUMIFS(СВЦЭМ!$D$33:$D$776,СВЦЭМ!$A$33:$A$776,$A133,СВЦЭМ!$B$33:$B$776,C$119)+'СЕТ СН'!$H$14+СВЦЭМ!$D$10+'СЕТ СН'!$H$6-'СЕТ СН'!$H$26</f>
        <v>1159.7738368099999</v>
      </c>
      <c r="D133" s="36">
        <f>SUMIFS(СВЦЭМ!$D$33:$D$776,СВЦЭМ!$A$33:$A$776,$A133,СВЦЭМ!$B$33:$B$776,D$119)+'СЕТ СН'!$H$14+СВЦЭМ!$D$10+'СЕТ СН'!$H$6-'СЕТ СН'!$H$26</f>
        <v>1179.98913315</v>
      </c>
      <c r="E133" s="36">
        <f>SUMIFS(СВЦЭМ!$D$33:$D$776,СВЦЭМ!$A$33:$A$776,$A133,СВЦЭМ!$B$33:$B$776,E$119)+'СЕТ СН'!$H$14+СВЦЭМ!$D$10+'СЕТ СН'!$H$6-'СЕТ СН'!$H$26</f>
        <v>1189.2473605499999</v>
      </c>
      <c r="F133" s="36">
        <f>SUMIFS(СВЦЭМ!$D$33:$D$776,СВЦЭМ!$A$33:$A$776,$A133,СВЦЭМ!$B$33:$B$776,F$119)+'СЕТ СН'!$H$14+СВЦЭМ!$D$10+'СЕТ СН'!$H$6-'СЕТ СН'!$H$26</f>
        <v>1193.7500866600001</v>
      </c>
      <c r="G133" s="36">
        <f>SUMIFS(СВЦЭМ!$D$33:$D$776,СВЦЭМ!$A$33:$A$776,$A133,СВЦЭМ!$B$33:$B$776,G$119)+'СЕТ СН'!$H$14+СВЦЭМ!$D$10+'СЕТ СН'!$H$6-'СЕТ СН'!$H$26</f>
        <v>1192.15324751</v>
      </c>
      <c r="H133" s="36">
        <f>SUMIFS(СВЦЭМ!$D$33:$D$776,СВЦЭМ!$A$33:$A$776,$A133,СВЦЭМ!$B$33:$B$776,H$119)+'СЕТ СН'!$H$14+СВЦЭМ!$D$10+'СЕТ СН'!$H$6-'СЕТ СН'!$H$26</f>
        <v>1169.6338976500001</v>
      </c>
      <c r="I133" s="36">
        <f>SUMIFS(СВЦЭМ!$D$33:$D$776,СВЦЭМ!$A$33:$A$776,$A133,СВЦЭМ!$B$33:$B$776,I$119)+'СЕТ СН'!$H$14+СВЦЭМ!$D$10+'СЕТ СН'!$H$6-'СЕТ СН'!$H$26</f>
        <v>1127.65938953</v>
      </c>
      <c r="J133" s="36">
        <f>SUMIFS(СВЦЭМ!$D$33:$D$776,СВЦЭМ!$A$33:$A$776,$A133,СВЦЭМ!$B$33:$B$776,J$119)+'СЕТ СН'!$H$14+СВЦЭМ!$D$10+'СЕТ СН'!$H$6-'СЕТ СН'!$H$26</f>
        <v>1067.4303585600001</v>
      </c>
      <c r="K133" s="36">
        <f>SUMIFS(СВЦЭМ!$D$33:$D$776,СВЦЭМ!$A$33:$A$776,$A133,СВЦЭМ!$B$33:$B$776,K$119)+'СЕТ СН'!$H$14+СВЦЭМ!$D$10+'СЕТ СН'!$H$6-'СЕТ СН'!$H$26</f>
        <v>1029.19730224</v>
      </c>
      <c r="L133" s="36">
        <f>SUMIFS(СВЦЭМ!$D$33:$D$776,СВЦЭМ!$A$33:$A$776,$A133,СВЦЭМ!$B$33:$B$776,L$119)+'СЕТ СН'!$H$14+СВЦЭМ!$D$10+'СЕТ СН'!$H$6-'СЕТ СН'!$H$26</f>
        <v>1010.07863697</v>
      </c>
      <c r="M133" s="36">
        <f>SUMIFS(СВЦЭМ!$D$33:$D$776,СВЦЭМ!$A$33:$A$776,$A133,СВЦЭМ!$B$33:$B$776,M$119)+'СЕТ СН'!$H$14+СВЦЭМ!$D$10+'СЕТ СН'!$H$6-'СЕТ СН'!$H$26</f>
        <v>1003.10721001</v>
      </c>
      <c r="N133" s="36">
        <f>SUMIFS(СВЦЭМ!$D$33:$D$776,СВЦЭМ!$A$33:$A$776,$A133,СВЦЭМ!$B$33:$B$776,N$119)+'СЕТ СН'!$H$14+СВЦЭМ!$D$10+'СЕТ СН'!$H$6-'СЕТ СН'!$H$26</f>
        <v>1008.78910125</v>
      </c>
      <c r="O133" s="36">
        <f>SUMIFS(СВЦЭМ!$D$33:$D$776,СВЦЭМ!$A$33:$A$776,$A133,СВЦЭМ!$B$33:$B$776,O$119)+'СЕТ СН'!$H$14+СВЦЭМ!$D$10+'СЕТ СН'!$H$6-'СЕТ СН'!$H$26</f>
        <v>1016.12918017</v>
      </c>
      <c r="P133" s="36">
        <f>SUMIFS(СВЦЭМ!$D$33:$D$776,СВЦЭМ!$A$33:$A$776,$A133,СВЦЭМ!$B$33:$B$776,P$119)+'СЕТ СН'!$H$14+СВЦЭМ!$D$10+'СЕТ СН'!$H$6-'СЕТ СН'!$H$26</f>
        <v>1033.58698994</v>
      </c>
      <c r="Q133" s="36">
        <f>SUMIFS(СВЦЭМ!$D$33:$D$776,СВЦЭМ!$A$33:$A$776,$A133,СВЦЭМ!$B$33:$B$776,Q$119)+'СЕТ СН'!$H$14+СВЦЭМ!$D$10+'СЕТ СН'!$H$6-'СЕТ СН'!$H$26</f>
        <v>1035.3775076400002</v>
      </c>
      <c r="R133" s="36">
        <f>SUMIFS(СВЦЭМ!$D$33:$D$776,СВЦЭМ!$A$33:$A$776,$A133,СВЦЭМ!$B$33:$B$776,R$119)+'СЕТ СН'!$H$14+СВЦЭМ!$D$10+'СЕТ СН'!$H$6-'СЕТ СН'!$H$26</f>
        <v>1000.53991039</v>
      </c>
      <c r="S133" s="36">
        <f>SUMIFS(СВЦЭМ!$D$33:$D$776,СВЦЭМ!$A$33:$A$776,$A133,СВЦЭМ!$B$33:$B$776,S$119)+'СЕТ СН'!$H$14+СВЦЭМ!$D$10+'СЕТ СН'!$H$6-'СЕТ СН'!$H$26</f>
        <v>967.9473208600001</v>
      </c>
      <c r="T133" s="36">
        <f>SUMIFS(СВЦЭМ!$D$33:$D$776,СВЦЭМ!$A$33:$A$776,$A133,СВЦЭМ!$B$33:$B$776,T$119)+'СЕТ СН'!$H$14+СВЦЭМ!$D$10+'СЕТ СН'!$H$6-'СЕТ СН'!$H$26</f>
        <v>970.74424302</v>
      </c>
      <c r="U133" s="36">
        <f>SUMIFS(СВЦЭМ!$D$33:$D$776,СВЦЭМ!$A$33:$A$776,$A133,СВЦЭМ!$B$33:$B$776,U$119)+'СЕТ СН'!$H$14+СВЦЭМ!$D$10+'СЕТ СН'!$H$6-'СЕТ СН'!$H$26</f>
        <v>974.24997336000001</v>
      </c>
      <c r="V133" s="36">
        <f>SUMIFS(СВЦЭМ!$D$33:$D$776,СВЦЭМ!$A$33:$A$776,$A133,СВЦЭМ!$B$33:$B$776,V$119)+'СЕТ СН'!$H$14+СВЦЭМ!$D$10+'СЕТ СН'!$H$6-'СЕТ СН'!$H$26</f>
        <v>992.15710875000002</v>
      </c>
      <c r="W133" s="36">
        <f>SUMIFS(СВЦЭМ!$D$33:$D$776,СВЦЭМ!$A$33:$A$776,$A133,СВЦЭМ!$B$33:$B$776,W$119)+'СЕТ СН'!$H$14+СВЦЭМ!$D$10+'СЕТ СН'!$H$6-'СЕТ СН'!$H$26</f>
        <v>984.99735106000003</v>
      </c>
      <c r="X133" s="36">
        <f>SUMIFS(СВЦЭМ!$D$33:$D$776,СВЦЭМ!$A$33:$A$776,$A133,СВЦЭМ!$B$33:$B$776,X$119)+'СЕТ СН'!$H$14+СВЦЭМ!$D$10+'СЕТ СН'!$H$6-'СЕТ СН'!$H$26</f>
        <v>954.15629237999997</v>
      </c>
      <c r="Y133" s="36">
        <f>SUMIFS(СВЦЭМ!$D$33:$D$776,СВЦЭМ!$A$33:$A$776,$A133,СВЦЭМ!$B$33:$B$776,Y$119)+'СЕТ СН'!$H$14+СВЦЭМ!$D$10+'СЕТ СН'!$H$6-'СЕТ СН'!$H$26</f>
        <v>980.73616863000007</v>
      </c>
    </row>
    <row r="134" spans="1:25" ht="15.75" x14ac:dyDescent="0.2">
      <c r="A134" s="35">
        <f t="shared" si="3"/>
        <v>43723</v>
      </c>
      <c r="B134" s="36">
        <f>SUMIFS(СВЦЭМ!$D$33:$D$776,СВЦЭМ!$A$33:$A$776,$A134,СВЦЭМ!$B$33:$B$776,B$119)+'СЕТ СН'!$H$14+СВЦЭМ!$D$10+'СЕТ СН'!$H$6-'СЕТ СН'!$H$26</f>
        <v>1058.0078858400002</v>
      </c>
      <c r="C134" s="36">
        <f>SUMIFS(СВЦЭМ!$D$33:$D$776,СВЦЭМ!$A$33:$A$776,$A134,СВЦЭМ!$B$33:$B$776,C$119)+'СЕТ СН'!$H$14+СВЦЭМ!$D$10+'СЕТ СН'!$H$6-'СЕТ СН'!$H$26</f>
        <v>1094.23719605</v>
      </c>
      <c r="D134" s="36">
        <f>SUMIFS(СВЦЭМ!$D$33:$D$776,СВЦЭМ!$A$33:$A$776,$A134,СВЦЭМ!$B$33:$B$776,D$119)+'СЕТ СН'!$H$14+СВЦЭМ!$D$10+'СЕТ СН'!$H$6-'СЕТ СН'!$H$26</f>
        <v>1117.4583525500002</v>
      </c>
      <c r="E134" s="36">
        <f>SUMIFS(СВЦЭМ!$D$33:$D$776,СВЦЭМ!$A$33:$A$776,$A134,СВЦЭМ!$B$33:$B$776,E$119)+'СЕТ СН'!$H$14+СВЦЭМ!$D$10+'СЕТ СН'!$H$6-'СЕТ СН'!$H$26</f>
        <v>1127.77009591</v>
      </c>
      <c r="F134" s="36">
        <f>SUMIFS(СВЦЭМ!$D$33:$D$776,СВЦЭМ!$A$33:$A$776,$A134,СВЦЭМ!$B$33:$B$776,F$119)+'СЕТ СН'!$H$14+СВЦЭМ!$D$10+'СЕТ СН'!$H$6-'СЕТ СН'!$H$26</f>
        <v>1129.98544674</v>
      </c>
      <c r="G134" s="36">
        <f>SUMIFS(СВЦЭМ!$D$33:$D$776,СВЦЭМ!$A$33:$A$776,$A134,СВЦЭМ!$B$33:$B$776,G$119)+'СЕТ СН'!$H$14+СВЦЭМ!$D$10+'СЕТ СН'!$H$6-'СЕТ СН'!$H$26</f>
        <v>1124.60722581</v>
      </c>
      <c r="H134" s="36">
        <f>SUMIFS(СВЦЭМ!$D$33:$D$776,СВЦЭМ!$A$33:$A$776,$A134,СВЦЭМ!$B$33:$B$776,H$119)+'СЕТ СН'!$H$14+СВЦЭМ!$D$10+'СЕТ СН'!$H$6-'СЕТ СН'!$H$26</f>
        <v>1105.3605834099999</v>
      </c>
      <c r="I134" s="36">
        <f>SUMIFS(СВЦЭМ!$D$33:$D$776,СВЦЭМ!$A$33:$A$776,$A134,СВЦЭМ!$B$33:$B$776,I$119)+'СЕТ СН'!$H$14+СВЦЭМ!$D$10+'СЕТ СН'!$H$6-'СЕТ СН'!$H$26</f>
        <v>1077.4962757000001</v>
      </c>
      <c r="J134" s="36">
        <f>SUMIFS(СВЦЭМ!$D$33:$D$776,СВЦЭМ!$A$33:$A$776,$A134,СВЦЭМ!$B$33:$B$776,J$119)+'СЕТ СН'!$H$14+СВЦЭМ!$D$10+'СЕТ СН'!$H$6-'СЕТ СН'!$H$26</f>
        <v>1028.4791308600002</v>
      </c>
      <c r="K134" s="36">
        <f>SUMIFS(СВЦЭМ!$D$33:$D$776,СВЦЭМ!$A$33:$A$776,$A134,СВЦЭМ!$B$33:$B$776,K$119)+'СЕТ СН'!$H$14+СВЦЭМ!$D$10+'СЕТ СН'!$H$6-'СЕТ СН'!$H$26</f>
        <v>1002.0991989300001</v>
      </c>
      <c r="L134" s="36">
        <f>SUMIFS(СВЦЭМ!$D$33:$D$776,СВЦЭМ!$A$33:$A$776,$A134,СВЦЭМ!$B$33:$B$776,L$119)+'СЕТ СН'!$H$14+СВЦЭМ!$D$10+'СЕТ СН'!$H$6-'СЕТ СН'!$H$26</f>
        <v>1019.50736739</v>
      </c>
      <c r="M134" s="36">
        <f>SUMIFS(СВЦЭМ!$D$33:$D$776,СВЦЭМ!$A$33:$A$776,$A134,СВЦЭМ!$B$33:$B$776,M$119)+'СЕТ СН'!$H$14+СВЦЭМ!$D$10+'СЕТ СН'!$H$6-'СЕТ СН'!$H$26</f>
        <v>1011.49355489</v>
      </c>
      <c r="N134" s="36">
        <f>SUMIFS(СВЦЭМ!$D$33:$D$776,СВЦЭМ!$A$33:$A$776,$A134,СВЦЭМ!$B$33:$B$776,N$119)+'СЕТ СН'!$H$14+СВЦЭМ!$D$10+'СЕТ СН'!$H$6-'СЕТ СН'!$H$26</f>
        <v>1005.3733295300001</v>
      </c>
      <c r="O134" s="36">
        <f>SUMIFS(СВЦЭМ!$D$33:$D$776,СВЦЭМ!$A$33:$A$776,$A134,СВЦЭМ!$B$33:$B$776,O$119)+'СЕТ СН'!$H$14+СВЦЭМ!$D$10+'СЕТ СН'!$H$6-'СЕТ СН'!$H$26</f>
        <v>1006.9724151200001</v>
      </c>
      <c r="P134" s="36">
        <f>SUMIFS(СВЦЭМ!$D$33:$D$776,СВЦЭМ!$A$33:$A$776,$A134,СВЦЭМ!$B$33:$B$776,P$119)+'СЕТ СН'!$H$14+СВЦЭМ!$D$10+'СЕТ СН'!$H$6-'СЕТ СН'!$H$26</f>
        <v>1010.69358578</v>
      </c>
      <c r="Q134" s="36">
        <f>SUMIFS(СВЦЭМ!$D$33:$D$776,СВЦЭМ!$A$33:$A$776,$A134,СВЦЭМ!$B$33:$B$776,Q$119)+'СЕТ СН'!$H$14+СВЦЭМ!$D$10+'СЕТ СН'!$H$6-'СЕТ СН'!$H$26</f>
        <v>1017.3912905000001</v>
      </c>
      <c r="R134" s="36">
        <f>SUMIFS(СВЦЭМ!$D$33:$D$776,СВЦЭМ!$A$33:$A$776,$A134,СВЦЭМ!$B$33:$B$776,R$119)+'СЕТ СН'!$H$14+СВЦЭМ!$D$10+'СЕТ СН'!$H$6-'СЕТ СН'!$H$26</f>
        <v>973.24297906000004</v>
      </c>
      <c r="S134" s="36">
        <f>SUMIFS(СВЦЭМ!$D$33:$D$776,СВЦЭМ!$A$33:$A$776,$A134,СВЦЭМ!$B$33:$B$776,S$119)+'СЕТ СН'!$H$14+СВЦЭМ!$D$10+'СЕТ СН'!$H$6-'СЕТ СН'!$H$26</f>
        <v>960.90227921000007</v>
      </c>
      <c r="T134" s="36">
        <f>SUMIFS(СВЦЭМ!$D$33:$D$776,СВЦЭМ!$A$33:$A$776,$A134,СВЦЭМ!$B$33:$B$776,T$119)+'СЕТ СН'!$H$14+СВЦЭМ!$D$10+'СЕТ СН'!$H$6-'СЕТ СН'!$H$26</f>
        <v>969.29725983000003</v>
      </c>
      <c r="U134" s="36">
        <f>SUMIFS(СВЦЭМ!$D$33:$D$776,СВЦЭМ!$A$33:$A$776,$A134,СВЦЭМ!$B$33:$B$776,U$119)+'СЕТ СН'!$H$14+СВЦЭМ!$D$10+'СЕТ СН'!$H$6-'СЕТ СН'!$H$26</f>
        <v>985.95042037000007</v>
      </c>
      <c r="V134" s="36">
        <f>SUMIFS(СВЦЭМ!$D$33:$D$776,СВЦЭМ!$A$33:$A$776,$A134,СВЦЭМ!$B$33:$B$776,V$119)+'СЕТ СН'!$H$14+СВЦЭМ!$D$10+'СЕТ СН'!$H$6-'СЕТ СН'!$H$26</f>
        <v>1011.2674535000001</v>
      </c>
      <c r="W134" s="36">
        <f>SUMIFS(СВЦЭМ!$D$33:$D$776,СВЦЭМ!$A$33:$A$776,$A134,СВЦЭМ!$B$33:$B$776,W$119)+'СЕТ СН'!$H$14+СВЦЭМ!$D$10+'СЕТ СН'!$H$6-'СЕТ СН'!$H$26</f>
        <v>1001.7082778900001</v>
      </c>
      <c r="X134" s="36">
        <f>SUMIFS(СВЦЭМ!$D$33:$D$776,СВЦЭМ!$A$33:$A$776,$A134,СВЦЭМ!$B$33:$B$776,X$119)+'СЕТ СН'!$H$14+СВЦЭМ!$D$10+'СЕТ СН'!$H$6-'СЕТ СН'!$H$26</f>
        <v>965.30129089000002</v>
      </c>
      <c r="Y134" s="36">
        <f>SUMIFS(СВЦЭМ!$D$33:$D$776,СВЦЭМ!$A$33:$A$776,$A134,СВЦЭМ!$B$33:$B$776,Y$119)+'СЕТ СН'!$H$14+СВЦЭМ!$D$10+'СЕТ СН'!$H$6-'СЕТ СН'!$H$26</f>
        <v>1007.48642728</v>
      </c>
    </row>
    <row r="135" spans="1:25" ht="15.75" x14ac:dyDescent="0.2">
      <c r="A135" s="35">
        <f t="shared" si="3"/>
        <v>43724</v>
      </c>
      <c r="B135" s="36">
        <f>SUMIFS(СВЦЭМ!$D$33:$D$776,СВЦЭМ!$A$33:$A$776,$A135,СВЦЭМ!$B$33:$B$776,B$119)+'СЕТ СН'!$H$14+СВЦЭМ!$D$10+'СЕТ СН'!$H$6-'СЕТ СН'!$H$26</f>
        <v>1097.31451935</v>
      </c>
      <c r="C135" s="36">
        <f>SUMIFS(СВЦЭМ!$D$33:$D$776,СВЦЭМ!$A$33:$A$776,$A135,СВЦЭМ!$B$33:$B$776,C$119)+'СЕТ СН'!$H$14+СВЦЭМ!$D$10+'СЕТ СН'!$H$6-'СЕТ СН'!$H$26</f>
        <v>1129.99341426</v>
      </c>
      <c r="D135" s="36">
        <f>SUMIFS(СВЦЭМ!$D$33:$D$776,СВЦЭМ!$A$33:$A$776,$A135,СВЦЭМ!$B$33:$B$776,D$119)+'СЕТ СН'!$H$14+СВЦЭМ!$D$10+'СЕТ СН'!$H$6-'СЕТ СН'!$H$26</f>
        <v>1149.3724591499999</v>
      </c>
      <c r="E135" s="36">
        <f>SUMIFS(СВЦЭМ!$D$33:$D$776,СВЦЭМ!$A$33:$A$776,$A135,СВЦЭМ!$B$33:$B$776,E$119)+'СЕТ СН'!$H$14+СВЦЭМ!$D$10+'СЕТ СН'!$H$6-'СЕТ СН'!$H$26</f>
        <v>1152.54383708</v>
      </c>
      <c r="F135" s="36">
        <f>SUMIFS(СВЦЭМ!$D$33:$D$776,СВЦЭМ!$A$33:$A$776,$A135,СВЦЭМ!$B$33:$B$776,F$119)+'СЕТ СН'!$H$14+СВЦЭМ!$D$10+'СЕТ СН'!$H$6-'СЕТ СН'!$H$26</f>
        <v>1158.25727551</v>
      </c>
      <c r="G135" s="36">
        <f>SUMIFS(СВЦЭМ!$D$33:$D$776,СВЦЭМ!$A$33:$A$776,$A135,СВЦЭМ!$B$33:$B$776,G$119)+'СЕТ СН'!$H$14+СВЦЭМ!$D$10+'СЕТ СН'!$H$6-'СЕТ СН'!$H$26</f>
        <v>1155.34942817</v>
      </c>
      <c r="H135" s="36">
        <f>SUMIFS(СВЦЭМ!$D$33:$D$776,СВЦЭМ!$A$33:$A$776,$A135,СВЦЭМ!$B$33:$B$776,H$119)+'СЕТ СН'!$H$14+СВЦЭМ!$D$10+'СЕТ СН'!$H$6-'СЕТ СН'!$H$26</f>
        <v>1112.9290272400001</v>
      </c>
      <c r="I135" s="36">
        <f>SUMIFS(СВЦЭМ!$D$33:$D$776,СВЦЭМ!$A$33:$A$776,$A135,СВЦЭМ!$B$33:$B$776,I$119)+'СЕТ СН'!$H$14+СВЦЭМ!$D$10+'СЕТ СН'!$H$6-'СЕТ СН'!$H$26</f>
        <v>1071.3776230200001</v>
      </c>
      <c r="J135" s="36">
        <f>SUMIFS(СВЦЭМ!$D$33:$D$776,СВЦЭМ!$A$33:$A$776,$A135,СВЦЭМ!$B$33:$B$776,J$119)+'СЕТ СН'!$H$14+СВЦЭМ!$D$10+'СЕТ СН'!$H$6-'СЕТ СН'!$H$26</f>
        <v>1051.6836815800002</v>
      </c>
      <c r="K135" s="36">
        <f>SUMIFS(СВЦЭМ!$D$33:$D$776,СВЦЭМ!$A$33:$A$776,$A135,СВЦЭМ!$B$33:$B$776,K$119)+'СЕТ СН'!$H$14+СВЦЭМ!$D$10+'СЕТ СН'!$H$6-'СЕТ СН'!$H$26</f>
        <v>1062.2504352300002</v>
      </c>
      <c r="L135" s="36">
        <f>SUMIFS(СВЦЭМ!$D$33:$D$776,СВЦЭМ!$A$33:$A$776,$A135,СВЦЭМ!$B$33:$B$776,L$119)+'СЕТ СН'!$H$14+СВЦЭМ!$D$10+'СЕТ СН'!$H$6-'СЕТ СН'!$H$26</f>
        <v>1059.1037179099999</v>
      </c>
      <c r="M135" s="36">
        <f>SUMIFS(СВЦЭМ!$D$33:$D$776,СВЦЭМ!$A$33:$A$776,$A135,СВЦЭМ!$B$33:$B$776,M$119)+'СЕТ СН'!$H$14+СВЦЭМ!$D$10+'СЕТ СН'!$H$6-'СЕТ СН'!$H$26</f>
        <v>1045.7474790900001</v>
      </c>
      <c r="N135" s="36">
        <f>SUMIFS(СВЦЭМ!$D$33:$D$776,СВЦЭМ!$A$33:$A$776,$A135,СВЦЭМ!$B$33:$B$776,N$119)+'СЕТ СН'!$H$14+СВЦЭМ!$D$10+'СЕТ СН'!$H$6-'СЕТ СН'!$H$26</f>
        <v>1038.77010683</v>
      </c>
      <c r="O135" s="36">
        <f>SUMIFS(СВЦЭМ!$D$33:$D$776,СВЦЭМ!$A$33:$A$776,$A135,СВЦЭМ!$B$33:$B$776,O$119)+'СЕТ СН'!$H$14+СВЦЭМ!$D$10+'СЕТ СН'!$H$6-'СЕТ СН'!$H$26</f>
        <v>1040.6216496699999</v>
      </c>
      <c r="P135" s="36">
        <f>SUMIFS(СВЦЭМ!$D$33:$D$776,СВЦЭМ!$A$33:$A$776,$A135,СВЦЭМ!$B$33:$B$776,P$119)+'СЕТ СН'!$H$14+СВЦЭМ!$D$10+'СЕТ СН'!$H$6-'СЕТ СН'!$H$26</f>
        <v>1047.07663297</v>
      </c>
      <c r="Q135" s="36">
        <f>SUMIFS(СВЦЭМ!$D$33:$D$776,СВЦЭМ!$A$33:$A$776,$A135,СВЦЭМ!$B$33:$B$776,Q$119)+'СЕТ СН'!$H$14+СВЦЭМ!$D$10+'СЕТ СН'!$H$6-'СЕТ СН'!$H$26</f>
        <v>1050.4366704200002</v>
      </c>
      <c r="R135" s="36">
        <f>SUMIFS(СВЦЭМ!$D$33:$D$776,СВЦЭМ!$A$33:$A$776,$A135,СВЦЭМ!$B$33:$B$776,R$119)+'СЕТ СН'!$H$14+СВЦЭМ!$D$10+'СЕТ СН'!$H$6-'СЕТ СН'!$H$26</f>
        <v>1018.2923767200001</v>
      </c>
      <c r="S135" s="36">
        <f>SUMIFS(СВЦЭМ!$D$33:$D$776,СВЦЭМ!$A$33:$A$776,$A135,СВЦЭМ!$B$33:$B$776,S$119)+'СЕТ СН'!$H$14+СВЦЭМ!$D$10+'СЕТ СН'!$H$6-'СЕТ СН'!$H$26</f>
        <v>1017.6431435300001</v>
      </c>
      <c r="T135" s="36">
        <f>SUMIFS(СВЦЭМ!$D$33:$D$776,СВЦЭМ!$A$33:$A$776,$A135,СВЦЭМ!$B$33:$B$776,T$119)+'СЕТ СН'!$H$14+СВЦЭМ!$D$10+'СЕТ СН'!$H$6-'СЕТ СН'!$H$26</f>
        <v>1023.81437409</v>
      </c>
      <c r="U135" s="36">
        <f>SUMIFS(СВЦЭМ!$D$33:$D$776,СВЦЭМ!$A$33:$A$776,$A135,СВЦЭМ!$B$33:$B$776,U$119)+'СЕТ СН'!$H$14+СВЦЭМ!$D$10+'СЕТ СН'!$H$6-'СЕТ СН'!$H$26</f>
        <v>1044.7791619300001</v>
      </c>
      <c r="V135" s="36">
        <f>SUMIFS(СВЦЭМ!$D$33:$D$776,СВЦЭМ!$A$33:$A$776,$A135,СВЦЭМ!$B$33:$B$776,V$119)+'СЕТ СН'!$H$14+СВЦЭМ!$D$10+'СЕТ СН'!$H$6-'СЕТ СН'!$H$26</f>
        <v>1063.8518289399999</v>
      </c>
      <c r="W135" s="36">
        <f>SUMIFS(СВЦЭМ!$D$33:$D$776,СВЦЭМ!$A$33:$A$776,$A135,СВЦЭМ!$B$33:$B$776,W$119)+'СЕТ СН'!$H$14+СВЦЭМ!$D$10+'СЕТ СН'!$H$6-'СЕТ СН'!$H$26</f>
        <v>1057.3721844400002</v>
      </c>
      <c r="X135" s="36">
        <f>SUMIFS(СВЦЭМ!$D$33:$D$776,СВЦЭМ!$A$33:$A$776,$A135,СВЦЭМ!$B$33:$B$776,X$119)+'СЕТ СН'!$H$14+СВЦЭМ!$D$10+'СЕТ СН'!$H$6-'СЕТ СН'!$H$26</f>
        <v>1022.3512566100001</v>
      </c>
      <c r="Y135" s="36">
        <f>SUMIFS(СВЦЭМ!$D$33:$D$776,СВЦЭМ!$A$33:$A$776,$A135,СВЦЭМ!$B$33:$B$776,Y$119)+'СЕТ СН'!$H$14+СВЦЭМ!$D$10+'СЕТ СН'!$H$6-'СЕТ СН'!$H$26</f>
        <v>977.45525972000007</v>
      </c>
    </row>
    <row r="136" spans="1:25" ht="15.75" x14ac:dyDescent="0.2">
      <c r="A136" s="35">
        <f t="shared" si="3"/>
        <v>43725</v>
      </c>
      <c r="B136" s="36">
        <f>SUMIFS(СВЦЭМ!$D$33:$D$776,СВЦЭМ!$A$33:$A$776,$A136,СВЦЭМ!$B$33:$B$776,B$119)+'СЕТ СН'!$H$14+СВЦЭМ!$D$10+'СЕТ СН'!$H$6-'СЕТ СН'!$H$26</f>
        <v>1021.07049084</v>
      </c>
      <c r="C136" s="36">
        <f>SUMIFS(СВЦЭМ!$D$33:$D$776,СВЦЭМ!$A$33:$A$776,$A136,СВЦЭМ!$B$33:$B$776,C$119)+'СЕТ СН'!$H$14+СВЦЭМ!$D$10+'СЕТ СН'!$H$6-'СЕТ СН'!$H$26</f>
        <v>1045.3303610600001</v>
      </c>
      <c r="D136" s="36">
        <f>SUMIFS(СВЦЭМ!$D$33:$D$776,СВЦЭМ!$A$33:$A$776,$A136,СВЦЭМ!$B$33:$B$776,D$119)+'СЕТ СН'!$H$14+СВЦЭМ!$D$10+'СЕТ СН'!$H$6-'СЕТ СН'!$H$26</f>
        <v>1053.94803488</v>
      </c>
      <c r="E136" s="36">
        <f>SUMIFS(СВЦЭМ!$D$33:$D$776,СВЦЭМ!$A$33:$A$776,$A136,СВЦЭМ!$B$33:$B$776,E$119)+'СЕТ СН'!$H$14+СВЦЭМ!$D$10+'СЕТ СН'!$H$6-'СЕТ СН'!$H$26</f>
        <v>1060.7876675800001</v>
      </c>
      <c r="F136" s="36">
        <f>SUMIFS(СВЦЭМ!$D$33:$D$776,СВЦЭМ!$A$33:$A$776,$A136,СВЦЭМ!$B$33:$B$776,F$119)+'СЕТ СН'!$H$14+СВЦЭМ!$D$10+'СЕТ СН'!$H$6-'СЕТ СН'!$H$26</f>
        <v>1068.3846770300001</v>
      </c>
      <c r="G136" s="36">
        <f>SUMIFS(СВЦЭМ!$D$33:$D$776,СВЦЭМ!$A$33:$A$776,$A136,СВЦЭМ!$B$33:$B$776,G$119)+'СЕТ СН'!$H$14+СВЦЭМ!$D$10+'СЕТ СН'!$H$6-'СЕТ СН'!$H$26</f>
        <v>1054.6497635000001</v>
      </c>
      <c r="H136" s="36">
        <f>SUMIFS(СВЦЭМ!$D$33:$D$776,СВЦЭМ!$A$33:$A$776,$A136,СВЦЭМ!$B$33:$B$776,H$119)+'СЕТ СН'!$H$14+СВЦЭМ!$D$10+'СЕТ СН'!$H$6-'СЕТ СН'!$H$26</f>
        <v>1017.400424</v>
      </c>
      <c r="I136" s="36">
        <f>SUMIFS(СВЦЭМ!$D$33:$D$776,СВЦЭМ!$A$33:$A$776,$A136,СВЦЭМ!$B$33:$B$776,I$119)+'СЕТ СН'!$H$14+СВЦЭМ!$D$10+'СЕТ СН'!$H$6-'СЕТ СН'!$H$26</f>
        <v>1033.51681624</v>
      </c>
      <c r="J136" s="36">
        <f>SUMIFS(СВЦЭМ!$D$33:$D$776,СВЦЭМ!$A$33:$A$776,$A136,СВЦЭМ!$B$33:$B$776,J$119)+'СЕТ СН'!$H$14+СВЦЭМ!$D$10+'СЕТ СН'!$H$6-'СЕТ СН'!$H$26</f>
        <v>1050.3462289600002</v>
      </c>
      <c r="K136" s="36">
        <f>SUMIFS(СВЦЭМ!$D$33:$D$776,СВЦЭМ!$A$33:$A$776,$A136,СВЦЭМ!$B$33:$B$776,K$119)+'СЕТ СН'!$H$14+СВЦЭМ!$D$10+'СЕТ СН'!$H$6-'СЕТ СН'!$H$26</f>
        <v>1056.0747123599999</v>
      </c>
      <c r="L136" s="36">
        <f>SUMIFS(СВЦЭМ!$D$33:$D$776,СВЦЭМ!$A$33:$A$776,$A136,СВЦЭМ!$B$33:$B$776,L$119)+'СЕТ СН'!$H$14+СВЦЭМ!$D$10+'СЕТ СН'!$H$6-'СЕТ СН'!$H$26</f>
        <v>1045.7707884800002</v>
      </c>
      <c r="M136" s="36">
        <f>SUMIFS(СВЦЭМ!$D$33:$D$776,СВЦЭМ!$A$33:$A$776,$A136,СВЦЭМ!$B$33:$B$776,M$119)+'СЕТ СН'!$H$14+СВЦЭМ!$D$10+'СЕТ СН'!$H$6-'СЕТ СН'!$H$26</f>
        <v>1048.0663940600002</v>
      </c>
      <c r="N136" s="36">
        <f>SUMIFS(СВЦЭМ!$D$33:$D$776,СВЦЭМ!$A$33:$A$776,$A136,СВЦЭМ!$B$33:$B$776,N$119)+'СЕТ СН'!$H$14+СВЦЭМ!$D$10+'СЕТ СН'!$H$6-'СЕТ СН'!$H$26</f>
        <v>1054.1168897500002</v>
      </c>
      <c r="O136" s="36">
        <f>SUMIFS(СВЦЭМ!$D$33:$D$776,СВЦЭМ!$A$33:$A$776,$A136,СВЦЭМ!$B$33:$B$776,O$119)+'СЕТ СН'!$H$14+СВЦЭМ!$D$10+'СЕТ СН'!$H$6-'СЕТ СН'!$H$26</f>
        <v>1061.9987968200001</v>
      </c>
      <c r="P136" s="36">
        <f>SUMIFS(СВЦЭМ!$D$33:$D$776,СВЦЭМ!$A$33:$A$776,$A136,СВЦЭМ!$B$33:$B$776,P$119)+'СЕТ СН'!$H$14+СВЦЭМ!$D$10+'СЕТ СН'!$H$6-'СЕТ СН'!$H$26</f>
        <v>1067.2001150800002</v>
      </c>
      <c r="Q136" s="36">
        <f>SUMIFS(СВЦЭМ!$D$33:$D$776,СВЦЭМ!$A$33:$A$776,$A136,СВЦЭМ!$B$33:$B$776,Q$119)+'СЕТ СН'!$H$14+СВЦЭМ!$D$10+'СЕТ СН'!$H$6-'СЕТ СН'!$H$26</f>
        <v>1066.3656901600002</v>
      </c>
      <c r="R136" s="36">
        <f>SUMIFS(СВЦЭМ!$D$33:$D$776,СВЦЭМ!$A$33:$A$776,$A136,СВЦЭМ!$B$33:$B$776,R$119)+'СЕТ СН'!$H$14+СВЦЭМ!$D$10+'СЕТ СН'!$H$6-'СЕТ СН'!$H$26</f>
        <v>1021.14238923</v>
      </c>
      <c r="S136" s="36">
        <f>SUMIFS(СВЦЭМ!$D$33:$D$776,СВЦЭМ!$A$33:$A$776,$A136,СВЦЭМ!$B$33:$B$776,S$119)+'СЕТ СН'!$H$14+СВЦЭМ!$D$10+'СЕТ СН'!$H$6-'СЕТ СН'!$H$26</f>
        <v>982.83438384999999</v>
      </c>
      <c r="T136" s="36">
        <f>SUMIFS(СВЦЭМ!$D$33:$D$776,СВЦЭМ!$A$33:$A$776,$A136,СВЦЭМ!$B$33:$B$776,T$119)+'СЕТ СН'!$H$14+СВЦЭМ!$D$10+'СЕТ СН'!$H$6-'СЕТ СН'!$H$26</f>
        <v>974.24027446000002</v>
      </c>
      <c r="U136" s="36">
        <f>SUMIFS(СВЦЭМ!$D$33:$D$776,СВЦЭМ!$A$33:$A$776,$A136,СВЦЭМ!$B$33:$B$776,U$119)+'СЕТ СН'!$H$14+СВЦЭМ!$D$10+'СЕТ СН'!$H$6-'СЕТ СН'!$H$26</f>
        <v>983.15668201000005</v>
      </c>
      <c r="V136" s="36">
        <f>SUMIFS(СВЦЭМ!$D$33:$D$776,СВЦЭМ!$A$33:$A$776,$A136,СВЦЭМ!$B$33:$B$776,V$119)+'СЕТ СН'!$H$14+СВЦЭМ!$D$10+'СЕТ СН'!$H$6-'СЕТ СН'!$H$26</f>
        <v>985.32082029000003</v>
      </c>
      <c r="W136" s="36">
        <f>SUMIFS(СВЦЭМ!$D$33:$D$776,СВЦЭМ!$A$33:$A$776,$A136,СВЦЭМ!$B$33:$B$776,W$119)+'СЕТ СН'!$H$14+СВЦЭМ!$D$10+'СЕТ СН'!$H$6-'СЕТ СН'!$H$26</f>
        <v>968.80576344000008</v>
      </c>
      <c r="X136" s="36">
        <f>SUMIFS(СВЦЭМ!$D$33:$D$776,СВЦЭМ!$A$33:$A$776,$A136,СВЦЭМ!$B$33:$B$776,X$119)+'СЕТ СН'!$H$14+СВЦЭМ!$D$10+'СЕТ СН'!$H$6-'СЕТ СН'!$H$26</f>
        <v>986.90728958</v>
      </c>
      <c r="Y136" s="36">
        <f>SUMIFS(СВЦЭМ!$D$33:$D$776,СВЦЭМ!$A$33:$A$776,$A136,СВЦЭМ!$B$33:$B$776,Y$119)+'СЕТ СН'!$H$14+СВЦЭМ!$D$10+'СЕТ СН'!$H$6-'СЕТ СН'!$H$26</f>
        <v>1063.1452159300002</v>
      </c>
    </row>
    <row r="137" spans="1:25" ht="15.75" x14ac:dyDescent="0.2">
      <c r="A137" s="35">
        <f t="shared" si="3"/>
        <v>43726</v>
      </c>
      <c r="B137" s="36">
        <f>SUMIFS(СВЦЭМ!$D$33:$D$776,СВЦЭМ!$A$33:$A$776,$A137,СВЦЭМ!$B$33:$B$776,B$119)+'СЕТ СН'!$H$14+СВЦЭМ!$D$10+'СЕТ СН'!$H$6-'СЕТ СН'!$H$26</f>
        <v>1106.0432227700001</v>
      </c>
      <c r="C137" s="36">
        <f>SUMIFS(СВЦЭМ!$D$33:$D$776,СВЦЭМ!$A$33:$A$776,$A137,СВЦЭМ!$B$33:$B$776,C$119)+'СЕТ СН'!$H$14+СВЦЭМ!$D$10+'СЕТ СН'!$H$6-'СЕТ СН'!$H$26</f>
        <v>1108.79688968</v>
      </c>
      <c r="D137" s="36">
        <f>SUMIFS(СВЦЭМ!$D$33:$D$776,СВЦЭМ!$A$33:$A$776,$A137,СВЦЭМ!$B$33:$B$776,D$119)+'СЕТ СН'!$H$14+СВЦЭМ!$D$10+'СЕТ СН'!$H$6-'СЕТ СН'!$H$26</f>
        <v>1115.8458186100002</v>
      </c>
      <c r="E137" s="36">
        <f>SUMIFS(СВЦЭМ!$D$33:$D$776,СВЦЭМ!$A$33:$A$776,$A137,СВЦЭМ!$B$33:$B$776,E$119)+'СЕТ СН'!$H$14+СВЦЭМ!$D$10+'СЕТ СН'!$H$6-'СЕТ СН'!$H$26</f>
        <v>1122.0101324500001</v>
      </c>
      <c r="F137" s="36">
        <f>SUMIFS(СВЦЭМ!$D$33:$D$776,СВЦЭМ!$A$33:$A$776,$A137,СВЦЭМ!$B$33:$B$776,F$119)+'СЕТ СН'!$H$14+СВЦЭМ!$D$10+'СЕТ СН'!$H$6-'СЕТ СН'!$H$26</f>
        <v>1122.7194063900001</v>
      </c>
      <c r="G137" s="36">
        <f>SUMIFS(СВЦЭМ!$D$33:$D$776,СВЦЭМ!$A$33:$A$776,$A137,СВЦЭМ!$B$33:$B$776,G$119)+'СЕТ СН'!$H$14+СВЦЭМ!$D$10+'СЕТ СН'!$H$6-'СЕТ СН'!$H$26</f>
        <v>1103.3185620899999</v>
      </c>
      <c r="H137" s="36">
        <f>SUMIFS(СВЦЭМ!$D$33:$D$776,СВЦЭМ!$A$33:$A$776,$A137,СВЦЭМ!$B$33:$B$776,H$119)+'СЕТ СН'!$H$14+СВЦЭМ!$D$10+'СЕТ СН'!$H$6-'СЕТ СН'!$H$26</f>
        <v>1064.6755382900001</v>
      </c>
      <c r="I137" s="36">
        <f>SUMIFS(СВЦЭМ!$D$33:$D$776,СВЦЭМ!$A$33:$A$776,$A137,СВЦЭМ!$B$33:$B$776,I$119)+'СЕТ СН'!$H$14+СВЦЭМ!$D$10+'СЕТ СН'!$H$6-'СЕТ СН'!$H$26</f>
        <v>1022.91763587</v>
      </c>
      <c r="J137" s="36">
        <f>SUMIFS(СВЦЭМ!$D$33:$D$776,СВЦЭМ!$A$33:$A$776,$A137,СВЦЭМ!$B$33:$B$776,J$119)+'СЕТ СН'!$H$14+СВЦЭМ!$D$10+'СЕТ СН'!$H$6-'СЕТ СН'!$H$26</f>
        <v>987.38730424000005</v>
      </c>
      <c r="K137" s="36">
        <f>SUMIFS(СВЦЭМ!$D$33:$D$776,СВЦЭМ!$A$33:$A$776,$A137,СВЦЭМ!$B$33:$B$776,K$119)+'СЕТ СН'!$H$14+СВЦЭМ!$D$10+'СЕТ СН'!$H$6-'СЕТ СН'!$H$26</f>
        <v>980.58597193000003</v>
      </c>
      <c r="L137" s="36">
        <f>SUMIFS(СВЦЭМ!$D$33:$D$776,СВЦЭМ!$A$33:$A$776,$A137,СВЦЭМ!$B$33:$B$776,L$119)+'СЕТ СН'!$H$14+СВЦЭМ!$D$10+'СЕТ СН'!$H$6-'СЕТ СН'!$H$26</f>
        <v>975.55448561000003</v>
      </c>
      <c r="M137" s="36">
        <f>SUMIFS(СВЦЭМ!$D$33:$D$776,СВЦЭМ!$A$33:$A$776,$A137,СВЦЭМ!$B$33:$B$776,M$119)+'СЕТ СН'!$H$14+СВЦЭМ!$D$10+'СЕТ СН'!$H$6-'СЕТ СН'!$H$26</f>
        <v>971.98929580000004</v>
      </c>
      <c r="N137" s="36">
        <f>SUMIFS(СВЦЭМ!$D$33:$D$776,СВЦЭМ!$A$33:$A$776,$A137,СВЦЭМ!$B$33:$B$776,N$119)+'СЕТ СН'!$H$14+СВЦЭМ!$D$10+'СЕТ СН'!$H$6-'СЕТ СН'!$H$26</f>
        <v>976.80453962000001</v>
      </c>
      <c r="O137" s="36">
        <f>SUMIFS(СВЦЭМ!$D$33:$D$776,СВЦЭМ!$A$33:$A$776,$A137,СВЦЭМ!$B$33:$B$776,O$119)+'СЕТ СН'!$H$14+СВЦЭМ!$D$10+'СЕТ СН'!$H$6-'СЕТ СН'!$H$26</f>
        <v>985.83752637000009</v>
      </c>
      <c r="P137" s="36">
        <f>SUMIFS(СВЦЭМ!$D$33:$D$776,СВЦЭМ!$A$33:$A$776,$A137,СВЦЭМ!$B$33:$B$776,P$119)+'СЕТ СН'!$H$14+СВЦЭМ!$D$10+'СЕТ СН'!$H$6-'СЕТ СН'!$H$26</f>
        <v>988.2815119600001</v>
      </c>
      <c r="Q137" s="36">
        <f>SUMIFS(СВЦЭМ!$D$33:$D$776,СВЦЭМ!$A$33:$A$776,$A137,СВЦЭМ!$B$33:$B$776,Q$119)+'СЕТ СН'!$H$14+СВЦЭМ!$D$10+'СЕТ СН'!$H$6-'СЕТ СН'!$H$26</f>
        <v>998.0256801700001</v>
      </c>
      <c r="R137" s="36">
        <f>SUMIFS(СВЦЭМ!$D$33:$D$776,СВЦЭМ!$A$33:$A$776,$A137,СВЦЭМ!$B$33:$B$776,R$119)+'СЕТ СН'!$H$14+СВЦЭМ!$D$10+'СЕТ СН'!$H$6-'СЕТ СН'!$H$26</f>
        <v>973.73968459000002</v>
      </c>
      <c r="S137" s="36">
        <f>SUMIFS(СВЦЭМ!$D$33:$D$776,СВЦЭМ!$A$33:$A$776,$A137,СВЦЭМ!$B$33:$B$776,S$119)+'СЕТ СН'!$H$14+СВЦЭМ!$D$10+'СЕТ СН'!$H$6-'СЕТ СН'!$H$26</f>
        <v>960.36428006000006</v>
      </c>
      <c r="T137" s="36">
        <f>SUMIFS(СВЦЭМ!$D$33:$D$776,СВЦЭМ!$A$33:$A$776,$A137,СВЦЭМ!$B$33:$B$776,T$119)+'СЕТ СН'!$H$14+СВЦЭМ!$D$10+'СЕТ СН'!$H$6-'СЕТ СН'!$H$26</f>
        <v>988.41720189</v>
      </c>
      <c r="U137" s="36">
        <f>SUMIFS(СВЦЭМ!$D$33:$D$776,СВЦЭМ!$A$33:$A$776,$A137,СВЦЭМ!$B$33:$B$776,U$119)+'СЕТ СН'!$H$14+СВЦЭМ!$D$10+'СЕТ СН'!$H$6-'СЕТ СН'!$H$26</f>
        <v>1019.99068261</v>
      </c>
      <c r="V137" s="36">
        <f>SUMIFS(СВЦЭМ!$D$33:$D$776,СВЦЭМ!$A$33:$A$776,$A137,СВЦЭМ!$B$33:$B$776,V$119)+'СЕТ СН'!$H$14+СВЦЭМ!$D$10+'СЕТ СН'!$H$6-'СЕТ СН'!$H$26</f>
        <v>1037.5250564400001</v>
      </c>
      <c r="W137" s="36">
        <f>SUMIFS(СВЦЭМ!$D$33:$D$776,СВЦЭМ!$A$33:$A$776,$A137,СВЦЭМ!$B$33:$B$776,W$119)+'СЕТ СН'!$H$14+СВЦЭМ!$D$10+'СЕТ СН'!$H$6-'СЕТ СН'!$H$26</f>
        <v>1022.8717920300001</v>
      </c>
      <c r="X137" s="36">
        <f>SUMIFS(СВЦЭМ!$D$33:$D$776,СВЦЭМ!$A$33:$A$776,$A137,СВЦЭМ!$B$33:$B$776,X$119)+'СЕТ СН'!$H$14+СВЦЭМ!$D$10+'СЕТ СН'!$H$6-'СЕТ СН'!$H$26</f>
        <v>989.06561903000011</v>
      </c>
      <c r="Y137" s="36">
        <f>SUMIFS(СВЦЭМ!$D$33:$D$776,СВЦЭМ!$A$33:$A$776,$A137,СВЦЭМ!$B$33:$B$776,Y$119)+'СЕТ СН'!$H$14+СВЦЭМ!$D$10+'СЕТ СН'!$H$6-'СЕТ СН'!$H$26</f>
        <v>1010.88270831</v>
      </c>
    </row>
    <row r="138" spans="1:25" ht="15.75" x14ac:dyDescent="0.2">
      <c r="A138" s="35">
        <f t="shared" si="3"/>
        <v>43727</v>
      </c>
      <c r="B138" s="36">
        <f>SUMIFS(СВЦЭМ!$D$33:$D$776,СВЦЭМ!$A$33:$A$776,$A138,СВЦЭМ!$B$33:$B$776,B$119)+'СЕТ СН'!$H$14+СВЦЭМ!$D$10+'СЕТ СН'!$H$6-'СЕТ СН'!$H$26</f>
        <v>1000.11607102</v>
      </c>
      <c r="C138" s="36">
        <f>SUMIFS(СВЦЭМ!$D$33:$D$776,СВЦЭМ!$A$33:$A$776,$A138,СВЦЭМ!$B$33:$B$776,C$119)+'СЕТ СН'!$H$14+СВЦЭМ!$D$10+'СЕТ СН'!$H$6-'СЕТ СН'!$H$26</f>
        <v>1023.54654814</v>
      </c>
      <c r="D138" s="36">
        <f>SUMIFS(СВЦЭМ!$D$33:$D$776,СВЦЭМ!$A$33:$A$776,$A138,СВЦЭМ!$B$33:$B$776,D$119)+'СЕТ СН'!$H$14+СВЦЭМ!$D$10+'СЕТ СН'!$H$6-'СЕТ СН'!$H$26</f>
        <v>1048.8971672800001</v>
      </c>
      <c r="E138" s="36">
        <f>SUMIFS(СВЦЭМ!$D$33:$D$776,СВЦЭМ!$A$33:$A$776,$A138,СВЦЭМ!$B$33:$B$776,E$119)+'СЕТ СН'!$H$14+СВЦЭМ!$D$10+'СЕТ СН'!$H$6-'СЕТ СН'!$H$26</f>
        <v>1056.60906613</v>
      </c>
      <c r="F138" s="36">
        <f>SUMIFS(СВЦЭМ!$D$33:$D$776,СВЦЭМ!$A$33:$A$776,$A138,СВЦЭМ!$B$33:$B$776,F$119)+'СЕТ СН'!$H$14+СВЦЭМ!$D$10+'СЕТ СН'!$H$6-'СЕТ СН'!$H$26</f>
        <v>1058.82168594</v>
      </c>
      <c r="G138" s="36">
        <f>SUMIFS(СВЦЭМ!$D$33:$D$776,СВЦЭМ!$A$33:$A$776,$A138,СВЦЭМ!$B$33:$B$776,G$119)+'СЕТ СН'!$H$14+СВЦЭМ!$D$10+'СЕТ СН'!$H$6-'СЕТ СН'!$H$26</f>
        <v>1040.2608863400001</v>
      </c>
      <c r="H138" s="36">
        <f>SUMIFS(СВЦЭМ!$D$33:$D$776,СВЦЭМ!$A$33:$A$776,$A138,СВЦЭМ!$B$33:$B$776,H$119)+'СЕТ СН'!$H$14+СВЦЭМ!$D$10+'СЕТ СН'!$H$6-'СЕТ СН'!$H$26</f>
        <v>1001.5779647400001</v>
      </c>
      <c r="I138" s="36">
        <f>SUMIFS(СВЦЭМ!$D$33:$D$776,СВЦЭМ!$A$33:$A$776,$A138,СВЦЭМ!$B$33:$B$776,I$119)+'СЕТ СН'!$H$14+СВЦЭМ!$D$10+'СЕТ СН'!$H$6-'СЕТ СН'!$H$26</f>
        <v>960.50203160000001</v>
      </c>
      <c r="J138" s="36">
        <f>SUMIFS(СВЦЭМ!$D$33:$D$776,СВЦЭМ!$A$33:$A$776,$A138,СВЦЭМ!$B$33:$B$776,J$119)+'СЕТ СН'!$H$14+СВЦЭМ!$D$10+'СЕТ СН'!$H$6-'СЕТ СН'!$H$26</f>
        <v>974.93545665000011</v>
      </c>
      <c r="K138" s="36">
        <f>SUMIFS(СВЦЭМ!$D$33:$D$776,СВЦЭМ!$A$33:$A$776,$A138,СВЦЭМ!$B$33:$B$776,K$119)+'СЕТ СН'!$H$14+СВЦЭМ!$D$10+'СЕТ СН'!$H$6-'СЕТ СН'!$H$26</f>
        <v>1044.7029746400001</v>
      </c>
      <c r="L138" s="36">
        <f>SUMIFS(СВЦЭМ!$D$33:$D$776,СВЦЭМ!$A$33:$A$776,$A138,СВЦЭМ!$B$33:$B$776,L$119)+'СЕТ СН'!$H$14+СВЦЭМ!$D$10+'СЕТ СН'!$H$6-'СЕТ СН'!$H$26</f>
        <v>1095.82756148</v>
      </c>
      <c r="M138" s="36">
        <f>SUMIFS(СВЦЭМ!$D$33:$D$776,СВЦЭМ!$A$33:$A$776,$A138,СВЦЭМ!$B$33:$B$776,M$119)+'СЕТ СН'!$H$14+СВЦЭМ!$D$10+'СЕТ СН'!$H$6-'СЕТ СН'!$H$26</f>
        <v>1084.6882663199999</v>
      </c>
      <c r="N138" s="36">
        <f>SUMIFS(СВЦЭМ!$D$33:$D$776,СВЦЭМ!$A$33:$A$776,$A138,СВЦЭМ!$B$33:$B$776,N$119)+'СЕТ СН'!$H$14+СВЦЭМ!$D$10+'СЕТ СН'!$H$6-'СЕТ СН'!$H$26</f>
        <v>1093.5927076500002</v>
      </c>
      <c r="O138" s="36">
        <f>SUMIFS(СВЦЭМ!$D$33:$D$776,СВЦЭМ!$A$33:$A$776,$A138,СВЦЭМ!$B$33:$B$776,O$119)+'СЕТ СН'!$H$14+СВЦЭМ!$D$10+'СЕТ СН'!$H$6-'СЕТ СН'!$H$26</f>
        <v>1097.9788169399999</v>
      </c>
      <c r="P138" s="36">
        <f>SUMIFS(СВЦЭМ!$D$33:$D$776,СВЦЭМ!$A$33:$A$776,$A138,СВЦЭМ!$B$33:$B$776,P$119)+'СЕТ СН'!$H$14+СВЦЭМ!$D$10+'СЕТ СН'!$H$6-'СЕТ СН'!$H$26</f>
        <v>980.52883906</v>
      </c>
      <c r="Q138" s="36">
        <f>SUMIFS(СВЦЭМ!$D$33:$D$776,СВЦЭМ!$A$33:$A$776,$A138,СВЦЭМ!$B$33:$B$776,Q$119)+'СЕТ СН'!$H$14+СВЦЭМ!$D$10+'СЕТ СН'!$H$6-'СЕТ СН'!$H$26</f>
        <v>977.96336412000005</v>
      </c>
      <c r="R138" s="36">
        <f>SUMIFS(СВЦЭМ!$D$33:$D$776,СВЦЭМ!$A$33:$A$776,$A138,СВЦЭМ!$B$33:$B$776,R$119)+'СЕТ СН'!$H$14+СВЦЭМ!$D$10+'СЕТ СН'!$H$6-'СЕТ СН'!$H$26</f>
        <v>978.95248541000001</v>
      </c>
      <c r="S138" s="36">
        <f>SUMIFS(СВЦЭМ!$D$33:$D$776,СВЦЭМ!$A$33:$A$776,$A138,СВЦЭМ!$B$33:$B$776,S$119)+'СЕТ СН'!$H$14+СВЦЭМ!$D$10+'СЕТ СН'!$H$6-'СЕТ СН'!$H$26</f>
        <v>978.2921564400001</v>
      </c>
      <c r="T138" s="36">
        <f>SUMIFS(СВЦЭМ!$D$33:$D$776,СВЦЭМ!$A$33:$A$776,$A138,СВЦЭМ!$B$33:$B$776,T$119)+'СЕТ СН'!$H$14+СВЦЭМ!$D$10+'СЕТ СН'!$H$6-'СЕТ СН'!$H$26</f>
        <v>982.69541169000001</v>
      </c>
      <c r="U138" s="36">
        <f>SUMIFS(СВЦЭМ!$D$33:$D$776,СВЦЭМ!$A$33:$A$776,$A138,СВЦЭМ!$B$33:$B$776,U$119)+'СЕТ СН'!$H$14+СВЦЭМ!$D$10+'СЕТ СН'!$H$6-'СЕТ СН'!$H$26</f>
        <v>998.78855107000004</v>
      </c>
      <c r="V138" s="36">
        <f>SUMIFS(СВЦЭМ!$D$33:$D$776,СВЦЭМ!$A$33:$A$776,$A138,СВЦЭМ!$B$33:$B$776,V$119)+'СЕТ СН'!$H$14+СВЦЭМ!$D$10+'СЕТ СН'!$H$6-'СЕТ СН'!$H$26</f>
        <v>1006.9216171500001</v>
      </c>
      <c r="W138" s="36">
        <f>SUMIFS(СВЦЭМ!$D$33:$D$776,СВЦЭМ!$A$33:$A$776,$A138,СВЦЭМ!$B$33:$B$776,W$119)+'СЕТ СН'!$H$14+СВЦЭМ!$D$10+'СЕТ СН'!$H$6-'СЕТ СН'!$H$26</f>
        <v>993.64628936000008</v>
      </c>
      <c r="X138" s="36">
        <f>SUMIFS(СВЦЭМ!$D$33:$D$776,СВЦЭМ!$A$33:$A$776,$A138,СВЦЭМ!$B$33:$B$776,X$119)+'СЕТ СН'!$H$14+СВЦЭМ!$D$10+'СЕТ СН'!$H$6-'СЕТ СН'!$H$26</f>
        <v>962.35699196000007</v>
      </c>
      <c r="Y138" s="36">
        <f>SUMIFS(СВЦЭМ!$D$33:$D$776,СВЦЭМ!$A$33:$A$776,$A138,СВЦЭМ!$B$33:$B$776,Y$119)+'СЕТ СН'!$H$14+СВЦЭМ!$D$10+'СЕТ СН'!$H$6-'СЕТ СН'!$H$26</f>
        <v>1006.7836525800001</v>
      </c>
    </row>
    <row r="139" spans="1:25" ht="15.75" x14ac:dyDescent="0.2">
      <c r="A139" s="35">
        <f t="shared" si="3"/>
        <v>43728</v>
      </c>
      <c r="B139" s="36">
        <f>SUMIFS(СВЦЭМ!$D$33:$D$776,СВЦЭМ!$A$33:$A$776,$A139,СВЦЭМ!$B$33:$B$776,B$119)+'СЕТ СН'!$H$14+СВЦЭМ!$D$10+'СЕТ СН'!$H$6-'СЕТ СН'!$H$26</f>
        <v>1113.9498980100002</v>
      </c>
      <c r="C139" s="36">
        <f>SUMIFS(СВЦЭМ!$D$33:$D$776,СВЦЭМ!$A$33:$A$776,$A139,СВЦЭМ!$B$33:$B$776,C$119)+'СЕТ СН'!$H$14+СВЦЭМ!$D$10+'СЕТ СН'!$H$6-'СЕТ СН'!$H$26</f>
        <v>1151.7877117</v>
      </c>
      <c r="D139" s="36">
        <f>SUMIFS(СВЦЭМ!$D$33:$D$776,СВЦЭМ!$A$33:$A$776,$A139,СВЦЭМ!$B$33:$B$776,D$119)+'СЕТ СН'!$H$14+СВЦЭМ!$D$10+'СЕТ СН'!$H$6-'СЕТ СН'!$H$26</f>
        <v>1155.5595386700002</v>
      </c>
      <c r="E139" s="36">
        <f>SUMIFS(СВЦЭМ!$D$33:$D$776,СВЦЭМ!$A$33:$A$776,$A139,СВЦЭМ!$B$33:$B$776,E$119)+'СЕТ СН'!$H$14+СВЦЭМ!$D$10+'СЕТ СН'!$H$6-'СЕТ СН'!$H$26</f>
        <v>1160.9123168599999</v>
      </c>
      <c r="F139" s="36">
        <f>SUMIFS(СВЦЭМ!$D$33:$D$776,СВЦЭМ!$A$33:$A$776,$A139,СВЦЭМ!$B$33:$B$776,F$119)+'СЕТ СН'!$H$14+СВЦЭМ!$D$10+'СЕТ СН'!$H$6-'СЕТ СН'!$H$26</f>
        <v>1164.9907877000001</v>
      </c>
      <c r="G139" s="36">
        <f>SUMIFS(СВЦЭМ!$D$33:$D$776,СВЦЭМ!$A$33:$A$776,$A139,СВЦЭМ!$B$33:$B$776,G$119)+'СЕТ СН'!$H$14+СВЦЭМ!$D$10+'СЕТ СН'!$H$6-'СЕТ СН'!$H$26</f>
        <v>1159.1292322100001</v>
      </c>
      <c r="H139" s="36">
        <f>SUMIFS(СВЦЭМ!$D$33:$D$776,СВЦЭМ!$A$33:$A$776,$A139,СВЦЭМ!$B$33:$B$776,H$119)+'СЕТ СН'!$H$14+СВЦЭМ!$D$10+'СЕТ СН'!$H$6-'СЕТ СН'!$H$26</f>
        <v>1105.6250630500001</v>
      </c>
      <c r="I139" s="36">
        <f>SUMIFS(СВЦЭМ!$D$33:$D$776,СВЦЭМ!$A$33:$A$776,$A139,СВЦЭМ!$B$33:$B$776,I$119)+'СЕТ СН'!$H$14+СВЦЭМ!$D$10+'СЕТ СН'!$H$6-'СЕТ СН'!$H$26</f>
        <v>1065.4099695499999</v>
      </c>
      <c r="J139" s="36">
        <f>SUMIFS(СВЦЭМ!$D$33:$D$776,СВЦЭМ!$A$33:$A$776,$A139,СВЦЭМ!$B$33:$B$776,J$119)+'СЕТ СН'!$H$14+СВЦЭМ!$D$10+'СЕТ СН'!$H$6-'СЕТ СН'!$H$26</f>
        <v>1065.0533223900002</v>
      </c>
      <c r="K139" s="36">
        <f>SUMIFS(СВЦЭМ!$D$33:$D$776,СВЦЭМ!$A$33:$A$776,$A139,СВЦЭМ!$B$33:$B$776,K$119)+'СЕТ СН'!$H$14+СВЦЭМ!$D$10+'СЕТ СН'!$H$6-'СЕТ СН'!$H$26</f>
        <v>1052.77719963</v>
      </c>
      <c r="L139" s="36">
        <f>SUMIFS(СВЦЭМ!$D$33:$D$776,СВЦЭМ!$A$33:$A$776,$A139,СВЦЭМ!$B$33:$B$776,L$119)+'СЕТ СН'!$H$14+СВЦЭМ!$D$10+'СЕТ СН'!$H$6-'СЕТ СН'!$H$26</f>
        <v>1053.9892763500002</v>
      </c>
      <c r="M139" s="36">
        <f>SUMIFS(СВЦЭМ!$D$33:$D$776,СВЦЭМ!$A$33:$A$776,$A139,СВЦЭМ!$B$33:$B$776,M$119)+'СЕТ СН'!$H$14+СВЦЭМ!$D$10+'СЕТ СН'!$H$6-'СЕТ СН'!$H$26</f>
        <v>1056.9563834099999</v>
      </c>
      <c r="N139" s="36">
        <f>SUMIFS(СВЦЭМ!$D$33:$D$776,СВЦЭМ!$A$33:$A$776,$A139,СВЦЭМ!$B$33:$B$776,N$119)+'СЕТ СН'!$H$14+СВЦЭМ!$D$10+'СЕТ СН'!$H$6-'СЕТ СН'!$H$26</f>
        <v>1038.8534011300001</v>
      </c>
      <c r="O139" s="36">
        <f>SUMIFS(СВЦЭМ!$D$33:$D$776,СВЦЭМ!$A$33:$A$776,$A139,СВЦЭМ!$B$33:$B$776,O$119)+'СЕТ СН'!$H$14+СВЦЭМ!$D$10+'СЕТ СН'!$H$6-'СЕТ СН'!$H$26</f>
        <v>1040.4876609600001</v>
      </c>
      <c r="P139" s="36">
        <f>SUMIFS(СВЦЭМ!$D$33:$D$776,СВЦЭМ!$A$33:$A$776,$A139,СВЦЭМ!$B$33:$B$776,P$119)+'СЕТ СН'!$H$14+СВЦЭМ!$D$10+'СЕТ СН'!$H$6-'СЕТ СН'!$H$26</f>
        <v>1058.6988290300001</v>
      </c>
      <c r="Q139" s="36">
        <f>SUMIFS(СВЦЭМ!$D$33:$D$776,СВЦЭМ!$A$33:$A$776,$A139,СВЦЭМ!$B$33:$B$776,Q$119)+'СЕТ СН'!$H$14+СВЦЭМ!$D$10+'СЕТ СН'!$H$6-'СЕТ СН'!$H$26</f>
        <v>1090.1774741700001</v>
      </c>
      <c r="R139" s="36">
        <f>SUMIFS(СВЦЭМ!$D$33:$D$776,СВЦЭМ!$A$33:$A$776,$A139,СВЦЭМ!$B$33:$B$776,R$119)+'СЕТ СН'!$H$14+СВЦЭМ!$D$10+'СЕТ СН'!$H$6-'СЕТ СН'!$H$26</f>
        <v>1051.5322689700001</v>
      </c>
      <c r="S139" s="36">
        <f>SUMIFS(СВЦЭМ!$D$33:$D$776,СВЦЭМ!$A$33:$A$776,$A139,СВЦЭМ!$B$33:$B$776,S$119)+'СЕТ СН'!$H$14+СВЦЭМ!$D$10+'СЕТ СН'!$H$6-'СЕТ СН'!$H$26</f>
        <v>1017.5912100300001</v>
      </c>
      <c r="T139" s="36">
        <f>SUMIFS(СВЦЭМ!$D$33:$D$776,СВЦЭМ!$A$33:$A$776,$A139,СВЦЭМ!$B$33:$B$776,T$119)+'СЕТ СН'!$H$14+СВЦЭМ!$D$10+'СЕТ СН'!$H$6-'СЕТ СН'!$H$26</f>
        <v>987.66104642000005</v>
      </c>
      <c r="U139" s="36">
        <f>SUMIFS(СВЦЭМ!$D$33:$D$776,СВЦЭМ!$A$33:$A$776,$A139,СВЦЭМ!$B$33:$B$776,U$119)+'СЕТ СН'!$H$14+СВЦЭМ!$D$10+'СЕТ СН'!$H$6-'СЕТ СН'!$H$26</f>
        <v>951.41959004</v>
      </c>
      <c r="V139" s="36">
        <f>SUMIFS(СВЦЭМ!$D$33:$D$776,СВЦЭМ!$A$33:$A$776,$A139,СВЦЭМ!$B$33:$B$776,V$119)+'СЕТ СН'!$H$14+СВЦЭМ!$D$10+'СЕТ СН'!$H$6-'СЕТ СН'!$H$26</f>
        <v>950.62991224000007</v>
      </c>
      <c r="W139" s="36">
        <f>SUMIFS(СВЦЭМ!$D$33:$D$776,СВЦЭМ!$A$33:$A$776,$A139,СВЦЭМ!$B$33:$B$776,W$119)+'СЕТ СН'!$H$14+СВЦЭМ!$D$10+'СЕТ СН'!$H$6-'СЕТ СН'!$H$26</f>
        <v>945.17804649000004</v>
      </c>
      <c r="X139" s="36">
        <f>SUMIFS(СВЦЭМ!$D$33:$D$776,СВЦЭМ!$A$33:$A$776,$A139,СВЦЭМ!$B$33:$B$776,X$119)+'СЕТ СН'!$H$14+СВЦЭМ!$D$10+'СЕТ СН'!$H$6-'СЕТ СН'!$H$26</f>
        <v>972.34525234</v>
      </c>
      <c r="Y139" s="36">
        <f>SUMIFS(СВЦЭМ!$D$33:$D$776,СВЦЭМ!$A$33:$A$776,$A139,СВЦЭМ!$B$33:$B$776,Y$119)+'СЕТ СН'!$H$14+СВЦЭМ!$D$10+'СЕТ СН'!$H$6-'СЕТ СН'!$H$26</f>
        <v>1024.37440354</v>
      </c>
    </row>
    <row r="140" spans="1:25" ht="15.75" x14ac:dyDescent="0.2">
      <c r="A140" s="35">
        <f t="shared" si="3"/>
        <v>43729</v>
      </c>
      <c r="B140" s="36">
        <f>SUMIFS(СВЦЭМ!$D$33:$D$776,СВЦЭМ!$A$33:$A$776,$A140,СВЦЭМ!$B$33:$B$776,B$119)+'СЕТ СН'!$H$14+СВЦЭМ!$D$10+'СЕТ СН'!$H$6-'СЕТ СН'!$H$26</f>
        <v>1083.0850868900002</v>
      </c>
      <c r="C140" s="36">
        <f>SUMIFS(СВЦЭМ!$D$33:$D$776,СВЦЭМ!$A$33:$A$776,$A140,СВЦЭМ!$B$33:$B$776,C$119)+'СЕТ СН'!$H$14+СВЦЭМ!$D$10+'СЕТ СН'!$H$6-'СЕТ СН'!$H$26</f>
        <v>1077.9517687500002</v>
      </c>
      <c r="D140" s="36">
        <f>SUMIFS(СВЦЭМ!$D$33:$D$776,СВЦЭМ!$A$33:$A$776,$A140,СВЦЭМ!$B$33:$B$776,D$119)+'СЕТ СН'!$H$14+СВЦЭМ!$D$10+'СЕТ СН'!$H$6-'СЕТ СН'!$H$26</f>
        <v>1077.5190297200002</v>
      </c>
      <c r="E140" s="36">
        <f>SUMIFS(СВЦЭМ!$D$33:$D$776,СВЦЭМ!$A$33:$A$776,$A140,СВЦЭМ!$B$33:$B$776,E$119)+'СЕТ СН'!$H$14+СВЦЭМ!$D$10+'СЕТ СН'!$H$6-'СЕТ СН'!$H$26</f>
        <v>1089.61984624</v>
      </c>
      <c r="F140" s="36">
        <f>SUMIFS(СВЦЭМ!$D$33:$D$776,СВЦЭМ!$A$33:$A$776,$A140,СВЦЭМ!$B$33:$B$776,F$119)+'СЕТ СН'!$H$14+СВЦЭМ!$D$10+'СЕТ СН'!$H$6-'СЕТ СН'!$H$26</f>
        <v>1097.7178281700001</v>
      </c>
      <c r="G140" s="36">
        <f>SUMIFS(СВЦЭМ!$D$33:$D$776,СВЦЭМ!$A$33:$A$776,$A140,СВЦЭМ!$B$33:$B$776,G$119)+'СЕТ СН'!$H$14+СВЦЭМ!$D$10+'СЕТ СН'!$H$6-'СЕТ СН'!$H$26</f>
        <v>1084.3972626100001</v>
      </c>
      <c r="H140" s="36">
        <f>SUMIFS(СВЦЭМ!$D$33:$D$776,СВЦЭМ!$A$33:$A$776,$A140,СВЦЭМ!$B$33:$B$776,H$119)+'СЕТ СН'!$H$14+СВЦЭМ!$D$10+'СЕТ СН'!$H$6-'СЕТ СН'!$H$26</f>
        <v>1059.1178362300002</v>
      </c>
      <c r="I140" s="36">
        <f>SUMIFS(СВЦЭМ!$D$33:$D$776,СВЦЭМ!$A$33:$A$776,$A140,СВЦЭМ!$B$33:$B$776,I$119)+'СЕТ СН'!$H$14+СВЦЭМ!$D$10+'СЕТ СН'!$H$6-'СЕТ СН'!$H$26</f>
        <v>1028.7953127599999</v>
      </c>
      <c r="J140" s="36">
        <f>SUMIFS(СВЦЭМ!$D$33:$D$776,СВЦЭМ!$A$33:$A$776,$A140,СВЦЭМ!$B$33:$B$776,J$119)+'СЕТ СН'!$H$14+СВЦЭМ!$D$10+'СЕТ СН'!$H$6-'СЕТ СН'!$H$26</f>
        <v>1036.7502369399999</v>
      </c>
      <c r="K140" s="36">
        <f>SUMIFS(СВЦЭМ!$D$33:$D$776,СВЦЭМ!$A$33:$A$776,$A140,СВЦЭМ!$B$33:$B$776,K$119)+'СЕТ СН'!$H$14+СВЦЭМ!$D$10+'СЕТ СН'!$H$6-'СЕТ СН'!$H$26</f>
        <v>1085.9988090500001</v>
      </c>
      <c r="L140" s="36">
        <f>SUMIFS(СВЦЭМ!$D$33:$D$776,СВЦЭМ!$A$33:$A$776,$A140,СВЦЭМ!$B$33:$B$776,L$119)+'СЕТ СН'!$H$14+СВЦЭМ!$D$10+'СЕТ СН'!$H$6-'СЕТ СН'!$H$26</f>
        <v>1096.1677295700001</v>
      </c>
      <c r="M140" s="36">
        <f>SUMIFS(СВЦЭМ!$D$33:$D$776,СВЦЭМ!$A$33:$A$776,$A140,СВЦЭМ!$B$33:$B$776,M$119)+'СЕТ СН'!$H$14+СВЦЭМ!$D$10+'СЕТ СН'!$H$6-'СЕТ СН'!$H$26</f>
        <v>1098.6449161700002</v>
      </c>
      <c r="N140" s="36">
        <f>SUMIFS(СВЦЭМ!$D$33:$D$776,СВЦЭМ!$A$33:$A$776,$A140,СВЦЭМ!$B$33:$B$776,N$119)+'СЕТ СН'!$H$14+СВЦЭМ!$D$10+'СЕТ СН'!$H$6-'СЕТ СН'!$H$26</f>
        <v>1088.6220405200002</v>
      </c>
      <c r="O140" s="36">
        <f>SUMIFS(СВЦЭМ!$D$33:$D$776,СВЦЭМ!$A$33:$A$776,$A140,СВЦЭМ!$B$33:$B$776,O$119)+'СЕТ СН'!$H$14+СВЦЭМ!$D$10+'СЕТ СН'!$H$6-'СЕТ СН'!$H$26</f>
        <v>1082.7807218400001</v>
      </c>
      <c r="P140" s="36">
        <f>SUMIFS(СВЦЭМ!$D$33:$D$776,СВЦЭМ!$A$33:$A$776,$A140,СВЦЭМ!$B$33:$B$776,P$119)+'СЕТ СН'!$H$14+СВЦЭМ!$D$10+'СЕТ СН'!$H$6-'СЕТ СН'!$H$26</f>
        <v>1084.6230200499999</v>
      </c>
      <c r="Q140" s="36">
        <f>SUMIFS(СВЦЭМ!$D$33:$D$776,СВЦЭМ!$A$33:$A$776,$A140,СВЦЭМ!$B$33:$B$776,Q$119)+'СЕТ СН'!$H$14+СВЦЭМ!$D$10+'СЕТ СН'!$H$6-'СЕТ СН'!$H$26</f>
        <v>1084.0823644500001</v>
      </c>
      <c r="R140" s="36">
        <f>SUMIFS(СВЦЭМ!$D$33:$D$776,СВЦЭМ!$A$33:$A$776,$A140,СВЦЭМ!$B$33:$B$776,R$119)+'СЕТ СН'!$H$14+СВЦЭМ!$D$10+'СЕТ СН'!$H$6-'СЕТ СН'!$H$26</f>
        <v>1094.2483827599999</v>
      </c>
      <c r="S140" s="36">
        <f>SUMIFS(СВЦЭМ!$D$33:$D$776,СВЦЭМ!$A$33:$A$776,$A140,СВЦЭМ!$B$33:$B$776,S$119)+'СЕТ СН'!$H$14+СВЦЭМ!$D$10+'СЕТ СН'!$H$6-'СЕТ СН'!$H$26</f>
        <v>1110.5361467299999</v>
      </c>
      <c r="T140" s="36">
        <f>SUMIFS(СВЦЭМ!$D$33:$D$776,СВЦЭМ!$A$33:$A$776,$A140,СВЦЭМ!$B$33:$B$776,T$119)+'СЕТ СН'!$H$14+СВЦЭМ!$D$10+'СЕТ СН'!$H$6-'СЕТ СН'!$H$26</f>
        <v>1134.5658657399999</v>
      </c>
      <c r="U140" s="36">
        <f>SUMIFS(СВЦЭМ!$D$33:$D$776,СВЦЭМ!$A$33:$A$776,$A140,СВЦЭМ!$B$33:$B$776,U$119)+'СЕТ СН'!$H$14+СВЦЭМ!$D$10+'СЕТ СН'!$H$6-'СЕТ СН'!$H$26</f>
        <v>1143.0437615400001</v>
      </c>
      <c r="V140" s="36">
        <f>SUMIFS(СВЦЭМ!$D$33:$D$776,СВЦЭМ!$A$33:$A$776,$A140,СВЦЭМ!$B$33:$B$776,V$119)+'СЕТ СН'!$H$14+СВЦЭМ!$D$10+'СЕТ СН'!$H$6-'СЕТ СН'!$H$26</f>
        <v>1151.2153021300001</v>
      </c>
      <c r="W140" s="36">
        <f>SUMIFS(СВЦЭМ!$D$33:$D$776,СВЦЭМ!$A$33:$A$776,$A140,СВЦЭМ!$B$33:$B$776,W$119)+'СЕТ СН'!$H$14+СВЦЭМ!$D$10+'СЕТ СН'!$H$6-'СЕТ СН'!$H$26</f>
        <v>1147.18067088</v>
      </c>
      <c r="X140" s="36">
        <f>SUMIFS(СВЦЭМ!$D$33:$D$776,СВЦЭМ!$A$33:$A$776,$A140,СВЦЭМ!$B$33:$B$776,X$119)+'СЕТ СН'!$H$14+СВЦЭМ!$D$10+'СЕТ СН'!$H$6-'СЕТ СН'!$H$26</f>
        <v>1107.5626184100001</v>
      </c>
      <c r="Y140" s="36">
        <f>SUMIFS(СВЦЭМ!$D$33:$D$776,СВЦЭМ!$A$33:$A$776,$A140,СВЦЭМ!$B$33:$B$776,Y$119)+'СЕТ СН'!$H$14+СВЦЭМ!$D$10+'СЕТ СН'!$H$6-'СЕТ СН'!$H$26</f>
        <v>1076.17328892</v>
      </c>
    </row>
    <row r="141" spans="1:25" ht="15.75" x14ac:dyDescent="0.2">
      <c r="A141" s="35">
        <f t="shared" si="3"/>
        <v>43730</v>
      </c>
      <c r="B141" s="36">
        <f>SUMIFS(СВЦЭМ!$D$33:$D$776,СВЦЭМ!$A$33:$A$776,$A141,СВЦЭМ!$B$33:$B$776,B$119)+'СЕТ СН'!$H$14+СВЦЭМ!$D$10+'СЕТ СН'!$H$6-'СЕТ СН'!$H$26</f>
        <v>1127.2838374299999</v>
      </c>
      <c r="C141" s="36">
        <f>SUMIFS(СВЦЭМ!$D$33:$D$776,СВЦЭМ!$A$33:$A$776,$A141,СВЦЭМ!$B$33:$B$776,C$119)+'СЕТ СН'!$H$14+СВЦЭМ!$D$10+'СЕТ СН'!$H$6-'СЕТ СН'!$H$26</f>
        <v>1158.8398924500002</v>
      </c>
      <c r="D141" s="36">
        <f>SUMIFS(СВЦЭМ!$D$33:$D$776,СВЦЭМ!$A$33:$A$776,$A141,СВЦЭМ!$B$33:$B$776,D$119)+'СЕТ СН'!$H$14+СВЦЭМ!$D$10+'СЕТ СН'!$H$6-'СЕТ СН'!$H$26</f>
        <v>1173.0289158</v>
      </c>
      <c r="E141" s="36">
        <f>SUMIFS(СВЦЭМ!$D$33:$D$776,СВЦЭМ!$A$33:$A$776,$A141,СВЦЭМ!$B$33:$B$776,E$119)+'СЕТ СН'!$H$14+СВЦЭМ!$D$10+'СЕТ СН'!$H$6-'СЕТ СН'!$H$26</f>
        <v>1182.09135543</v>
      </c>
      <c r="F141" s="36">
        <f>SUMIFS(СВЦЭМ!$D$33:$D$776,СВЦЭМ!$A$33:$A$776,$A141,СВЦЭМ!$B$33:$B$776,F$119)+'СЕТ СН'!$H$14+СВЦЭМ!$D$10+'СЕТ СН'!$H$6-'СЕТ СН'!$H$26</f>
        <v>1189.1415533500001</v>
      </c>
      <c r="G141" s="36">
        <f>SUMIFS(СВЦЭМ!$D$33:$D$776,СВЦЭМ!$A$33:$A$776,$A141,СВЦЭМ!$B$33:$B$776,G$119)+'СЕТ СН'!$H$14+СВЦЭМ!$D$10+'СЕТ СН'!$H$6-'СЕТ СН'!$H$26</f>
        <v>1192.3008553300001</v>
      </c>
      <c r="H141" s="36">
        <f>SUMIFS(СВЦЭМ!$D$33:$D$776,СВЦЭМ!$A$33:$A$776,$A141,СВЦЭМ!$B$33:$B$776,H$119)+'СЕТ СН'!$H$14+СВЦЭМ!$D$10+'СЕТ СН'!$H$6-'СЕТ СН'!$H$26</f>
        <v>1160.3469347099999</v>
      </c>
      <c r="I141" s="36">
        <f>SUMIFS(СВЦЭМ!$D$33:$D$776,СВЦЭМ!$A$33:$A$776,$A141,СВЦЭМ!$B$33:$B$776,I$119)+'СЕТ СН'!$H$14+СВЦЭМ!$D$10+'СЕТ СН'!$H$6-'СЕТ СН'!$H$26</f>
        <v>1138.3537892600002</v>
      </c>
      <c r="J141" s="36">
        <f>SUMIFS(СВЦЭМ!$D$33:$D$776,СВЦЭМ!$A$33:$A$776,$A141,СВЦЭМ!$B$33:$B$776,J$119)+'СЕТ СН'!$H$14+СВЦЭМ!$D$10+'СЕТ СН'!$H$6-'СЕТ СН'!$H$26</f>
        <v>1106.9245844100001</v>
      </c>
      <c r="K141" s="36">
        <f>SUMIFS(СВЦЭМ!$D$33:$D$776,СВЦЭМ!$A$33:$A$776,$A141,СВЦЭМ!$B$33:$B$776,K$119)+'СЕТ СН'!$H$14+СВЦЭМ!$D$10+'СЕТ СН'!$H$6-'СЕТ СН'!$H$26</f>
        <v>1085.1850537800001</v>
      </c>
      <c r="L141" s="36">
        <f>SUMIFS(СВЦЭМ!$D$33:$D$776,СВЦЭМ!$A$33:$A$776,$A141,СВЦЭМ!$B$33:$B$776,L$119)+'СЕТ СН'!$H$14+СВЦЭМ!$D$10+'СЕТ СН'!$H$6-'СЕТ СН'!$H$26</f>
        <v>1085.9170613000001</v>
      </c>
      <c r="M141" s="36">
        <f>SUMIFS(СВЦЭМ!$D$33:$D$776,СВЦЭМ!$A$33:$A$776,$A141,СВЦЭМ!$B$33:$B$776,M$119)+'СЕТ СН'!$H$14+СВЦЭМ!$D$10+'СЕТ СН'!$H$6-'СЕТ СН'!$H$26</f>
        <v>1080.68274471</v>
      </c>
      <c r="N141" s="36">
        <f>SUMIFS(СВЦЭМ!$D$33:$D$776,СВЦЭМ!$A$33:$A$776,$A141,СВЦЭМ!$B$33:$B$776,N$119)+'СЕТ СН'!$H$14+СВЦЭМ!$D$10+'СЕТ СН'!$H$6-'СЕТ СН'!$H$26</f>
        <v>1073.69838697</v>
      </c>
      <c r="O141" s="36">
        <f>SUMIFS(СВЦЭМ!$D$33:$D$776,СВЦЭМ!$A$33:$A$776,$A141,СВЦЭМ!$B$33:$B$776,O$119)+'СЕТ СН'!$H$14+СВЦЭМ!$D$10+'СЕТ СН'!$H$6-'СЕТ СН'!$H$26</f>
        <v>1067.71413244</v>
      </c>
      <c r="P141" s="36">
        <f>SUMIFS(СВЦЭМ!$D$33:$D$776,СВЦЭМ!$A$33:$A$776,$A141,СВЦЭМ!$B$33:$B$776,P$119)+'СЕТ СН'!$H$14+СВЦЭМ!$D$10+'СЕТ СН'!$H$6-'СЕТ СН'!$H$26</f>
        <v>1065.97386611</v>
      </c>
      <c r="Q141" s="36">
        <f>SUMIFS(СВЦЭМ!$D$33:$D$776,СВЦЭМ!$A$33:$A$776,$A141,СВЦЭМ!$B$33:$B$776,Q$119)+'СЕТ СН'!$H$14+СВЦЭМ!$D$10+'СЕТ СН'!$H$6-'СЕТ СН'!$H$26</f>
        <v>1060.4766377300002</v>
      </c>
      <c r="R141" s="36">
        <f>SUMIFS(СВЦЭМ!$D$33:$D$776,СВЦЭМ!$A$33:$A$776,$A141,СВЦЭМ!$B$33:$B$776,R$119)+'СЕТ СН'!$H$14+СВЦЭМ!$D$10+'СЕТ СН'!$H$6-'СЕТ СН'!$H$26</f>
        <v>1070.46917925</v>
      </c>
      <c r="S141" s="36">
        <f>SUMIFS(СВЦЭМ!$D$33:$D$776,СВЦЭМ!$A$33:$A$776,$A141,СВЦЭМ!$B$33:$B$776,S$119)+'СЕТ СН'!$H$14+СВЦЭМ!$D$10+'СЕТ СН'!$H$6-'СЕТ СН'!$H$26</f>
        <v>1093.1149121200001</v>
      </c>
      <c r="T141" s="36">
        <f>SUMIFS(СВЦЭМ!$D$33:$D$776,СВЦЭМ!$A$33:$A$776,$A141,СВЦЭМ!$B$33:$B$776,T$119)+'СЕТ СН'!$H$14+СВЦЭМ!$D$10+'СЕТ СН'!$H$6-'СЕТ СН'!$H$26</f>
        <v>1112.1482080999999</v>
      </c>
      <c r="U141" s="36">
        <f>SUMIFS(СВЦЭМ!$D$33:$D$776,СВЦЭМ!$A$33:$A$776,$A141,СВЦЭМ!$B$33:$B$776,U$119)+'СЕТ СН'!$H$14+СВЦЭМ!$D$10+'СЕТ СН'!$H$6-'СЕТ СН'!$H$26</f>
        <v>1150.3181394000001</v>
      </c>
      <c r="V141" s="36">
        <f>SUMIFS(СВЦЭМ!$D$33:$D$776,СВЦЭМ!$A$33:$A$776,$A141,СВЦЭМ!$B$33:$B$776,V$119)+'СЕТ СН'!$H$14+СВЦЭМ!$D$10+'СЕТ СН'!$H$6-'СЕТ СН'!$H$26</f>
        <v>1162.41753122</v>
      </c>
      <c r="W141" s="36">
        <f>SUMIFS(СВЦЭМ!$D$33:$D$776,СВЦЭМ!$A$33:$A$776,$A141,СВЦЭМ!$B$33:$B$776,W$119)+'СЕТ СН'!$H$14+СВЦЭМ!$D$10+'СЕТ СН'!$H$6-'СЕТ СН'!$H$26</f>
        <v>1158.0927962200001</v>
      </c>
      <c r="X141" s="36">
        <f>SUMIFS(СВЦЭМ!$D$33:$D$776,СВЦЭМ!$A$33:$A$776,$A141,СВЦЭМ!$B$33:$B$776,X$119)+'СЕТ СН'!$H$14+СВЦЭМ!$D$10+'СЕТ СН'!$H$6-'СЕТ СН'!$H$26</f>
        <v>1129.4071946399999</v>
      </c>
      <c r="Y141" s="36">
        <f>SUMIFS(СВЦЭМ!$D$33:$D$776,СВЦЭМ!$A$33:$A$776,$A141,СВЦЭМ!$B$33:$B$776,Y$119)+'СЕТ СН'!$H$14+СВЦЭМ!$D$10+'СЕТ СН'!$H$6-'СЕТ СН'!$H$26</f>
        <v>1099.3929215400001</v>
      </c>
    </row>
    <row r="142" spans="1:25" ht="15.75" x14ac:dyDescent="0.2">
      <c r="A142" s="35">
        <f t="shared" si="3"/>
        <v>43731</v>
      </c>
      <c r="B142" s="36">
        <f>SUMIFS(СВЦЭМ!$D$33:$D$776,СВЦЭМ!$A$33:$A$776,$A142,СВЦЭМ!$B$33:$B$776,B$119)+'СЕТ СН'!$H$14+СВЦЭМ!$D$10+'СЕТ СН'!$H$6-'СЕТ СН'!$H$26</f>
        <v>1161.9651241800002</v>
      </c>
      <c r="C142" s="36">
        <f>SUMIFS(СВЦЭМ!$D$33:$D$776,СВЦЭМ!$A$33:$A$776,$A142,СВЦЭМ!$B$33:$B$776,C$119)+'СЕТ СН'!$H$14+СВЦЭМ!$D$10+'СЕТ СН'!$H$6-'СЕТ СН'!$H$26</f>
        <v>1191.96679565</v>
      </c>
      <c r="D142" s="36">
        <f>SUMIFS(СВЦЭМ!$D$33:$D$776,СВЦЭМ!$A$33:$A$776,$A142,СВЦЭМ!$B$33:$B$776,D$119)+'СЕТ СН'!$H$14+СВЦЭМ!$D$10+'СЕТ СН'!$H$6-'СЕТ СН'!$H$26</f>
        <v>1222.8563877000001</v>
      </c>
      <c r="E142" s="36">
        <f>SUMIFS(СВЦЭМ!$D$33:$D$776,СВЦЭМ!$A$33:$A$776,$A142,СВЦЭМ!$B$33:$B$776,E$119)+'СЕТ СН'!$H$14+СВЦЭМ!$D$10+'СЕТ СН'!$H$6-'СЕТ СН'!$H$26</f>
        <v>1239.34900158</v>
      </c>
      <c r="F142" s="36">
        <f>SUMIFS(СВЦЭМ!$D$33:$D$776,СВЦЭМ!$A$33:$A$776,$A142,СВЦЭМ!$B$33:$B$776,F$119)+'СЕТ СН'!$H$14+СВЦЭМ!$D$10+'СЕТ СН'!$H$6-'СЕТ СН'!$H$26</f>
        <v>1245.6938884900001</v>
      </c>
      <c r="G142" s="36">
        <f>SUMIFS(СВЦЭМ!$D$33:$D$776,СВЦЭМ!$A$33:$A$776,$A142,СВЦЭМ!$B$33:$B$776,G$119)+'СЕТ СН'!$H$14+СВЦЭМ!$D$10+'СЕТ СН'!$H$6-'СЕТ СН'!$H$26</f>
        <v>1231.4909103499999</v>
      </c>
      <c r="H142" s="36">
        <f>SUMIFS(СВЦЭМ!$D$33:$D$776,СВЦЭМ!$A$33:$A$776,$A142,СВЦЭМ!$B$33:$B$776,H$119)+'СЕТ СН'!$H$14+СВЦЭМ!$D$10+'СЕТ СН'!$H$6-'СЕТ СН'!$H$26</f>
        <v>1182.72700859</v>
      </c>
      <c r="I142" s="36">
        <f>SUMIFS(СВЦЭМ!$D$33:$D$776,СВЦЭМ!$A$33:$A$776,$A142,СВЦЭМ!$B$33:$B$776,I$119)+'СЕТ СН'!$H$14+СВЦЭМ!$D$10+'СЕТ СН'!$H$6-'СЕТ СН'!$H$26</f>
        <v>1110.1637521299999</v>
      </c>
      <c r="J142" s="36">
        <f>SUMIFS(СВЦЭМ!$D$33:$D$776,СВЦЭМ!$A$33:$A$776,$A142,СВЦЭМ!$B$33:$B$776,J$119)+'СЕТ СН'!$H$14+СВЦЭМ!$D$10+'СЕТ СН'!$H$6-'СЕТ СН'!$H$26</f>
        <v>1092.0524381499999</v>
      </c>
      <c r="K142" s="36">
        <f>SUMIFS(СВЦЭМ!$D$33:$D$776,СВЦЭМ!$A$33:$A$776,$A142,СВЦЭМ!$B$33:$B$776,K$119)+'СЕТ СН'!$H$14+СВЦЭМ!$D$10+'СЕТ СН'!$H$6-'СЕТ СН'!$H$26</f>
        <v>1072.2487722999999</v>
      </c>
      <c r="L142" s="36">
        <f>SUMIFS(СВЦЭМ!$D$33:$D$776,СВЦЭМ!$A$33:$A$776,$A142,СВЦЭМ!$B$33:$B$776,L$119)+'СЕТ СН'!$H$14+СВЦЭМ!$D$10+'СЕТ СН'!$H$6-'СЕТ СН'!$H$26</f>
        <v>1064.3021717900001</v>
      </c>
      <c r="M142" s="36">
        <f>SUMIFS(СВЦЭМ!$D$33:$D$776,СВЦЭМ!$A$33:$A$776,$A142,СВЦЭМ!$B$33:$B$776,M$119)+'СЕТ СН'!$H$14+СВЦЭМ!$D$10+'СЕТ СН'!$H$6-'СЕТ СН'!$H$26</f>
        <v>1068.9883563600001</v>
      </c>
      <c r="N142" s="36">
        <f>SUMIFS(СВЦЭМ!$D$33:$D$776,СВЦЭМ!$A$33:$A$776,$A142,СВЦЭМ!$B$33:$B$776,N$119)+'СЕТ СН'!$H$14+СВЦЭМ!$D$10+'СЕТ СН'!$H$6-'СЕТ СН'!$H$26</f>
        <v>1072.52185405</v>
      </c>
      <c r="O142" s="36">
        <f>SUMIFS(СВЦЭМ!$D$33:$D$776,СВЦЭМ!$A$33:$A$776,$A142,СВЦЭМ!$B$33:$B$776,O$119)+'СЕТ СН'!$H$14+СВЦЭМ!$D$10+'СЕТ СН'!$H$6-'СЕТ СН'!$H$26</f>
        <v>1077.61185318</v>
      </c>
      <c r="P142" s="36">
        <f>SUMIFS(СВЦЭМ!$D$33:$D$776,СВЦЭМ!$A$33:$A$776,$A142,СВЦЭМ!$B$33:$B$776,P$119)+'СЕТ СН'!$H$14+СВЦЭМ!$D$10+'СЕТ СН'!$H$6-'СЕТ СН'!$H$26</f>
        <v>1077.2020056700001</v>
      </c>
      <c r="Q142" s="36">
        <f>SUMIFS(СВЦЭМ!$D$33:$D$776,СВЦЭМ!$A$33:$A$776,$A142,СВЦЭМ!$B$33:$B$776,Q$119)+'СЕТ СН'!$H$14+СВЦЭМ!$D$10+'СЕТ СН'!$H$6-'СЕТ СН'!$H$26</f>
        <v>1088.5816335200002</v>
      </c>
      <c r="R142" s="36">
        <f>SUMIFS(СВЦЭМ!$D$33:$D$776,СВЦЭМ!$A$33:$A$776,$A142,СВЦЭМ!$B$33:$B$776,R$119)+'СЕТ СН'!$H$14+СВЦЭМ!$D$10+'СЕТ СН'!$H$6-'СЕТ СН'!$H$26</f>
        <v>1053.9223667000001</v>
      </c>
      <c r="S142" s="36">
        <f>SUMIFS(СВЦЭМ!$D$33:$D$776,СВЦЭМ!$A$33:$A$776,$A142,СВЦЭМ!$B$33:$B$776,S$119)+'СЕТ СН'!$H$14+СВЦЭМ!$D$10+'СЕТ СН'!$H$6-'СЕТ СН'!$H$26</f>
        <v>1008.2613949400001</v>
      </c>
      <c r="T142" s="36">
        <f>SUMIFS(СВЦЭМ!$D$33:$D$776,СВЦЭМ!$A$33:$A$776,$A142,СВЦЭМ!$B$33:$B$776,T$119)+'СЕТ СН'!$H$14+СВЦЭМ!$D$10+'СЕТ СН'!$H$6-'СЕТ СН'!$H$26</f>
        <v>1018.45405912</v>
      </c>
      <c r="U142" s="36">
        <f>SUMIFS(СВЦЭМ!$D$33:$D$776,СВЦЭМ!$A$33:$A$776,$A142,СВЦЭМ!$B$33:$B$776,U$119)+'СЕТ СН'!$H$14+СВЦЭМ!$D$10+'СЕТ СН'!$H$6-'СЕТ СН'!$H$26</f>
        <v>1056.96507808</v>
      </c>
      <c r="V142" s="36">
        <f>SUMIFS(СВЦЭМ!$D$33:$D$776,СВЦЭМ!$A$33:$A$776,$A142,СВЦЭМ!$B$33:$B$776,V$119)+'СЕТ СН'!$H$14+СВЦЭМ!$D$10+'СЕТ СН'!$H$6-'СЕТ СН'!$H$26</f>
        <v>1062.83527114</v>
      </c>
      <c r="W142" s="36">
        <f>SUMIFS(СВЦЭМ!$D$33:$D$776,СВЦЭМ!$A$33:$A$776,$A142,СВЦЭМ!$B$33:$B$776,W$119)+'СЕТ СН'!$H$14+СВЦЭМ!$D$10+'СЕТ СН'!$H$6-'СЕТ СН'!$H$26</f>
        <v>1064.6959365800001</v>
      </c>
      <c r="X142" s="36">
        <f>SUMIFS(СВЦЭМ!$D$33:$D$776,СВЦЭМ!$A$33:$A$776,$A142,СВЦЭМ!$B$33:$B$776,X$119)+'СЕТ СН'!$H$14+СВЦЭМ!$D$10+'СЕТ СН'!$H$6-'СЕТ СН'!$H$26</f>
        <v>1032.6771341000001</v>
      </c>
      <c r="Y142" s="36">
        <f>SUMIFS(СВЦЭМ!$D$33:$D$776,СВЦЭМ!$A$33:$A$776,$A142,СВЦЭМ!$B$33:$B$776,Y$119)+'СЕТ СН'!$H$14+СВЦЭМ!$D$10+'СЕТ СН'!$H$6-'СЕТ СН'!$H$26</f>
        <v>1059.2355271900001</v>
      </c>
    </row>
    <row r="143" spans="1:25" ht="15.75" x14ac:dyDescent="0.2">
      <c r="A143" s="35">
        <f t="shared" si="3"/>
        <v>43732</v>
      </c>
      <c r="B143" s="36">
        <f>SUMIFS(СВЦЭМ!$D$33:$D$776,СВЦЭМ!$A$33:$A$776,$A143,СВЦЭМ!$B$33:$B$776,B$119)+'СЕТ СН'!$H$14+СВЦЭМ!$D$10+'СЕТ СН'!$H$6-'СЕТ СН'!$H$26</f>
        <v>1163.9802625299999</v>
      </c>
      <c r="C143" s="36">
        <f>SUMIFS(СВЦЭМ!$D$33:$D$776,СВЦЭМ!$A$33:$A$776,$A143,СВЦЭМ!$B$33:$B$776,C$119)+'СЕТ СН'!$H$14+СВЦЭМ!$D$10+'СЕТ СН'!$H$6-'СЕТ СН'!$H$26</f>
        <v>1191.2313143900001</v>
      </c>
      <c r="D143" s="36">
        <f>SUMIFS(СВЦЭМ!$D$33:$D$776,СВЦЭМ!$A$33:$A$776,$A143,СВЦЭМ!$B$33:$B$776,D$119)+'СЕТ СН'!$H$14+СВЦЭМ!$D$10+'СЕТ СН'!$H$6-'СЕТ СН'!$H$26</f>
        <v>1201.78681542</v>
      </c>
      <c r="E143" s="36">
        <f>SUMIFS(СВЦЭМ!$D$33:$D$776,СВЦЭМ!$A$33:$A$776,$A143,СВЦЭМ!$B$33:$B$776,E$119)+'СЕТ СН'!$H$14+СВЦЭМ!$D$10+'СЕТ СН'!$H$6-'СЕТ СН'!$H$26</f>
        <v>1209.23915816</v>
      </c>
      <c r="F143" s="36">
        <f>SUMIFS(СВЦЭМ!$D$33:$D$776,СВЦЭМ!$A$33:$A$776,$A143,СВЦЭМ!$B$33:$B$776,F$119)+'СЕТ СН'!$H$14+СВЦЭМ!$D$10+'СЕТ СН'!$H$6-'СЕТ СН'!$H$26</f>
        <v>1200.9127980600001</v>
      </c>
      <c r="G143" s="36">
        <f>SUMIFS(СВЦЭМ!$D$33:$D$776,СВЦЭМ!$A$33:$A$776,$A143,СВЦЭМ!$B$33:$B$776,G$119)+'СЕТ СН'!$H$14+СВЦЭМ!$D$10+'СЕТ СН'!$H$6-'СЕТ СН'!$H$26</f>
        <v>1187.5450357899999</v>
      </c>
      <c r="H143" s="36">
        <f>SUMIFS(СВЦЭМ!$D$33:$D$776,СВЦЭМ!$A$33:$A$776,$A143,СВЦЭМ!$B$33:$B$776,H$119)+'СЕТ СН'!$H$14+СВЦЭМ!$D$10+'СЕТ СН'!$H$6-'СЕТ СН'!$H$26</f>
        <v>1143.9196657800001</v>
      </c>
      <c r="I143" s="36">
        <f>SUMIFS(СВЦЭМ!$D$33:$D$776,СВЦЭМ!$A$33:$A$776,$A143,СВЦЭМ!$B$33:$B$776,I$119)+'СЕТ СН'!$H$14+СВЦЭМ!$D$10+'СЕТ СН'!$H$6-'СЕТ СН'!$H$26</f>
        <v>1097.5348678300002</v>
      </c>
      <c r="J143" s="36">
        <f>SUMIFS(СВЦЭМ!$D$33:$D$776,СВЦЭМ!$A$33:$A$776,$A143,СВЦЭМ!$B$33:$B$776,J$119)+'СЕТ СН'!$H$14+СВЦЭМ!$D$10+'СЕТ СН'!$H$6-'СЕТ СН'!$H$26</f>
        <v>1089.2085191599999</v>
      </c>
      <c r="K143" s="36">
        <f>SUMIFS(СВЦЭМ!$D$33:$D$776,СВЦЭМ!$A$33:$A$776,$A143,СВЦЭМ!$B$33:$B$776,K$119)+'СЕТ СН'!$H$14+СВЦЭМ!$D$10+'СЕТ СН'!$H$6-'СЕТ СН'!$H$26</f>
        <v>1093.70036166</v>
      </c>
      <c r="L143" s="36">
        <f>SUMIFS(СВЦЭМ!$D$33:$D$776,СВЦЭМ!$A$33:$A$776,$A143,СВЦЭМ!$B$33:$B$776,L$119)+'СЕТ СН'!$H$14+СВЦЭМ!$D$10+'СЕТ СН'!$H$6-'СЕТ СН'!$H$26</f>
        <v>1096.2706572000002</v>
      </c>
      <c r="M143" s="36">
        <f>SUMIFS(СВЦЭМ!$D$33:$D$776,СВЦЭМ!$A$33:$A$776,$A143,СВЦЭМ!$B$33:$B$776,M$119)+'СЕТ СН'!$H$14+СВЦЭМ!$D$10+'СЕТ СН'!$H$6-'СЕТ СН'!$H$26</f>
        <v>1088.1957022199999</v>
      </c>
      <c r="N143" s="36">
        <f>SUMIFS(СВЦЭМ!$D$33:$D$776,СВЦЭМ!$A$33:$A$776,$A143,СВЦЭМ!$B$33:$B$776,N$119)+'СЕТ СН'!$H$14+СВЦЭМ!$D$10+'СЕТ СН'!$H$6-'СЕТ СН'!$H$26</f>
        <v>1082.4138786799999</v>
      </c>
      <c r="O143" s="36">
        <f>SUMIFS(СВЦЭМ!$D$33:$D$776,СВЦЭМ!$A$33:$A$776,$A143,СВЦЭМ!$B$33:$B$776,O$119)+'СЕТ СН'!$H$14+СВЦЭМ!$D$10+'СЕТ СН'!$H$6-'СЕТ СН'!$H$26</f>
        <v>1085.43385936</v>
      </c>
      <c r="P143" s="36">
        <f>SUMIFS(СВЦЭМ!$D$33:$D$776,СВЦЭМ!$A$33:$A$776,$A143,СВЦЭМ!$B$33:$B$776,P$119)+'СЕТ СН'!$H$14+СВЦЭМ!$D$10+'СЕТ СН'!$H$6-'СЕТ СН'!$H$26</f>
        <v>1084.56191154</v>
      </c>
      <c r="Q143" s="36">
        <f>SUMIFS(СВЦЭМ!$D$33:$D$776,СВЦЭМ!$A$33:$A$776,$A143,СВЦЭМ!$B$33:$B$776,Q$119)+'СЕТ СН'!$H$14+СВЦЭМ!$D$10+'СЕТ СН'!$H$6-'СЕТ СН'!$H$26</f>
        <v>1084.2217530600001</v>
      </c>
      <c r="R143" s="36">
        <f>SUMIFS(СВЦЭМ!$D$33:$D$776,СВЦЭМ!$A$33:$A$776,$A143,СВЦЭМ!$B$33:$B$776,R$119)+'СЕТ СН'!$H$14+СВЦЭМ!$D$10+'СЕТ СН'!$H$6-'СЕТ СН'!$H$26</f>
        <v>1047.4636140900002</v>
      </c>
      <c r="S143" s="36">
        <f>SUMIFS(СВЦЭМ!$D$33:$D$776,СВЦЭМ!$A$33:$A$776,$A143,СВЦЭМ!$B$33:$B$776,S$119)+'СЕТ СН'!$H$14+СВЦЭМ!$D$10+'СЕТ СН'!$H$6-'СЕТ СН'!$H$26</f>
        <v>1007.05623154</v>
      </c>
      <c r="T143" s="36">
        <f>SUMIFS(СВЦЭМ!$D$33:$D$776,СВЦЭМ!$A$33:$A$776,$A143,СВЦЭМ!$B$33:$B$776,T$119)+'СЕТ СН'!$H$14+СВЦЭМ!$D$10+'СЕТ СН'!$H$6-'СЕТ СН'!$H$26</f>
        <v>1015.40729275</v>
      </c>
      <c r="U143" s="36">
        <f>SUMIFS(СВЦЭМ!$D$33:$D$776,СВЦЭМ!$A$33:$A$776,$A143,СВЦЭМ!$B$33:$B$776,U$119)+'СЕТ СН'!$H$14+СВЦЭМ!$D$10+'СЕТ СН'!$H$6-'СЕТ СН'!$H$26</f>
        <v>1040.26724356</v>
      </c>
      <c r="V143" s="36">
        <f>SUMIFS(СВЦЭМ!$D$33:$D$776,СВЦЭМ!$A$33:$A$776,$A143,СВЦЭМ!$B$33:$B$776,V$119)+'СЕТ СН'!$H$14+СВЦЭМ!$D$10+'СЕТ СН'!$H$6-'СЕТ СН'!$H$26</f>
        <v>1047.9209749300001</v>
      </c>
      <c r="W143" s="36">
        <f>SUMIFS(СВЦЭМ!$D$33:$D$776,СВЦЭМ!$A$33:$A$776,$A143,СВЦЭМ!$B$33:$B$776,W$119)+'СЕТ СН'!$H$14+СВЦЭМ!$D$10+'СЕТ СН'!$H$6-'СЕТ СН'!$H$26</f>
        <v>1036.76831984</v>
      </c>
      <c r="X143" s="36">
        <f>SUMIFS(СВЦЭМ!$D$33:$D$776,СВЦЭМ!$A$33:$A$776,$A143,СВЦЭМ!$B$33:$B$776,X$119)+'СЕТ СН'!$H$14+СВЦЭМ!$D$10+'СЕТ СН'!$H$6-'СЕТ СН'!$H$26</f>
        <v>1008.5301291400001</v>
      </c>
      <c r="Y143" s="36">
        <f>SUMIFS(СВЦЭМ!$D$33:$D$776,СВЦЭМ!$A$33:$A$776,$A143,СВЦЭМ!$B$33:$B$776,Y$119)+'СЕТ СН'!$H$14+СВЦЭМ!$D$10+'СЕТ СН'!$H$6-'СЕТ СН'!$H$26</f>
        <v>1050.9686047600001</v>
      </c>
    </row>
    <row r="144" spans="1:25" ht="15.75" x14ac:dyDescent="0.2">
      <c r="A144" s="35">
        <f t="shared" si="3"/>
        <v>43733</v>
      </c>
      <c r="B144" s="36">
        <f>SUMIFS(СВЦЭМ!$D$33:$D$776,СВЦЭМ!$A$33:$A$776,$A144,СВЦЭМ!$B$33:$B$776,B$119)+'СЕТ СН'!$H$14+СВЦЭМ!$D$10+'СЕТ СН'!$H$6-'СЕТ СН'!$H$26</f>
        <v>1106.91517881</v>
      </c>
      <c r="C144" s="36">
        <f>SUMIFS(СВЦЭМ!$D$33:$D$776,СВЦЭМ!$A$33:$A$776,$A144,СВЦЭМ!$B$33:$B$776,C$119)+'СЕТ СН'!$H$14+СВЦЭМ!$D$10+'СЕТ СН'!$H$6-'СЕТ СН'!$H$26</f>
        <v>1137.2616576200001</v>
      </c>
      <c r="D144" s="36">
        <f>SUMIFS(СВЦЭМ!$D$33:$D$776,СВЦЭМ!$A$33:$A$776,$A144,СВЦЭМ!$B$33:$B$776,D$119)+'СЕТ СН'!$H$14+СВЦЭМ!$D$10+'СЕТ СН'!$H$6-'СЕТ СН'!$H$26</f>
        <v>1155.84128635</v>
      </c>
      <c r="E144" s="36">
        <f>SUMIFS(СВЦЭМ!$D$33:$D$776,СВЦЭМ!$A$33:$A$776,$A144,СВЦЭМ!$B$33:$B$776,E$119)+'СЕТ СН'!$H$14+СВЦЭМ!$D$10+'СЕТ СН'!$H$6-'СЕТ СН'!$H$26</f>
        <v>1150.4737826200001</v>
      </c>
      <c r="F144" s="36">
        <f>SUMIFS(СВЦЭМ!$D$33:$D$776,СВЦЭМ!$A$33:$A$776,$A144,СВЦЭМ!$B$33:$B$776,F$119)+'СЕТ СН'!$H$14+СВЦЭМ!$D$10+'СЕТ СН'!$H$6-'СЕТ СН'!$H$26</f>
        <v>1151.3237878700002</v>
      </c>
      <c r="G144" s="36">
        <f>SUMIFS(СВЦЭМ!$D$33:$D$776,СВЦЭМ!$A$33:$A$776,$A144,СВЦЭМ!$B$33:$B$776,G$119)+'СЕТ СН'!$H$14+СВЦЭМ!$D$10+'СЕТ СН'!$H$6-'СЕТ СН'!$H$26</f>
        <v>1137.62973721</v>
      </c>
      <c r="H144" s="36">
        <f>SUMIFS(СВЦЭМ!$D$33:$D$776,СВЦЭМ!$A$33:$A$776,$A144,СВЦЭМ!$B$33:$B$776,H$119)+'СЕТ СН'!$H$14+СВЦЭМ!$D$10+'СЕТ СН'!$H$6-'СЕТ СН'!$H$26</f>
        <v>1091.96174236</v>
      </c>
      <c r="I144" s="36">
        <f>SUMIFS(СВЦЭМ!$D$33:$D$776,СВЦЭМ!$A$33:$A$776,$A144,СВЦЭМ!$B$33:$B$776,I$119)+'СЕТ СН'!$H$14+СВЦЭМ!$D$10+'СЕТ СН'!$H$6-'СЕТ СН'!$H$26</f>
        <v>1045.6146580899999</v>
      </c>
      <c r="J144" s="36">
        <f>SUMIFS(СВЦЭМ!$D$33:$D$776,СВЦЭМ!$A$33:$A$776,$A144,СВЦЭМ!$B$33:$B$776,J$119)+'СЕТ СН'!$H$14+СВЦЭМ!$D$10+'СЕТ СН'!$H$6-'СЕТ СН'!$H$26</f>
        <v>1019.00525454</v>
      </c>
      <c r="K144" s="36">
        <f>SUMIFS(СВЦЭМ!$D$33:$D$776,СВЦЭМ!$A$33:$A$776,$A144,СВЦЭМ!$B$33:$B$776,K$119)+'СЕТ СН'!$H$14+СВЦЭМ!$D$10+'СЕТ СН'!$H$6-'СЕТ СН'!$H$26</f>
        <v>1007.19762344</v>
      </c>
      <c r="L144" s="36">
        <f>SUMIFS(СВЦЭМ!$D$33:$D$776,СВЦЭМ!$A$33:$A$776,$A144,СВЦЭМ!$B$33:$B$776,L$119)+'СЕТ СН'!$H$14+СВЦЭМ!$D$10+'СЕТ СН'!$H$6-'СЕТ СН'!$H$26</f>
        <v>1010.49189833</v>
      </c>
      <c r="M144" s="36">
        <f>SUMIFS(СВЦЭМ!$D$33:$D$776,СВЦЭМ!$A$33:$A$776,$A144,СВЦЭМ!$B$33:$B$776,M$119)+'СЕТ СН'!$H$14+СВЦЭМ!$D$10+'СЕТ СН'!$H$6-'СЕТ СН'!$H$26</f>
        <v>1020.59616068</v>
      </c>
      <c r="N144" s="36">
        <f>SUMIFS(СВЦЭМ!$D$33:$D$776,СВЦЭМ!$A$33:$A$776,$A144,СВЦЭМ!$B$33:$B$776,N$119)+'СЕТ СН'!$H$14+СВЦЭМ!$D$10+'СЕТ СН'!$H$6-'СЕТ СН'!$H$26</f>
        <v>1028.5806972700002</v>
      </c>
      <c r="O144" s="36">
        <f>SUMIFS(СВЦЭМ!$D$33:$D$776,СВЦЭМ!$A$33:$A$776,$A144,СВЦЭМ!$B$33:$B$776,O$119)+'СЕТ СН'!$H$14+СВЦЭМ!$D$10+'СЕТ СН'!$H$6-'СЕТ СН'!$H$26</f>
        <v>1031.79229192</v>
      </c>
      <c r="P144" s="36">
        <f>SUMIFS(СВЦЭМ!$D$33:$D$776,СВЦЭМ!$A$33:$A$776,$A144,СВЦЭМ!$B$33:$B$776,P$119)+'СЕТ СН'!$H$14+СВЦЭМ!$D$10+'СЕТ СН'!$H$6-'СЕТ СН'!$H$26</f>
        <v>1041.7256299400001</v>
      </c>
      <c r="Q144" s="36">
        <f>SUMIFS(СВЦЭМ!$D$33:$D$776,СВЦЭМ!$A$33:$A$776,$A144,СВЦЭМ!$B$33:$B$776,Q$119)+'СЕТ СН'!$H$14+СВЦЭМ!$D$10+'СЕТ СН'!$H$6-'СЕТ СН'!$H$26</f>
        <v>1045.6066056499999</v>
      </c>
      <c r="R144" s="36">
        <f>SUMIFS(СВЦЭМ!$D$33:$D$776,СВЦЭМ!$A$33:$A$776,$A144,СВЦЭМ!$B$33:$B$776,R$119)+'СЕТ СН'!$H$14+СВЦЭМ!$D$10+'СЕТ СН'!$H$6-'СЕТ СН'!$H$26</f>
        <v>1056.89695441</v>
      </c>
      <c r="S144" s="36">
        <f>SUMIFS(СВЦЭМ!$D$33:$D$776,СВЦЭМ!$A$33:$A$776,$A144,СВЦЭМ!$B$33:$B$776,S$119)+'СЕТ СН'!$H$14+СВЦЭМ!$D$10+'СЕТ СН'!$H$6-'СЕТ СН'!$H$26</f>
        <v>1059.7800079000001</v>
      </c>
      <c r="T144" s="36">
        <f>SUMIFS(СВЦЭМ!$D$33:$D$776,СВЦЭМ!$A$33:$A$776,$A144,СВЦЭМ!$B$33:$B$776,T$119)+'СЕТ СН'!$H$14+СВЦЭМ!$D$10+'СЕТ СН'!$H$6-'СЕТ СН'!$H$26</f>
        <v>1056.7148226200002</v>
      </c>
      <c r="U144" s="36">
        <f>SUMIFS(СВЦЭМ!$D$33:$D$776,СВЦЭМ!$A$33:$A$776,$A144,СВЦЭМ!$B$33:$B$776,U$119)+'СЕТ СН'!$H$14+СВЦЭМ!$D$10+'СЕТ СН'!$H$6-'СЕТ СН'!$H$26</f>
        <v>1073.11048059</v>
      </c>
      <c r="V144" s="36">
        <f>SUMIFS(СВЦЭМ!$D$33:$D$776,СВЦЭМ!$A$33:$A$776,$A144,СВЦЭМ!$B$33:$B$776,V$119)+'СЕТ СН'!$H$14+СВЦЭМ!$D$10+'СЕТ СН'!$H$6-'СЕТ СН'!$H$26</f>
        <v>1080.0653630900001</v>
      </c>
      <c r="W144" s="36">
        <f>SUMIFS(СВЦЭМ!$D$33:$D$776,СВЦЭМ!$A$33:$A$776,$A144,СВЦЭМ!$B$33:$B$776,W$119)+'СЕТ СН'!$H$14+СВЦЭМ!$D$10+'СЕТ СН'!$H$6-'СЕТ СН'!$H$26</f>
        <v>1062.20855441</v>
      </c>
      <c r="X144" s="36">
        <f>SUMIFS(СВЦЭМ!$D$33:$D$776,СВЦЭМ!$A$33:$A$776,$A144,СВЦЭМ!$B$33:$B$776,X$119)+'СЕТ СН'!$H$14+СВЦЭМ!$D$10+'СЕТ СН'!$H$6-'СЕТ СН'!$H$26</f>
        <v>1044.9563511700001</v>
      </c>
      <c r="Y144" s="36">
        <f>SUMIFS(СВЦЭМ!$D$33:$D$776,СВЦЭМ!$A$33:$A$776,$A144,СВЦЭМ!$B$33:$B$776,Y$119)+'СЕТ СН'!$H$14+СВЦЭМ!$D$10+'СЕТ СН'!$H$6-'СЕТ СН'!$H$26</f>
        <v>1028.8503498499999</v>
      </c>
    </row>
    <row r="145" spans="1:27" ht="15.75" x14ac:dyDescent="0.2">
      <c r="A145" s="35">
        <f t="shared" si="3"/>
        <v>43734</v>
      </c>
      <c r="B145" s="36">
        <f>SUMIFS(СВЦЭМ!$D$33:$D$776,СВЦЭМ!$A$33:$A$776,$A145,СВЦЭМ!$B$33:$B$776,B$119)+'СЕТ СН'!$H$14+СВЦЭМ!$D$10+'СЕТ СН'!$H$6-'СЕТ СН'!$H$26</f>
        <v>1082.4110001700001</v>
      </c>
      <c r="C145" s="36">
        <f>SUMIFS(СВЦЭМ!$D$33:$D$776,СВЦЭМ!$A$33:$A$776,$A145,СВЦЭМ!$B$33:$B$776,C$119)+'СЕТ СН'!$H$14+СВЦЭМ!$D$10+'СЕТ СН'!$H$6-'СЕТ СН'!$H$26</f>
        <v>1124.91233298</v>
      </c>
      <c r="D145" s="36">
        <f>SUMIFS(СВЦЭМ!$D$33:$D$776,СВЦЭМ!$A$33:$A$776,$A145,СВЦЭМ!$B$33:$B$776,D$119)+'СЕТ СН'!$H$14+СВЦЭМ!$D$10+'СЕТ СН'!$H$6-'СЕТ СН'!$H$26</f>
        <v>1154.9838996100002</v>
      </c>
      <c r="E145" s="36">
        <f>SUMIFS(СВЦЭМ!$D$33:$D$776,СВЦЭМ!$A$33:$A$776,$A145,СВЦЭМ!$B$33:$B$776,E$119)+'СЕТ СН'!$H$14+СВЦЭМ!$D$10+'СЕТ СН'!$H$6-'СЕТ СН'!$H$26</f>
        <v>1166.73457564</v>
      </c>
      <c r="F145" s="36">
        <f>SUMIFS(СВЦЭМ!$D$33:$D$776,СВЦЭМ!$A$33:$A$776,$A145,СВЦЭМ!$B$33:$B$776,F$119)+'СЕТ СН'!$H$14+СВЦЭМ!$D$10+'СЕТ СН'!$H$6-'СЕТ СН'!$H$26</f>
        <v>1156.73636085</v>
      </c>
      <c r="G145" s="36">
        <f>SUMIFS(СВЦЭМ!$D$33:$D$776,СВЦЭМ!$A$33:$A$776,$A145,СВЦЭМ!$B$33:$B$776,G$119)+'СЕТ СН'!$H$14+СВЦЭМ!$D$10+'СЕТ СН'!$H$6-'СЕТ СН'!$H$26</f>
        <v>1146.33820311</v>
      </c>
      <c r="H145" s="36">
        <f>SUMIFS(СВЦЭМ!$D$33:$D$776,СВЦЭМ!$A$33:$A$776,$A145,СВЦЭМ!$B$33:$B$776,H$119)+'СЕТ СН'!$H$14+СВЦЭМ!$D$10+'СЕТ СН'!$H$6-'СЕТ СН'!$H$26</f>
        <v>1099.7683641900001</v>
      </c>
      <c r="I145" s="36">
        <f>SUMIFS(СВЦЭМ!$D$33:$D$776,СВЦЭМ!$A$33:$A$776,$A145,СВЦЭМ!$B$33:$B$776,I$119)+'СЕТ СН'!$H$14+СВЦЭМ!$D$10+'СЕТ СН'!$H$6-'СЕТ СН'!$H$26</f>
        <v>1069.48480561</v>
      </c>
      <c r="J145" s="36">
        <f>SUMIFS(СВЦЭМ!$D$33:$D$776,СВЦЭМ!$A$33:$A$776,$A145,СВЦЭМ!$B$33:$B$776,J$119)+'СЕТ СН'!$H$14+СВЦЭМ!$D$10+'СЕТ СН'!$H$6-'СЕТ СН'!$H$26</f>
        <v>1076.5191118100001</v>
      </c>
      <c r="K145" s="36">
        <f>SUMIFS(СВЦЭМ!$D$33:$D$776,СВЦЭМ!$A$33:$A$776,$A145,СВЦЭМ!$B$33:$B$776,K$119)+'СЕТ СН'!$H$14+СВЦЭМ!$D$10+'СЕТ СН'!$H$6-'СЕТ СН'!$H$26</f>
        <v>1075.48285465</v>
      </c>
      <c r="L145" s="36">
        <f>SUMIFS(СВЦЭМ!$D$33:$D$776,СВЦЭМ!$A$33:$A$776,$A145,СВЦЭМ!$B$33:$B$776,L$119)+'СЕТ СН'!$H$14+СВЦЭМ!$D$10+'СЕТ СН'!$H$6-'СЕТ СН'!$H$26</f>
        <v>1085.4067537800001</v>
      </c>
      <c r="M145" s="36">
        <f>SUMIFS(СВЦЭМ!$D$33:$D$776,СВЦЭМ!$A$33:$A$776,$A145,СВЦЭМ!$B$33:$B$776,M$119)+'СЕТ СН'!$H$14+СВЦЭМ!$D$10+'СЕТ СН'!$H$6-'СЕТ СН'!$H$26</f>
        <v>1076.1773671800001</v>
      </c>
      <c r="N145" s="36">
        <f>SUMIFS(СВЦЭМ!$D$33:$D$776,СВЦЭМ!$A$33:$A$776,$A145,СВЦЭМ!$B$33:$B$776,N$119)+'СЕТ СН'!$H$14+СВЦЭМ!$D$10+'СЕТ СН'!$H$6-'СЕТ СН'!$H$26</f>
        <v>1069.10225958</v>
      </c>
      <c r="O145" s="36">
        <f>SUMIFS(СВЦЭМ!$D$33:$D$776,СВЦЭМ!$A$33:$A$776,$A145,СВЦЭМ!$B$33:$B$776,O$119)+'СЕТ СН'!$H$14+СВЦЭМ!$D$10+'СЕТ СН'!$H$6-'СЕТ СН'!$H$26</f>
        <v>1060.7036737799999</v>
      </c>
      <c r="P145" s="36">
        <f>SUMIFS(СВЦЭМ!$D$33:$D$776,СВЦЭМ!$A$33:$A$776,$A145,СВЦЭМ!$B$33:$B$776,P$119)+'СЕТ СН'!$H$14+СВЦЭМ!$D$10+'СЕТ СН'!$H$6-'СЕТ СН'!$H$26</f>
        <v>1067.40969632</v>
      </c>
      <c r="Q145" s="36">
        <f>SUMIFS(СВЦЭМ!$D$33:$D$776,СВЦЭМ!$A$33:$A$776,$A145,СВЦЭМ!$B$33:$B$776,Q$119)+'СЕТ СН'!$H$14+СВЦЭМ!$D$10+'СЕТ СН'!$H$6-'СЕТ СН'!$H$26</f>
        <v>1066.3849063100001</v>
      </c>
      <c r="R145" s="36">
        <f>SUMIFS(СВЦЭМ!$D$33:$D$776,СВЦЭМ!$A$33:$A$776,$A145,СВЦЭМ!$B$33:$B$776,R$119)+'СЕТ СН'!$H$14+СВЦЭМ!$D$10+'СЕТ СН'!$H$6-'СЕТ СН'!$H$26</f>
        <v>1055.10480229</v>
      </c>
      <c r="S145" s="36">
        <f>SUMIFS(СВЦЭМ!$D$33:$D$776,СВЦЭМ!$A$33:$A$776,$A145,СВЦЭМ!$B$33:$B$776,S$119)+'СЕТ СН'!$H$14+СВЦЭМ!$D$10+'СЕТ СН'!$H$6-'СЕТ СН'!$H$26</f>
        <v>997.74691275000009</v>
      </c>
      <c r="T145" s="36">
        <f>SUMIFS(СВЦЭМ!$D$33:$D$776,СВЦЭМ!$A$33:$A$776,$A145,СВЦЭМ!$B$33:$B$776,T$119)+'СЕТ СН'!$H$14+СВЦЭМ!$D$10+'СЕТ СН'!$H$6-'СЕТ СН'!$H$26</f>
        <v>997.88848226000005</v>
      </c>
      <c r="U145" s="36">
        <f>SUMIFS(СВЦЭМ!$D$33:$D$776,СВЦЭМ!$A$33:$A$776,$A145,СВЦЭМ!$B$33:$B$776,U$119)+'СЕТ СН'!$H$14+СВЦЭМ!$D$10+'СЕТ СН'!$H$6-'СЕТ СН'!$H$26</f>
        <v>1030.30301607</v>
      </c>
      <c r="V145" s="36">
        <f>SUMIFS(СВЦЭМ!$D$33:$D$776,СВЦЭМ!$A$33:$A$776,$A145,СВЦЭМ!$B$33:$B$776,V$119)+'СЕТ СН'!$H$14+СВЦЭМ!$D$10+'СЕТ СН'!$H$6-'СЕТ СН'!$H$26</f>
        <v>1045.91064553</v>
      </c>
      <c r="W145" s="36">
        <f>SUMIFS(СВЦЭМ!$D$33:$D$776,СВЦЭМ!$A$33:$A$776,$A145,СВЦЭМ!$B$33:$B$776,W$119)+'СЕТ СН'!$H$14+СВЦЭМ!$D$10+'СЕТ СН'!$H$6-'СЕТ СН'!$H$26</f>
        <v>1035.79372889</v>
      </c>
      <c r="X145" s="36">
        <f>SUMIFS(СВЦЭМ!$D$33:$D$776,СВЦЭМ!$A$33:$A$776,$A145,СВЦЭМ!$B$33:$B$776,X$119)+'СЕТ СН'!$H$14+СВЦЭМ!$D$10+'СЕТ СН'!$H$6-'СЕТ СН'!$H$26</f>
        <v>999.34260032000009</v>
      </c>
      <c r="Y145" s="36">
        <f>SUMIFS(СВЦЭМ!$D$33:$D$776,СВЦЭМ!$A$33:$A$776,$A145,СВЦЭМ!$B$33:$B$776,Y$119)+'СЕТ СН'!$H$14+СВЦЭМ!$D$10+'СЕТ СН'!$H$6-'СЕТ СН'!$H$26</f>
        <v>1025.3021444999999</v>
      </c>
    </row>
    <row r="146" spans="1:27" ht="15.75" x14ac:dyDescent="0.2">
      <c r="A146" s="35">
        <f t="shared" si="3"/>
        <v>43735</v>
      </c>
      <c r="B146" s="36">
        <f>SUMIFS(СВЦЭМ!$D$33:$D$776,СВЦЭМ!$A$33:$A$776,$A146,СВЦЭМ!$B$33:$B$776,B$119)+'СЕТ СН'!$H$14+СВЦЭМ!$D$10+'СЕТ СН'!$H$6-'СЕТ СН'!$H$26</f>
        <v>1116.8121787499999</v>
      </c>
      <c r="C146" s="36">
        <f>SUMIFS(СВЦЭМ!$D$33:$D$776,СВЦЭМ!$A$33:$A$776,$A146,СВЦЭМ!$B$33:$B$776,C$119)+'СЕТ СН'!$H$14+СВЦЭМ!$D$10+'СЕТ СН'!$H$6-'СЕТ СН'!$H$26</f>
        <v>1149.9635423499999</v>
      </c>
      <c r="D146" s="36">
        <f>SUMIFS(СВЦЭМ!$D$33:$D$776,СВЦЭМ!$A$33:$A$776,$A146,СВЦЭМ!$B$33:$B$776,D$119)+'СЕТ СН'!$H$14+СВЦЭМ!$D$10+'СЕТ СН'!$H$6-'СЕТ СН'!$H$26</f>
        <v>1176.8128619300001</v>
      </c>
      <c r="E146" s="36">
        <f>SUMIFS(СВЦЭМ!$D$33:$D$776,СВЦЭМ!$A$33:$A$776,$A146,СВЦЭМ!$B$33:$B$776,E$119)+'СЕТ СН'!$H$14+СВЦЭМ!$D$10+'СЕТ СН'!$H$6-'СЕТ СН'!$H$26</f>
        <v>1182.5002633700001</v>
      </c>
      <c r="F146" s="36">
        <f>SUMIFS(СВЦЭМ!$D$33:$D$776,СВЦЭМ!$A$33:$A$776,$A146,СВЦЭМ!$B$33:$B$776,F$119)+'СЕТ СН'!$H$14+СВЦЭМ!$D$10+'СЕТ СН'!$H$6-'СЕТ СН'!$H$26</f>
        <v>1190.94504725</v>
      </c>
      <c r="G146" s="36">
        <f>SUMIFS(СВЦЭМ!$D$33:$D$776,СВЦЭМ!$A$33:$A$776,$A146,СВЦЭМ!$B$33:$B$776,G$119)+'СЕТ СН'!$H$14+СВЦЭМ!$D$10+'СЕТ СН'!$H$6-'СЕТ СН'!$H$26</f>
        <v>1166.93792579</v>
      </c>
      <c r="H146" s="36">
        <f>SUMIFS(СВЦЭМ!$D$33:$D$776,СВЦЭМ!$A$33:$A$776,$A146,СВЦЭМ!$B$33:$B$776,H$119)+'СЕТ СН'!$H$14+СВЦЭМ!$D$10+'СЕТ СН'!$H$6-'СЕТ СН'!$H$26</f>
        <v>1124.01607599</v>
      </c>
      <c r="I146" s="36">
        <f>SUMIFS(СВЦЭМ!$D$33:$D$776,СВЦЭМ!$A$33:$A$776,$A146,СВЦЭМ!$B$33:$B$776,I$119)+'СЕТ СН'!$H$14+СВЦЭМ!$D$10+'СЕТ СН'!$H$6-'СЕТ СН'!$H$26</f>
        <v>1068.27312972</v>
      </c>
      <c r="J146" s="36">
        <f>SUMIFS(СВЦЭМ!$D$33:$D$776,СВЦЭМ!$A$33:$A$776,$A146,СВЦЭМ!$B$33:$B$776,J$119)+'СЕТ СН'!$H$14+СВЦЭМ!$D$10+'СЕТ СН'!$H$6-'СЕТ СН'!$H$26</f>
        <v>1093.1554132199999</v>
      </c>
      <c r="K146" s="36">
        <f>SUMIFS(СВЦЭМ!$D$33:$D$776,СВЦЭМ!$A$33:$A$776,$A146,СВЦЭМ!$B$33:$B$776,K$119)+'СЕТ СН'!$H$14+СВЦЭМ!$D$10+'СЕТ СН'!$H$6-'СЕТ СН'!$H$26</f>
        <v>1102.56934082</v>
      </c>
      <c r="L146" s="36">
        <f>SUMIFS(СВЦЭМ!$D$33:$D$776,СВЦЭМ!$A$33:$A$776,$A146,СВЦЭМ!$B$33:$B$776,L$119)+'СЕТ СН'!$H$14+СВЦЭМ!$D$10+'СЕТ СН'!$H$6-'СЕТ СН'!$H$26</f>
        <v>1097.70251263</v>
      </c>
      <c r="M146" s="36">
        <f>SUMIFS(СВЦЭМ!$D$33:$D$776,СВЦЭМ!$A$33:$A$776,$A146,СВЦЭМ!$B$33:$B$776,M$119)+'СЕТ СН'!$H$14+СВЦЭМ!$D$10+'СЕТ СН'!$H$6-'СЕТ СН'!$H$26</f>
        <v>1094.3494160400001</v>
      </c>
      <c r="N146" s="36">
        <f>SUMIFS(СВЦЭМ!$D$33:$D$776,СВЦЭМ!$A$33:$A$776,$A146,СВЦЭМ!$B$33:$B$776,N$119)+'СЕТ СН'!$H$14+СВЦЭМ!$D$10+'СЕТ СН'!$H$6-'СЕТ СН'!$H$26</f>
        <v>1080.0019405600001</v>
      </c>
      <c r="O146" s="36">
        <f>SUMIFS(СВЦЭМ!$D$33:$D$776,СВЦЭМ!$A$33:$A$776,$A146,СВЦЭМ!$B$33:$B$776,O$119)+'СЕТ СН'!$H$14+СВЦЭМ!$D$10+'СЕТ СН'!$H$6-'СЕТ СН'!$H$26</f>
        <v>1077.64319755</v>
      </c>
      <c r="P146" s="36">
        <f>SUMIFS(СВЦЭМ!$D$33:$D$776,СВЦЭМ!$A$33:$A$776,$A146,СВЦЭМ!$B$33:$B$776,P$119)+'СЕТ СН'!$H$14+СВЦЭМ!$D$10+'СЕТ СН'!$H$6-'СЕТ СН'!$H$26</f>
        <v>1071.33937062</v>
      </c>
      <c r="Q146" s="36">
        <f>SUMIFS(СВЦЭМ!$D$33:$D$776,СВЦЭМ!$A$33:$A$776,$A146,СВЦЭМ!$B$33:$B$776,Q$119)+'СЕТ СН'!$H$14+СВЦЭМ!$D$10+'СЕТ СН'!$H$6-'СЕТ СН'!$H$26</f>
        <v>1074.6191627100002</v>
      </c>
      <c r="R146" s="36">
        <f>SUMIFS(СВЦЭМ!$D$33:$D$776,СВЦЭМ!$A$33:$A$776,$A146,СВЦЭМ!$B$33:$B$776,R$119)+'СЕТ СН'!$H$14+СВЦЭМ!$D$10+'СЕТ СН'!$H$6-'СЕТ СН'!$H$26</f>
        <v>1087.9436657900001</v>
      </c>
      <c r="S146" s="36">
        <f>SUMIFS(СВЦЭМ!$D$33:$D$776,СВЦЭМ!$A$33:$A$776,$A146,СВЦЭМ!$B$33:$B$776,S$119)+'СЕТ СН'!$H$14+СВЦЭМ!$D$10+'СЕТ СН'!$H$6-'СЕТ СН'!$H$26</f>
        <v>1089.58265787</v>
      </c>
      <c r="T146" s="36">
        <f>SUMIFS(СВЦЭМ!$D$33:$D$776,СВЦЭМ!$A$33:$A$776,$A146,СВЦЭМ!$B$33:$B$776,T$119)+'СЕТ СН'!$H$14+СВЦЭМ!$D$10+'СЕТ СН'!$H$6-'СЕТ СН'!$H$26</f>
        <v>1103.4210021700001</v>
      </c>
      <c r="U146" s="36">
        <f>SUMIFS(СВЦЭМ!$D$33:$D$776,СВЦЭМ!$A$33:$A$776,$A146,СВЦЭМ!$B$33:$B$776,U$119)+'СЕТ СН'!$H$14+СВЦЭМ!$D$10+'СЕТ СН'!$H$6-'СЕТ СН'!$H$26</f>
        <v>1078.0504965700002</v>
      </c>
      <c r="V146" s="36">
        <f>SUMIFS(СВЦЭМ!$D$33:$D$776,СВЦЭМ!$A$33:$A$776,$A146,СВЦЭМ!$B$33:$B$776,V$119)+'СЕТ СН'!$H$14+СВЦЭМ!$D$10+'СЕТ СН'!$H$6-'СЕТ СН'!$H$26</f>
        <v>1040.25075367</v>
      </c>
      <c r="W146" s="36">
        <f>SUMIFS(СВЦЭМ!$D$33:$D$776,СВЦЭМ!$A$33:$A$776,$A146,СВЦЭМ!$B$33:$B$776,W$119)+'СЕТ СН'!$H$14+СВЦЭМ!$D$10+'СЕТ СН'!$H$6-'СЕТ СН'!$H$26</f>
        <v>1026.2133987900002</v>
      </c>
      <c r="X146" s="36">
        <f>SUMIFS(СВЦЭМ!$D$33:$D$776,СВЦЭМ!$A$33:$A$776,$A146,СВЦЭМ!$B$33:$B$776,X$119)+'СЕТ СН'!$H$14+СВЦЭМ!$D$10+'СЕТ СН'!$H$6-'СЕТ СН'!$H$26</f>
        <v>995.89630403000001</v>
      </c>
      <c r="Y146" s="36">
        <f>SUMIFS(СВЦЭМ!$D$33:$D$776,СВЦЭМ!$A$33:$A$776,$A146,СВЦЭМ!$B$33:$B$776,Y$119)+'СЕТ СН'!$H$14+СВЦЭМ!$D$10+'СЕТ СН'!$H$6-'СЕТ СН'!$H$26</f>
        <v>1006.87977903</v>
      </c>
    </row>
    <row r="147" spans="1:27" ht="15.75" x14ac:dyDescent="0.2">
      <c r="A147" s="35">
        <f t="shared" si="3"/>
        <v>43736</v>
      </c>
      <c r="B147" s="36">
        <f>SUMIFS(СВЦЭМ!$D$33:$D$776,СВЦЭМ!$A$33:$A$776,$A147,СВЦЭМ!$B$33:$B$776,B$119)+'СЕТ СН'!$H$14+СВЦЭМ!$D$10+'СЕТ СН'!$H$6-'СЕТ СН'!$H$26</f>
        <v>1134.6665154100001</v>
      </c>
      <c r="C147" s="36">
        <f>SUMIFS(СВЦЭМ!$D$33:$D$776,СВЦЭМ!$A$33:$A$776,$A147,СВЦЭМ!$B$33:$B$776,C$119)+'СЕТ СН'!$H$14+СВЦЭМ!$D$10+'СЕТ СН'!$H$6-'СЕТ СН'!$H$26</f>
        <v>1156.88143906</v>
      </c>
      <c r="D147" s="36">
        <f>SUMIFS(СВЦЭМ!$D$33:$D$776,СВЦЭМ!$A$33:$A$776,$A147,СВЦЭМ!$B$33:$B$776,D$119)+'СЕТ СН'!$H$14+СВЦЭМ!$D$10+'СЕТ СН'!$H$6-'СЕТ СН'!$H$26</f>
        <v>1173.22720817</v>
      </c>
      <c r="E147" s="36">
        <f>SUMIFS(СВЦЭМ!$D$33:$D$776,СВЦЭМ!$A$33:$A$776,$A147,СВЦЭМ!$B$33:$B$776,E$119)+'СЕТ СН'!$H$14+СВЦЭМ!$D$10+'СЕТ СН'!$H$6-'СЕТ СН'!$H$26</f>
        <v>1175.9586561900001</v>
      </c>
      <c r="F147" s="36">
        <f>SUMIFS(СВЦЭМ!$D$33:$D$776,СВЦЭМ!$A$33:$A$776,$A147,СВЦЭМ!$B$33:$B$776,F$119)+'СЕТ СН'!$H$14+СВЦЭМ!$D$10+'СЕТ СН'!$H$6-'СЕТ СН'!$H$26</f>
        <v>1169.5040778900002</v>
      </c>
      <c r="G147" s="36">
        <f>SUMIFS(СВЦЭМ!$D$33:$D$776,СВЦЭМ!$A$33:$A$776,$A147,СВЦЭМ!$B$33:$B$776,G$119)+'СЕТ СН'!$H$14+СВЦЭМ!$D$10+'СЕТ СН'!$H$6-'СЕТ СН'!$H$26</f>
        <v>1167.6243632999999</v>
      </c>
      <c r="H147" s="36">
        <f>SUMIFS(СВЦЭМ!$D$33:$D$776,СВЦЭМ!$A$33:$A$776,$A147,СВЦЭМ!$B$33:$B$776,H$119)+'СЕТ СН'!$H$14+СВЦЭМ!$D$10+'СЕТ СН'!$H$6-'СЕТ СН'!$H$26</f>
        <v>1148.1962793600001</v>
      </c>
      <c r="I147" s="36">
        <f>SUMIFS(СВЦЭМ!$D$33:$D$776,СВЦЭМ!$A$33:$A$776,$A147,СВЦЭМ!$B$33:$B$776,I$119)+'СЕТ СН'!$H$14+СВЦЭМ!$D$10+'СЕТ СН'!$H$6-'СЕТ СН'!$H$26</f>
        <v>1117.0036407100001</v>
      </c>
      <c r="J147" s="36">
        <f>SUMIFS(СВЦЭМ!$D$33:$D$776,СВЦЭМ!$A$33:$A$776,$A147,СВЦЭМ!$B$33:$B$776,J$119)+'СЕТ СН'!$H$14+СВЦЭМ!$D$10+'СЕТ СН'!$H$6-'СЕТ СН'!$H$26</f>
        <v>1065.87768955</v>
      </c>
      <c r="K147" s="36">
        <f>SUMIFS(СВЦЭМ!$D$33:$D$776,СВЦЭМ!$A$33:$A$776,$A147,СВЦЭМ!$B$33:$B$776,K$119)+'СЕТ СН'!$H$14+СВЦЭМ!$D$10+'СЕТ СН'!$H$6-'СЕТ СН'!$H$26</f>
        <v>1074.9853853899999</v>
      </c>
      <c r="L147" s="36">
        <f>SUMIFS(СВЦЭМ!$D$33:$D$776,СВЦЭМ!$A$33:$A$776,$A147,СВЦЭМ!$B$33:$B$776,L$119)+'СЕТ СН'!$H$14+СВЦЭМ!$D$10+'СЕТ СН'!$H$6-'СЕТ СН'!$H$26</f>
        <v>1077.96277478</v>
      </c>
      <c r="M147" s="36">
        <f>SUMIFS(СВЦЭМ!$D$33:$D$776,СВЦЭМ!$A$33:$A$776,$A147,СВЦЭМ!$B$33:$B$776,M$119)+'СЕТ СН'!$H$14+СВЦЭМ!$D$10+'СЕТ СН'!$H$6-'СЕТ СН'!$H$26</f>
        <v>1058.1827394000002</v>
      </c>
      <c r="N147" s="36">
        <f>SUMIFS(СВЦЭМ!$D$33:$D$776,СВЦЭМ!$A$33:$A$776,$A147,СВЦЭМ!$B$33:$B$776,N$119)+'СЕТ СН'!$H$14+СВЦЭМ!$D$10+'СЕТ СН'!$H$6-'СЕТ СН'!$H$26</f>
        <v>1048.83208846</v>
      </c>
      <c r="O147" s="36">
        <f>SUMIFS(СВЦЭМ!$D$33:$D$776,СВЦЭМ!$A$33:$A$776,$A147,СВЦЭМ!$B$33:$B$776,O$119)+'СЕТ СН'!$H$14+СВЦЭМ!$D$10+'СЕТ СН'!$H$6-'СЕТ СН'!$H$26</f>
        <v>1048.2756016100002</v>
      </c>
      <c r="P147" s="36">
        <f>SUMIFS(СВЦЭМ!$D$33:$D$776,СВЦЭМ!$A$33:$A$776,$A147,СВЦЭМ!$B$33:$B$776,P$119)+'СЕТ СН'!$H$14+СВЦЭМ!$D$10+'СЕТ СН'!$H$6-'СЕТ СН'!$H$26</f>
        <v>1050.9561134999999</v>
      </c>
      <c r="Q147" s="36">
        <f>SUMIFS(СВЦЭМ!$D$33:$D$776,СВЦЭМ!$A$33:$A$776,$A147,СВЦЭМ!$B$33:$B$776,Q$119)+'СЕТ СН'!$H$14+СВЦЭМ!$D$10+'СЕТ СН'!$H$6-'СЕТ СН'!$H$26</f>
        <v>1055.5597357400002</v>
      </c>
      <c r="R147" s="36">
        <f>SUMIFS(СВЦЭМ!$D$33:$D$776,СВЦЭМ!$A$33:$A$776,$A147,СВЦЭМ!$B$33:$B$776,R$119)+'СЕТ СН'!$H$14+СВЦЭМ!$D$10+'СЕТ СН'!$H$6-'СЕТ СН'!$H$26</f>
        <v>1013.08221672</v>
      </c>
      <c r="S147" s="36">
        <f>SUMIFS(СВЦЭМ!$D$33:$D$776,СВЦЭМ!$A$33:$A$776,$A147,СВЦЭМ!$B$33:$B$776,S$119)+'СЕТ СН'!$H$14+СВЦЭМ!$D$10+'СЕТ СН'!$H$6-'СЕТ СН'!$H$26</f>
        <v>983.17374139000003</v>
      </c>
      <c r="T147" s="36">
        <f>SUMIFS(СВЦЭМ!$D$33:$D$776,СВЦЭМ!$A$33:$A$776,$A147,СВЦЭМ!$B$33:$B$776,T$119)+'СЕТ СН'!$H$14+СВЦЭМ!$D$10+'СЕТ СН'!$H$6-'СЕТ СН'!$H$26</f>
        <v>994.90817098000002</v>
      </c>
      <c r="U147" s="36">
        <f>SUMIFS(СВЦЭМ!$D$33:$D$776,СВЦЭМ!$A$33:$A$776,$A147,СВЦЭМ!$B$33:$B$776,U$119)+'СЕТ СН'!$H$14+СВЦЭМ!$D$10+'СЕТ СН'!$H$6-'СЕТ СН'!$H$26</f>
        <v>1025.0141910900002</v>
      </c>
      <c r="V147" s="36">
        <f>SUMIFS(СВЦЭМ!$D$33:$D$776,СВЦЭМ!$A$33:$A$776,$A147,СВЦЭМ!$B$33:$B$776,V$119)+'СЕТ СН'!$H$14+СВЦЭМ!$D$10+'СЕТ СН'!$H$6-'СЕТ СН'!$H$26</f>
        <v>1037.8026075500002</v>
      </c>
      <c r="W147" s="36">
        <f>SUMIFS(СВЦЭМ!$D$33:$D$776,СВЦЭМ!$A$33:$A$776,$A147,СВЦЭМ!$B$33:$B$776,W$119)+'СЕТ СН'!$H$14+СВЦЭМ!$D$10+'СЕТ СН'!$H$6-'СЕТ СН'!$H$26</f>
        <v>1028.0628418000001</v>
      </c>
      <c r="X147" s="36">
        <f>SUMIFS(СВЦЭМ!$D$33:$D$776,СВЦЭМ!$A$33:$A$776,$A147,СВЦЭМ!$B$33:$B$776,X$119)+'СЕТ СН'!$H$14+СВЦЭМ!$D$10+'СЕТ СН'!$H$6-'СЕТ СН'!$H$26</f>
        <v>1004.57691131</v>
      </c>
      <c r="Y147" s="36">
        <f>SUMIFS(СВЦЭМ!$D$33:$D$776,СВЦЭМ!$A$33:$A$776,$A147,СВЦЭМ!$B$33:$B$776,Y$119)+'СЕТ СН'!$H$14+СВЦЭМ!$D$10+'СЕТ СН'!$H$6-'СЕТ СН'!$H$26</f>
        <v>1049.92381256</v>
      </c>
    </row>
    <row r="148" spans="1:27" ht="15.75" x14ac:dyDescent="0.2">
      <c r="A148" s="35">
        <f t="shared" si="3"/>
        <v>43737</v>
      </c>
      <c r="B148" s="36">
        <f>SUMIFS(СВЦЭМ!$D$33:$D$776,СВЦЭМ!$A$33:$A$776,$A148,СВЦЭМ!$B$33:$B$776,B$119)+'СЕТ СН'!$H$14+СВЦЭМ!$D$10+'СЕТ СН'!$H$6-'СЕТ СН'!$H$26</f>
        <v>1119.4646769400001</v>
      </c>
      <c r="C148" s="36">
        <f>SUMIFS(СВЦЭМ!$D$33:$D$776,СВЦЭМ!$A$33:$A$776,$A148,СВЦЭМ!$B$33:$B$776,C$119)+'СЕТ СН'!$H$14+СВЦЭМ!$D$10+'СЕТ СН'!$H$6-'СЕТ СН'!$H$26</f>
        <v>1144.25586761</v>
      </c>
      <c r="D148" s="36">
        <f>SUMIFS(СВЦЭМ!$D$33:$D$776,СВЦЭМ!$A$33:$A$776,$A148,СВЦЭМ!$B$33:$B$776,D$119)+'СЕТ СН'!$H$14+СВЦЭМ!$D$10+'СЕТ СН'!$H$6-'СЕТ СН'!$H$26</f>
        <v>1157.4076553499999</v>
      </c>
      <c r="E148" s="36">
        <f>SUMIFS(СВЦЭМ!$D$33:$D$776,СВЦЭМ!$A$33:$A$776,$A148,СВЦЭМ!$B$33:$B$776,E$119)+'СЕТ СН'!$H$14+СВЦЭМ!$D$10+'СЕТ СН'!$H$6-'СЕТ СН'!$H$26</f>
        <v>1164.65920437</v>
      </c>
      <c r="F148" s="36">
        <f>SUMIFS(СВЦЭМ!$D$33:$D$776,СВЦЭМ!$A$33:$A$776,$A148,СВЦЭМ!$B$33:$B$776,F$119)+'СЕТ СН'!$H$14+СВЦЭМ!$D$10+'СЕТ СН'!$H$6-'СЕТ СН'!$H$26</f>
        <v>1166.5055036399999</v>
      </c>
      <c r="G148" s="36">
        <f>SUMIFS(СВЦЭМ!$D$33:$D$776,СВЦЭМ!$A$33:$A$776,$A148,СВЦЭМ!$B$33:$B$776,G$119)+'СЕТ СН'!$H$14+СВЦЭМ!$D$10+'СЕТ СН'!$H$6-'СЕТ СН'!$H$26</f>
        <v>1158.83304849</v>
      </c>
      <c r="H148" s="36">
        <f>SUMIFS(СВЦЭМ!$D$33:$D$776,СВЦЭМ!$A$33:$A$776,$A148,СВЦЭМ!$B$33:$B$776,H$119)+'СЕТ СН'!$H$14+СВЦЭМ!$D$10+'СЕТ СН'!$H$6-'СЕТ СН'!$H$26</f>
        <v>1141.5137245000001</v>
      </c>
      <c r="I148" s="36">
        <f>SUMIFS(СВЦЭМ!$D$33:$D$776,СВЦЭМ!$A$33:$A$776,$A148,СВЦЭМ!$B$33:$B$776,I$119)+'СЕТ СН'!$H$14+СВЦЭМ!$D$10+'СЕТ СН'!$H$6-'СЕТ СН'!$H$26</f>
        <v>1128.3811889799999</v>
      </c>
      <c r="J148" s="36">
        <f>SUMIFS(СВЦЭМ!$D$33:$D$776,СВЦЭМ!$A$33:$A$776,$A148,СВЦЭМ!$B$33:$B$776,J$119)+'СЕТ СН'!$H$14+СВЦЭМ!$D$10+'СЕТ СН'!$H$6-'СЕТ СН'!$H$26</f>
        <v>1088.9606735900002</v>
      </c>
      <c r="K148" s="36">
        <f>SUMIFS(СВЦЭМ!$D$33:$D$776,СВЦЭМ!$A$33:$A$776,$A148,СВЦЭМ!$B$33:$B$776,K$119)+'СЕТ СН'!$H$14+СВЦЭМ!$D$10+'СЕТ СН'!$H$6-'СЕТ СН'!$H$26</f>
        <v>1065.49941042</v>
      </c>
      <c r="L148" s="36">
        <f>SUMIFS(СВЦЭМ!$D$33:$D$776,СВЦЭМ!$A$33:$A$776,$A148,СВЦЭМ!$B$33:$B$776,L$119)+'СЕТ СН'!$H$14+СВЦЭМ!$D$10+'СЕТ СН'!$H$6-'СЕТ СН'!$H$26</f>
        <v>1072.27968136</v>
      </c>
      <c r="M148" s="36">
        <f>SUMIFS(СВЦЭМ!$D$33:$D$776,СВЦЭМ!$A$33:$A$776,$A148,СВЦЭМ!$B$33:$B$776,M$119)+'СЕТ СН'!$H$14+СВЦЭМ!$D$10+'СЕТ СН'!$H$6-'СЕТ СН'!$H$26</f>
        <v>1056.76803165</v>
      </c>
      <c r="N148" s="36">
        <f>SUMIFS(СВЦЭМ!$D$33:$D$776,СВЦЭМ!$A$33:$A$776,$A148,СВЦЭМ!$B$33:$B$776,N$119)+'СЕТ СН'!$H$14+СВЦЭМ!$D$10+'СЕТ СН'!$H$6-'СЕТ СН'!$H$26</f>
        <v>1054.0444773200002</v>
      </c>
      <c r="O148" s="36">
        <f>SUMIFS(СВЦЭМ!$D$33:$D$776,СВЦЭМ!$A$33:$A$776,$A148,СВЦЭМ!$B$33:$B$776,O$119)+'СЕТ СН'!$H$14+СВЦЭМ!$D$10+'СЕТ СН'!$H$6-'СЕТ СН'!$H$26</f>
        <v>1056.6046581800001</v>
      </c>
      <c r="P148" s="36">
        <f>SUMIFS(СВЦЭМ!$D$33:$D$776,СВЦЭМ!$A$33:$A$776,$A148,СВЦЭМ!$B$33:$B$776,P$119)+'СЕТ СН'!$H$14+СВЦЭМ!$D$10+'СЕТ СН'!$H$6-'СЕТ СН'!$H$26</f>
        <v>1068.47151773</v>
      </c>
      <c r="Q148" s="36">
        <f>SUMIFS(СВЦЭМ!$D$33:$D$776,СВЦЭМ!$A$33:$A$776,$A148,СВЦЭМ!$B$33:$B$776,Q$119)+'СЕТ СН'!$H$14+СВЦЭМ!$D$10+'СЕТ СН'!$H$6-'СЕТ СН'!$H$26</f>
        <v>1075.3680679399999</v>
      </c>
      <c r="R148" s="36">
        <f>SUMIFS(СВЦЭМ!$D$33:$D$776,СВЦЭМ!$A$33:$A$776,$A148,СВЦЭМ!$B$33:$B$776,R$119)+'СЕТ СН'!$H$14+СВЦЭМ!$D$10+'СЕТ СН'!$H$6-'СЕТ СН'!$H$26</f>
        <v>1032.1030742600001</v>
      </c>
      <c r="S148" s="36">
        <f>SUMIFS(СВЦЭМ!$D$33:$D$776,СВЦЭМ!$A$33:$A$776,$A148,СВЦЭМ!$B$33:$B$776,S$119)+'СЕТ СН'!$H$14+СВЦЭМ!$D$10+'СЕТ СН'!$H$6-'СЕТ СН'!$H$26</f>
        <v>996.27983926000002</v>
      </c>
      <c r="T148" s="36">
        <f>SUMIFS(СВЦЭМ!$D$33:$D$776,СВЦЭМ!$A$33:$A$776,$A148,СВЦЭМ!$B$33:$B$776,T$119)+'СЕТ СН'!$H$14+СВЦЭМ!$D$10+'СЕТ СН'!$H$6-'СЕТ СН'!$H$26</f>
        <v>1013.63859677</v>
      </c>
      <c r="U148" s="36">
        <f>SUMIFS(СВЦЭМ!$D$33:$D$776,СВЦЭМ!$A$33:$A$776,$A148,СВЦЭМ!$B$33:$B$776,U$119)+'СЕТ СН'!$H$14+СВЦЭМ!$D$10+'СЕТ СН'!$H$6-'СЕТ СН'!$H$26</f>
        <v>1047.31386537</v>
      </c>
      <c r="V148" s="36">
        <f>SUMIFS(СВЦЭМ!$D$33:$D$776,СВЦЭМ!$A$33:$A$776,$A148,СВЦЭМ!$B$33:$B$776,V$119)+'СЕТ СН'!$H$14+СВЦЭМ!$D$10+'СЕТ СН'!$H$6-'СЕТ СН'!$H$26</f>
        <v>1059.3400276500001</v>
      </c>
      <c r="W148" s="36">
        <f>SUMIFS(СВЦЭМ!$D$33:$D$776,СВЦЭМ!$A$33:$A$776,$A148,СВЦЭМ!$B$33:$B$776,W$119)+'СЕТ СН'!$H$14+СВЦЭМ!$D$10+'СЕТ СН'!$H$6-'СЕТ СН'!$H$26</f>
        <v>1050.7000150600002</v>
      </c>
      <c r="X148" s="36">
        <f>SUMIFS(СВЦЭМ!$D$33:$D$776,СВЦЭМ!$A$33:$A$776,$A148,СВЦЭМ!$B$33:$B$776,X$119)+'СЕТ СН'!$H$14+СВЦЭМ!$D$10+'СЕТ СН'!$H$6-'СЕТ СН'!$H$26</f>
        <v>1014.59323328</v>
      </c>
      <c r="Y148" s="36">
        <f>SUMIFS(СВЦЭМ!$D$33:$D$776,СВЦЭМ!$A$33:$A$776,$A148,СВЦЭМ!$B$33:$B$776,Y$119)+'СЕТ СН'!$H$14+СВЦЭМ!$D$10+'СЕТ СН'!$H$6-'СЕТ СН'!$H$26</f>
        <v>1009.05772331</v>
      </c>
    </row>
    <row r="149" spans="1:27" ht="15.75" x14ac:dyDescent="0.2">
      <c r="A149" s="35">
        <f t="shared" si="3"/>
        <v>43738</v>
      </c>
      <c r="B149" s="36">
        <f>SUMIFS(СВЦЭМ!$D$33:$D$776,СВЦЭМ!$A$33:$A$776,$A149,СВЦЭМ!$B$33:$B$776,B$119)+'СЕТ СН'!$H$14+СВЦЭМ!$D$10+'СЕТ СН'!$H$6-'СЕТ СН'!$H$26</f>
        <v>1063.8896829099999</v>
      </c>
      <c r="C149" s="36">
        <f>SUMIFS(СВЦЭМ!$D$33:$D$776,СВЦЭМ!$A$33:$A$776,$A149,СВЦЭМ!$B$33:$B$776,C$119)+'СЕТ СН'!$H$14+СВЦЭМ!$D$10+'СЕТ СН'!$H$6-'СЕТ СН'!$H$26</f>
        <v>1098.4656951900001</v>
      </c>
      <c r="D149" s="36">
        <f>SUMIFS(СВЦЭМ!$D$33:$D$776,СВЦЭМ!$A$33:$A$776,$A149,СВЦЭМ!$B$33:$B$776,D$119)+'СЕТ СН'!$H$14+СВЦЭМ!$D$10+'СЕТ СН'!$H$6-'СЕТ СН'!$H$26</f>
        <v>1114.5096068800001</v>
      </c>
      <c r="E149" s="36">
        <f>SUMIFS(СВЦЭМ!$D$33:$D$776,СВЦЭМ!$A$33:$A$776,$A149,СВЦЭМ!$B$33:$B$776,E$119)+'СЕТ СН'!$H$14+СВЦЭМ!$D$10+'СЕТ СН'!$H$6-'СЕТ СН'!$H$26</f>
        <v>1128.9649283399999</v>
      </c>
      <c r="F149" s="36">
        <f>SUMIFS(СВЦЭМ!$D$33:$D$776,СВЦЭМ!$A$33:$A$776,$A149,СВЦЭМ!$B$33:$B$776,F$119)+'СЕТ СН'!$H$14+СВЦЭМ!$D$10+'СЕТ СН'!$H$6-'СЕТ СН'!$H$26</f>
        <v>1121.5307218100002</v>
      </c>
      <c r="G149" s="36">
        <f>SUMIFS(СВЦЭМ!$D$33:$D$776,СВЦЭМ!$A$33:$A$776,$A149,СВЦЭМ!$B$33:$B$776,G$119)+'СЕТ СН'!$H$14+СВЦЭМ!$D$10+'СЕТ СН'!$H$6-'СЕТ СН'!$H$26</f>
        <v>1105.7832829200001</v>
      </c>
      <c r="H149" s="36">
        <f>SUMIFS(СВЦЭМ!$D$33:$D$776,СВЦЭМ!$A$33:$A$776,$A149,СВЦЭМ!$B$33:$B$776,H$119)+'СЕТ СН'!$H$14+СВЦЭМ!$D$10+'СЕТ СН'!$H$6-'СЕТ СН'!$H$26</f>
        <v>1050.83228508</v>
      </c>
      <c r="I149" s="36">
        <f>SUMIFS(СВЦЭМ!$D$33:$D$776,СВЦЭМ!$A$33:$A$776,$A149,СВЦЭМ!$B$33:$B$776,I$119)+'СЕТ СН'!$H$14+СВЦЭМ!$D$10+'СЕТ СН'!$H$6-'СЕТ СН'!$H$26</f>
        <v>1038.0490535399999</v>
      </c>
      <c r="J149" s="36">
        <f>SUMIFS(СВЦЭМ!$D$33:$D$776,СВЦЭМ!$A$33:$A$776,$A149,СВЦЭМ!$B$33:$B$776,J$119)+'СЕТ СН'!$H$14+СВЦЭМ!$D$10+'СЕТ СН'!$H$6-'СЕТ СН'!$H$26</f>
        <v>1054.4001707800001</v>
      </c>
      <c r="K149" s="36">
        <f>SUMIFS(СВЦЭМ!$D$33:$D$776,СВЦЭМ!$A$33:$A$776,$A149,СВЦЭМ!$B$33:$B$776,K$119)+'СЕТ СН'!$H$14+СВЦЭМ!$D$10+'СЕТ СН'!$H$6-'СЕТ СН'!$H$26</f>
        <v>1058.51993999</v>
      </c>
      <c r="L149" s="36">
        <f>SUMIFS(СВЦЭМ!$D$33:$D$776,СВЦЭМ!$A$33:$A$776,$A149,СВЦЭМ!$B$33:$B$776,L$119)+'СЕТ СН'!$H$14+СВЦЭМ!$D$10+'СЕТ СН'!$H$6-'СЕТ СН'!$H$26</f>
        <v>1053.17066428</v>
      </c>
      <c r="M149" s="36">
        <f>SUMIFS(СВЦЭМ!$D$33:$D$776,СВЦЭМ!$A$33:$A$776,$A149,СВЦЭМ!$B$33:$B$776,M$119)+'СЕТ СН'!$H$14+СВЦЭМ!$D$10+'СЕТ СН'!$H$6-'СЕТ СН'!$H$26</f>
        <v>1027.0383066200002</v>
      </c>
      <c r="N149" s="36">
        <f>SUMIFS(СВЦЭМ!$D$33:$D$776,СВЦЭМ!$A$33:$A$776,$A149,СВЦЭМ!$B$33:$B$776,N$119)+'СЕТ СН'!$H$14+СВЦЭМ!$D$10+'СЕТ СН'!$H$6-'СЕТ СН'!$H$26</f>
        <v>1017.2679725700001</v>
      </c>
      <c r="O149" s="36">
        <f>SUMIFS(СВЦЭМ!$D$33:$D$776,СВЦЭМ!$A$33:$A$776,$A149,СВЦЭМ!$B$33:$B$776,O$119)+'СЕТ СН'!$H$14+СВЦЭМ!$D$10+'СЕТ СН'!$H$6-'СЕТ СН'!$H$26</f>
        <v>997.55783292000001</v>
      </c>
      <c r="P149" s="36">
        <f>SUMIFS(СВЦЭМ!$D$33:$D$776,СВЦЭМ!$A$33:$A$776,$A149,СВЦЭМ!$B$33:$B$776,P$119)+'СЕТ СН'!$H$14+СВЦЭМ!$D$10+'СЕТ СН'!$H$6-'СЕТ СН'!$H$26</f>
        <v>1004.7169280100001</v>
      </c>
      <c r="Q149" s="36">
        <f>SUMIFS(СВЦЭМ!$D$33:$D$776,СВЦЭМ!$A$33:$A$776,$A149,СВЦЭМ!$B$33:$B$776,Q$119)+'СЕТ СН'!$H$14+СВЦЭМ!$D$10+'СЕТ СН'!$H$6-'СЕТ СН'!$H$26</f>
        <v>1010.52099508</v>
      </c>
      <c r="R149" s="36">
        <f>SUMIFS(СВЦЭМ!$D$33:$D$776,СВЦЭМ!$A$33:$A$776,$A149,СВЦЭМ!$B$33:$B$776,R$119)+'СЕТ СН'!$H$14+СВЦЭМ!$D$10+'СЕТ СН'!$H$6-'СЕТ СН'!$H$26</f>
        <v>975.69202163</v>
      </c>
      <c r="S149" s="36">
        <f>SUMIFS(СВЦЭМ!$D$33:$D$776,СВЦЭМ!$A$33:$A$776,$A149,СВЦЭМ!$B$33:$B$776,S$119)+'СЕТ СН'!$H$14+СВЦЭМ!$D$10+'СЕТ СН'!$H$6-'СЕТ СН'!$H$26</f>
        <v>982.19474687000002</v>
      </c>
      <c r="T149" s="36">
        <f>SUMIFS(СВЦЭМ!$D$33:$D$776,СВЦЭМ!$A$33:$A$776,$A149,СВЦЭМ!$B$33:$B$776,T$119)+'СЕТ СН'!$H$14+СВЦЭМ!$D$10+'СЕТ СН'!$H$6-'СЕТ СН'!$H$26</f>
        <v>996.66982178000001</v>
      </c>
      <c r="U149" s="36">
        <f>SUMIFS(СВЦЭМ!$D$33:$D$776,СВЦЭМ!$A$33:$A$776,$A149,СВЦЭМ!$B$33:$B$776,U$119)+'СЕТ СН'!$H$14+СВЦЭМ!$D$10+'СЕТ СН'!$H$6-'СЕТ СН'!$H$26</f>
        <v>1026.3309748400002</v>
      </c>
      <c r="V149" s="36">
        <f>SUMIFS(СВЦЭМ!$D$33:$D$776,СВЦЭМ!$A$33:$A$776,$A149,СВЦЭМ!$B$33:$B$776,V$119)+'СЕТ СН'!$H$14+СВЦЭМ!$D$10+'СЕТ СН'!$H$6-'СЕТ СН'!$H$26</f>
        <v>1031.66066916</v>
      </c>
      <c r="W149" s="36">
        <f>SUMIFS(СВЦЭМ!$D$33:$D$776,СВЦЭМ!$A$33:$A$776,$A149,СВЦЭМ!$B$33:$B$776,W$119)+'СЕТ СН'!$H$14+СВЦЭМ!$D$10+'СЕТ СН'!$H$6-'СЕТ СН'!$H$26</f>
        <v>1024.36866267</v>
      </c>
      <c r="X149" s="36">
        <f>SUMIFS(СВЦЭМ!$D$33:$D$776,СВЦЭМ!$A$33:$A$776,$A149,СВЦЭМ!$B$33:$B$776,X$119)+'СЕТ СН'!$H$14+СВЦЭМ!$D$10+'СЕТ СН'!$H$6-'СЕТ СН'!$H$26</f>
        <v>993.49057851000009</v>
      </c>
      <c r="Y149" s="36">
        <f>SUMIFS(СВЦЭМ!$D$33:$D$776,СВЦЭМ!$A$33:$A$776,$A149,СВЦЭМ!$B$33:$B$776,Y$119)+'СЕТ СН'!$H$14+СВЦЭМ!$D$10+'СЕТ СН'!$H$6-'СЕТ СН'!$H$26</f>
        <v>970.09639912</v>
      </c>
    </row>
    <row r="150" spans="1:27" ht="15.75" hidden="1" x14ac:dyDescent="0.2">
      <c r="A150" s="35">
        <f t="shared" si="3"/>
        <v>43739</v>
      </c>
      <c r="B150" s="36">
        <f>SUMIFS(СВЦЭМ!$D$33:$D$776,СВЦЭМ!$A$33:$A$776,$A150,СВЦЭМ!$B$33:$B$776,B$119)+'СЕТ СН'!$H$14+СВЦЭМ!$D$10+'СЕТ СН'!$H$6-'СЕТ СН'!$H$26</f>
        <v>450.52746390999999</v>
      </c>
      <c r="C150" s="36">
        <f>SUMIFS(СВЦЭМ!$D$33:$D$776,СВЦЭМ!$A$33:$A$776,$A150,СВЦЭМ!$B$33:$B$776,C$119)+'СЕТ СН'!$H$14+СВЦЭМ!$D$10+'СЕТ СН'!$H$6-'СЕТ СН'!$H$26</f>
        <v>450.52746390999999</v>
      </c>
      <c r="D150" s="36">
        <f>SUMIFS(СВЦЭМ!$D$33:$D$776,СВЦЭМ!$A$33:$A$776,$A150,СВЦЭМ!$B$33:$B$776,D$119)+'СЕТ СН'!$H$14+СВЦЭМ!$D$10+'СЕТ СН'!$H$6-'СЕТ СН'!$H$26</f>
        <v>450.52746390999999</v>
      </c>
      <c r="E150" s="36">
        <f>SUMIFS(СВЦЭМ!$D$33:$D$776,СВЦЭМ!$A$33:$A$776,$A150,СВЦЭМ!$B$33:$B$776,E$119)+'СЕТ СН'!$H$14+СВЦЭМ!$D$10+'СЕТ СН'!$H$6-'СЕТ СН'!$H$26</f>
        <v>450.52746390999999</v>
      </c>
      <c r="F150" s="36">
        <f>SUMIFS(СВЦЭМ!$D$33:$D$776,СВЦЭМ!$A$33:$A$776,$A150,СВЦЭМ!$B$33:$B$776,F$119)+'СЕТ СН'!$H$14+СВЦЭМ!$D$10+'СЕТ СН'!$H$6-'СЕТ СН'!$H$26</f>
        <v>450.52746390999999</v>
      </c>
      <c r="G150" s="36">
        <f>SUMIFS(СВЦЭМ!$D$33:$D$776,СВЦЭМ!$A$33:$A$776,$A150,СВЦЭМ!$B$33:$B$776,G$119)+'СЕТ СН'!$H$14+СВЦЭМ!$D$10+'СЕТ СН'!$H$6-'СЕТ СН'!$H$26</f>
        <v>450.52746390999999</v>
      </c>
      <c r="H150" s="36">
        <f>SUMIFS(СВЦЭМ!$D$33:$D$776,СВЦЭМ!$A$33:$A$776,$A150,СВЦЭМ!$B$33:$B$776,H$119)+'СЕТ СН'!$H$14+СВЦЭМ!$D$10+'СЕТ СН'!$H$6-'СЕТ СН'!$H$26</f>
        <v>450.52746390999999</v>
      </c>
      <c r="I150" s="36">
        <f>SUMIFS(СВЦЭМ!$D$33:$D$776,СВЦЭМ!$A$33:$A$776,$A150,СВЦЭМ!$B$33:$B$776,I$119)+'СЕТ СН'!$H$14+СВЦЭМ!$D$10+'СЕТ СН'!$H$6-'СЕТ СН'!$H$26</f>
        <v>450.52746390999999</v>
      </c>
      <c r="J150" s="36">
        <f>SUMIFS(СВЦЭМ!$D$33:$D$776,СВЦЭМ!$A$33:$A$776,$A150,СВЦЭМ!$B$33:$B$776,J$119)+'СЕТ СН'!$H$14+СВЦЭМ!$D$10+'СЕТ СН'!$H$6-'СЕТ СН'!$H$26</f>
        <v>450.52746390999999</v>
      </c>
      <c r="K150" s="36">
        <f>SUMIFS(СВЦЭМ!$D$33:$D$776,СВЦЭМ!$A$33:$A$776,$A150,СВЦЭМ!$B$33:$B$776,K$119)+'СЕТ СН'!$H$14+СВЦЭМ!$D$10+'СЕТ СН'!$H$6-'СЕТ СН'!$H$26</f>
        <v>450.52746390999999</v>
      </c>
      <c r="L150" s="36">
        <f>SUMIFS(СВЦЭМ!$D$33:$D$776,СВЦЭМ!$A$33:$A$776,$A150,СВЦЭМ!$B$33:$B$776,L$119)+'СЕТ СН'!$H$14+СВЦЭМ!$D$10+'СЕТ СН'!$H$6-'СЕТ СН'!$H$26</f>
        <v>450.52746390999999</v>
      </c>
      <c r="M150" s="36">
        <f>SUMIFS(СВЦЭМ!$D$33:$D$776,СВЦЭМ!$A$33:$A$776,$A150,СВЦЭМ!$B$33:$B$776,M$119)+'СЕТ СН'!$H$14+СВЦЭМ!$D$10+'СЕТ СН'!$H$6-'СЕТ СН'!$H$26</f>
        <v>450.52746390999999</v>
      </c>
      <c r="N150" s="36">
        <f>SUMIFS(СВЦЭМ!$D$33:$D$776,СВЦЭМ!$A$33:$A$776,$A150,СВЦЭМ!$B$33:$B$776,N$119)+'СЕТ СН'!$H$14+СВЦЭМ!$D$10+'СЕТ СН'!$H$6-'СЕТ СН'!$H$26</f>
        <v>450.52746390999999</v>
      </c>
      <c r="O150" s="36">
        <f>SUMIFS(СВЦЭМ!$D$33:$D$776,СВЦЭМ!$A$33:$A$776,$A150,СВЦЭМ!$B$33:$B$776,O$119)+'СЕТ СН'!$H$14+СВЦЭМ!$D$10+'СЕТ СН'!$H$6-'СЕТ СН'!$H$26</f>
        <v>450.52746390999999</v>
      </c>
      <c r="P150" s="36">
        <f>SUMIFS(СВЦЭМ!$D$33:$D$776,СВЦЭМ!$A$33:$A$776,$A150,СВЦЭМ!$B$33:$B$776,P$119)+'СЕТ СН'!$H$14+СВЦЭМ!$D$10+'СЕТ СН'!$H$6-'СЕТ СН'!$H$26</f>
        <v>450.52746390999999</v>
      </c>
      <c r="Q150" s="36">
        <f>SUMIFS(СВЦЭМ!$D$33:$D$776,СВЦЭМ!$A$33:$A$776,$A150,СВЦЭМ!$B$33:$B$776,Q$119)+'СЕТ СН'!$H$14+СВЦЭМ!$D$10+'СЕТ СН'!$H$6-'СЕТ СН'!$H$26</f>
        <v>450.52746390999999</v>
      </c>
      <c r="R150" s="36">
        <f>SUMIFS(СВЦЭМ!$D$33:$D$776,СВЦЭМ!$A$33:$A$776,$A150,СВЦЭМ!$B$33:$B$776,R$119)+'СЕТ СН'!$H$14+СВЦЭМ!$D$10+'СЕТ СН'!$H$6-'СЕТ СН'!$H$26</f>
        <v>450.52746390999999</v>
      </c>
      <c r="S150" s="36">
        <f>SUMIFS(СВЦЭМ!$D$33:$D$776,СВЦЭМ!$A$33:$A$776,$A150,СВЦЭМ!$B$33:$B$776,S$119)+'СЕТ СН'!$H$14+СВЦЭМ!$D$10+'СЕТ СН'!$H$6-'СЕТ СН'!$H$26</f>
        <v>450.52746390999999</v>
      </c>
      <c r="T150" s="36">
        <f>SUMIFS(СВЦЭМ!$D$33:$D$776,СВЦЭМ!$A$33:$A$776,$A150,СВЦЭМ!$B$33:$B$776,T$119)+'СЕТ СН'!$H$14+СВЦЭМ!$D$10+'СЕТ СН'!$H$6-'СЕТ СН'!$H$26</f>
        <v>450.52746390999999</v>
      </c>
      <c r="U150" s="36">
        <f>SUMIFS(СВЦЭМ!$D$33:$D$776,СВЦЭМ!$A$33:$A$776,$A150,СВЦЭМ!$B$33:$B$776,U$119)+'СЕТ СН'!$H$14+СВЦЭМ!$D$10+'СЕТ СН'!$H$6-'СЕТ СН'!$H$26</f>
        <v>450.52746390999999</v>
      </c>
      <c r="V150" s="36">
        <f>SUMIFS(СВЦЭМ!$D$33:$D$776,СВЦЭМ!$A$33:$A$776,$A150,СВЦЭМ!$B$33:$B$776,V$119)+'СЕТ СН'!$H$14+СВЦЭМ!$D$10+'СЕТ СН'!$H$6-'СЕТ СН'!$H$26</f>
        <v>450.52746390999999</v>
      </c>
      <c r="W150" s="36">
        <f>SUMIFS(СВЦЭМ!$D$33:$D$776,СВЦЭМ!$A$33:$A$776,$A150,СВЦЭМ!$B$33:$B$776,W$119)+'СЕТ СН'!$H$14+СВЦЭМ!$D$10+'СЕТ СН'!$H$6-'СЕТ СН'!$H$26</f>
        <v>450.52746390999999</v>
      </c>
      <c r="X150" s="36">
        <f>SUMIFS(СВЦЭМ!$D$33:$D$776,СВЦЭМ!$A$33:$A$776,$A150,СВЦЭМ!$B$33:$B$776,X$119)+'СЕТ СН'!$H$14+СВЦЭМ!$D$10+'СЕТ СН'!$H$6-'СЕТ СН'!$H$26</f>
        <v>450.52746390999999</v>
      </c>
      <c r="Y150" s="36">
        <f>SUMIFS(СВЦЭМ!$D$33:$D$776,СВЦЭМ!$A$33:$A$776,$A150,СВЦЭМ!$B$33:$B$776,Y$119)+'СЕТ СН'!$H$14+СВЦЭМ!$D$10+'СЕТ СН'!$H$6-'СЕТ СН'!$H$26</f>
        <v>450.52746390999999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SUMIFS(СВЦЭМ!$D$33:$D$776,СВЦЭМ!$A$33:$A$776,$A156,СВЦЭМ!$B$33:$B$776,B$155)+'СЕТ СН'!$I$14+СВЦЭМ!$D$10+'СЕТ СН'!$I$6-'СЕТ СН'!$I$26</f>
        <v>1268.8661144500002</v>
      </c>
      <c r="C156" s="36">
        <f>SUMIFS(СВЦЭМ!$D$33:$D$776,СВЦЭМ!$A$33:$A$776,$A156,СВЦЭМ!$B$33:$B$776,C$155)+'СЕТ СН'!$I$14+СВЦЭМ!$D$10+'СЕТ СН'!$I$6-'СЕТ СН'!$I$26</f>
        <v>1299.5669218200001</v>
      </c>
      <c r="D156" s="36">
        <f>SUMIFS(СВЦЭМ!$D$33:$D$776,СВЦЭМ!$A$33:$A$776,$A156,СВЦЭМ!$B$33:$B$776,D$155)+'СЕТ СН'!$I$14+СВЦЭМ!$D$10+'СЕТ СН'!$I$6-'СЕТ СН'!$I$26</f>
        <v>1322.18124543</v>
      </c>
      <c r="E156" s="36">
        <f>SUMIFS(СВЦЭМ!$D$33:$D$776,СВЦЭМ!$A$33:$A$776,$A156,СВЦЭМ!$B$33:$B$776,E$155)+'СЕТ СН'!$I$14+СВЦЭМ!$D$10+'СЕТ СН'!$I$6-'СЕТ СН'!$I$26</f>
        <v>1345.74669464</v>
      </c>
      <c r="F156" s="36">
        <f>SUMIFS(СВЦЭМ!$D$33:$D$776,СВЦЭМ!$A$33:$A$776,$A156,СВЦЭМ!$B$33:$B$776,F$155)+'СЕТ СН'!$I$14+СВЦЭМ!$D$10+'СЕТ СН'!$I$6-'СЕТ СН'!$I$26</f>
        <v>1351.3830017700002</v>
      </c>
      <c r="G156" s="36">
        <f>SUMIFS(СВЦЭМ!$D$33:$D$776,СВЦЭМ!$A$33:$A$776,$A156,СВЦЭМ!$B$33:$B$776,G$155)+'СЕТ СН'!$I$14+СВЦЭМ!$D$10+'СЕТ СН'!$I$6-'СЕТ СН'!$I$26</f>
        <v>1342.7958548500001</v>
      </c>
      <c r="H156" s="36">
        <f>SUMIFS(СВЦЭМ!$D$33:$D$776,СВЦЭМ!$A$33:$A$776,$A156,СВЦЭМ!$B$33:$B$776,H$155)+'СЕТ СН'!$I$14+СВЦЭМ!$D$10+'СЕТ СН'!$I$6-'СЕТ СН'!$I$26</f>
        <v>1323.6468005900001</v>
      </c>
      <c r="I156" s="36">
        <f>SUMIFS(СВЦЭМ!$D$33:$D$776,СВЦЭМ!$A$33:$A$776,$A156,СВЦЭМ!$B$33:$B$776,I$155)+'СЕТ СН'!$I$14+СВЦЭМ!$D$10+'СЕТ СН'!$I$6-'СЕТ СН'!$I$26</f>
        <v>1291.2626979400002</v>
      </c>
      <c r="J156" s="36">
        <f>SUMIFS(СВЦЭМ!$D$33:$D$776,СВЦЭМ!$A$33:$A$776,$A156,СВЦЭМ!$B$33:$B$776,J$155)+'СЕТ СН'!$I$14+СВЦЭМ!$D$10+'СЕТ СН'!$I$6-'СЕТ СН'!$I$26</f>
        <v>1250.9548246499999</v>
      </c>
      <c r="K156" s="36">
        <f>SUMIFS(СВЦЭМ!$D$33:$D$776,СВЦЭМ!$A$33:$A$776,$A156,СВЦЭМ!$B$33:$B$776,K$155)+'СЕТ СН'!$I$14+СВЦЭМ!$D$10+'СЕТ СН'!$I$6-'СЕТ СН'!$I$26</f>
        <v>1216.527249</v>
      </c>
      <c r="L156" s="36">
        <f>SUMIFS(СВЦЭМ!$D$33:$D$776,СВЦЭМ!$A$33:$A$776,$A156,СВЦЭМ!$B$33:$B$776,L$155)+'СЕТ СН'!$I$14+СВЦЭМ!$D$10+'СЕТ СН'!$I$6-'СЕТ СН'!$I$26</f>
        <v>1214.60359092</v>
      </c>
      <c r="M156" s="36">
        <f>SUMIFS(СВЦЭМ!$D$33:$D$776,СВЦЭМ!$A$33:$A$776,$A156,СВЦЭМ!$B$33:$B$776,M$155)+'СЕТ СН'!$I$14+СВЦЭМ!$D$10+'СЕТ СН'!$I$6-'СЕТ СН'!$I$26</f>
        <v>1215.8570280600002</v>
      </c>
      <c r="N156" s="36">
        <f>SUMIFS(СВЦЭМ!$D$33:$D$776,СВЦЭМ!$A$33:$A$776,$A156,СВЦЭМ!$B$33:$B$776,N$155)+'СЕТ СН'!$I$14+СВЦЭМ!$D$10+'СЕТ СН'!$I$6-'СЕТ СН'!$I$26</f>
        <v>1228.0445133399999</v>
      </c>
      <c r="O156" s="36">
        <f>SUMIFS(СВЦЭМ!$D$33:$D$776,СВЦЭМ!$A$33:$A$776,$A156,СВЦЭМ!$B$33:$B$776,O$155)+'СЕТ СН'!$I$14+СВЦЭМ!$D$10+'СЕТ СН'!$I$6-'СЕТ СН'!$I$26</f>
        <v>1231.3231365300001</v>
      </c>
      <c r="P156" s="36">
        <f>SUMIFS(СВЦЭМ!$D$33:$D$776,СВЦЭМ!$A$33:$A$776,$A156,СВЦЭМ!$B$33:$B$776,P$155)+'СЕТ СН'!$I$14+СВЦЭМ!$D$10+'СЕТ СН'!$I$6-'СЕТ СН'!$I$26</f>
        <v>1238.1538431399999</v>
      </c>
      <c r="Q156" s="36">
        <f>SUMIFS(СВЦЭМ!$D$33:$D$776,СВЦЭМ!$A$33:$A$776,$A156,СВЦЭМ!$B$33:$B$776,Q$155)+'СЕТ СН'!$I$14+СВЦЭМ!$D$10+'СЕТ СН'!$I$6-'СЕТ СН'!$I$26</f>
        <v>1243.4516691600002</v>
      </c>
      <c r="R156" s="36">
        <f>SUMIFS(СВЦЭМ!$D$33:$D$776,СВЦЭМ!$A$33:$A$776,$A156,СВЦЭМ!$B$33:$B$776,R$155)+'СЕТ СН'!$I$14+СВЦЭМ!$D$10+'СЕТ СН'!$I$6-'СЕТ СН'!$I$26</f>
        <v>1204.4529473299999</v>
      </c>
      <c r="S156" s="36">
        <f>SUMIFS(СВЦЭМ!$D$33:$D$776,СВЦЭМ!$A$33:$A$776,$A156,СВЦЭМ!$B$33:$B$776,S$155)+'СЕТ СН'!$I$14+СВЦЭМ!$D$10+'СЕТ СН'!$I$6-'СЕТ СН'!$I$26</f>
        <v>1171.9317939</v>
      </c>
      <c r="T156" s="36">
        <f>SUMIFS(СВЦЭМ!$D$33:$D$776,СВЦЭМ!$A$33:$A$776,$A156,СВЦЭМ!$B$33:$B$776,T$155)+'СЕТ СН'!$I$14+СВЦЭМ!$D$10+'СЕТ СН'!$I$6-'СЕТ СН'!$I$26</f>
        <v>1176.71242626</v>
      </c>
      <c r="U156" s="36">
        <f>SUMIFS(СВЦЭМ!$D$33:$D$776,СВЦЭМ!$A$33:$A$776,$A156,СВЦЭМ!$B$33:$B$776,U$155)+'СЕТ СН'!$I$14+СВЦЭМ!$D$10+'СЕТ СН'!$I$6-'СЕТ СН'!$I$26</f>
        <v>1180.8407818999999</v>
      </c>
      <c r="V156" s="36">
        <f>SUMIFS(СВЦЭМ!$D$33:$D$776,СВЦЭМ!$A$33:$A$776,$A156,СВЦЭМ!$B$33:$B$776,V$155)+'СЕТ СН'!$I$14+СВЦЭМ!$D$10+'СЕТ СН'!$I$6-'СЕТ СН'!$I$26</f>
        <v>1210.6808397899999</v>
      </c>
      <c r="W156" s="36">
        <f>SUMIFS(СВЦЭМ!$D$33:$D$776,СВЦЭМ!$A$33:$A$776,$A156,СВЦЭМ!$B$33:$B$776,W$155)+'СЕТ СН'!$I$14+СВЦЭМ!$D$10+'СЕТ СН'!$I$6-'СЕТ СН'!$I$26</f>
        <v>1197.61280633</v>
      </c>
      <c r="X156" s="36">
        <f>SUMIFS(СВЦЭМ!$D$33:$D$776,СВЦЭМ!$A$33:$A$776,$A156,СВЦЭМ!$B$33:$B$776,X$155)+'СЕТ СН'!$I$14+СВЦЭМ!$D$10+'СЕТ СН'!$I$6-'СЕТ СН'!$I$26</f>
        <v>1168.0194582899999</v>
      </c>
      <c r="Y156" s="36">
        <f>SUMIFS(СВЦЭМ!$D$33:$D$776,СВЦЭМ!$A$33:$A$776,$A156,СВЦЭМ!$B$33:$B$776,Y$155)+'СЕТ СН'!$I$14+СВЦЭМ!$D$10+'СЕТ СН'!$I$6-'СЕТ СН'!$I$26</f>
        <v>1209.5483064300001</v>
      </c>
      <c r="AA156" s="45"/>
    </row>
    <row r="157" spans="1:27" ht="15.75" x14ac:dyDescent="0.2">
      <c r="A157" s="35">
        <f>A156+1</f>
        <v>43710</v>
      </c>
      <c r="B157" s="36">
        <f>SUMIFS(СВЦЭМ!$D$33:$D$776,СВЦЭМ!$A$33:$A$776,$A157,СВЦЭМ!$B$33:$B$776,B$155)+'СЕТ СН'!$I$14+СВЦЭМ!$D$10+'СЕТ СН'!$I$6-'СЕТ СН'!$I$26</f>
        <v>1324.4485312500001</v>
      </c>
      <c r="C157" s="36">
        <f>SUMIFS(СВЦЭМ!$D$33:$D$776,СВЦЭМ!$A$33:$A$776,$A157,СВЦЭМ!$B$33:$B$776,C$155)+'СЕТ СН'!$I$14+СВЦЭМ!$D$10+'СЕТ СН'!$I$6-'СЕТ СН'!$I$26</f>
        <v>1334.12643974</v>
      </c>
      <c r="D157" s="36">
        <f>SUMIFS(СВЦЭМ!$D$33:$D$776,СВЦЭМ!$A$33:$A$776,$A157,СВЦЭМ!$B$33:$B$776,D$155)+'СЕТ СН'!$I$14+СВЦЭМ!$D$10+'СЕТ СН'!$I$6-'СЕТ СН'!$I$26</f>
        <v>1348.49072344</v>
      </c>
      <c r="E157" s="36">
        <f>SUMIFS(СВЦЭМ!$D$33:$D$776,СВЦЭМ!$A$33:$A$776,$A157,СВЦЭМ!$B$33:$B$776,E$155)+'СЕТ СН'!$I$14+СВЦЭМ!$D$10+'СЕТ СН'!$I$6-'СЕТ СН'!$I$26</f>
        <v>1352.0680804900001</v>
      </c>
      <c r="F157" s="36">
        <f>SUMIFS(СВЦЭМ!$D$33:$D$776,СВЦЭМ!$A$33:$A$776,$A157,СВЦЭМ!$B$33:$B$776,F$155)+'СЕТ СН'!$I$14+СВЦЭМ!$D$10+'СЕТ СН'!$I$6-'СЕТ СН'!$I$26</f>
        <v>1379.5737575799999</v>
      </c>
      <c r="G157" s="36">
        <f>SUMIFS(СВЦЭМ!$D$33:$D$776,СВЦЭМ!$A$33:$A$776,$A157,СВЦЭМ!$B$33:$B$776,G$155)+'СЕТ СН'!$I$14+СВЦЭМ!$D$10+'СЕТ СН'!$I$6-'СЕТ СН'!$I$26</f>
        <v>1350.6143214900001</v>
      </c>
      <c r="H157" s="36">
        <f>SUMIFS(СВЦЭМ!$D$33:$D$776,СВЦЭМ!$A$33:$A$776,$A157,СВЦЭМ!$B$33:$B$776,H$155)+'СЕТ СН'!$I$14+СВЦЭМ!$D$10+'СЕТ СН'!$I$6-'СЕТ СН'!$I$26</f>
        <v>1346.1235728500001</v>
      </c>
      <c r="I157" s="36">
        <f>SUMIFS(СВЦЭМ!$D$33:$D$776,СВЦЭМ!$A$33:$A$776,$A157,СВЦЭМ!$B$33:$B$776,I$155)+'СЕТ СН'!$I$14+СВЦЭМ!$D$10+'СЕТ СН'!$I$6-'СЕТ СН'!$I$26</f>
        <v>1350.1133248199999</v>
      </c>
      <c r="J157" s="36">
        <f>SUMIFS(СВЦЭМ!$D$33:$D$776,СВЦЭМ!$A$33:$A$776,$A157,СВЦЭМ!$B$33:$B$776,J$155)+'СЕТ СН'!$I$14+СВЦЭМ!$D$10+'СЕТ СН'!$I$6-'СЕТ СН'!$I$26</f>
        <v>1331.63686899</v>
      </c>
      <c r="K157" s="36">
        <f>SUMIFS(СВЦЭМ!$D$33:$D$776,СВЦЭМ!$A$33:$A$776,$A157,СВЦЭМ!$B$33:$B$776,K$155)+'СЕТ СН'!$I$14+СВЦЭМ!$D$10+'СЕТ СН'!$I$6-'СЕТ СН'!$I$26</f>
        <v>1293.2136976400002</v>
      </c>
      <c r="L157" s="36">
        <f>SUMIFS(СВЦЭМ!$D$33:$D$776,СВЦЭМ!$A$33:$A$776,$A157,СВЦЭМ!$B$33:$B$776,L$155)+'СЕТ СН'!$I$14+СВЦЭМ!$D$10+'СЕТ СН'!$I$6-'СЕТ СН'!$I$26</f>
        <v>1292.5744045000001</v>
      </c>
      <c r="M157" s="36">
        <f>SUMIFS(СВЦЭМ!$D$33:$D$776,СВЦЭМ!$A$33:$A$776,$A157,СВЦЭМ!$B$33:$B$776,M$155)+'СЕТ СН'!$I$14+СВЦЭМ!$D$10+'СЕТ СН'!$I$6-'СЕТ СН'!$I$26</f>
        <v>1296.6756920299999</v>
      </c>
      <c r="N157" s="36">
        <f>SUMIFS(СВЦЭМ!$D$33:$D$776,СВЦЭМ!$A$33:$A$776,$A157,СВЦЭМ!$B$33:$B$776,N$155)+'СЕТ СН'!$I$14+СВЦЭМ!$D$10+'СЕТ СН'!$I$6-'СЕТ СН'!$I$26</f>
        <v>1305.3377460000002</v>
      </c>
      <c r="O157" s="36">
        <f>SUMIFS(СВЦЭМ!$D$33:$D$776,СВЦЭМ!$A$33:$A$776,$A157,СВЦЭМ!$B$33:$B$776,O$155)+'СЕТ СН'!$I$14+СВЦЭМ!$D$10+'СЕТ СН'!$I$6-'СЕТ СН'!$I$26</f>
        <v>1297.6879770200001</v>
      </c>
      <c r="P157" s="36">
        <f>SUMIFS(СВЦЭМ!$D$33:$D$776,СВЦЭМ!$A$33:$A$776,$A157,СВЦЭМ!$B$33:$B$776,P$155)+'СЕТ СН'!$I$14+СВЦЭМ!$D$10+'СЕТ СН'!$I$6-'СЕТ СН'!$I$26</f>
        <v>1297.6469288000001</v>
      </c>
      <c r="Q157" s="36">
        <f>SUMIFS(СВЦЭМ!$D$33:$D$776,СВЦЭМ!$A$33:$A$776,$A157,СВЦЭМ!$B$33:$B$776,Q$155)+'СЕТ СН'!$I$14+СВЦЭМ!$D$10+'СЕТ СН'!$I$6-'СЕТ СН'!$I$26</f>
        <v>1302.0099587099999</v>
      </c>
      <c r="R157" s="36">
        <f>SUMIFS(СВЦЭМ!$D$33:$D$776,СВЦЭМ!$A$33:$A$776,$A157,СВЦЭМ!$B$33:$B$776,R$155)+'СЕТ СН'!$I$14+СВЦЭМ!$D$10+'СЕТ СН'!$I$6-'СЕТ СН'!$I$26</f>
        <v>1267.1600510799999</v>
      </c>
      <c r="S157" s="36">
        <f>SUMIFS(СВЦЭМ!$D$33:$D$776,СВЦЭМ!$A$33:$A$776,$A157,СВЦЭМ!$B$33:$B$776,S$155)+'СЕТ СН'!$I$14+СВЦЭМ!$D$10+'СЕТ СН'!$I$6-'СЕТ СН'!$I$26</f>
        <v>1228.5512828800001</v>
      </c>
      <c r="T157" s="36">
        <f>SUMIFS(СВЦЭМ!$D$33:$D$776,СВЦЭМ!$A$33:$A$776,$A157,СВЦЭМ!$B$33:$B$776,T$155)+'СЕТ СН'!$I$14+СВЦЭМ!$D$10+'СЕТ СН'!$I$6-'СЕТ СН'!$I$26</f>
        <v>1228.77942783</v>
      </c>
      <c r="U157" s="36">
        <f>SUMIFS(СВЦЭМ!$D$33:$D$776,СВЦЭМ!$A$33:$A$776,$A157,СВЦЭМ!$B$33:$B$776,U$155)+'СЕТ СН'!$I$14+СВЦЭМ!$D$10+'СЕТ СН'!$I$6-'СЕТ СН'!$I$26</f>
        <v>1228.385769</v>
      </c>
      <c r="V157" s="36">
        <f>SUMIFS(СВЦЭМ!$D$33:$D$776,СВЦЭМ!$A$33:$A$776,$A157,СВЦЭМ!$B$33:$B$776,V$155)+'СЕТ СН'!$I$14+СВЦЭМ!$D$10+'СЕТ СН'!$I$6-'СЕТ СН'!$I$26</f>
        <v>1245.2493378500001</v>
      </c>
      <c r="W157" s="36">
        <f>SUMIFS(СВЦЭМ!$D$33:$D$776,СВЦЭМ!$A$33:$A$776,$A157,СВЦЭМ!$B$33:$B$776,W$155)+'СЕТ СН'!$I$14+СВЦЭМ!$D$10+'СЕТ СН'!$I$6-'СЕТ СН'!$I$26</f>
        <v>1231.2658632100001</v>
      </c>
      <c r="X157" s="36">
        <f>SUMIFS(СВЦЭМ!$D$33:$D$776,СВЦЭМ!$A$33:$A$776,$A157,СВЦЭМ!$B$33:$B$776,X$155)+'СЕТ СН'!$I$14+СВЦЭМ!$D$10+'СЕТ СН'!$I$6-'СЕТ СН'!$I$26</f>
        <v>1253.4759068000001</v>
      </c>
      <c r="Y157" s="36">
        <f>SUMIFS(СВЦЭМ!$D$33:$D$776,СВЦЭМ!$A$33:$A$776,$A157,СВЦЭМ!$B$33:$B$776,Y$155)+'СЕТ СН'!$I$14+СВЦЭМ!$D$10+'СЕТ СН'!$I$6-'СЕТ СН'!$I$26</f>
        <v>1306.124566</v>
      </c>
    </row>
    <row r="158" spans="1:27" ht="15.75" x14ac:dyDescent="0.2">
      <c r="A158" s="35">
        <f t="shared" ref="A158:A186" si="4">A157+1</f>
        <v>43711</v>
      </c>
      <c r="B158" s="36">
        <f>SUMIFS(СВЦЭМ!$D$33:$D$776,СВЦЭМ!$A$33:$A$776,$A158,СВЦЭМ!$B$33:$B$776,B$155)+'СЕТ СН'!$I$14+СВЦЭМ!$D$10+'СЕТ СН'!$I$6-'СЕТ СН'!$I$26</f>
        <v>1371.31902311</v>
      </c>
      <c r="C158" s="36">
        <f>SUMIFS(СВЦЭМ!$D$33:$D$776,СВЦЭМ!$A$33:$A$776,$A158,СВЦЭМ!$B$33:$B$776,C$155)+'СЕТ СН'!$I$14+СВЦЭМ!$D$10+'СЕТ СН'!$I$6-'СЕТ СН'!$I$26</f>
        <v>1385.7746173200001</v>
      </c>
      <c r="D158" s="36">
        <f>SUMIFS(СВЦЭМ!$D$33:$D$776,СВЦЭМ!$A$33:$A$776,$A158,СВЦЭМ!$B$33:$B$776,D$155)+'СЕТ СН'!$I$14+СВЦЭМ!$D$10+'СЕТ СН'!$I$6-'СЕТ СН'!$I$26</f>
        <v>1377.1644417800001</v>
      </c>
      <c r="E158" s="36">
        <f>SUMIFS(СВЦЭМ!$D$33:$D$776,СВЦЭМ!$A$33:$A$776,$A158,СВЦЭМ!$B$33:$B$776,E$155)+'СЕТ СН'!$I$14+СВЦЭМ!$D$10+'СЕТ СН'!$I$6-'СЕТ СН'!$I$26</f>
        <v>1367.6303177</v>
      </c>
      <c r="F158" s="36">
        <f>SUMIFS(СВЦЭМ!$D$33:$D$776,СВЦЭМ!$A$33:$A$776,$A158,СВЦЭМ!$B$33:$B$776,F$155)+'СЕТ СН'!$I$14+СВЦЭМ!$D$10+'СЕТ СН'!$I$6-'СЕТ СН'!$I$26</f>
        <v>1368.9813918099999</v>
      </c>
      <c r="G158" s="36">
        <f>SUMIFS(СВЦЭМ!$D$33:$D$776,СВЦЭМ!$A$33:$A$776,$A158,СВЦЭМ!$B$33:$B$776,G$155)+'СЕТ СН'!$I$14+СВЦЭМ!$D$10+'СЕТ СН'!$I$6-'СЕТ СН'!$I$26</f>
        <v>1370.85179872</v>
      </c>
      <c r="H158" s="36">
        <f>SUMIFS(СВЦЭМ!$D$33:$D$776,СВЦЭМ!$A$33:$A$776,$A158,СВЦЭМ!$B$33:$B$776,H$155)+'СЕТ СН'!$I$14+СВЦЭМ!$D$10+'СЕТ СН'!$I$6-'СЕТ СН'!$I$26</f>
        <v>1367.79063965</v>
      </c>
      <c r="I158" s="36">
        <f>SUMIFS(СВЦЭМ!$D$33:$D$776,СВЦЭМ!$A$33:$A$776,$A158,СВЦЭМ!$B$33:$B$776,I$155)+'СЕТ СН'!$I$14+СВЦЭМ!$D$10+'СЕТ СН'!$I$6-'СЕТ СН'!$I$26</f>
        <v>1354.6152576300001</v>
      </c>
      <c r="J158" s="36">
        <f>SUMIFS(СВЦЭМ!$D$33:$D$776,СВЦЭМ!$A$33:$A$776,$A158,СВЦЭМ!$B$33:$B$776,J$155)+'СЕТ СН'!$I$14+СВЦЭМ!$D$10+'СЕТ СН'!$I$6-'СЕТ СН'!$I$26</f>
        <v>1307.64411307</v>
      </c>
      <c r="K158" s="36">
        <f>SUMIFS(СВЦЭМ!$D$33:$D$776,СВЦЭМ!$A$33:$A$776,$A158,СВЦЭМ!$B$33:$B$776,K$155)+'СЕТ СН'!$I$14+СВЦЭМ!$D$10+'СЕТ СН'!$I$6-'СЕТ СН'!$I$26</f>
        <v>1310.8418618599999</v>
      </c>
      <c r="L158" s="36">
        <f>SUMIFS(СВЦЭМ!$D$33:$D$776,СВЦЭМ!$A$33:$A$776,$A158,СВЦЭМ!$B$33:$B$776,L$155)+'СЕТ СН'!$I$14+СВЦЭМ!$D$10+'СЕТ СН'!$I$6-'СЕТ СН'!$I$26</f>
        <v>1313.0500391599999</v>
      </c>
      <c r="M158" s="36">
        <f>SUMIFS(СВЦЭМ!$D$33:$D$776,СВЦЭМ!$A$33:$A$776,$A158,СВЦЭМ!$B$33:$B$776,M$155)+'СЕТ СН'!$I$14+СВЦЭМ!$D$10+'СЕТ СН'!$I$6-'СЕТ СН'!$I$26</f>
        <v>1307.3973902100001</v>
      </c>
      <c r="N158" s="36">
        <f>SUMIFS(СВЦЭМ!$D$33:$D$776,СВЦЭМ!$A$33:$A$776,$A158,СВЦЭМ!$B$33:$B$776,N$155)+'СЕТ СН'!$I$14+СВЦЭМ!$D$10+'СЕТ СН'!$I$6-'СЕТ СН'!$I$26</f>
        <v>1305.8172867600001</v>
      </c>
      <c r="O158" s="36">
        <f>SUMIFS(СВЦЭМ!$D$33:$D$776,СВЦЭМ!$A$33:$A$776,$A158,СВЦЭМ!$B$33:$B$776,O$155)+'СЕТ СН'!$I$14+СВЦЭМ!$D$10+'СЕТ СН'!$I$6-'СЕТ СН'!$I$26</f>
        <v>1305.84192942</v>
      </c>
      <c r="P158" s="36">
        <f>SUMIFS(СВЦЭМ!$D$33:$D$776,СВЦЭМ!$A$33:$A$776,$A158,СВЦЭМ!$B$33:$B$776,P$155)+'СЕТ СН'!$I$14+СВЦЭМ!$D$10+'СЕТ СН'!$I$6-'СЕТ СН'!$I$26</f>
        <v>1310.5329222999999</v>
      </c>
      <c r="Q158" s="36">
        <f>SUMIFS(СВЦЭМ!$D$33:$D$776,СВЦЭМ!$A$33:$A$776,$A158,СВЦЭМ!$B$33:$B$776,Q$155)+'СЕТ СН'!$I$14+СВЦЭМ!$D$10+'СЕТ СН'!$I$6-'СЕТ СН'!$I$26</f>
        <v>1310.07383127</v>
      </c>
      <c r="R158" s="36">
        <f>SUMIFS(СВЦЭМ!$D$33:$D$776,СВЦЭМ!$A$33:$A$776,$A158,СВЦЭМ!$B$33:$B$776,R$155)+'СЕТ СН'!$I$14+СВЦЭМ!$D$10+'СЕТ СН'!$I$6-'СЕТ СН'!$I$26</f>
        <v>1265.77980626</v>
      </c>
      <c r="S158" s="36">
        <f>SUMIFS(СВЦЭМ!$D$33:$D$776,СВЦЭМ!$A$33:$A$776,$A158,СВЦЭМ!$B$33:$B$776,S$155)+'СЕТ СН'!$I$14+СВЦЭМ!$D$10+'СЕТ СН'!$I$6-'СЕТ СН'!$I$26</f>
        <v>1229.5433218100002</v>
      </c>
      <c r="T158" s="36">
        <f>SUMIFS(СВЦЭМ!$D$33:$D$776,СВЦЭМ!$A$33:$A$776,$A158,СВЦЭМ!$B$33:$B$776,T$155)+'СЕТ СН'!$I$14+СВЦЭМ!$D$10+'СЕТ СН'!$I$6-'СЕТ СН'!$I$26</f>
        <v>1241.5767502399999</v>
      </c>
      <c r="U158" s="36">
        <f>SUMIFS(СВЦЭМ!$D$33:$D$776,СВЦЭМ!$A$33:$A$776,$A158,СВЦЭМ!$B$33:$B$776,U$155)+'СЕТ СН'!$I$14+СВЦЭМ!$D$10+'СЕТ СН'!$I$6-'СЕТ СН'!$I$26</f>
        <v>1245.74815012</v>
      </c>
      <c r="V158" s="36">
        <f>SUMIFS(СВЦЭМ!$D$33:$D$776,СВЦЭМ!$A$33:$A$776,$A158,СВЦЭМ!$B$33:$B$776,V$155)+'СЕТ СН'!$I$14+СВЦЭМ!$D$10+'СЕТ СН'!$I$6-'СЕТ СН'!$I$26</f>
        <v>1264.7068093</v>
      </c>
      <c r="W158" s="36">
        <f>SUMIFS(СВЦЭМ!$D$33:$D$776,СВЦЭМ!$A$33:$A$776,$A158,СВЦЭМ!$B$33:$B$776,W$155)+'СЕТ СН'!$I$14+СВЦЭМ!$D$10+'СЕТ СН'!$I$6-'СЕТ СН'!$I$26</f>
        <v>1250.2074182000001</v>
      </c>
      <c r="X158" s="36">
        <f>SUMIFS(СВЦЭМ!$D$33:$D$776,СВЦЭМ!$A$33:$A$776,$A158,СВЦЭМ!$B$33:$B$776,X$155)+'СЕТ СН'!$I$14+СВЦЭМ!$D$10+'СЕТ СН'!$I$6-'СЕТ СН'!$I$26</f>
        <v>1224.29582716</v>
      </c>
      <c r="Y158" s="36">
        <f>SUMIFS(СВЦЭМ!$D$33:$D$776,СВЦЭМ!$A$33:$A$776,$A158,СВЦЭМ!$B$33:$B$776,Y$155)+'СЕТ СН'!$I$14+СВЦЭМ!$D$10+'СЕТ СН'!$I$6-'СЕТ СН'!$I$26</f>
        <v>1301.26706562</v>
      </c>
    </row>
    <row r="159" spans="1:27" ht="15.75" x14ac:dyDescent="0.2">
      <c r="A159" s="35">
        <f t="shared" si="4"/>
        <v>43712</v>
      </c>
      <c r="B159" s="36">
        <f>SUMIFS(СВЦЭМ!$D$33:$D$776,СВЦЭМ!$A$33:$A$776,$A159,СВЦЭМ!$B$33:$B$776,B$155)+'СЕТ СН'!$I$14+СВЦЭМ!$D$10+'СЕТ СН'!$I$6-'СЕТ СН'!$I$26</f>
        <v>1368.87444351</v>
      </c>
      <c r="C159" s="36">
        <f>SUMIFS(СВЦЭМ!$D$33:$D$776,СВЦЭМ!$A$33:$A$776,$A159,СВЦЭМ!$B$33:$B$776,C$155)+'СЕТ СН'!$I$14+СВЦЭМ!$D$10+'СЕТ СН'!$I$6-'СЕТ СН'!$I$26</f>
        <v>1374.3775594900001</v>
      </c>
      <c r="D159" s="36">
        <f>SUMIFS(СВЦЭМ!$D$33:$D$776,СВЦЭМ!$A$33:$A$776,$A159,СВЦЭМ!$B$33:$B$776,D$155)+'СЕТ СН'!$I$14+СВЦЭМ!$D$10+'СЕТ СН'!$I$6-'СЕТ СН'!$I$26</f>
        <v>1369.3167197299999</v>
      </c>
      <c r="E159" s="36">
        <f>SUMIFS(СВЦЭМ!$D$33:$D$776,СВЦЭМ!$A$33:$A$776,$A159,СВЦЭМ!$B$33:$B$776,E$155)+'СЕТ СН'!$I$14+СВЦЭМ!$D$10+'СЕТ СН'!$I$6-'СЕТ СН'!$I$26</f>
        <v>1364.0757805399999</v>
      </c>
      <c r="F159" s="36">
        <f>SUMIFS(СВЦЭМ!$D$33:$D$776,СВЦЭМ!$A$33:$A$776,$A159,СВЦЭМ!$B$33:$B$776,F$155)+'СЕТ СН'!$I$14+СВЦЭМ!$D$10+'СЕТ СН'!$I$6-'СЕТ СН'!$I$26</f>
        <v>1351.4410847899999</v>
      </c>
      <c r="G159" s="36">
        <f>SUMIFS(СВЦЭМ!$D$33:$D$776,СВЦЭМ!$A$33:$A$776,$A159,СВЦЭМ!$B$33:$B$776,G$155)+'СЕТ СН'!$I$14+СВЦЭМ!$D$10+'СЕТ СН'!$I$6-'СЕТ СН'!$I$26</f>
        <v>1364.0130926000002</v>
      </c>
      <c r="H159" s="36">
        <f>SUMIFS(СВЦЭМ!$D$33:$D$776,СВЦЭМ!$A$33:$A$776,$A159,СВЦЭМ!$B$33:$B$776,H$155)+'СЕТ СН'!$I$14+СВЦЭМ!$D$10+'СЕТ СН'!$I$6-'СЕТ СН'!$I$26</f>
        <v>1334.13535925</v>
      </c>
      <c r="I159" s="36">
        <f>SUMIFS(СВЦЭМ!$D$33:$D$776,СВЦЭМ!$A$33:$A$776,$A159,СВЦЭМ!$B$33:$B$776,I$155)+'СЕТ СН'!$I$14+СВЦЭМ!$D$10+'СЕТ СН'!$I$6-'СЕТ СН'!$I$26</f>
        <v>1321.79732122</v>
      </c>
      <c r="J159" s="36">
        <f>SUMIFS(СВЦЭМ!$D$33:$D$776,СВЦЭМ!$A$33:$A$776,$A159,СВЦЭМ!$B$33:$B$776,J$155)+'СЕТ СН'!$I$14+СВЦЭМ!$D$10+'СЕТ СН'!$I$6-'СЕТ СН'!$I$26</f>
        <v>1311.2036788300002</v>
      </c>
      <c r="K159" s="36">
        <f>SUMIFS(СВЦЭМ!$D$33:$D$776,СВЦЭМ!$A$33:$A$776,$A159,СВЦЭМ!$B$33:$B$776,K$155)+'СЕТ СН'!$I$14+СВЦЭМ!$D$10+'СЕТ СН'!$I$6-'СЕТ СН'!$I$26</f>
        <v>1319.02308939</v>
      </c>
      <c r="L159" s="36">
        <f>SUMIFS(СВЦЭМ!$D$33:$D$776,СВЦЭМ!$A$33:$A$776,$A159,СВЦЭМ!$B$33:$B$776,L$155)+'СЕТ СН'!$I$14+СВЦЭМ!$D$10+'СЕТ СН'!$I$6-'СЕТ СН'!$I$26</f>
        <v>1324.69663569</v>
      </c>
      <c r="M159" s="36">
        <f>SUMIFS(СВЦЭМ!$D$33:$D$776,СВЦЭМ!$A$33:$A$776,$A159,СВЦЭМ!$B$33:$B$776,M$155)+'СЕТ СН'!$I$14+СВЦЭМ!$D$10+'СЕТ СН'!$I$6-'СЕТ СН'!$I$26</f>
        <v>1325.1376439200001</v>
      </c>
      <c r="N159" s="36">
        <f>SUMIFS(СВЦЭМ!$D$33:$D$776,СВЦЭМ!$A$33:$A$776,$A159,СВЦЭМ!$B$33:$B$776,N$155)+'СЕТ СН'!$I$14+СВЦЭМ!$D$10+'СЕТ СН'!$I$6-'СЕТ СН'!$I$26</f>
        <v>1322.12200945</v>
      </c>
      <c r="O159" s="36">
        <f>SUMIFS(СВЦЭМ!$D$33:$D$776,СВЦЭМ!$A$33:$A$776,$A159,СВЦЭМ!$B$33:$B$776,O$155)+'СЕТ СН'!$I$14+СВЦЭМ!$D$10+'СЕТ СН'!$I$6-'СЕТ СН'!$I$26</f>
        <v>1322.6714255500001</v>
      </c>
      <c r="P159" s="36">
        <f>SUMIFS(СВЦЭМ!$D$33:$D$776,СВЦЭМ!$A$33:$A$776,$A159,СВЦЭМ!$B$33:$B$776,P$155)+'СЕТ СН'!$I$14+СВЦЭМ!$D$10+'СЕТ СН'!$I$6-'СЕТ СН'!$I$26</f>
        <v>1327.37655735</v>
      </c>
      <c r="Q159" s="36">
        <f>SUMIFS(СВЦЭМ!$D$33:$D$776,СВЦЭМ!$A$33:$A$776,$A159,СВЦЭМ!$B$33:$B$776,Q$155)+'СЕТ СН'!$I$14+СВЦЭМ!$D$10+'СЕТ СН'!$I$6-'СЕТ СН'!$I$26</f>
        <v>1322.3705466500001</v>
      </c>
      <c r="R159" s="36">
        <f>SUMIFS(СВЦЭМ!$D$33:$D$776,СВЦЭМ!$A$33:$A$776,$A159,СВЦЭМ!$B$33:$B$776,R$155)+'СЕТ СН'!$I$14+СВЦЭМ!$D$10+'СЕТ СН'!$I$6-'СЕТ СН'!$I$26</f>
        <v>1274.6570969200002</v>
      </c>
      <c r="S159" s="36">
        <f>SUMIFS(СВЦЭМ!$D$33:$D$776,СВЦЭМ!$A$33:$A$776,$A159,СВЦЭМ!$B$33:$B$776,S$155)+'СЕТ СН'!$I$14+СВЦЭМ!$D$10+'СЕТ СН'!$I$6-'СЕТ СН'!$I$26</f>
        <v>1240.56561435</v>
      </c>
      <c r="T159" s="36">
        <f>SUMIFS(СВЦЭМ!$D$33:$D$776,СВЦЭМ!$A$33:$A$776,$A159,СВЦЭМ!$B$33:$B$776,T$155)+'СЕТ СН'!$I$14+СВЦЭМ!$D$10+'СЕТ СН'!$I$6-'СЕТ СН'!$I$26</f>
        <v>1240.7971169500001</v>
      </c>
      <c r="U159" s="36">
        <f>SUMIFS(СВЦЭМ!$D$33:$D$776,СВЦЭМ!$A$33:$A$776,$A159,СВЦЭМ!$B$33:$B$776,U$155)+'СЕТ СН'!$I$14+СВЦЭМ!$D$10+'СЕТ СН'!$I$6-'СЕТ СН'!$I$26</f>
        <v>1242.12150438</v>
      </c>
      <c r="V159" s="36">
        <f>SUMIFS(СВЦЭМ!$D$33:$D$776,СВЦЭМ!$A$33:$A$776,$A159,СВЦЭМ!$B$33:$B$776,V$155)+'СЕТ СН'!$I$14+СВЦЭМ!$D$10+'СЕТ СН'!$I$6-'СЕТ СН'!$I$26</f>
        <v>1254.0734513299999</v>
      </c>
      <c r="W159" s="36">
        <f>SUMIFS(СВЦЭМ!$D$33:$D$776,СВЦЭМ!$A$33:$A$776,$A159,СВЦЭМ!$B$33:$B$776,W$155)+'СЕТ СН'!$I$14+СВЦЭМ!$D$10+'СЕТ СН'!$I$6-'СЕТ СН'!$I$26</f>
        <v>1248.4746737400001</v>
      </c>
      <c r="X159" s="36">
        <f>SUMIFS(СВЦЭМ!$D$33:$D$776,СВЦЭМ!$A$33:$A$776,$A159,СВЦЭМ!$B$33:$B$776,X$155)+'СЕТ СН'!$I$14+СВЦЭМ!$D$10+'СЕТ СН'!$I$6-'СЕТ СН'!$I$26</f>
        <v>1229.9989374400002</v>
      </c>
      <c r="Y159" s="36">
        <f>SUMIFS(СВЦЭМ!$D$33:$D$776,СВЦЭМ!$A$33:$A$776,$A159,СВЦЭМ!$B$33:$B$776,Y$155)+'СЕТ СН'!$I$14+СВЦЭМ!$D$10+'СЕТ СН'!$I$6-'СЕТ СН'!$I$26</f>
        <v>1291.5516887399999</v>
      </c>
    </row>
    <row r="160" spans="1:27" ht="15.75" x14ac:dyDescent="0.2">
      <c r="A160" s="35">
        <f t="shared" si="4"/>
        <v>43713</v>
      </c>
      <c r="B160" s="36">
        <f>SUMIFS(СВЦЭМ!$D$33:$D$776,СВЦЭМ!$A$33:$A$776,$A160,СВЦЭМ!$B$33:$B$776,B$155)+'СЕТ СН'!$I$14+СВЦЭМ!$D$10+'СЕТ СН'!$I$6-'СЕТ СН'!$I$26</f>
        <v>1378.7258382300001</v>
      </c>
      <c r="C160" s="36">
        <f>SUMIFS(СВЦЭМ!$D$33:$D$776,СВЦЭМ!$A$33:$A$776,$A160,СВЦЭМ!$B$33:$B$776,C$155)+'СЕТ СН'!$I$14+СВЦЭМ!$D$10+'СЕТ СН'!$I$6-'СЕТ СН'!$I$26</f>
        <v>1371.6642783100001</v>
      </c>
      <c r="D160" s="36">
        <f>SUMIFS(СВЦЭМ!$D$33:$D$776,СВЦЭМ!$A$33:$A$776,$A160,СВЦЭМ!$B$33:$B$776,D$155)+'СЕТ СН'!$I$14+СВЦЭМ!$D$10+'СЕТ СН'!$I$6-'СЕТ СН'!$I$26</f>
        <v>1367.8162568500002</v>
      </c>
      <c r="E160" s="36">
        <f>SUMIFS(СВЦЭМ!$D$33:$D$776,СВЦЭМ!$A$33:$A$776,$A160,СВЦЭМ!$B$33:$B$776,E$155)+'СЕТ СН'!$I$14+СВЦЭМ!$D$10+'СЕТ СН'!$I$6-'СЕТ СН'!$I$26</f>
        <v>1377.3362972099999</v>
      </c>
      <c r="F160" s="36">
        <f>SUMIFS(СВЦЭМ!$D$33:$D$776,СВЦЭМ!$A$33:$A$776,$A160,СВЦЭМ!$B$33:$B$776,F$155)+'СЕТ СН'!$I$14+СВЦЭМ!$D$10+'СЕТ СН'!$I$6-'СЕТ СН'!$I$26</f>
        <v>1367.4795109000002</v>
      </c>
      <c r="G160" s="36">
        <f>SUMIFS(СВЦЭМ!$D$33:$D$776,СВЦЭМ!$A$33:$A$776,$A160,СВЦЭМ!$B$33:$B$776,G$155)+'СЕТ СН'!$I$14+СВЦЭМ!$D$10+'СЕТ СН'!$I$6-'СЕТ СН'!$I$26</f>
        <v>1374.5593089600002</v>
      </c>
      <c r="H160" s="36">
        <f>SUMIFS(СВЦЭМ!$D$33:$D$776,СВЦЭМ!$A$33:$A$776,$A160,СВЦЭМ!$B$33:$B$776,H$155)+'СЕТ СН'!$I$14+СВЦЭМ!$D$10+'СЕТ СН'!$I$6-'СЕТ СН'!$I$26</f>
        <v>1367.0318182599999</v>
      </c>
      <c r="I160" s="36">
        <f>SUMIFS(СВЦЭМ!$D$33:$D$776,СВЦЭМ!$A$33:$A$776,$A160,СВЦЭМ!$B$33:$B$776,I$155)+'СЕТ СН'!$I$14+СВЦЭМ!$D$10+'СЕТ СН'!$I$6-'СЕТ СН'!$I$26</f>
        <v>1311.1409397</v>
      </c>
      <c r="J160" s="36">
        <f>SUMIFS(СВЦЭМ!$D$33:$D$776,СВЦЭМ!$A$33:$A$776,$A160,СВЦЭМ!$B$33:$B$776,J$155)+'СЕТ СН'!$I$14+СВЦЭМ!$D$10+'СЕТ СН'!$I$6-'СЕТ СН'!$I$26</f>
        <v>1316.74632277</v>
      </c>
      <c r="K160" s="36">
        <f>SUMIFS(СВЦЭМ!$D$33:$D$776,СВЦЭМ!$A$33:$A$776,$A160,СВЦЭМ!$B$33:$B$776,K$155)+'СЕТ СН'!$I$14+СВЦЭМ!$D$10+'СЕТ СН'!$I$6-'СЕТ СН'!$I$26</f>
        <v>1331.0239842199999</v>
      </c>
      <c r="L160" s="36">
        <f>SUMIFS(СВЦЭМ!$D$33:$D$776,СВЦЭМ!$A$33:$A$776,$A160,СВЦЭМ!$B$33:$B$776,L$155)+'СЕТ СН'!$I$14+СВЦЭМ!$D$10+'СЕТ СН'!$I$6-'СЕТ СН'!$I$26</f>
        <v>1337.96847069</v>
      </c>
      <c r="M160" s="36">
        <f>SUMIFS(СВЦЭМ!$D$33:$D$776,СВЦЭМ!$A$33:$A$776,$A160,СВЦЭМ!$B$33:$B$776,M$155)+'СЕТ СН'!$I$14+СВЦЭМ!$D$10+'СЕТ СН'!$I$6-'СЕТ СН'!$I$26</f>
        <v>1332.0322917399999</v>
      </c>
      <c r="N160" s="36">
        <f>SUMIFS(СВЦЭМ!$D$33:$D$776,СВЦЭМ!$A$33:$A$776,$A160,СВЦЭМ!$B$33:$B$776,N$155)+'СЕТ СН'!$I$14+СВЦЭМ!$D$10+'СЕТ СН'!$I$6-'СЕТ СН'!$I$26</f>
        <v>1322.01670855</v>
      </c>
      <c r="O160" s="36">
        <f>SUMIFS(СВЦЭМ!$D$33:$D$776,СВЦЭМ!$A$33:$A$776,$A160,СВЦЭМ!$B$33:$B$776,O$155)+'СЕТ СН'!$I$14+СВЦЭМ!$D$10+'СЕТ СН'!$I$6-'СЕТ СН'!$I$26</f>
        <v>1325.17468826</v>
      </c>
      <c r="P160" s="36">
        <f>SUMIFS(СВЦЭМ!$D$33:$D$776,СВЦЭМ!$A$33:$A$776,$A160,СВЦЭМ!$B$33:$B$776,P$155)+'СЕТ СН'!$I$14+СВЦЭМ!$D$10+'СЕТ СН'!$I$6-'СЕТ СН'!$I$26</f>
        <v>1326.6338483700001</v>
      </c>
      <c r="Q160" s="36">
        <f>SUMIFS(СВЦЭМ!$D$33:$D$776,СВЦЭМ!$A$33:$A$776,$A160,СВЦЭМ!$B$33:$B$776,Q$155)+'СЕТ СН'!$I$14+СВЦЭМ!$D$10+'СЕТ СН'!$I$6-'СЕТ СН'!$I$26</f>
        <v>1310.1148786399999</v>
      </c>
      <c r="R160" s="36">
        <f>SUMIFS(СВЦЭМ!$D$33:$D$776,СВЦЭМ!$A$33:$A$776,$A160,СВЦЭМ!$B$33:$B$776,R$155)+'СЕТ СН'!$I$14+СВЦЭМ!$D$10+'СЕТ СН'!$I$6-'СЕТ СН'!$I$26</f>
        <v>1268.5272439099999</v>
      </c>
      <c r="S160" s="36">
        <f>SUMIFS(СВЦЭМ!$D$33:$D$776,СВЦЭМ!$A$33:$A$776,$A160,СВЦЭМ!$B$33:$B$776,S$155)+'СЕТ СН'!$I$14+СВЦЭМ!$D$10+'СЕТ СН'!$I$6-'СЕТ СН'!$I$26</f>
        <v>1248.06058957</v>
      </c>
      <c r="T160" s="36">
        <f>SUMIFS(СВЦЭМ!$D$33:$D$776,СВЦЭМ!$A$33:$A$776,$A160,СВЦЭМ!$B$33:$B$776,T$155)+'СЕТ СН'!$I$14+СВЦЭМ!$D$10+'СЕТ СН'!$I$6-'СЕТ СН'!$I$26</f>
        <v>1277.38865134</v>
      </c>
      <c r="U160" s="36">
        <f>SUMIFS(СВЦЭМ!$D$33:$D$776,СВЦЭМ!$A$33:$A$776,$A160,СВЦЭМ!$B$33:$B$776,U$155)+'СЕТ СН'!$I$14+СВЦЭМ!$D$10+'СЕТ СН'!$I$6-'СЕТ СН'!$I$26</f>
        <v>1253.72491459</v>
      </c>
      <c r="V160" s="36">
        <f>SUMIFS(СВЦЭМ!$D$33:$D$776,СВЦЭМ!$A$33:$A$776,$A160,СВЦЭМ!$B$33:$B$776,V$155)+'СЕТ СН'!$I$14+СВЦЭМ!$D$10+'СЕТ СН'!$I$6-'СЕТ СН'!$I$26</f>
        <v>1259.15296061</v>
      </c>
      <c r="W160" s="36">
        <f>SUMIFS(СВЦЭМ!$D$33:$D$776,СВЦЭМ!$A$33:$A$776,$A160,СВЦЭМ!$B$33:$B$776,W$155)+'СЕТ СН'!$I$14+СВЦЭМ!$D$10+'СЕТ СН'!$I$6-'СЕТ СН'!$I$26</f>
        <v>1247.4544033299999</v>
      </c>
      <c r="X160" s="36">
        <f>SUMIFS(СВЦЭМ!$D$33:$D$776,СВЦЭМ!$A$33:$A$776,$A160,СВЦЭМ!$B$33:$B$776,X$155)+'СЕТ СН'!$I$14+СВЦЭМ!$D$10+'СЕТ СН'!$I$6-'СЕТ СН'!$I$26</f>
        <v>1219.57777289</v>
      </c>
      <c r="Y160" s="36">
        <f>SUMIFS(СВЦЭМ!$D$33:$D$776,СВЦЭМ!$A$33:$A$776,$A160,СВЦЭМ!$B$33:$B$776,Y$155)+'СЕТ СН'!$I$14+СВЦЭМ!$D$10+'СЕТ СН'!$I$6-'СЕТ СН'!$I$26</f>
        <v>1254.2922239</v>
      </c>
    </row>
    <row r="161" spans="1:25" ht="15.75" x14ac:dyDescent="0.2">
      <c r="A161" s="35">
        <f t="shared" si="4"/>
        <v>43714</v>
      </c>
      <c r="B161" s="36">
        <f>SUMIFS(СВЦЭМ!$D$33:$D$776,СВЦЭМ!$A$33:$A$776,$A161,СВЦЭМ!$B$33:$B$776,B$155)+'СЕТ СН'!$I$14+СВЦЭМ!$D$10+'СЕТ СН'!$I$6-'СЕТ СН'!$I$26</f>
        <v>1268.29570119</v>
      </c>
      <c r="C161" s="36">
        <f>SUMIFS(СВЦЭМ!$D$33:$D$776,СВЦЭМ!$A$33:$A$776,$A161,СВЦЭМ!$B$33:$B$776,C$155)+'СЕТ СН'!$I$14+СВЦЭМ!$D$10+'СЕТ СН'!$I$6-'СЕТ СН'!$I$26</f>
        <v>1338.2735033500001</v>
      </c>
      <c r="D161" s="36">
        <f>SUMIFS(СВЦЭМ!$D$33:$D$776,СВЦЭМ!$A$33:$A$776,$A161,СВЦЭМ!$B$33:$B$776,D$155)+'СЕТ СН'!$I$14+СВЦЭМ!$D$10+'СЕТ СН'!$I$6-'СЕТ СН'!$I$26</f>
        <v>1388.9143577099999</v>
      </c>
      <c r="E161" s="36">
        <f>SUMIFS(СВЦЭМ!$D$33:$D$776,СВЦЭМ!$A$33:$A$776,$A161,СВЦЭМ!$B$33:$B$776,E$155)+'СЕТ СН'!$I$14+СВЦЭМ!$D$10+'СЕТ СН'!$I$6-'СЕТ СН'!$I$26</f>
        <v>1426.42691124</v>
      </c>
      <c r="F161" s="36">
        <f>SUMIFS(СВЦЭМ!$D$33:$D$776,СВЦЭМ!$A$33:$A$776,$A161,СВЦЭМ!$B$33:$B$776,F$155)+'СЕТ СН'!$I$14+СВЦЭМ!$D$10+'СЕТ СН'!$I$6-'СЕТ СН'!$I$26</f>
        <v>1422.96694239</v>
      </c>
      <c r="G161" s="36">
        <f>SUMIFS(СВЦЭМ!$D$33:$D$776,СВЦЭМ!$A$33:$A$776,$A161,СВЦЭМ!$B$33:$B$776,G$155)+'СЕТ СН'!$I$14+СВЦЭМ!$D$10+'СЕТ СН'!$I$6-'СЕТ СН'!$I$26</f>
        <v>1407.73975922</v>
      </c>
      <c r="H161" s="36">
        <f>SUMIFS(СВЦЭМ!$D$33:$D$776,СВЦЭМ!$A$33:$A$776,$A161,СВЦЭМ!$B$33:$B$776,H$155)+'СЕТ СН'!$I$14+СВЦЭМ!$D$10+'СЕТ СН'!$I$6-'СЕТ СН'!$I$26</f>
        <v>1364.3195943000001</v>
      </c>
      <c r="I161" s="36">
        <f>SUMIFS(СВЦЭМ!$D$33:$D$776,СВЦЭМ!$A$33:$A$776,$A161,СВЦЭМ!$B$33:$B$776,I$155)+'СЕТ СН'!$I$14+СВЦЭМ!$D$10+'СЕТ СН'!$I$6-'СЕТ СН'!$I$26</f>
        <v>1330.52811423</v>
      </c>
      <c r="J161" s="36">
        <f>SUMIFS(СВЦЭМ!$D$33:$D$776,СВЦЭМ!$A$33:$A$776,$A161,СВЦЭМ!$B$33:$B$776,J$155)+'СЕТ СН'!$I$14+СВЦЭМ!$D$10+'СЕТ СН'!$I$6-'СЕТ СН'!$I$26</f>
        <v>1295.33603208</v>
      </c>
      <c r="K161" s="36">
        <f>SUMIFS(СВЦЭМ!$D$33:$D$776,СВЦЭМ!$A$33:$A$776,$A161,СВЦЭМ!$B$33:$B$776,K$155)+'СЕТ СН'!$I$14+СВЦЭМ!$D$10+'СЕТ СН'!$I$6-'СЕТ СН'!$I$26</f>
        <v>1273.34566245</v>
      </c>
      <c r="L161" s="36">
        <f>SUMIFS(СВЦЭМ!$D$33:$D$776,СВЦЭМ!$A$33:$A$776,$A161,СВЦЭМ!$B$33:$B$776,L$155)+'СЕТ СН'!$I$14+СВЦЭМ!$D$10+'СЕТ СН'!$I$6-'СЕТ СН'!$I$26</f>
        <v>1285.74970534</v>
      </c>
      <c r="M161" s="36">
        <f>SUMIFS(СВЦЭМ!$D$33:$D$776,СВЦЭМ!$A$33:$A$776,$A161,СВЦЭМ!$B$33:$B$776,M$155)+'СЕТ СН'!$I$14+СВЦЭМ!$D$10+'СЕТ СН'!$I$6-'СЕТ СН'!$I$26</f>
        <v>1259.4176388999999</v>
      </c>
      <c r="N161" s="36">
        <f>SUMIFS(СВЦЭМ!$D$33:$D$776,СВЦЭМ!$A$33:$A$776,$A161,СВЦЭМ!$B$33:$B$776,N$155)+'СЕТ СН'!$I$14+СВЦЭМ!$D$10+'СЕТ СН'!$I$6-'СЕТ СН'!$I$26</f>
        <v>1257.24174928</v>
      </c>
      <c r="O161" s="36">
        <f>SUMIFS(СВЦЭМ!$D$33:$D$776,СВЦЭМ!$A$33:$A$776,$A161,СВЦЭМ!$B$33:$B$776,O$155)+'СЕТ СН'!$I$14+СВЦЭМ!$D$10+'СЕТ СН'!$I$6-'СЕТ СН'!$I$26</f>
        <v>1259.5598452300001</v>
      </c>
      <c r="P161" s="36">
        <f>SUMIFS(СВЦЭМ!$D$33:$D$776,СВЦЭМ!$A$33:$A$776,$A161,СВЦЭМ!$B$33:$B$776,P$155)+'СЕТ СН'!$I$14+СВЦЭМ!$D$10+'СЕТ СН'!$I$6-'СЕТ СН'!$I$26</f>
        <v>1284.32712915</v>
      </c>
      <c r="Q161" s="36">
        <f>SUMIFS(СВЦЭМ!$D$33:$D$776,СВЦЭМ!$A$33:$A$776,$A161,СВЦЭМ!$B$33:$B$776,Q$155)+'СЕТ СН'!$I$14+СВЦЭМ!$D$10+'СЕТ СН'!$I$6-'СЕТ СН'!$I$26</f>
        <v>1276.77236986</v>
      </c>
      <c r="R161" s="36">
        <f>SUMIFS(СВЦЭМ!$D$33:$D$776,СВЦЭМ!$A$33:$A$776,$A161,СВЦЭМ!$B$33:$B$776,R$155)+'СЕТ СН'!$I$14+СВЦЭМ!$D$10+'СЕТ СН'!$I$6-'СЕТ СН'!$I$26</f>
        <v>1241.9486797700001</v>
      </c>
      <c r="S161" s="36">
        <f>SUMIFS(СВЦЭМ!$D$33:$D$776,СВЦЭМ!$A$33:$A$776,$A161,СВЦЭМ!$B$33:$B$776,S$155)+'СЕТ СН'!$I$14+СВЦЭМ!$D$10+'СЕТ СН'!$I$6-'СЕТ СН'!$I$26</f>
        <v>1212.5897837299999</v>
      </c>
      <c r="T161" s="36">
        <f>SUMIFS(СВЦЭМ!$D$33:$D$776,СВЦЭМ!$A$33:$A$776,$A161,СВЦЭМ!$B$33:$B$776,T$155)+'СЕТ СН'!$I$14+СВЦЭМ!$D$10+'СЕТ СН'!$I$6-'СЕТ СН'!$I$26</f>
        <v>1212.90881685</v>
      </c>
      <c r="U161" s="36">
        <f>SUMIFS(СВЦЭМ!$D$33:$D$776,СВЦЭМ!$A$33:$A$776,$A161,СВЦЭМ!$B$33:$B$776,U$155)+'СЕТ СН'!$I$14+СВЦЭМ!$D$10+'СЕТ СН'!$I$6-'СЕТ СН'!$I$26</f>
        <v>1215.1098695000001</v>
      </c>
      <c r="V161" s="36">
        <f>SUMIFS(СВЦЭМ!$D$33:$D$776,СВЦЭМ!$A$33:$A$776,$A161,СВЦЭМ!$B$33:$B$776,V$155)+'СЕТ СН'!$I$14+СВЦЭМ!$D$10+'СЕТ СН'!$I$6-'СЕТ СН'!$I$26</f>
        <v>1232.0039841100001</v>
      </c>
      <c r="W161" s="36">
        <f>SUMIFS(СВЦЭМ!$D$33:$D$776,СВЦЭМ!$A$33:$A$776,$A161,СВЦЭМ!$B$33:$B$776,W$155)+'СЕТ СН'!$I$14+СВЦЭМ!$D$10+'СЕТ СН'!$I$6-'СЕТ СН'!$I$26</f>
        <v>1223.2541909000001</v>
      </c>
      <c r="X161" s="36">
        <f>SUMIFS(СВЦЭМ!$D$33:$D$776,СВЦЭМ!$A$33:$A$776,$A161,СВЦЭМ!$B$33:$B$776,X$155)+'СЕТ СН'!$I$14+СВЦЭМ!$D$10+'СЕТ СН'!$I$6-'СЕТ СН'!$I$26</f>
        <v>1216.2896252099999</v>
      </c>
      <c r="Y161" s="36">
        <f>SUMIFS(СВЦЭМ!$D$33:$D$776,СВЦЭМ!$A$33:$A$776,$A161,СВЦЭМ!$B$33:$B$776,Y$155)+'СЕТ СН'!$I$14+СВЦЭМ!$D$10+'СЕТ СН'!$I$6-'СЕТ СН'!$I$26</f>
        <v>1281.57297829</v>
      </c>
    </row>
    <row r="162" spans="1:25" ht="15.75" x14ac:dyDescent="0.2">
      <c r="A162" s="35">
        <f t="shared" si="4"/>
        <v>43715</v>
      </c>
      <c r="B162" s="36">
        <f>SUMIFS(СВЦЭМ!$D$33:$D$776,СВЦЭМ!$A$33:$A$776,$A162,СВЦЭМ!$B$33:$B$776,B$155)+'СЕТ СН'!$I$14+СВЦЭМ!$D$10+'СЕТ СН'!$I$6-'СЕТ СН'!$I$26</f>
        <v>1312.5764915700001</v>
      </c>
      <c r="C162" s="36">
        <f>SUMIFS(СВЦЭМ!$D$33:$D$776,СВЦЭМ!$A$33:$A$776,$A162,СВЦЭМ!$B$33:$B$776,C$155)+'СЕТ СН'!$I$14+СВЦЭМ!$D$10+'СЕТ СН'!$I$6-'СЕТ СН'!$I$26</f>
        <v>1352.0481426900001</v>
      </c>
      <c r="D162" s="36">
        <f>SUMIFS(СВЦЭМ!$D$33:$D$776,СВЦЭМ!$A$33:$A$776,$A162,СВЦЭМ!$B$33:$B$776,D$155)+'СЕТ СН'!$I$14+СВЦЭМ!$D$10+'СЕТ СН'!$I$6-'СЕТ СН'!$I$26</f>
        <v>1373.8739507700002</v>
      </c>
      <c r="E162" s="36">
        <f>SUMIFS(СВЦЭМ!$D$33:$D$776,СВЦЭМ!$A$33:$A$776,$A162,СВЦЭМ!$B$33:$B$776,E$155)+'СЕТ СН'!$I$14+СВЦЭМ!$D$10+'СЕТ СН'!$I$6-'СЕТ СН'!$I$26</f>
        <v>1384.4165170599999</v>
      </c>
      <c r="F162" s="36">
        <f>SUMIFS(СВЦЭМ!$D$33:$D$776,СВЦЭМ!$A$33:$A$776,$A162,СВЦЭМ!$B$33:$B$776,F$155)+'СЕТ СН'!$I$14+СВЦЭМ!$D$10+'СЕТ СН'!$I$6-'СЕТ СН'!$I$26</f>
        <v>1389.0803513400001</v>
      </c>
      <c r="G162" s="36">
        <f>SUMIFS(СВЦЭМ!$D$33:$D$776,СВЦЭМ!$A$33:$A$776,$A162,СВЦЭМ!$B$33:$B$776,G$155)+'СЕТ СН'!$I$14+СВЦЭМ!$D$10+'СЕТ СН'!$I$6-'СЕТ СН'!$I$26</f>
        <v>1392.1075446</v>
      </c>
      <c r="H162" s="36">
        <f>SUMIFS(СВЦЭМ!$D$33:$D$776,СВЦЭМ!$A$33:$A$776,$A162,СВЦЭМ!$B$33:$B$776,H$155)+'СЕТ СН'!$I$14+СВЦЭМ!$D$10+'СЕТ СН'!$I$6-'СЕТ СН'!$I$26</f>
        <v>1354.5138381000002</v>
      </c>
      <c r="I162" s="36">
        <f>SUMIFS(СВЦЭМ!$D$33:$D$776,СВЦЭМ!$A$33:$A$776,$A162,СВЦЭМ!$B$33:$B$776,I$155)+'СЕТ СН'!$I$14+СВЦЭМ!$D$10+'СЕТ СН'!$I$6-'СЕТ СН'!$I$26</f>
        <v>1305.7705018699999</v>
      </c>
      <c r="J162" s="36">
        <f>SUMIFS(СВЦЭМ!$D$33:$D$776,СВЦЭМ!$A$33:$A$776,$A162,СВЦЭМ!$B$33:$B$776,J$155)+'СЕТ СН'!$I$14+СВЦЭМ!$D$10+'СЕТ СН'!$I$6-'СЕТ СН'!$I$26</f>
        <v>1268.4932183199999</v>
      </c>
      <c r="K162" s="36">
        <f>SUMIFS(СВЦЭМ!$D$33:$D$776,СВЦЭМ!$A$33:$A$776,$A162,СВЦЭМ!$B$33:$B$776,K$155)+'СЕТ СН'!$I$14+СВЦЭМ!$D$10+'СЕТ СН'!$I$6-'СЕТ СН'!$I$26</f>
        <v>1268.5940052199999</v>
      </c>
      <c r="L162" s="36">
        <f>SUMIFS(СВЦЭМ!$D$33:$D$776,СВЦЭМ!$A$33:$A$776,$A162,СВЦЭМ!$B$33:$B$776,L$155)+'СЕТ СН'!$I$14+СВЦЭМ!$D$10+'СЕТ СН'!$I$6-'СЕТ СН'!$I$26</f>
        <v>1294.5996600799999</v>
      </c>
      <c r="M162" s="36">
        <f>SUMIFS(СВЦЭМ!$D$33:$D$776,СВЦЭМ!$A$33:$A$776,$A162,СВЦЭМ!$B$33:$B$776,M$155)+'СЕТ СН'!$I$14+СВЦЭМ!$D$10+'СЕТ СН'!$I$6-'СЕТ СН'!$I$26</f>
        <v>1255.86922362</v>
      </c>
      <c r="N162" s="36">
        <f>SUMIFS(СВЦЭМ!$D$33:$D$776,СВЦЭМ!$A$33:$A$776,$A162,СВЦЭМ!$B$33:$B$776,N$155)+'СЕТ СН'!$I$14+СВЦЭМ!$D$10+'СЕТ СН'!$I$6-'СЕТ СН'!$I$26</f>
        <v>1300.5402198300001</v>
      </c>
      <c r="O162" s="36">
        <f>SUMIFS(СВЦЭМ!$D$33:$D$776,СВЦЭМ!$A$33:$A$776,$A162,СВЦЭМ!$B$33:$B$776,O$155)+'СЕТ СН'!$I$14+СВЦЭМ!$D$10+'СЕТ СН'!$I$6-'СЕТ СН'!$I$26</f>
        <v>1273.1096520900001</v>
      </c>
      <c r="P162" s="36">
        <f>SUMIFS(СВЦЭМ!$D$33:$D$776,СВЦЭМ!$A$33:$A$776,$A162,СВЦЭМ!$B$33:$B$776,P$155)+'СЕТ СН'!$I$14+СВЦЭМ!$D$10+'СЕТ СН'!$I$6-'СЕТ СН'!$I$26</f>
        <v>1273.13379149</v>
      </c>
      <c r="Q162" s="36">
        <f>SUMIFS(СВЦЭМ!$D$33:$D$776,СВЦЭМ!$A$33:$A$776,$A162,СВЦЭМ!$B$33:$B$776,Q$155)+'СЕТ СН'!$I$14+СВЦЭМ!$D$10+'СЕТ СН'!$I$6-'СЕТ СН'!$I$26</f>
        <v>1271.11802599</v>
      </c>
      <c r="R162" s="36">
        <f>SUMIFS(СВЦЭМ!$D$33:$D$776,СВЦЭМ!$A$33:$A$776,$A162,СВЦЭМ!$B$33:$B$776,R$155)+'СЕТ СН'!$I$14+СВЦЭМ!$D$10+'СЕТ СН'!$I$6-'СЕТ СН'!$I$26</f>
        <v>1233.6418230899999</v>
      </c>
      <c r="S162" s="36">
        <f>SUMIFS(СВЦЭМ!$D$33:$D$776,СВЦЭМ!$A$33:$A$776,$A162,СВЦЭМ!$B$33:$B$776,S$155)+'СЕТ СН'!$I$14+СВЦЭМ!$D$10+'СЕТ СН'!$I$6-'СЕТ СН'!$I$26</f>
        <v>1209.0603146399999</v>
      </c>
      <c r="T162" s="36">
        <f>SUMIFS(СВЦЭМ!$D$33:$D$776,СВЦЭМ!$A$33:$A$776,$A162,СВЦЭМ!$B$33:$B$776,T$155)+'СЕТ СН'!$I$14+СВЦЭМ!$D$10+'СЕТ СН'!$I$6-'СЕТ СН'!$I$26</f>
        <v>1210.3395371900001</v>
      </c>
      <c r="U162" s="36">
        <f>SUMIFS(СВЦЭМ!$D$33:$D$776,СВЦЭМ!$A$33:$A$776,$A162,СВЦЭМ!$B$33:$B$776,U$155)+'СЕТ СН'!$I$14+СВЦЭМ!$D$10+'СЕТ СН'!$I$6-'СЕТ СН'!$I$26</f>
        <v>1213.03885012</v>
      </c>
      <c r="V162" s="36">
        <f>SUMIFS(СВЦЭМ!$D$33:$D$776,СВЦЭМ!$A$33:$A$776,$A162,СВЦЭМ!$B$33:$B$776,V$155)+'СЕТ СН'!$I$14+СВЦЭМ!$D$10+'СЕТ СН'!$I$6-'СЕТ СН'!$I$26</f>
        <v>1227.06250916</v>
      </c>
      <c r="W162" s="36">
        <f>SUMIFS(СВЦЭМ!$D$33:$D$776,СВЦЭМ!$A$33:$A$776,$A162,СВЦЭМ!$B$33:$B$776,W$155)+'СЕТ СН'!$I$14+СВЦЭМ!$D$10+'СЕТ СН'!$I$6-'СЕТ СН'!$I$26</f>
        <v>1222.94486594</v>
      </c>
      <c r="X162" s="36">
        <f>SUMIFS(СВЦЭМ!$D$33:$D$776,СВЦЭМ!$A$33:$A$776,$A162,СВЦЭМ!$B$33:$B$776,X$155)+'СЕТ СН'!$I$14+СВЦЭМ!$D$10+'СЕТ СН'!$I$6-'СЕТ СН'!$I$26</f>
        <v>1204.1937275700002</v>
      </c>
      <c r="Y162" s="36">
        <f>SUMIFS(СВЦЭМ!$D$33:$D$776,СВЦЭМ!$A$33:$A$776,$A162,СВЦЭМ!$B$33:$B$776,Y$155)+'СЕТ СН'!$I$14+СВЦЭМ!$D$10+'СЕТ СН'!$I$6-'СЕТ СН'!$I$26</f>
        <v>1269.61073842</v>
      </c>
    </row>
    <row r="163" spans="1:25" ht="15.75" x14ac:dyDescent="0.2">
      <c r="A163" s="35">
        <f t="shared" si="4"/>
        <v>43716</v>
      </c>
      <c r="B163" s="36">
        <f>SUMIFS(СВЦЭМ!$D$33:$D$776,СВЦЭМ!$A$33:$A$776,$A163,СВЦЭМ!$B$33:$B$776,B$155)+'СЕТ СН'!$I$14+СВЦЭМ!$D$10+'СЕТ СН'!$I$6-'СЕТ СН'!$I$26</f>
        <v>1314.28416505</v>
      </c>
      <c r="C163" s="36">
        <f>SUMIFS(СВЦЭМ!$D$33:$D$776,СВЦЭМ!$A$33:$A$776,$A163,СВЦЭМ!$B$33:$B$776,C$155)+'СЕТ СН'!$I$14+СВЦЭМ!$D$10+'СЕТ СН'!$I$6-'СЕТ СН'!$I$26</f>
        <v>1345.44418595</v>
      </c>
      <c r="D163" s="36">
        <f>SUMIFS(СВЦЭМ!$D$33:$D$776,СВЦЭМ!$A$33:$A$776,$A163,СВЦЭМ!$B$33:$B$776,D$155)+'СЕТ СН'!$I$14+СВЦЭМ!$D$10+'СЕТ СН'!$I$6-'СЕТ СН'!$I$26</f>
        <v>1361.0889592399999</v>
      </c>
      <c r="E163" s="36">
        <f>SUMIFS(СВЦЭМ!$D$33:$D$776,СВЦЭМ!$A$33:$A$776,$A163,СВЦЭМ!$B$33:$B$776,E$155)+'СЕТ СН'!$I$14+СВЦЭМ!$D$10+'СЕТ СН'!$I$6-'СЕТ СН'!$I$26</f>
        <v>1372.4200184599999</v>
      </c>
      <c r="F163" s="36">
        <f>SUMIFS(СВЦЭМ!$D$33:$D$776,СВЦЭМ!$A$33:$A$776,$A163,СВЦЭМ!$B$33:$B$776,F$155)+'СЕТ СН'!$I$14+СВЦЭМ!$D$10+'СЕТ СН'!$I$6-'СЕТ СН'!$I$26</f>
        <v>1374.6836652900001</v>
      </c>
      <c r="G163" s="36">
        <f>SUMIFS(СВЦЭМ!$D$33:$D$776,СВЦЭМ!$A$33:$A$776,$A163,СВЦЭМ!$B$33:$B$776,G$155)+'СЕТ СН'!$I$14+СВЦЭМ!$D$10+'СЕТ СН'!$I$6-'СЕТ СН'!$I$26</f>
        <v>1371.7438051399999</v>
      </c>
      <c r="H163" s="36">
        <f>SUMIFS(СВЦЭМ!$D$33:$D$776,СВЦЭМ!$A$33:$A$776,$A163,СВЦЭМ!$B$33:$B$776,H$155)+'СЕТ СН'!$I$14+СВЦЭМ!$D$10+'СЕТ СН'!$I$6-'СЕТ СН'!$I$26</f>
        <v>1350.22201169</v>
      </c>
      <c r="I163" s="36">
        <f>SUMIFS(СВЦЭМ!$D$33:$D$776,СВЦЭМ!$A$33:$A$776,$A163,СВЦЭМ!$B$33:$B$776,I$155)+'СЕТ СН'!$I$14+СВЦЭМ!$D$10+'СЕТ СН'!$I$6-'СЕТ СН'!$I$26</f>
        <v>1330.2264748900002</v>
      </c>
      <c r="J163" s="36">
        <f>SUMIFS(СВЦЭМ!$D$33:$D$776,СВЦЭМ!$A$33:$A$776,$A163,СВЦЭМ!$B$33:$B$776,J$155)+'СЕТ СН'!$I$14+СВЦЭМ!$D$10+'СЕТ СН'!$I$6-'СЕТ СН'!$I$26</f>
        <v>1311.5011986</v>
      </c>
      <c r="K163" s="36">
        <f>SUMIFS(СВЦЭМ!$D$33:$D$776,СВЦЭМ!$A$33:$A$776,$A163,СВЦЭМ!$B$33:$B$776,K$155)+'СЕТ СН'!$I$14+СВЦЭМ!$D$10+'СЕТ СН'!$I$6-'СЕТ СН'!$I$26</f>
        <v>1286.0701007900002</v>
      </c>
      <c r="L163" s="36">
        <f>SUMIFS(СВЦЭМ!$D$33:$D$776,СВЦЭМ!$A$33:$A$776,$A163,СВЦЭМ!$B$33:$B$776,L$155)+'СЕТ СН'!$I$14+СВЦЭМ!$D$10+'СЕТ СН'!$I$6-'СЕТ СН'!$I$26</f>
        <v>1287.1618564600001</v>
      </c>
      <c r="M163" s="36">
        <f>SUMIFS(СВЦЭМ!$D$33:$D$776,СВЦЭМ!$A$33:$A$776,$A163,СВЦЭМ!$B$33:$B$776,M$155)+'СЕТ СН'!$I$14+СВЦЭМ!$D$10+'СЕТ СН'!$I$6-'СЕТ СН'!$I$26</f>
        <v>1263.2373019400002</v>
      </c>
      <c r="N163" s="36">
        <f>SUMIFS(СВЦЭМ!$D$33:$D$776,СВЦЭМ!$A$33:$A$776,$A163,СВЦЭМ!$B$33:$B$776,N$155)+'СЕТ СН'!$I$14+СВЦЭМ!$D$10+'СЕТ СН'!$I$6-'СЕТ СН'!$I$26</f>
        <v>1270.7786132000001</v>
      </c>
      <c r="O163" s="36">
        <f>SUMIFS(СВЦЭМ!$D$33:$D$776,СВЦЭМ!$A$33:$A$776,$A163,СВЦЭМ!$B$33:$B$776,O$155)+'СЕТ СН'!$I$14+СВЦЭМ!$D$10+'СЕТ СН'!$I$6-'СЕТ СН'!$I$26</f>
        <v>1274.9706141000001</v>
      </c>
      <c r="P163" s="36">
        <f>SUMIFS(СВЦЭМ!$D$33:$D$776,СВЦЭМ!$A$33:$A$776,$A163,СВЦЭМ!$B$33:$B$776,P$155)+'СЕТ СН'!$I$14+СВЦЭМ!$D$10+'СЕТ СН'!$I$6-'СЕТ СН'!$I$26</f>
        <v>1272.30479988</v>
      </c>
      <c r="Q163" s="36">
        <f>SUMIFS(СВЦЭМ!$D$33:$D$776,СВЦЭМ!$A$33:$A$776,$A163,СВЦЭМ!$B$33:$B$776,Q$155)+'СЕТ СН'!$I$14+СВЦЭМ!$D$10+'СЕТ СН'!$I$6-'СЕТ СН'!$I$26</f>
        <v>1280.26190419</v>
      </c>
      <c r="R163" s="36">
        <f>SUMIFS(СВЦЭМ!$D$33:$D$776,СВЦЭМ!$A$33:$A$776,$A163,СВЦЭМ!$B$33:$B$776,R$155)+'СЕТ СН'!$I$14+СВЦЭМ!$D$10+'СЕТ СН'!$I$6-'СЕТ СН'!$I$26</f>
        <v>1240.3240819800001</v>
      </c>
      <c r="S163" s="36">
        <f>SUMIFS(СВЦЭМ!$D$33:$D$776,СВЦЭМ!$A$33:$A$776,$A163,СВЦЭМ!$B$33:$B$776,S$155)+'СЕТ СН'!$I$14+СВЦЭМ!$D$10+'СЕТ СН'!$I$6-'СЕТ СН'!$I$26</f>
        <v>1206.6576528300002</v>
      </c>
      <c r="T163" s="36">
        <f>SUMIFS(СВЦЭМ!$D$33:$D$776,СВЦЭМ!$A$33:$A$776,$A163,СВЦЭМ!$B$33:$B$776,T$155)+'СЕТ СН'!$I$14+СВЦЭМ!$D$10+'СЕТ СН'!$I$6-'СЕТ СН'!$I$26</f>
        <v>1212.91018293</v>
      </c>
      <c r="U163" s="36">
        <f>SUMIFS(СВЦЭМ!$D$33:$D$776,СВЦЭМ!$A$33:$A$776,$A163,СВЦЭМ!$B$33:$B$776,U$155)+'СЕТ СН'!$I$14+СВЦЭМ!$D$10+'СЕТ СН'!$I$6-'СЕТ СН'!$I$26</f>
        <v>1223.7094894000002</v>
      </c>
      <c r="V163" s="36">
        <f>SUMIFS(СВЦЭМ!$D$33:$D$776,СВЦЭМ!$A$33:$A$776,$A163,СВЦЭМ!$B$33:$B$776,V$155)+'СЕТ СН'!$I$14+СВЦЭМ!$D$10+'СЕТ СН'!$I$6-'СЕТ СН'!$I$26</f>
        <v>1245.1774498099999</v>
      </c>
      <c r="W163" s="36">
        <f>SUMIFS(СВЦЭМ!$D$33:$D$776,СВЦЭМ!$A$33:$A$776,$A163,СВЦЭМ!$B$33:$B$776,W$155)+'СЕТ СН'!$I$14+СВЦЭМ!$D$10+'СЕТ СН'!$I$6-'СЕТ СН'!$I$26</f>
        <v>1238.7523196100001</v>
      </c>
      <c r="X163" s="36">
        <f>SUMIFS(СВЦЭМ!$D$33:$D$776,СВЦЭМ!$A$33:$A$776,$A163,СВЦЭМ!$B$33:$B$776,X$155)+'СЕТ СН'!$I$14+СВЦЭМ!$D$10+'СЕТ СН'!$I$6-'СЕТ СН'!$I$26</f>
        <v>1198.2058915500002</v>
      </c>
      <c r="Y163" s="36">
        <f>SUMIFS(СВЦЭМ!$D$33:$D$776,СВЦЭМ!$A$33:$A$776,$A163,СВЦЭМ!$B$33:$B$776,Y$155)+'СЕТ СН'!$I$14+СВЦЭМ!$D$10+'СЕТ СН'!$I$6-'СЕТ СН'!$I$26</f>
        <v>1220.5142014200001</v>
      </c>
    </row>
    <row r="164" spans="1:25" ht="15.75" x14ac:dyDescent="0.2">
      <c r="A164" s="35">
        <f t="shared" si="4"/>
        <v>43717</v>
      </c>
      <c r="B164" s="36">
        <f>SUMIFS(СВЦЭМ!$D$33:$D$776,СВЦЭМ!$A$33:$A$776,$A164,СВЦЭМ!$B$33:$B$776,B$155)+'СЕТ СН'!$I$14+СВЦЭМ!$D$10+'СЕТ СН'!$I$6-'СЕТ СН'!$I$26</f>
        <v>1282.17184303</v>
      </c>
      <c r="C164" s="36">
        <f>SUMIFS(СВЦЭМ!$D$33:$D$776,СВЦЭМ!$A$33:$A$776,$A164,СВЦЭМ!$B$33:$B$776,C$155)+'СЕТ СН'!$I$14+СВЦЭМ!$D$10+'СЕТ СН'!$I$6-'СЕТ СН'!$I$26</f>
        <v>1366.22706414</v>
      </c>
      <c r="D164" s="36">
        <f>SUMIFS(СВЦЭМ!$D$33:$D$776,СВЦЭМ!$A$33:$A$776,$A164,СВЦЭМ!$B$33:$B$776,D$155)+'СЕТ СН'!$I$14+СВЦЭМ!$D$10+'СЕТ СН'!$I$6-'СЕТ СН'!$I$26</f>
        <v>1383.9585998699999</v>
      </c>
      <c r="E164" s="36">
        <f>SUMIFS(СВЦЭМ!$D$33:$D$776,СВЦЭМ!$A$33:$A$776,$A164,СВЦЭМ!$B$33:$B$776,E$155)+'СЕТ СН'!$I$14+СВЦЭМ!$D$10+'СЕТ СН'!$I$6-'СЕТ СН'!$I$26</f>
        <v>1404.37844232</v>
      </c>
      <c r="F164" s="36">
        <f>SUMIFS(СВЦЭМ!$D$33:$D$776,СВЦЭМ!$A$33:$A$776,$A164,СВЦЭМ!$B$33:$B$776,F$155)+'СЕТ СН'!$I$14+СВЦЭМ!$D$10+'СЕТ СН'!$I$6-'СЕТ СН'!$I$26</f>
        <v>1406.6481572500002</v>
      </c>
      <c r="G164" s="36">
        <f>SUMIFS(СВЦЭМ!$D$33:$D$776,СВЦЭМ!$A$33:$A$776,$A164,СВЦЭМ!$B$33:$B$776,G$155)+'СЕТ СН'!$I$14+СВЦЭМ!$D$10+'СЕТ СН'!$I$6-'СЕТ СН'!$I$26</f>
        <v>1399.7723770299999</v>
      </c>
      <c r="H164" s="36">
        <f>SUMIFS(СВЦЭМ!$D$33:$D$776,СВЦЭМ!$A$33:$A$776,$A164,СВЦЭМ!$B$33:$B$776,H$155)+'СЕТ СН'!$I$14+СВЦЭМ!$D$10+'СЕТ СН'!$I$6-'СЕТ СН'!$I$26</f>
        <v>1339.7441755</v>
      </c>
      <c r="I164" s="36">
        <f>SUMIFS(СВЦЭМ!$D$33:$D$776,СВЦЭМ!$A$33:$A$776,$A164,СВЦЭМ!$B$33:$B$776,I$155)+'СЕТ СН'!$I$14+СВЦЭМ!$D$10+'СЕТ СН'!$I$6-'СЕТ СН'!$I$26</f>
        <v>1288.7168184500001</v>
      </c>
      <c r="J164" s="36">
        <f>SUMIFS(СВЦЭМ!$D$33:$D$776,СВЦЭМ!$A$33:$A$776,$A164,СВЦЭМ!$B$33:$B$776,J$155)+'СЕТ СН'!$I$14+СВЦЭМ!$D$10+'СЕТ СН'!$I$6-'СЕТ СН'!$I$26</f>
        <v>1240.9645889799999</v>
      </c>
      <c r="K164" s="36">
        <f>SUMIFS(СВЦЭМ!$D$33:$D$776,СВЦЭМ!$A$33:$A$776,$A164,СВЦЭМ!$B$33:$B$776,K$155)+'СЕТ СН'!$I$14+СВЦЭМ!$D$10+'СЕТ СН'!$I$6-'СЕТ СН'!$I$26</f>
        <v>1219.8916506300002</v>
      </c>
      <c r="L164" s="36">
        <f>SUMIFS(СВЦЭМ!$D$33:$D$776,СВЦЭМ!$A$33:$A$776,$A164,СВЦЭМ!$B$33:$B$776,L$155)+'СЕТ СН'!$I$14+СВЦЭМ!$D$10+'СЕТ СН'!$I$6-'СЕТ СН'!$I$26</f>
        <v>1217.4177613699999</v>
      </c>
      <c r="M164" s="36">
        <f>SUMIFS(СВЦЭМ!$D$33:$D$776,СВЦЭМ!$A$33:$A$776,$A164,СВЦЭМ!$B$33:$B$776,M$155)+'СЕТ СН'!$I$14+СВЦЭМ!$D$10+'СЕТ СН'!$I$6-'СЕТ СН'!$I$26</f>
        <v>1212.59305421</v>
      </c>
      <c r="N164" s="36">
        <f>SUMIFS(СВЦЭМ!$D$33:$D$776,СВЦЭМ!$A$33:$A$776,$A164,СВЦЭМ!$B$33:$B$776,N$155)+'СЕТ СН'!$I$14+СВЦЭМ!$D$10+'СЕТ СН'!$I$6-'СЕТ СН'!$I$26</f>
        <v>1217.0093061699999</v>
      </c>
      <c r="O164" s="36">
        <f>SUMIFS(СВЦЭМ!$D$33:$D$776,СВЦЭМ!$A$33:$A$776,$A164,СВЦЭМ!$B$33:$B$776,O$155)+'СЕТ СН'!$I$14+СВЦЭМ!$D$10+'СЕТ СН'!$I$6-'СЕТ СН'!$I$26</f>
        <v>1220.7887403499999</v>
      </c>
      <c r="P164" s="36">
        <f>SUMIFS(СВЦЭМ!$D$33:$D$776,СВЦЭМ!$A$33:$A$776,$A164,СВЦЭМ!$B$33:$B$776,P$155)+'СЕТ СН'!$I$14+СВЦЭМ!$D$10+'СЕТ СН'!$I$6-'СЕТ СН'!$I$26</f>
        <v>1225.0615787699999</v>
      </c>
      <c r="Q164" s="36">
        <f>SUMIFS(СВЦЭМ!$D$33:$D$776,СВЦЭМ!$A$33:$A$776,$A164,СВЦЭМ!$B$33:$B$776,Q$155)+'СЕТ СН'!$I$14+СВЦЭМ!$D$10+'СЕТ СН'!$I$6-'СЕТ СН'!$I$26</f>
        <v>1231.1242675399999</v>
      </c>
      <c r="R164" s="36">
        <f>SUMIFS(СВЦЭМ!$D$33:$D$776,СВЦЭМ!$A$33:$A$776,$A164,СВЦЭМ!$B$33:$B$776,R$155)+'СЕТ СН'!$I$14+СВЦЭМ!$D$10+'СЕТ СН'!$I$6-'СЕТ СН'!$I$26</f>
        <v>1226.7846942599999</v>
      </c>
      <c r="S164" s="36">
        <f>SUMIFS(СВЦЭМ!$D$33:$D$776,СВЦЭМ!$A$33:$A$776,$A164,СВЦЭМ!$B$33:$B$776,S$155)+'СЕТ СН'!$I$14+СВЦЭМ!$D$10+'СЕТ СН'!$I$6-'СЕТ СН'!$I$26</f>
        <v>1226.61779058</v>
      </c>
      <c r="T164" s="36">
        <f>SUMIFS(СВЦЭМ!$D$33:$D$776,СВЦЭМ!$A$33:$A$776,$A164,СВЦЭМ!$B$33:$B$776,T$155)+'СЕТ СН'!$I$14+СВЦЭМ!$D$10+'СЕТ СН'!$I$6-'СЕТ СН'!$I$26</f>
        <v>1215.62363099</v>
      </c>
      <c r="U164" s="36">
        <f>SUMIFS(СВЦЭМ!$D$33:$D$776,СВЦЭМ!$A$33:$A$776,$A164,СВЦЭМ!$B$33:$B$776,U$155)+'СЕТ СН'!$I$14+СВЦЭМ!$D$10+'СЕТ СН'!$I$6-'СЕТ СН'!$I$26</f>
        <v>1220.5237745100001</v>
      </c>
      <c r="V164" s="36">
        <f>SUMIFS(СВЦЭМ!$D$33:$D$776,СВЦЭМ!$A$33:$A$776,$A164,СВЦЭМ!$B$33:$B$776,V$155)+'СЕТ СН'!$I$14+СВЦЭМ!$D$10+'СЕТ СН'!$I$6-'СЕТ СН'!$I$26</f>
        <v>1238.5034402900001</v>
      </c>
      <c r="W164" s="36">
        <f>SUMIFS(СВЦЭМ!$D$33:$D$776,СВЦЭМ!$A$33:$A$776,$A164,СВЦЭМ!$B$33:$B$776,W$155)+'СЕТ СН'!$I$14+СВЦЭМ!$D$10+'СЕТ СН'!$I$6-'СЕТ СН'!$I$26</f>
        <v>1230.70814163</v>
      </c>
      <c r="X164" s="36">
        <f>SUMIFS(СВЦЭМ!$D$33:$D$776,СВЦЭМ!$A$33:$A$776,$A164,СВЦЭМ!$B$33:$B$776,X$155)+'СЕТ СН'!$I$14+СВЦЭМ!$D$10+'СЕТ СН'!$I$6-'СЕТ СН'!$I$26</f>
        <v>1220.2526241999999</v>
      </c>
      <c r="Y164" s="36">
        <f>SUMIFS(СВЦЭМ!$D$33:$D$776,СВЦЭМ!$A$33:$A$776,$A164,СВЦЭМ!$B$33:$B$776,Y$155)+'СЕТ СН'!$I$14+СВЦЭМ!$D$10+'СЕТ СН'!$I$6-'СЕТ СН'!$I$26</f>
        <v>1255.9325949200002</v>
      </c>
    </row>
    <row r="165" spans="1:25" ht="15.75" x14ac:dyDescent="0.2">
      <c r="A165" s="35">
        <f t="shared" si="4"/>
        <v>43718</v>
      </c>
      <c r="B165" s="36">
        <f>SUMIFS(СВЦЭМ!$D$33:$D$776,СВЦЭМ!$A$33:$A$776,$A165,СВЦЭМ!$B$33:$B$776,B$155)+'СЕТ СН'!$I$14+СВЦЭМ!$D$10+'СЕТ СН'!$I$6-'СЕТ СН'!$I$26</f>
        <v>1299.8002717700001</v>
      </c>
      <c r="C165" s="36">
        <f>SUMIFS(СВЦЭМ!$D$33:$D$776,СВЦЭМ!$A$33:$A$776,$A165,СВЦЭМ!$B$33:$B$776,C$155)+'СЕТ СН'!$I$14+СВЦЭМ!$D$10+'СЕТ СН'!$I$6-'СЕТ СН'!$I$26</f>
        <v>1321.5452026</v>
      </c>
      <c r="D165" s="36">
        <f>SUMIFS(СВЦЭМ!$D$33:$D$776,СВЦЭМ!$A$33:$A$776,$A165,СВЦЭМ!$B$33:$B$776,D$155)+'СЕТ СН'!$I$14+СВЦЭМ!$D$10+'СЕТ СН'!$I$6-'СЕТ СН'!$I$26</f>
        <v>1336.6823253500002</v>
      </c>
      <c r="E165" s="36">
        <f>SUMIFS(СВЦЭМ!$D$33:$D$776,СВЦЭМ!$A$33:$A$776,$A165,СВЦЭМ!$B$33:$B$776,E$155)+'СЕТ СН'!$I$14+СВЦЭМ!$D$10+'СЕТ СН'!$I$6-'СЕТ СН'!$I$26</f>
        <v>1339.7057194700001</v>
      </c>
      <c r="F165" s="36">
        <f>SUMIFS(СВЦЭМ!$D$33:$D$776,СВЦЭМ!$A$33:$A$776,$A165,СВЦЭМ!$B$33:$B$776,F$155)+'СЕТ СН'!$I$14+СВЦЭМ!$D$10+'СЕТ СН'!$I$6-'СЕТ СН'!$I$26</f>
        <v>1329.7797738700001</v>
      </c>
      <c r="G165" s="36">
        <f>SUMIFS(СВЦЭМ!$D$33:$D$776,СВЦЭМ!$A$33:$A$776,$A165,СВЦЭМ!$B$33:$B$776,G$155)+'СЕТ СН'!$I$14+СВЦЭМ!$D$10+'СЕТ СН'!$I$6-'СЕТ СН'!$I$26</f>
        <v>1326.57211828</v>
      </c>
      <c r="H165" s="36">
        <f>SUMIFS(СВЦЭМ!$D$33:$D$776,СВЦЭМ!$A$33:$A$776,$A165,СВЦЭМ!$B$33:$B$776,H$155)+'СЕТ СН'!$I$14+СВЦЭМ!$D$10+'СЕТ СН'!$I$6-'СЕТ СН'!$I$26</f>
        <v>1304.15915344</v>
      </c>
      <c r="I165" s="36">
        <f>SUMIFS(СВЦЭМ!$D$33:$D$776,СВЦЭМ!$A$33:$A$776,$A165,СВЦЭМ!$B$33:$B$776,I$155)+'СЕТ СН'!$I$14+СВЦЭМ!$D$10+'СЕТ СН'!$I$6-'СЕТ СН'!$I$26</f>
        <v>1294.4053080600002</v>
      </c>
      <c r="J165" s="36">
        <f>SUMIFS(СВЦЭМ!$D$33:$D$776,СВЦЭМ!$A$33:$A$776,$A165,СВЦЭМ!$B$33:$B$776,J$155)+'СЕТ СН'!$I$14+СВЦЭМ!$D$10+'СЕТ СН'!$I$6-'СЕТ СН'!$I$26</f>
        <v>1316.46431846</v>
      </c>
      <c r="K165" s="36">
        <f>SUMIFS(СВЦЭМ!$D$33:$D$776,СВЦЭМ!$A$33:$A$776,$A165,СВЦЭМ!$B$33:$B$776,K$155)+'СЕТ СН'!$I$14+СВЦЭМ!$D$10+'СЕТ СН'!$I$6-'СЕТ СН'!$I$26</f>
        <v>1317.5943815999999</v>
      </c>
      <c r="L165" s="36">
        <f>SUMIFS(СВЦЭМ!$D$33:$D$776,СВЦЭМ!$A$33:$A$776,$A165,СВЦЭМ!$B$33:$B$776,L$155)+'СЕТ СН'!$I$14+СВЦЭМ!$D$10+'СЕТ СН'!$I$6-'СЕТ СН'!$I$26</f>
        <v>1328.7746347500001</v>
      </c>
      <c r="M165" s="36">
        <f>SUMIFS(СВЦЭМ!$D$33:$D$776,СВЦЭМ!$A$33:$A$776,$A165,СВЦЭМ!$B$33:$B$776,M$155)+'СЕТ СН'!$I$14+СВЦЭМ!$D$10+'СЕТ СН'!$I$6-'СЕТ СН'!$I$26</f>
        <v>1321.7958994099999</v>
      </c>
      <c r="N165" s="36">
        <f>SUMIFS(СВЦЭМ!$D$33:$D$776,СВЦЭМ!$A$33:$A$776,$A165,СВЦЭМ!$B$33:$B$776,N$155)+'СЕТ СН'!$I$14+СВЦЭМ!$D$10+'СЕТ СН'!$I$6-'СЕТ СН'!$I$26</f>
        <v>1316.85810133</v>
      </c>
      <c r="O165" s="36">
        <f>SUMIFS(СВЦЭМ!$D$33:$D$776,СВЦЭМ!$A$33:$A$776,$A165,СВЦЭМ!$B$33:$B$776,O$155)+'СЕТ СН'!$I$14+СВЦЭМ!$D$10+'СЕТ СН'!$I$6-'СЕТ СН'!$I$26</f>
        <v>1316.98168682</v>
      </c>
      <c r="P165" s="36">
        <f>SUMIFS(СВЦЭМ!$D$33:$D$776,СВЦЭМ!$A$33:$A$776,$A165,СВЦЭМ!$B$33:$B$776,P$155)+'СЕТ СН'!$I$14+СВЦЭМ!$D$10+'СЕТ СН'!$I$6-'СЕТ СН'!$I$26</f>
        <v>1317.8591532</v>
      </c>
      <c r="Q165" s="36">
        <f>SUMIFS(СВЦЭМ!$D$33:$D$776,СВЦЭМ!$A$33:$A$776,$A165,СВЦЭМ!$B$33:$B$776,Q$155)+'СЕТ СН'!$I$14+СВЦЭМ!$D$10+'СЕТ СН'!$I$6-'СЕТ СН'!$I$26</f>
        <v>1313.7722607000001</v>
      </c>
      <c r="R165" s="36">
        <f>SUMIFS(СВЦЭМ!$D$33:$D$776,СВЦЭМ!$A$33:$A$776,$A165,СВЦЭМ!$B$33:$B$776,R$155)+'СЕТ СН'!$I$14+СВЦЭМ!$D$10+'СЕТ СН'!$I$6-'СЕТ СН'!$I$26</f>
        <v>1308.9961676200001</v>
      </c>
      <c r="S165" s="36">
        <f>SUMIFS(СВЦЭМ!$D$33:$D$776,СВЦЭМ!$A$33:$A$776,$A165,СВЦЭМ!$B$33:$B$776,S$155)+'СЕТ СН'!$I$14+СВЦЭМ!$D$10+'СЕТ СН'!$I$6-'СЕТ СН'!$I$26</f>
        <v>1303.7915906100002</v>
      </c>
      <c r="T165" s="36">
        <f>SUMIFS(СВЦЭМ!$D$33:$D$776,СВЦЭМ!$A$33:$A$776,$A165,СВЦЭМ!$B$33:$B$776,T$155)+'СЕТ СН'!$I$14+СВЦЭМ!$D$10+'СЕТ СН'!$I$6-'СЕТ СН'!$I$26</f>
        <v>1312.8411551700001</v>
      </c>
      <c r="U165" s="36">
        <f>SUMIFS(СВЦЭМ!$D$33:$D$776,СВЦЭМ!$A$33:$A$776,$A165,СВЦЭМ!$B$33:$B$776,U$155)+'СЕТ СН'!$I$14+СВЦЭМ!$D$10+'СЕТ СН'!$I$6-'СЕТ СН'!$I$26</f>
        <v>1323.8496231899999</v>
      </c>
      <c r="V165" s="36">
        <f>SUMIFS(СВЦЭМ!$D$33:$D$776,СВЦЭМ!$A$33:$A$776,$A165,СВЦЭМ!$B$33:$B$776,V$155)+'СЕТ СН'!$I$14+СВЦЭМ!$D$10+'СЕТ СН'!$I$6-'СЕТ СН'!$I$26</f>
        <v>1337.0568851799999</v>
      </c>
      <c r="W165" s="36">
        <f>SUMIFS(СВЦЭМ!$D$33:$D$776,СВЦЭМ!$A$33:$A$776,$A165,СВЦЭМ!$B$33:$B$776,W$155)+'СЕТ СН'!$I$14+СВЦЭМ!$D$10+'СЕТ СН'!$I$6-'СЕТ СН'!$I$26</f>
        <v>1320.42182619</v>
      </c>
      <c r="X165" s="36">
        <f>SUMIFS(СВЦЭМ!$D$33:$D$776,СВЦЭМ!$A$33:$A$776,$A165,СВЦЭМ!$B$33:$B$776,X$155)+'СЕТ СН'!$I$14+СВЦЭМ!$D$10+'СЕТ СН'!$I$6-'СЕТ СН'!$I$26</f>
        <v>1292.3961200900001</v>
      </c>
      <c r="Y165" s="36">
        <f>SUMIFS(СВЦЭМ!$D$33:$D$776,СВЦЭМ!$A$33:$A$776,$A165,СВЦЭМ!$B$33:$B$776,Y$155)+'СЕТ СН'!$I$14+СВЦЭМ!$D$10+'СЕТ СН'!$I$6-'СЕТ СН'!$I$26</f>
        <v>1307.12432188</v>
      </c>
    </row>
    <row r="166" spans="1:25" ht="15.75" x14ac:dyDescent="0.2">
      <c r="A166" s="35">
        <f t="shared" si="4"/>
        <v>43719</v>
      </c>
      <c r="B166" s="36">
        <f>SUMIFS(СВЦЭМ!$D$33:$D$776,СВЦЭМ!$A$33:$A$776,$A166,СВЦЭМ!$B$33:$B$776,B$155)+'СЕТ СН'!$I$14+СВЦЭМ!$D$10+'СЕТ СН'!$I$6-'СЕТ СН'!$I$26</f>
        <v>1393.6825761600001</v>
      </c>
      <c r="C166" s="36">
        <f>SUMIFS(СВЦЭМ!$D$33:$D$776,СВЦЭМ!$A$33:$A$776,$A166,СВЦЭМ!$B$33:$B$776,C$155)+'СЕТ СН'!$I$14+СВЦЭМ!$D$10+'СЕТ СН'!$I$6-'СЕТ СН'!$I$26</f>
        <v>1423.5523579400001</v>
      </c>
      <c r="D166" s="36">
        <f>SUMIFS(СВЦЭМ!$D$33:$D$776,СВЦЭМ!$A$33:$A$776,$A166,СВЦЭМ!$B$33:$B$776,D$155)+'СЕТ СН'!$I$14+СВЦЭМ!$D$10+'СЕТ СН'!$I$6-'СЕТ СН'!$I$26</f>
        <v>1454.0258946700001</v>
      </c>
      <c r="E166" s="36">
        <f>SUMIFS(СВЦЭМ!$D$33:$D$776,СВЦЭМ!$A$33:$A$776,$A166,СВЦЭМ!$B$33:$B$776,E$155)+'СЕТ СН'!$I$14+СВЦЭМ!$D$10+'СЕТ СН'!$I$6-'СЕТ СН'!$I$26</f>
        <v>1463.1621655500001</v>
      </c>
      <c r="F166" s="36">
        <f>SUMIFS(СВЦЭМ!$D$33:$D$776,СВЦЭМ!$A$33:$A$776,$A166,СВЦЭМ!$B$33:$B$776,F$155)+'СЕТ СН'!$I$14+СВЦЭМ!$D$10+'СЕТ СН'!$I$6-'СЕТ СН'!$I$26</f>
        <v>1470.2896218000001</v>
      </c>
      <c r="G166" s="36">
        <f>SUMIFS(СВЦЭМ!$D$33:$D$776,СВЦЭМ!$A$33:$A$776,$A166,СВЦЭМ!$B$33:$B$776,G$155)+'СЕТ СН'!$I$14+СВЦЭМ!$D$10+'СЕТ СН'!$I$6-'СЕТ СН'!$I$26</f>
        <v>1448.58827316</v>
      </c>
      <c r="H166" s="36">
        <f>SUMIFS(СВЦЭМ!$D$33:$D$776,СВЦЭМ!$A$33:$A$776,$A166,СВЦЭМ!$B$33:$B$776,H$155)+'СЕТ СН'!$I$14+СВЦЭМ!$D$10+'СЕТ СН'!$I$6-'СЕТ СН'!$I$26</f>
        <v>1398.1853463299999</v>
      </c>
      <c r="I166" s="36">
        <f>SUMIFS(СВЦЭМ!$D$33:$D$776,СВЦЭМ!$A$33:$A$776,$A166,СВЦЭМ!$B$33:$B$776,I$155)+'СЕТ СН'!$I$14+СВЦЭМ!$D$10+'СЕТ СН'!$I$6-'СЕТ СН'!$I$26</f>
        <v>1355.3485966799999</v>
      </c>
      <c r="J166" s="36">
        <f>SUMIFS(СВЦЭМ!$D$33:$D$776,СВЦЭМ!$A$33:$A$776,$A166,СВЦЭМ!$B$33:$B$776,J$155)+'СЕТ СН'!$I$14+СВЦЭМ!$D$10+'СЕТ СН'!$I$6-'СЕТ СН'!$I$26</f>
        <v>1311.75900458</v>
      </c>
      <c r="K166" s="36">
        <f>SUMIFS(СВЦЭМ!$D$33:$D$776,СВЦЭМ!$A$33:$A$776,$A166,СВЦЭМ!$B$33:$B$776,K$155)+'СЕТ СН'!$I$14+СВЦЭМ!$D$10+'СЕТ СН'!$I$6-'СЕТ СН'!$I$26</f>
        <v>1305.0842799900001</v>
      </c>
      <c r="L166" s="36">
        <f>SUMIFS(СВЦЭМ!$D$33:$D$776,СВЦЭМ!$A$33:$A$776,$A166,СВЦЭМ!$B$33:$B$776,L$155)+'СЕТ СН'!$I$14+СВЦЭМ!$D$10+'СЕТ СН'!$I$6-'СЕТ СН'!$I$26</f>
        <v>1307.9245035700001</v>
      </c>
      <c r="M166" s="36">
        <f>SUMIFS(СВЦЭМ!$D$33:$D$776,СВЦЭМ!$A$33:$A$776,$A166,СВЦЭМ!$B$33:$B$776,M$155)+'СЕТ СН'!$I$14+СВЦЭМ!$D$10+'СЕТ СН'!$I$6-'СЕТ СН'!$I$26</f>
        <v>1300.3414569700001</v>
      </c>
      <c r="N166" s="36">
        <f>SUMIFS(СВЦЭМ!$D$33:$D$776,СВЦЭМ!$A$33:$A$776,$A166,СВЦЭМ!$B$33:$B$776,N$155)+'СЕТ СН'!$I$14+СВЦЭМ!$D$10+'СЕТ СН'!$I$6-'СЕТ СН'!$I$26</f>
        <v>1307.3899755900002</v>
      </c>
      <c r="O166" s="36">
        <f>SUMIFS(СВЦЭМ!$D$33:$D$776,СВЦЭМ!$A$33:$A$776,$A166,СВЦЭМ!$B$33:$B$776,O$155)+'СЕТ СН'!$I$14+СВЦЭМ!$D$10+'СЕТ СН'!$I$6-'СЕТ СН'!$I$26</f>
        <v>1317.11753297</v>
      </c>
      <c r="P166" s="36">
        <f>SUMIFS(СВЦЭМ!$D$33:$D$776,СВЦЭМ!$A$33:$A$776,$A166,СВЦЭМ!$B$33:$B$776,P$155)+'СЕТ СН'!$I$14+СВЦЭМ!$D$10+'СЕТ СН'!$I$6-'СЕТ СН'!$I$26</f>
        <v>1322.3634053400001</v>
      </c>
      <c r="Q166" s="36">
        <f>SUMIFS(СВЦЭМ!$D$33:$D$776,СВЦЭМ!$A$33:$A$776,$A166,СВЦЭМ!$B$33:$B$776,Q$155)+'СЕТ СН'!$I$14+СВЦЭМ!$D$10+'СЕТ СН'!$I$6-'СЕТ СН'!$I$26</f>
        <v>1328.8296119699999</v>
      </c>
      <c r="R166" s="36">
        <f>SUMIFS(СВЦЭМ!$D$33:$D$776,СВЦЭМ!$A$33:$A$776,$A166,СВЦЭМ!$B$33:$B$776,R$155)+'СЕТ СН'!$I$14+СВЦЭМ!$D$10+'СЕТ СН'!$I$6-'СЕТ СН'!$I$26</f>
        <v>1316.0817744800001</v>
      </c>
      <c r="S166" s="36">
        <f>SUMIFS(СВЦЭМ!$D$33:$D$776,СВЦЭМ!$A$33:$A$776,$A166,СВЦЭМ!$B$33:$B$776,S$155)+'СЕТ СН'!$I$14+СВЦЭМ!$D$10+'СЕТ СН'!$I$6-'СЕТ СН'!$I$26</f>
        <v>1318.06095398</v>
      </c>
      <c r="T166" s="36">
        <f>SUMIFS(СВЦЭМ!$D$33:$D$776,СВЦЭМ!$A$33:$A$776,$A166,СВЦЭМ!$B$33:$B$776,T$155)+'СЕТ СН'!$I$14+СВЦЭМ!$D$10+'СЕТ СН'!$I$6-'СЕТ СН'!$I$26</f>
        <v>1315.5386996100001</v>
      </c>
      <c r="U166" s="36">
        <f>SUMIFS(СВЦЭМ!$D$33:$D$776,СВЦЭМ!$A$33:$A$776,$A166,СВЦЭМ!$B$33:$B$776,U$155)+'СЕТ СН'!$I$14+СВЦЭМ!$D$10+'СЕТ СН'!$I$6-'СЕТ СН'!$I$26</f>
        <v>1318.27898663</v>
      </c>
      <c r="V166" s="36">
        <f>SUMIFS(СВЦЭМ!$D$33:$D$776,СВЦЭМ!$A$33:$A$776,$A166,СВЦЭМ!$B$33:$B$776,V$155)+'СЕТ СН'!$I$14+СВЦЭМ!$D$10+'СЕТ СН'!$I$6-'СЕТ СН'!$I$26</f>
        <v>1328.5263091699999</v>
      </c>
      <c r="W166" s="36">
        <f>SUMIFS(СВЦЭМ!$D$33:$D$776,СВЦЭМ!$A$33:$A$776,$A166,СВЦЭМ!$B$33:$B$776,W$155)+'СЕТ СН'!$I$14+СВЦЭМ!$D$10+'СЕТ СН'!$I$6-'СЕТ СН'!$I$26</f>
        <v>1312.2605437100001</v>
      </c>
      <c r="X166" s="36">
        <f>SUMIFS(СВЦЭМ!$D$33:$D$776,СВЦЭМ!$A$33:$A$776,$A166,СВЦЭМ!$B$33:$B$776,X$155)+'СЕТ СН'!$I$14+СВЦЭМ!$D$10+'СЕТ СН'!$I$6-'СЕТ СН'!$I$26</f>
        <v>1294.3943617800001</v>
      </c>
      <c r="Y166" s="36">
        <f>SUMIFS(СВЦЭМ!$D$33:$D$776,СВЦЭМ!$A$33:$A$776,$A166,СВЦЭМ!$B$33:$B$776,Y$155)+'СЕТ СН'!$I$14+СВЦЭМ!$D$10+'СЕТ СН'!$I$6-'СЕТ СН'!$I$26</f>
        <v>1307.05357108</v>
      </c>
    </row>
    <row r="167" spans="1:25" ht="15.75" x14ac:dyDescent="0.2">
      <c r="A167" s="35">
        <f t="shared" si="4"/>
        <v>43720</v>
      </c>
      <c r="B167" s="36">
        <f>SUMIFS(СВЦЭМ!$D$33:$D$776,СВЦЭМ!$A$33:$A$776,$A167,СВЦЭМ!$B$33:$B$776,B$155)+'СЕТ СН'!$I$14+СВЦЭМ!$D$10+'СЕТ СН'!$I$6-'СЕТ СН'!$I$26</f>
        <v>1366.94114663</v>
      </c>
      <c r="C167" s="36">
        <f>SUMIFS(СВЦЭМ!$D$33:$D$776,СВЦЭМ!$A$33:$A$776,$A167,СВЦЭМ!$B$33:$B$776,C$155)+'СЕТ СН'!$I$14+СВЦЭМ!$D$10+'СЕТ СН'!$I$6-'СЕТ СН'!$I$26</f>
        <v>1390.9702429399999</v>
      </c>
      <c r="D167" s="36">
        <f>SUMIFS(СВЦЭМ!$D$33:$D$776,СВЦЭМ!$A$33:$A$776,$A167,СВЦЭМ!$B$33:$B$776,D$155)+'СЕТ СН'!$I$14+СВЦЭМ!$D$10+'СЕТ СН'!$I$6-'СЕТ СН'!$I$26</f>
        <v>1410.38394464</v>
      </c>
      <c r="E167" s="36">
        <f>SUMIFS(СВЦЭМ!$D$33:$D$776,СВЦЭМ!$A$33:$A$776,$A167,СВЦЭМ!$B$33:$B$776,E$155)+'СЕТ СН'!$I$14+СВЦЭМ!$D$10+'СЕТ СН'!$I$6-'СЕТ СН'!$I$26</f>
        <v>1422.5570163699999</v>
      </c>
      <c r="F167" s="36">
        <f>SUMIFS(СВЦЭМ!$D$33:$D$776,СВЦЭМ!$A$33:$A$776,$A167,СВЦЭМ!$B$33:$B$776,F$155)+'СЕТ СН'!$I$14+СВЦЭМ!$D$10+'СЕТ СН'!$I$6-'СЕТ СН'!$I$26</f>
        <v>1426.79111734</v>
      </c>
      <c r="G167" s="36">
        <f>SUMIFS(СВЦЭМ!$D$33:$D$776,СВЦЭМ!$A$33:$A$776,$A167,СВЦЭМ!$B$33:$B$776,G$155)+'СЕТ СН'!$I$14+СВЦЭМ!$D$10+'СЕТ СН'!$I$6-'СЕТ СН'!$I$26</f>
        <v>1404.0586115599999</v>
      </c>
      <c r="H167" s="36">
        <f>SUMIFS(СВЦЭМ!$D$33:$D$776,СВЦЭМ!$A$33:$A$776,$A167,СВЦЭМ!$B$33:$B$776,H$155)+'СЕТ СН'!$I$14+СВЦЭМ!$D$10+'СЕТ СН'!$I$6-'СЕТ СН'!$I$26</f>
        <v>1358.19940847</v>
      </c>
      <c r="I167" s="36">
        <f>SUMIFS(СВЦЭМ!$D$33:$D$776,СВЦЭМ!$A$33:$A$776,$A167,СВЦЭМ!$B$33:$B$776,I$155)+'СЕТ СН'!$I$14+СВЦЭМ!$D$10+'СЕТ СН'!$I$6-'СЕТ СН'!$I$26</f>
        <v>1305.8080242400001</v>
      </c>
      <c r="J167" s="36">
        <f>SUMIFS(СВЦЭМ!$D$33:$D$776,СВЦЭМ!$A$33:$A$776,$A167,СВЦЭМ!$B$33:$B$776,J$155)+'СЕТ СН'!$I$14+СВЦЭМ!$D$10+'СЕТ СН'!$I$6-'СЕТ СН'!$I$26</f>
        <v>1269.5681803500001</v>
      </c>
      <c r="K167" s="36">
        <f>SUMIFS(СВЦЭМ!$D$33:$D$776,СВЦЭМ!$A$33:$A$776,$A167,СВЦЭМ!$B$33:$B$776,K$155)+'СЕТ СН'!$I$14+СВЦЭМ!$D$10+'СЕТ СН'!$I$6-'СЕТ СН'!$I$26</f>
        <v>1272.4822714300001</v>
      </c>
      <c r="L167" s="36">
        <f>SUMIFS(СВЦЭМ!$D$33:$D$776,СВЦЭМ!$A$33:$A$776,$A167,СВЦЭМ!$B$33:$B$776,L$155)+'СЕТ СН'!$I$14+СВЦЭМ!$D$10+'СЕТ СН'!$I$6-'СЕТ СН'!$I$26</f>
        <v>1284.7928114900001</v>
      </c>
      <c r="M167" s="36">
        <f>SUMIFS(СВЦЭМ!$D$33:$D$776,СВЦЭМ!$A$33:$A$776,$A167,СВЦЭМ!$B$33:$B$776,M$155)+'СЕТ СН'!$I$14+СВЦЭМ!$D$10+'СЕТ СН'!$I$6-'СЕТ СН'!$I$26</f>
        <v>1277.83161584</v>
      </c>
      <c r="N167" s="36">
        <f>SUMIFS(СВЦЭМ!$D$33:$D$776,СВЦЭМ!$A$33:$A$776,$A167,СВЦЭМ!$B$33:$B$776,N$155)+'СЕТ СН'!$I$14+СВЦЭМ!$D$10+'СЕТ СН'!$I$6-'СЕТ СН'!$I$26</f>
        <v>1268.6005641300001</v>
      </c>
      <c r="O167" s="36">
        <f>SUMIFS(СВЦЭМ!$D$33:$D$776,СВЦЭМ!$A$33:$A$776,$A167,СВЦЭМ!$B$33:$B$776,O$155)+'СЕТ СН'!$I$14+СВЦЭМ!$D$10+'СЕТ СН'!$I$6-'СЕТ СН'!$I$26</f>
        <v>1270.8300448300001</v>
      </c>
      <c r="P167" s="36">
        <f>SUMIFS(СВЦЭМ!$D$33:$D$776,СВЦЭМ!$A$33:$A$776,$A167,СВЦЭМ!$B$33:$B$776,P$155)+'СЕТ СН'!$I$14+СВЦЭМ!$D$10+'СЕТ СН'!$I$6-'СЕТ СН'!$I$26</f>
        <v>1270.6360971700001</v>
      </c>
      <c r="Q167" s="36">
        <f>SUMIFS(СВЦЭМ!$D$33:$D$776,СВЦЭМ!$A$33:$A$776,$A167,СВЦЭМ!$B$33:$B$776,Q$155)+'СЕТ СН'!$I$14+СВЦЭМ!$D$10+'СЕТ СН'!$I$6-'СЕТ СН'!$I$26</f>
        <v>1261.14813701</v>
      </c>
      <c r="R167" s="36">
        <f>SUMIFS(СВЦЭМ!$D$33:$D$776,СВЦЭМ!$A$33:$A$776,$A167,СВЦЭМ!$B$33:$B$776,R$155)+'СЕТ СН'!$I$14+СВЦЭМ!$D$10+'СЕТ СН'!$I$6-'СЕТ СН'!$I$26</f>
        <v>1256.63077733</v>
      </c>
      <c r="S167" s="36">
        <f>SUMIFS(СВЦЭМ!$D$33:$D$776,СВЦЭМ!$A$33:$A$776,$A167,СВЦЭМ!$B$33:$B$776,S$155)+'СЕТ СН'!$I$14+СВЦЭМ!$D$10+'СЕТ СН'!$I$6-'СЕТ СН'!$I$26</f>
        <v>1258.96870403</v>
      </c>
      <c r="T167" s="36">
        <f>SUMIFS(СВЦЭМ!$D$33:$D$776,СВЦЭМ!$A$33:$A$776,$A167,СВЦЭМ!$B$33:$B$776,T$155)+'СЕТ СН'!$I$14+СВЦЭМ!$D$10+'СЕТ СН'!$I$6-'СЕТ СН'!$I$26</f>
        <v>1264.9372690099999</v>
      </c>
      <c r="U167" s="36">
        <f>SUMIFS(СВЦЭМ!$D$33:$D$776,СВЦЭМ!$A$33:$A$776,$A167,СВЦЭМ!$B$33:$B$776,U$155)+'СЕТ СН'!$I$14+СВЦЭМ!$D$10+'СЕТ СН'!$I$6-'СЕТ СН'!$I$26</f>
        <v>1284.4163105100001</v>
      </c>
      <c r="V167" s="36">
        <f>SUMIFS(СВЦЭМ!$D$33:$D$776,СВЦЭМ!$A$33:$A$776,$A167,СВЦЭМ!$B$33:$B$776,V$155)+'СЕТ СН'!$I$14+СВЦЭМ!$D$10+'СЕТ СН'!$I$6-'СЕТ СН'!$I$26</f>
        <v>1306.7922280400001</v>
      </c>
      <c r="W167" s="36">
        <f>SUMIFS(СВЦЭМ!$D$33:$D$776,СВЦЭМ!$A$33:$A$776,$A167,СВЦЭМ!$B$33:$B$776,W$155)+'СЕТ СН'!$I$14+СВЦЭМ!$D$10+'СЕТ СН'!$I$6-'СЕТ СН'!$I$26</f>
        <v>1286.0323065500002</v>
      </c>
      <c r="X167" s="36">
        <f>SUMIFS(СВЦЭМ!$D$33:$D$776,СВЦЭМ!$A$33:$A$776,$A167,СВЦЭМ!$B$33:$B$776,X$155)+'СЕТ СН'!$I$14+СВЦЭМ!$D$10+'СЕТ СН'!$I$6-'СЕТ СН'!$I$26</f>
        <v>1272.87444987</v>
      </c>
      <c r="Y167" s="36">
        <f>SUMIFS(СВЦЭМ!$D$33:$D$776,СВЦЭМ!$A$33:$A$776,$A167,СВЦЭМ!$B$33:$B$776,Y$155)+'СЕТ СН'!$I$14+СВЦЭМ!$D$10+'СЕТ СН'!$I$6-'СЕТ СН'!$I$26</f>
        <v>1316.6811502599999</v>
      </c>
    </row>
    <row r="168" spans="1:25" ht="15.75" x14ac:dyDescent="0.2">
      <c r="A168" s="35">
        <f t="shared" si="4"/>
        <v>43721</v>
      </c>
      <c r="B168" s="36">
        <f>SUMIFS(СВЦЭМ!$D$33:$D$776,СВЦЭМ!$A$33:$A$776,$A168,СВЦЭМ!$B$33:$B$776,B$155)+'СЕТ СН'!$I$14+СВЦЭМ!$D$10+'СЕТ СН'!$I$6-'СЕТ СН'!$I$26</f>
        <v>1323.0944625900001</v>
      </c>
      <c r="C168" s="36">
        <f>SUMIFS(СВЦЭМ!$D$33:$D$776,СВЦЭМ!$A$33:$A$776,$A168,СВЦЭМ!$B$33:$B$776,C$155)+'СЕТ СН'!$I$14+СВЦЭМ!$D$10+'СЕТ СН'!$I$6-'СЕТ СН'!$I$26</f>
        <v>1365.77712997</v>
      </c>
      <c r="D168" s="36">
        <f>SUMIFS(СВЦЭМ!$D$33:$D$776,СВЦЭМ!$A$33:$A$776,$A168,СВЦЭМ!$B$33:$B$776,D$155)+'СЕТ СН'!$I$14+СВЦЭМ!$D$10+'СЕТ СН'!$I$6-'СЕТ СН'!$I$26</f>
        <v>1382.36594436</v>
      </c>
      <c r="E168" s="36">
        <f>SUMIFS(СВЦЭМ!$D$33:$D$776,СВЦЭМ!$A$33:$A$776,$A168,СВЦЭМ!$B$33:$B$776,E$155)+'СЕТ СН'!$I$14+СВЦЭМ!$D$10+'СЕТ СН'!$I$6-'СЕТ СН'!$I$26</f>
        <v>1394.7098222100001</v>
      </c>
      <c r="F168" s="36">
        <f>SUMIFS(СВЦЭМ!$D$33:$D$776,СВЦЭМ!$A$33:$A$776,$A168,СВЦЭМ!$B$33:$B$776,F$155)+'СЕТ СН'!$I$14+СВЦЭМ!$D$10+'СЕТ СН'!$I$6-'СЕТ СН'!$I$26</f>
        <v>1399.56349651</v>
      </c>
      <c r="G168" s="36">
        <f>SUMIFS(СВЦЭМ!$D$33:$D$776,СВЦЭМ!$A$33:$A$776,$A168,СВЦЭМ!$B$33:$B$776,G$155)+'СЕТ СН'!$I$14+СВЦЭМ!$D$10+'СЕТ СН'!$I$6-'СЕТ СН'!$I$26</f>
        <v>1368.95735984</v>
      </c>
      <c r="H168" s="36">
        <f>SUMIFS(СВЦЭМ!$D$33:$D$776,СВЦЭМ!$A$33:$A$776,$A168,СВЦЭМ!$B$33:$B$776,H$155)+'СЕТ СН'!$I$14+СВЦЭМ!$D$10+'СЕТ СН'!$I$6-'СЕТ СН'!$I$26</f>
        <v>1328.07814269</v>
      </c>
      <c r="I168" s="36">
        <f>SUMIFS(СВЦЭМ!$D$33:$D$776,СВЦЭМ!$A$33:$A$776,$A168,СВЦЭМ!$B$33:$B$776,I$155)+'СЕТ СН'!$I$14+СВЦЭМ!$D$10+'СЕТ СН'!$I$6-'СЕТ СН'!$I$26</f>
        <v>1301.3797343400001</v>
      </c>
      <c r="J168" s="36">
        <f>SUMIFS(СВЦЭМ!$D$33:$D$776,СВЦЭМ!$A$33:$A$776,$A168,СВЦЭМ!$B$33:$B$776,J$155)+'СЕТ СН'!$I$14+СВЦЭМ!$D$10+'СЕТ СН'!$I$6-'СЕТ СН'!$I$26</f>
        <v>1287.6855985100001</v>
      </c>
      <c r="K168" s="36">
        <f>SUMIFS(СВЦЭМ!$D$33:$D$776,СВЦЭМ!$A$33:$A$776,$A168,СВЦЭМ!$B$33:$B$776,K$155)+'СЕТ СН'!$I$14+СВЦЭМ!$D$10+'СЕТ СН'!$I$6-'СЕТ СН'!$I$26</f>
        <v>1263.8553450899999</v>
      </c>
      <c r="L168" s="36">
        <f>SUMIFS(СВЦЭМ!$D$33:$D$776,СВЦЭМ!$A$33:$A$776,$A168,СВЦЭМ!$B$33:$B$776,L$155)+'СЕТ СН'!$I$14+СВЦЭМ!$D$10+'СЕТ СН'!$I$6-'СЕТ СН'!$I$26</f>
        <v>1257.30783735</v>
      </c>
      <c r="M168" s="36">
        <f>SUMIFS(СВЦЭМ!$D$33:$D$776,СВЦЭМ!$A$33:$A$776,$A168,СВЦЭМ!$B$33:$B$776,M$155)+'СЕТ СН'!$I$14+СВЦЭМ!$D$10+'СЕТ СН'!$I$6-'СЕТ СН'!$I$26</f>
        <v>1257.9880597900001</v>
      </c>
      <c r="N168" s="36">
        <f>SUMIFS(СВЦЭМ!$D$33:$D$776,СВЦЭМ!$A$33:$A$776,$A168,СВЦЭМ!$B$33:$B$776,N$155)+'СЕТ СН'!$I$14+СВЦЭМ!$D$10+'СЕТ СН'!$I$6-'СЕТ СН'!$I$26</f>
        <v>1271.5652860800001</v>
      </c>
      <c r="O168" s="36">
        <f>SUMIFS(СВЦЭМ!$D$33:$D$776,СВЦЭМ!$A$33:$A$776,$A168,СВЦЭМ!$B$33:$B$776,O$155)+'СЕТ СН'!$I$14+СВЦЭМ!$D$10+'СЕТ СН'!$I$6-'СЕТ СН'!$I$26</f>
        <v>1277.3212500700001</v>
      </c>
      <c r="P168" s="36">
        <f>SUMIFS(СВЦЭМ!$D$33:$D$776,СВЦЭМ!$A$33:$A$776,$A168,СВЦЭМ!$B$33:$B$776,P$155)+'СЕТ СН'!$I$14+СВЦЭМ!$D$10+'СЕТ СН'!$I$6-'СЕТ СН'!$I$26</f>
        <v>1277.3424454599999</v>
      </c>
      <c r="Q168" s="36">
        <f>SUMIFS(СВЦЭМ!$D$33:$D$776,СВЦЭМ!$A$33:$A$776,$A168,СВЦЭМ!$B$33:$B$776,Q$155)+'СЕТ СН'!$I$14+СВЦЭМ!$D$10+'СЕТ СН'!$I$6-'СЕТ СН'!$I$26</f>
        <v>1280.77004272</v>
      </c>
      <c r="R168" s="36">
        <f>SUMIFS(СВЦЭМ!$D$33:$D$776,СВЦЭМ!$A$33:$A$776,$A168,СВЦЭМ!$B$33:$B$776,R$155)+'СЕТ СН'!$I$14+СВЦЭМ!$D$10+'СЕТ СН'!$I$6-'СЕТ СН'!$I$26</f>
        <v>1249.41975935</v>
      </c>
      <c r="S168" s="36">
        <f>SUMIFS(СВЦЭМ!$D$33:$D$776,СВЦЭМ!$A$33:$A$776,$A168,СВЦЭМ!$B$33:$B$776,S$155)+'СЕТ СН'!$I$14+СВЦЭМ!$D$10+'СЕТ СН'!$I$6-'СЕТ СН'!$I$26</f>
        <v>1266.5706712599999</v>
      </c>
      <c r="T168" s="36">
        <f>SUMIFS(СВЦЭМ!$D$33:$D$776,СВЦЭМ!$A$33:$A$776,$A168,СВЦЭМ!$B$33:$B$776,T$155)+'СЕТ СН'!$I$14+СВЦЭМ!$D$10+'СЕТ СН'!$I$6-'СЕТ СН'!$I$26</f>
        <v>1281.5128967000001</v>
      </c>
      <c r="U168" s="36">
        <f>SUMIFS(СВЦЭМ!$D$33:$D$776,СВЦЭМ!$A$33:$A$776,$A168,СВЦЭМ!$B$33:$B$776,U$155)+'СЕТ СН'!$I$14+СВЦЭМ!$D$10+'СЕТ СН'!$I$6-'СЕТ СН'!$I$26</f>
        <v>1293.2743084200001</v>
      </c>
      <c r="V168" s="36">
        <f>SUMIFS(СВЦЭМ!$D$33:$D$776,СВЦЭМ!$A$33:$A$776,$A168,СВЦЭМ!$B$33:$B$776,V$155)+'СЕТ СН'!$I$14+СВЦЭМ!$D$10+'СЕТ СН'!$I$6-'СЕТ СН'!$I$26</f>
        <v>1250.6729824200002</v>
      </c>
      <c r="W168" s="36">
        <f>SUMIFS(СВЦЭМ!$D$33:$D$776,СВЦЭМ!$A$33:$A$776,$A168,СВЦЭМ!$B$33:$B$776,W$155)+'СЕТ СН'!$I$14+СВЦЭМ!$D$10+'СЕТ СН'!$I$6-'СЕТ СН'!$I$26</f>
        <v>1264.7761718000002</v>
      </c>
      <c r="X168" s="36">
        <f>SUMIFS(СВЦЭМ!$D$33:$D$776,СВЦЭМ!$A$33:$A$776,$A168,СВЦЭМ!$B$33:$B$776,X$155)+'СЕТ СН'!$I$14+СВЦЭМ!$D$10+'СЕТ СН'!$I$6-'СЕТ СН'!$I$26</f>
        <v>1238.1853128299999</v>
      </c>
      <c r="Y168" s="36">
        <f>SUMIFS(СВЦЭМ!$D$33:$D$776,СВЦЭМ!$A$33:$A$776,$A168,СВЦЭМ!$B$33:$B$776,Y$155)+'СЕТ СН'!$I$14+СВЦЭМ!$D$10+'СЕТ СН'!$I$6-'СЕТ СН'!$I$26</f>
        <v>1309.4766380400001</v>
      </c>
    </row>
    <row r="169" spans="1:25" ht="15.75" x14ac:dyDescent="0.2">
      <c r="A169" s="35">
        <f t="shared" si="4"/>
        <v>43722</v>
      </c>
      <c r="B169" s="36">
        <f>SUMIFS(СВЦЭМ!$D$33:$D$776,СВЦЭМ!$A$33:$A$776,$A169,СВЦЭМ!$B$33:$B$776,B$155)+'СЕТ СН'!$I$14+СВЦЭМ!$D$10+'СЕТ СН'!$I$6-'СЕТ СН'!$I$26</f>
        <v>1397.99609672</v>
      </c>
      <c r="C169" s="36">
        <f>SUMIFS(СВЦЭМ!$D$33:$D$776,СВЦЭМ!$A$33:$A$776,$A169,СВЦЭМ!$B$33:$B$776,C$155)+'СЕТ СН'!$I$14+СВЦЭМ!$D$10+'СЕТ СН'!$I$6-'СЕТ СН'!$I$26</f>
        <v>1396.67383681</v>
      </c>
      <c r="D169" s="36">
        <f>SUMIFS(СВЦЭМ!$D$33:$D$776,СВЦЭМ!$A$33:$A$776,$A169,СВЦЭМ!$B$33:$B$776,D$155)+'СЕТ СН'!$I$14+СВЦЭМ!$D$10+'СЕТ СН'!$I$6-'СЕТ СН'!$I$26</f>
        <v>1416.8891331499999</v>
      </c>
      <c r="E169" s="36">
        <f>SUMIFS(СВЦЭМ!$D$33:$D$776,СВЦЭМ!$A$33:$A$776,$A169,СВЦЭМ!$B$33:$B$776,E$155)+'СЕТ СН'!$I$14+СВЦЭМ!$D$10+'СЕТ СН'!$I$6-'СЕТ СН'!$I$26</f>
        <v>1426.14736055</v>
      </c>
      <c r="F169" s="36">
        <f>SUMIFS(СВЦЭМ!$D$33:$D$776,СВЦЭМ!$A$33:$A$776,$A169,СВЦЭМ!$B$33:$B$776,F$155)+'СЕТ СН'!$I$14+СВЦЭМ!$D$10+'СЕТ СН'!$I$6-'СЕТ СН'!$I$26</f>
        <v>1430.6500866599999</v>
      </c>
      <c r="G169" s="36">
        <f>SUMIFS(СВЦЭМ!$D$33:$D$776,СВЦЭМ!$A$33:$A$776,$A169,СВЦЭМ!$B$33:$B$776,G$155)+'СЕТ СН'!$I$14+СВЦЭМ!$D$10+'СЕТ СН'!$I$6-'СЕТ СН'!$I$26</f>
        <v>1429.0532475099999</v>
      </c>
      <c r="H169" s="36">
        <f>SUMIFS(СВЦЭМ!$D$33:$D$776,СВЦЭМ!$A$33:$A$776,$A169,СВЦЭМ!$B$33:$B$776,H$155)+'СЕТ СН'!$I$14+СВЦЭМ!$D$10+'СЕТ СН'!$I$6-'СЕТ СН'!$I$26</f>
        <v>1406.5338976500002</v>
      </c>
      <c r="I169" s="36">
        <f>SUMIFS(СВЦЭМ!$D$33:$D$776,СВЦЭМ!$A$33:$A$776,$A169,СВЦЭМ!$B$33:$B$776,I$155)+'СЕТ СН'!$I$14+СВЦЭМ!$D$10+'СЕТ СН'!$I$6-'СЕТ СН'!$I$26</f>
        <v>1364.5593895299999</v>
      </c>
      <c r="J169" s="36">
        <f>SUMIFS(СВЦЭМ!$D$33:$D$776,СВЦЭМ!$A$33:$A$776,$A169,СВЦЭМ!$B$33:$B$776,J$155)+'СЕТ СН'!$I$14+СВЦЭМ!$D$10+'СЕТ СН'!$I$6-'СЕТ СН'!$I$26</f>
        <v>1304.3303585600001</v>
      </c>
      <c r="K169" s="36">
        <f>SUMIFS(СВЦЭМ!$D$33:$D$776,СВЦЭМ!$A$33:$A$776,$A169,СВЦЭМ!$B$33:$B$776,K$155)+'СЕТ СН'!$I$14+СВЦЭМ!$D$10+'СЕТ СН'!$I$6-'СЕТ СН'!$I$26</f>
        <v>1266.0973022399999</v>
      </c>
      <c r="L169" s="36">
        <f>SUMIFS(СВЦЭМ!$D$33:$D$776,СВЦЭМ!$A$33:$A$776,$A169,СВЦЭМ!$B$33:$B$776,L$155)+'СЕТ СН'!$I$14+СВЦЭМ!$D$10+'СЕТ СН'!$I$6-'СЕТ СН'!$I$26</f>
        <v>1246.97863697</v>
      </c>
      <c r="M169" s="36">
        <f>SUMIFS(СВЦЭМ!$D$33:$D$776,СВЦЭМ!$A$33:$A$776,$A169,СВЦЭМ!$B$33:$B$776,M$155)+'СЕТ СН'!$I$14+СВЦЭМ!$D$10+'СЕТ СН'!$I$6-'СЕТ СН'!$I$26</f>
        <v>1240.0072100100001</v>
      </c>
      <c r="N169" s="36">
        <f>SUMIFS(СВЦЭМ!$D$33:$D$776,СВЦЭМ!$A$33:$A$776,$A169,СВЦЭМ!$B$33:$B$776,N$155)+'СЕТ СН'!$I$14+СВЦЭМ!$D$10+'СЕТ СН'!$I$6-'СЕТ СН'!$I$26</f>
        <v>1245.68910125</v>
      </c>
      <c r="O169" s="36">
        <f>SUMIFS(СВЦЭМ!$D$33:$D$776,СВЦЭМ!$A$33:$A$776,$A169,СВЦЭМ!$B$33:$B$776,O$155)+'СЕТ СН'!$I$14+СВЦЭМ!$D$10+'СЕТ СН'!$I$6-'СЕТ СН'!$I$26</f>
        <v>1253.02918017</v>
      </c>
      <c r="P169" s="36">
        <f>SUMIFS(СВЦЭМ!$D$33:$D$776,СВЦЭМ!$A$33:$A$776,$A169,СВЦЭМ!$B$33:$B$776,P$155)+'СЕТ СН'!$I$14+СВЦЭМ!$D$10+'СЕТ СН'!$I$6-'СЕТ СН'!$I$26</f>
        <v>1270.4869899400001</v>
      </c>
      <c r="Q169" s="36">
        <f>SUMIFS(СВЦЭМ!$D$33:$D$776,СВЦЭМ!$A$33:$A$776,$A169,СВЦЭМ!$B$33:$B$776,Q$155)+'СЕТ СН'!$I$14+СВЦЭМ!$D$10+'СЕТ СН'!$I$6-'СЕТ СН'!$I$26</f>
        <v>1272.2775076400001</v>
      </c>
      <c r="R169" s="36">
        <f>SUMIFS(СВЦЭМ!$D$33:$D$776,СВЦЭМ!$A$33:$A$776,$A169,СВЦЭМ!$B$33:$B$776,R$155)+'СЕТ СН'!$I$14+СВЦЭМ!$D$10+'СЕТ СН'!$I$6-'СЕТ СН'!$I$26</f>
        <v>1237.43991039</v>
      </c>
      <c r="S169" s="36">
        <f>SUMIFS(СВЦЭМ!$D$33:$D$776,СВЦЭМ!$A$33:$A$776,$A169,СВЦЭМ!$B$33:$B$776,S$155)+'СЕТ СН'!$I$14+СВЦЭМ!$D$10+'СЕТ СН'!$I$6-'СЕТ СН'!$I$26</f>
        <v>1204.8473208600001</v>
      </c>
      <c r="T169" s="36">
        <f>SUMIFS(СВЦЭМ!$D$33:$D$776,СВЦЭМ!$A$33:$A$776,$A169,СВЦЭМ!$B$33:$B$776,T$155)+'СЕТ СН'!$I$14+СВЦЭМ!$D$10+'СЕТ СН'!$I$6-'СЕТ СН'!$I$26</f>
        <v>1207.64424302</v>
      </c>
      <c r="U169" s="36">
        <f>SUMIFS(СВЦЭМ!$D$33:$D$776,СВЦЭМ!$A$33:$A$776,$A169,СВЦЭМ!$B$33:$B$776,U$155)+'СЕТ СН'!$I$14+СВЦЭМ!$D$10+'СЕТ СН'!$I$6-'СЕТ СН'!$I$26</f>
        <v>1211.1499733599999</v>
      </c>
      <c r="V169" s="36">
        <f>SUMIFS(СВЦЭМ!$D$33:$D$776,СВЦЭМ!$A$33:$A$776,$A169,СВЦЭМ!$B$33:$B$776,V$155)+'СЕТ СН'!$I$14+СВЦЭМ!$D$10+'СЕТ СН'!$I$6-'СЕТ СН'!$I$26</f>
        <v>1229.05710875</v>
      </c>
      <c r="W169" s="36">
        <f>SUMIFS(СВЦЭМ!$D$33:$D$776,СВЦЭМ!$A$33:$A$776,$A169,СВЦЭМ!$B$33:$B$776,W$155)+'СЕТ СН'!$I$14+СВЦЭМ!$D$10+'СЕТ СН'!$I$6-'СЕТ СН'!$I$26</f>
        <v>1221.8973510599999</v>
      </c>
      <c r="X169" s="36">
        <f>SUMIFS(СВЦЭМ!$D$33:$D$776,СВЦЭМ!$A$33:$A$776,$A169,СВЦЭМ!$B$33:$B$776,X$155)+'СЕТ СН'!$I$14+СВЦЭМ!$D$10+'СЕТ СН'!$I$6-'СЕТ СН'!$I$26</f>
        <v>1191.0562923799998</v>
      </c>
      <c r="Y169" s="36">
        <f>SUMIFS(СВЦЭМ!$D$33:$D$776,СВЦЭМ!$A$33:$A$776,$A169,СВЦЭМ!$B$33:$B$776,Y$155)+'СЕТ СН'!$I$14+СВЦЭМ!$D$10+'СЕТ СН'!$I$6-'СЕТ СН'!$I$26</f>
        <v>1217.6361686300002</v>
      </c>
    </row>
    <row r="170" spans="1:25" ht="15.75" x14ac:dyDescent="0.2">
      <c r="A170" s="35">
        <f t="shared" si="4"/>
        <v>43723</v>
      </c>
      <c r="B170" s="36">
        <f>SUMIFS(СВЦЭМ!$D$33:$D$776,СВЦЭМ!$A$33:$A$776,$A170,СВЦЭМ!$B$33:$B$776,B$155)+'СЕТ СН'!$I$14+СВЦЭМ!$D$10+'СЕТ СН'!$I$6-'СЕТ СН'!$I$26</f>
        <v>1294.9078858400001</v>
      </c>
      <c r="C170" s="36">
        <f>SUMIFS(СВЦЭМ!$D$33:$D$776,СВЦЭМ!$A$33:$A$776,$A170,СВЦЭМ!$B$33:$B$776,C$155)+'СЕТ СН'!$I$14+СВЦЭМ!$D$10+'СЕТ СН'!$I$6-'СЕТ СН'!$I$26</f>
        <v>1331.1371960500001</v>
      </c>
      <c r="D170" s="36">
        <f>SUMIFS(СВЦЭМ!$D$33:$D$776,СВЦЭМ!$A$33:$A$776,$A170,СВЦЭМ!$B$33:$B$776,D$155)+'СЕТ СН'!$I$14+СВЦЭМ!$D$10+'СЕТ СН'!$I$6-'СЕТ СН'!$I$26</f>
        <v>1354.3583525500001</v>
      </c>
      <c r="E170" s="36">
        <f>SUMIFS(СВЦЭМ!$D$33:$D$776,СВЦЭМ!$A$33:$A$776,$A170,СВЦЭМ!$B$33:$B$776,E$155)+'СЕТ СН'!$I$14+СВЦЭМ!$D$10+'СЕТ СН'!$I$6-'СЕТ СН'!$I$26</f>
        <v>1364.6700959099999</v>
      </c>
      <c r="F170" s="36">
        <f>SUMIFS(СВЦЭМ!$D$33:$D$776,СВЦЭМ!$A$33:$A$776,$A170,СВЦЭМ!$B$33:$B$776,F$155)+'СЕТ СН'!$I$14+СВЦЭМ!$D$10+'СЕТ СН'!$I$6-'СЕТ СН'!$I$26</f>
        <v>1366.8854467400001</v>
      </c>
      <c r="G170" s="36">
        <f>SUMIFS(СВЦЭМ!$D$33:$D$776,СВЦЭМ!$A$33:$A$776,$A170,СВЦЭМ!$B$33:$B$776,G$155)+'СЕТ СН'!$I$14+СВЦЭМ!$D$10+'СЕТ СН'!$I$6-'СЕТ СН'!$I$26</f>
        <v>1361.5072258099999</v>
      </c>
      <c r="H170" s="36">
        <f>SUMIFS(СВЦЭМ!$D$33:$D$776,СВЦЭМ!$A$33:$A$776,$A170,СВЦЭМ!$B$33:$B$776,H$155)+'СЕТ СН'!$I$14+СВЦЭМ!$D$10+'СЕТ СН'!$I$6-'СЕТ СН'!$I$26</f>
        <v>1342.26058341</v>
      </c>
      <c r="I170" s="36">
        <f>SUMIFS(СВЦЭМ!$D$33:$D$776,СВЦЭМ!$A$33:$A$776,$A170,СВЦЭМ!$B$33:$B$776,I$155)+'СЕТ СН'!$I$14+СВЦЭМ!$D$10+'СЕТ СН'!$I$6-'СЕТ СН'!$I$26</f>
        <v>1314.3962756999999</v>
      </c>
      <c r="J170" s="36">
        <f>SUMIFS(СВЦЭМ!$D$33:$D$776,СВЦЭМ!$A$33:$A$776,$A170,СВЦЭМ!$B$33:$B$776,J$155)+'СЕТ СН'!$I$14+СВЦЭМ!$D$10+'СЕТ СН'!$I$6-'СЕТ СН'!$I$26</f>
        <v>1265.37913086</v>
      </c>
      <c r="K170" s="36">
        <f>SUMIFS(СВЦЭМ!$D$33:$D$776,СВЦЭМ!$A$33:$A$776,$A170,СВЦЭМ!$B$33:$B$776,K$155)+'СЕТ СН'!$I$14+СВЦЭМ!$D$10+'СЕТ СН'!$I$6-'СЕТ СН'!$I$26</f>
        <v>1238.9991989300001</v>
      </c>
      <c r="L170" s="36">
        <f>SUMIFS(СВЦЭМ!$D$33:$D$776,СВЦЭМ!$A$33:$A$776,$A170,СВЦЭМ!$B$33:$B$776,L$155)+'СЕТ СН'!$I$14+СВЦЭМ!$D$10+'СЕТ СН'!$I$6-'СЕТ СН'!$I$26</f>
        <v>1256.40736739</v>
      </c>
      <c r="M170" s="36">
        <f>SUMIFS(СВЦЭМ!$D$33:$D$776,СВЦЭМ!$A$33:$A$776,$A170,СВЦЭМ!$B$33:$B$776,M$155)+'СЕТ СН'!$I$14+СВЦЭМ!$D$10+'СЕТ СН'!$I$6-'СЕТ СН'!$I$26</f>
        <v>1248.3935548899999</v>
      </c>
      <c r="N170" s="36">
        <f>SUMIFS(СВЦЭМ!$D$33:$D$776,СВЦЭМ!$A$33:$A$776,$A170,СВЦЭМ!$B$33:$B$776,N$155)+'СЕТ СН'!$I$14+СВЦЭМ!$D$10+'СЕТ СН'!$I$6-'СЕТ СН'!$I$26</f>
        <v>1242.27332953</v>
      </c>
      <c r="O170" s="36">
        <f>SUMIFS(СВЦЭМ!$D$33:$D$776,СВЦЭМ!$A$33:$A$776,$A170,СВЦЭМ!$B$33:$B$776,O$155)+'СЕТ СН'!$I$14+СВЦЭМ!$D$10+'СЕТ СН'!$I$6-'СЕТ СН'!$I$26</f>
        <v>1243.8724151199999</v>
      </c>
      <c r="P170" s="36">
        <f>SUMIFS(СВЦЭМ!$D$33:$D$776,СВЦЭМ!$A$33:$A$776,$A170,СВЦЭМ!$B$33:$B$776,P$155)+'СЕТ СН'!$I$14+СВЦЭМ!$D$10+'СЕТ СН'!$I$6-'СЕТ СН'!$I$26</f>
        <v>1247.59358578</v>
      </c>
      <c r="Q170" s="36">
        <f>SUMIFS(СВЦЭМ!$D$33:$D$776,СВЦЭМ!$A$33:$A$776,$A170,СВЦЭМ!$B$33:$B$776,Q$155)+'СЕТ СН'!$I$14+СВЦЭМ!$D$10+'СЕТ СН'!$I$6-'СЕТ СН'!$I$26</f>
        <v>1254.2912905000001</v>
      </c>
      <c r="R170" s="36">
        <f>SUMIFS(СВЦЭМ!$D$33:$D$776,СВЦЭМ!$A$33:$A$776,$A170,СВЦЭМ!$B$33:$B$776,R$155)+'СЕТ СН'!$I$14+СВЦЭМ!$D$10+'СЕТ СН'!$I$6-'СЕТ СН'!$I$26</f>
        <v>1210.14297906</v>
      </c>
      <c r="S170" s="36">
        <f>SUMIFS(СВЦЭМ!$D$33:$D$776,СВЦЭМ!$A$33:$A$776,$A170,СВЦЭМ!$B$33:$B$776,S$155)+'СЕТ СН'!$I$14+СВЦЭМ!$D$10+'СЕТ СН'!$I$6-'СЕТ СН'!$I$26</f>
        <v>1197.8022792100001</v>
      </c>
      <c r="T170" s="36">
        <f>SUMIFS(СВЦЭМ!$D$33:$D$776,СВЦЭМ!$A$33:$A$776,$A170,СВЦЭМ!$B$33:$B$776,T$155)+'СЕТ СН'!$I$14+СВЦЭМ!$D$10+'СЕТ СН'!$I$6-'СЕТ СН'!$I$26</f>
        <v>1206.1972598299999</v>
      </c>
      <c r="U170" s="36">
        <f>SUMIFS(СВЦЭМ!$D$33:$D$776,СВЦЭМ!$A$33:$A$776,$A170,СВЦЭМ!$B$33:$B$776,U$155)+'СЕТ СН'!$I$14+СВЦЭМ!$D$10+'СЕТ СН'!$I$6-'СЕТ СН'!$I$26</f>
        <v>1222.8504203699999</v>
      </c>
      <c r="V170" s="36">
        <f>SUMIFS(СВЦЭМ!$D$33:$D$776,СВЦЭМ!$A$33:$A$776,$A170,СВЦЭМ!$B$33:$B$776,V$155)+'СЕТ СН'!$I$14+СВЦЭМ!$D$10+'СЕТ СН'!$I$6-'СЕТ СН'!$I$26</f>
        <v>1248.1674535000002</v>
      </c>
      <c r="W170" s="36">
        <f>SUMIFS(СВЦЭМ!$D$33:$D$776,СВЦЭМ!$A$33:$A$776,$A170,СВЦЭМ!$B$33:$B$776,W$155)+'СЕТ СН'!$I$14+СВЦЭМ!$D$10+'СЕТ СН'!$I$6-'СЕТ СН'!$I$26</f>
        <v>1238.60827789</v>
      </c>
      <c r="X170" s="36">
        <f>SUMIFS(СВЦЭМ!$D$33:$D$776,СВЦЭМ!$A$33:$A$776,$A170,СВЦЭМ!$B$33:$B$776,X$155)+'СЕТ СН'!$I$14+СВЦЭМ!$D$10+'СЕТ СН'!$I$6-'СЕТ СН'!$I$26</f>
        <v>1202.2012908900001</v>
      </c>
      <c r="Y170" s="36">
        <f>SUMIFS(СВЦЭМ!$D$33:$D$776,СВЦЭМ!$A$33:$A$776,$A170,СВЦЭМ!$B$33:$B$776,Y$155)+'СЕТ СН'!$I$14+СВЦЭМ!$D$10+'СЕТ СН'!$I$6-'СЕТ СН'!$I$26</f>
        <v>1244.3864272800001</v>
      </c>
    </row>
    <row r="171" spans="1:25" ht="15.75" x14ac:dyDescent="0.2">
      <c r="A171" s="35">
        <f t="shared" si="4"/>
        <v>43724</v>
      </c>
      <c r="B171" s="36">
        <f>SUMIFS(СВЦЭМ!$D$33:$D$776,СВЦЭМ!$A$33:$A$776,$A171,СВЦЭМ!$B$33:$B$776,B$155)+'СЕТ СН'!$I$14+СВЦЭМ!$D$10+'СЕТ СН'!$I$6-'СЕТ СН'!$I$26</f>
        <v>1334.21451935</v>
      </c>
      <c r="C171" s="36">
        <f>SUMIFS(СВЦЭМ!$D$33:$D$776,СВЦЭМ!$A$33:$A$776,$A171,СВЦЭМ!$B$33:$B$776,C$155)+'СЕТ СН'!$I$14+СВЦЭМ!$D$10+'СЕТ СН'!$I$6-'СЕТ СН'!$I$26</f>
        <v>1366.8934142600001</v>
      </c>
      <c r="D171" s="36">
        <f>SUMIFS(СВЦЭМ!$D$33:$D$776,СВЦЭМ!$A$33:$A$776,$A171,СВЦЭМ!$B$33:$B$776,D$155)+'СЕТ СН'!$I$14+СВЦЭМ!$D$10+'СЕТ СН'!$I$6-'СЕТ СН'!$I$26</f>
        <v>1386.27245915</v>
      </c>
      <c r="E171" s="36">
        <f>SUMIFS(СВЦЭМ!$D$33:$D$776,СВЦЭМ!$A$33:$A$776,$A171,СВЦЭМ!$B$33:$B$776,E$155)+'СЕТ СН'!$I$14+СВЦЭМ!$D$10+'СЕТ СН'!$I$6-'СЕТ СН'!$I$26</f>
        <v>1389.4438370799999</v>
      </c>
      <c r="F171" s="36">
        <f>SUMIFS(СВЦЭМ!$D$33:$D$776,СВЦЭМ!$A$33:$A$776,$A171,СВЦЭМ!$B$33:$B$776,F$155)+'СЕТ СН'!$I$14+СВЦЭМ!$D$10+'СЕТ СН'!$I$6-'СЕТ СН'!$I$26</f>
        <v>1395.1572755100001</v>
      </c>
      <c r="G171" s="36">
        <f>SUMIFS(СВЦЭМ!$D$33:$D$776,СВЦЭМ!$A$33:$A$776,$A171,СВЦЭМ!$B$33:$B$776,G$155)+'СЕТ СН'!$I$14+СВЦЭМ!$D$10+'СЕТ СН'!$I$6-'СЕТ СН'!$I$26</f>
        <v>1392.2494281700001</v>
      </c>
      <c r="H171" s="36">
        <f>SUMIFS(СВЦЭМ!$D$33:$D$776,СВЦЭМ!$A$33:$A$776,$A171,СВЦЭМ!$B$33:$B$776,H$155)+'СЕТ СН'!$I$14+СВЦЭМ!$D$10+'СЕТ СН'!$I$6-'СЕТ СН'!$I$26</f>
        <v>1349.82902724</v>
      </c>
      <c r="I171" s="36">
        <f>SUMIFS(СВЦЭМ!$D$33:$D$776,СВЦЭМ!$A$33:$A$776,$A171,СВЦЭМ!$B$33:$B$776,I$155)+'СЕТ СН'!$I$14+СВЦЭМ!$D$10+'СЕТ СН'!$I$6-'СЕТ СН'!$I$26</f>
        <v>1308.2776230200002</v>
      </c>
      <c r="J171" s="36">
        <f>SUMIFS(СВЦЭМ!$D$33:$D$776,СВЦЭМ!$A$33:$A$776,$A171,СВЦЭМ!$B$33:$B$776,J$155)+'СЕТ СН'!$I$14+СВЦЭМ!$D$10+'СЕТ СН'!$I$6-'СЕТ СН'!$I$26</f>
        <v>1288.5836815800001</v>
      </c>
      <c r="K171" s="36">
        <f>SUMIFS(СВЦЭМ!$D$33:$D$776,СВЦЭМ!$A$33:$A$776,$A171,СВЦЭМ!$B$33:$B$776,K$155)+'СЕТ СН'!$I$14+СВЦЭМ!$D$10+'СЕТ СН'!$I$6-'СЕТ СН'!$I$26</f>
        <v>1299.1504352300001</v>
      </c>
      <c r="L171" s="36">
        <f>SUMIFS(СВЦЭМ!$D$33:$D$776,СВЦЭМ!$A$33:$A$776,$A171,СВЦЭМ!$B$33:$B$776,L$155)+'СЕТ СН'!$I$14+СВЦЭМ!$D$10+'СЕТ СН'!$I$6-'СЕТ СН'!$I$26</f>
        <v>1296.00371791</v>
      </c>
      <c r="M171" s="36">
        <f>SUMIFS(СВЦЭМ!$D$33:$D$776,СВЦЭМ!$A$33:$A$776,$A171,СВЦЭМ!$B$33:$B$776,M$155)+'СЕТ СН'!$I$14+СВЦЭМ!$D$10+'СЕТ СН'!$I$6-'СЕТ СН'!$I$26</f>
        <v>1282.6474790900002</v>
      </c>
      <c r="N171" s="36">
        <f>SUMIFS(СВЦЭМ!$D$33:$D$776,СВЦЭМ!$A$33:$A$776,$A171,СВЦЭМ!$B$33:$B$776,N$155)+'СЕТ СН'!$I$14+СВЦЭМ!$D$10+'СЕТ СН'!$I$6-'СЕТ СН'!$I$26</f>
        <v>1275.6701068299999</v>
      </c>
      <c r="O171" s="36">
        <f>SUMIFS(СВЦЭМ!$D$33:$D$776,СВЦЭМ!$A$33:$A$776,$A171,СВЦЭМ!$B$33:$B$776,O$155)+'СЕТ СН'!$I$14+СВЦЭМ!$D$10+'СЕТ СН'!$I$6-'СЕТ СН'!$I$26</f>
        <v>1277.52164967</v>
      </c>
      <c r="P171" s="36">
        <f>SUMIFS(СВЦЭМ!$D$33:$D$776,СВЦЭМ!$A$33:$A$776,$A171,СВЦЭМ!$B$33:$B$776,P$155)+'СЕТ СН'!$I$14+СВЦЭМ!$D$10+'СЕТ СН'!$I$6-'СЕТ СН'!$I$26</f>
        <v>1283.9766329700001</v>
      </c>
      <c r="Q171" s="36">
        <f>SUMIFS(СВЦЭМ!$D$33:$D$776,СВЦЭМ!$A$33:$A$776,$A171,СВЦЭМ!$B$33:$B$776,Q$155)+'СЕТ СН'!$I$14+СВЦЭМ!$D$10+'СЕТ СН'!$I$6-'СЕТ СН'!$I$26</f>
        <v>1287.33667042</v>
      </c>
      <c r="R171" s="36">
        <f>SUMIFS(СВЦЭМ!$D$33:$D$776,СВЦЭМ!$A$33:$A$776,$A171,СВЦЭМ!$B$33:$B$776,R$155)+'СЕТ СН'!$I$14+СВЦЭМ!$D$10+'СЕТ СН'!$I$6-'СЕТ СН'!$I$26</f>
        <v>1255.1923767200001</v>
      </c>
      <c r="S171" s="36">
        <f>SUMIFS(СВЦЭМ!$D$33:$D$776,СВЦЭМ!$A$33:$A$776,$A171,СВЦЭМ!$B$33:$B$776,S$155)+'СЕТ СН'!$I$14+СВЦЭМ!$D$10+'СЕТ СН'!$I$6-'СЕТ СН'!$I$26</f>
        <v>1254.5431435300002</v>
      </c>
      <c r="T171" s="36">
        <f>SUMIFS(СВЦЭМ!$D$33:$D$776,СВЦЭМ!$A$33:$A$776,$A171,СВЦЭМ!$B$33:$B$776,T$155)+'СЕТ СН'!$I$14+СВЦЭМ!$D$10+'СЕТ СН'!$I$6-'СЕТ СН'!$I$26</f>
        <v>1260.7143740900001</v>
      </c>
      <c r="U171" s="36">
        <f>SUMIFS(СВЦЭМ!$D$33:$D$776,СВЦЭМ!$A$33:$A$776,$A171,СВЦЭМ!$B$33:$B$776,U$155)+'СЕТ СН'!$I$14+СВЦЭМ!$D$10+'СЕТ СН'!$I$6-'СЕТ СН'!$I$26</f>
        <v>1281.6791619300002</v>
      </c>
      <c r="V171" s="36">
        <f>SUMIFS(СВЦЭМ!$D$33:$D$776,СВЦЭМ!$A$33:$A$776,$A171,СВЦЭМ!$B$33:$B$776,V$155)+'СЕТ СН'!$I$14+СВЦЭМ!$D$10+'СЕТ СН'!$I$6-'СЕТ СН'!$I$26</f>
        <v>1300.75182894</v>
      </c>
      <c r="W171" s="36">
        <f>SUMIFS(СВЦЭМ!$D$33:$D$776,СВЦЭМ!$A$33:$A$776,$A171,СВЦЭМ!$B$33:$B$776,W$155)+'СЕТ СН'!$I$14+СВЦЭМ!$D$10+'СЕТ СН'!$I$6-'СЕТ СН'!$I$26</f>
        <v>1294.27218444</v>
      </c>
      <c r="X171" s="36">
        <f>SUMIFS(СВЦЭМ!$D$33:$D$776,СВЦЭМ!$A$33:$A$776,$A171,СВЦЭМ!$B$33:$B$776,X$155)+'СЕТ СН'!$I$14+СВЦЭМ!$D$10+'СЕТ СН'!$I$6-'СЕТ СН'!$I$26</f>
        <v>1259.2512566099999</v>
      </c>
      <c r="Y171" s="36">
        <f>SUMIFS(СВЦЭМ!$D$33:$D$776,СВЦЭМ!$A$33:$A$776,$A171,СВЦЭМ!$B$33:$B$776,Y$155)+'СЕТ СН'!$I$14+СВЦЭМ!$D$10+'СЕТ СН'!$I$6-'СЕТ СН'!$I$26</f>
        <v>1214.35525972</v>
      </c>
    </row>
    <row r="172" spans="1:25" ht="15.75" x14ac:dyDescent="0.2">
      <c r="A172" s="35">
        <f t="shared" si="4"/>
        <v>43725</v>
      </c>
      <c r="B172" s="36">
        <f>SUMIFS(СВЦЭМ!$D$33:$D$776,СВЦЭМ!$A$33:$A$776,$A172,СВЦЭМ!$B$33:$B$776,B$155)+'СЕТ СН'!$I$14+СВЦЭМ!$D$10+'СЕТ СН'!$I$6-'СЕТ СН'!$I$26</f>
        <v>1257.9704908399999</v>
      </c>
      <c r="C172" s="36">
        <f>SUMIFS(СВЦЭМ!$D$33:$D$776,СВЦЭМ!$A$33:$A$776,$A172,СВЦЭМ!$B$33:$B$776,C$155)+'СЕТ СН'!$I$14+СВЦЭМ!$D$10+'СЕТ СН'!$I$6-'СЕТ СН'!$I$26</f>
        <v>1282.2303610600002</v>
      </c>
      <c r="D172" s="36">
        <f>SUMIFS(СВЦЭМ!$D$33:$D$776,СВЦЭМ!$A$33:$A$776,$A172,СВЦЭМ!$B$33:$B$776,D$155)+'СЕТ СН'!$I$14+СВЦЭМ!$D$10+'СЕТ СН'!$I$6-'СЕТ СН'!$I$26</f>
        <v>1290.8480348799999</v>
      </c>
      <c r="E172" s="36">
        <f>SUMIFS(СВЦЭМ!$D$33:$D$776,СВЦЭМ!$A$33:$A$776,$A172,СВЦЭМ!$B$33:$B$776,E$155)+'СЕТ СН'!$I$14+СВЦЭМ!$D$10+'СЕТ СН'!$I$6-'СЕТ СН'!$I$26</f>
        <v>1297.6876675799999</v>
      </c>
      <c r="F172" s="36">
        <f>SUMIFS(СВЦЭМ!$D$33:$D$776,СВЦЭМ!$A$33:$A$776,$A172,СВЦЭМ!$B$33:$B$776,F$155)+'СЕТ СН'!$I$14+СВЦЭМ!$D$10+'СЕТ СН'!$I$6-'СЕТ СН'!$I$26</f>
        <v>1305.28467703</v>
      </c>
      <c r="G172" s="36">
        <f>SUMIFS(СВЦЭМ!$D$33:$D$776,СВЦЭМ!$A$33:$A$776,$A172,СВЦЭМ!$B$33:$B$776,G$155)+'СЕТ СН'!$I$14+СВЦЭМ!$D$10+'СЕТ СН'!$I$6-'СЕТ СН'!$I$26</f>
        <v>1291.5497635000002</v>
      </c>
      <c r="H172" s="36">
        <f>SUMIFS(СВЦЭМ!$D$33:$D$776,СВЦЭМ!$A$33:$A$776,$A172,СВЦЭМ!$B$33:$B$776,H$155)+'СЕТ СН'!$I$14+СВЦЭМ!$D$10+'СЕТ СН'!$I$6-'СЕТ СН'!$I$26</f>
        <v>1254.300424</v>
      </c>
      <c r="I172" s="36">
        <f>SUMIFS(СВЦЭМ!$D$33:$D$776,СВЦЭМ!$A$33:$A$776,$A172,СВЦЭМ!$B$33:$B$776,I$155)+'СЕТ СН'!$I$14+СВЦЭМ!$D$10+'СЕТ СН'!$I$6-'СЕТ СН'!$I$26</f>
        <v>1270.4168162400001</v>
      </c>
      <c r="J172" s="36">
        <f>SUMIFS(СВЦЭМ!$D$33:$D$776,СВЦЭМ!$A$33:$A$776,$A172,СВЦЭМ!$B$33:$B$776,J$155)+'СЕТ СН'!$I$14+СВЦЭМ!$D$10+'СЕТ СН'!$I$6-'СЕТ СН'!$I$26</f>
        <v>1287.2462289600001</v>
      </c>
      <c r="K172" s="36">
        <f>SUMIFS(СВЦЭМ!$D$33:$D$776,СВЦЭМ!$A$33:$A$776,$A172,СВЦЭМ!$B$33:$B$776,K$155)+'СЕТ СН'!$I$14+СВЦЭМ!$D$10+'СЕТ СН'!$I$6-'СЕТ СН'!$I$26</f>
        <v>1292.97471236</v>
      </c>
      <c r="L172" s="36">
        <f>SUMIFS(СВЦЭМ!$D$33:$D$776,СВЦЭМ!$A$33:$A$776,$A172,СВЦЭМ!$B$33:$B$776,L$155)+'СЕТ СН'!$I$14+СВЦЭМ!$D$10+'СЕТ СН'!$I$6-'СЕТ СН'!$I$26</f>
        <v>1282.6707884800001</v>
      </c>
      <c r="M172" s="36">
        <f>SUMIFS(СВЦЭМ!$D$33:$D$776,СВЦЭМ!$A$33:$A$776,$A172,СВЦЭМ!$B$33:$B$776,M$155)+'СЕТ СН'!$I$14+СВЦЭМ!$D$10+'СЕТ СН'!$I$6-'СЕТ СН'!$I$26</f>
        <v>1284.9663940600001</v>
      </c>
      <c r="N172" s="36">
        <f>SUMIFS(СВЦЭМ!$D$33:$D$776,СВЦЭМ!$A$33:$A$776,$A172,СВЦЭМ!$B$33:$B$776,N$155)+'СЕТ СН'!$I$14+СВЦЭМ!$D$10+'СЕТ СН'!$I$6-'СЕТ СН'!$I$26</f>
        <v>1291.01688975</v>
      </c>
      <c r="O172" s="36">
        <f>SUMIFS(СВЦЭМ!$D$33:$D$776,СВЦЭМ!$A$33:$A$776,$A172,СВЦЭМ!$B$33:$B$776,O$155)+'СЕТ СН'!$I$14+СВЦЭМ!$D$10+'СЕТ СН'!$I$6-'СЕТ СН'!$I$26</f>
        <v>1298.8987968199999</v>
      </c>
      <c r="P172" s="36">
        <f>SUMIFS(СВЦЭМ!$D$33:$D$776,СВЦЭМ!$A$33:$A$776,$A172,СВЦЭМ!$B$33:$B$776,P$155)+'СЕТ СН'!$I$14+СВЦЭМ!$D$10+'СЕТ СН'!$I$6-'СЕТ СН'!$I$26</f>
        <v>1304.10011508</v>
      </c>
      <c r="Q172" s="36">
        <f>SUMIFS(СВЦЭМ!$D$33:$D$776,СВЦЭМ!$A$33:$A$776,$A172,СВЦЭМ!$B$33:$B$776,Q$155)+'СЕТ СН'!$I$14+СВЦЭМ!$D$10+'СЕТ СН'!$I$6-'СЕТ СН'!$I$26</f>
        <v>1303.2656901600001</v>
      </c>
      <c r="R172" s="36">
        <f>SUMIFS(СВЦЭМ!$D$33:$D$776,СВЦЭМ!$A$33:$A$776,$A172,СВЦЭМ!$B$33:$B$776,R$155)+'СЕТ СН'!$I$14+СВЦЭМ!$D$10+'СЕТ СН'!$I$6-'СЕТ СН'!$I$26</f>
        <v>1258.04238923</v>
      </c>
      <c r="S172" s="36">
        <f>SUMIFS(СВЦЭМ!$D$33:$D$776,СВЦЭМ!$A$33:$A$776,$A172,СВЦЭМ!$B$33:$B$776,S$155)+'СЕТ СН'!$I$14+СВЦЭМ!$D$10+'СЕТ СН'!$I$6-'СЕТ СН'!$I$26</f>
        <v>1219.7343838500001</v>
      </c>
      <c r="T172" s="36">
        <f>SUMIFS(СВЦЭМ!$D$33:$D$776,СВЦЭМ!$A$33:$A$776,$A172,СВЦЭМ!$B$33:$B$776,T$155)+'СЕТ СН'!$I$14+СВЦЭМ!$D$10+'СЕТ СН'!$I$6-'СЕТ СН'!$I$26</f>
        <v>1211.14027446</v>
      </c>
      <c r="U172" s="36">
        <f>SUMIFS(СВЦЭМ!$D$33:$D$776,СВЦЭМ!$A$33:$A$776,$A172,СВЦЭМ!$B$33:$B$776,U$155)+'СЕТ СН'!$I$14+СВЦЭМ!$D$10+'СЕТ СН'!$I$6-'СЕТ СН'!$I$26</f>
        <v>1220.05668201</v>
      </c>
      <c r="V172" s="36">
        <f>SUMIFS(СВЦЭМ!$D$33:$D$776,СВЦЭМ!$A$33:$A$776,$A172,СВЦЭМ!$B$33:$B$776,V$155)+'СЕТ СН'!$I$14+СВЦЭМ!$D$10+'СЕТ СН'!$I$6-'СЕТ СН'!$I$26</f>
        <v>1222.2208202900001</v>
      </c>
      <c r="W172" s="36">
        <f>SUMIFS(СВЦЭМ!$D$33:$D$776,СВЦЭМ!$A$33:$A$776,$A172,СВЦЭМ!$B$33:$B$776,W$155)+'СЕТ СН'!$I$14+СВЦЭМ!$D$10+'СЕТ СН'!$I$6-'СЕТ СН'!$I$26</f>
        <v>1205.7057634400001</v>
      </c>
      <c r="X172" s="36">
        <f>SUMIFS(СВЦЭМ!$D$33:$D$776,СВЦЭМ!$A$33:$A$776,$A172,СВЦЭМ!$B$33:$B$776,X$155)+'СЕТ СН'!$I$14+СВЦЭМ!$D$10+'СЕТ СН'!$I$6-'СЕТ СН'!$I$26</f>
        <v>1223.8072895800001</v>
      </c>
      <c r="Y172" s="36">
        <f>SUMIFS(СВЦЭМ!$D$33:$D$776,СВЦЭМ!$A$33:$A$776,$A172,СВЦЭМ!$B$33:$B$776,Y$155)+'СЕТ СН'!$I$14+СВЦЭМ!$D$10+'СЕТ СН'!$I$6-'СЕТ СН'!$I$26</f>
        <v>1300.04521593</v>
      </c>
    </row>
    <row r="173" spans="1:25" ht="15.75" x14ac:dyDescent="0.2">
      <c r="A173" s="35">
        <f t="shared" si="4"/>
        <v>43726</v>
      </c>
      <c r="B173" s="36">
        <f>SUMIFS(СВЦЭМ!$D$33:$D$776,СВЦЭМ!$A$33:$A$776,$A173,СВЦЭМ!$B$33:$B$776,B$155)+'СЕТ СН'!$I$14+СВЦЭМ!$D$10+'СЕТ СН'!$I$6-'СЕТ СН'!$I$26</f>
        <v>1342.9432227699999</v>
      </c>
      <c r="C173" s="36">
        <f>SUMIFS(СВЦЭМ!$D$33:$D$776,СВЦЭМ!$A$33:$A$776,$A173,СВЦЭМ!$B$33:$B$776,C$155)+'СЕТ СН'!$I$14+СВЦЭМ!$D$10+'СЕТ СН'!$I$6-'СЕТ СН'!$I$26</f>
        <v>1345.6968896799999</v>
      </c>
      <c r="D173" s="36">
        <f>SUMIFS(СВЦЭМ!$D$33:$D$776,СВЦЭМ!$A$33:$A$776,$A173,СВЦЭМ!$B$33:$B$776,D$155)+'СЕТ СН'!$I$14+СВЦЭМ!$D$10+'СЕТ СН'!$I$6-'СЕТ СН'!$I$26</f>
        <v>1352.74581861</v>
      </c>
      <c r="E173" s="36">
        <f>SUMIFS(СВЦЭМ!$D$33:$D$776,СВЦЭМ!$A$33:$A$776,$A173,СВЦЭМ!$B$33:$B$776,E$155)+'СЕТ СН'!$I$14+СВЦЭМ!$D$10+'СЕТ СН'!$I$6-'СЕТ СН'!$I$26</f>
        <v>1358.91013245</v>
      </c>
      <c r="F173" s="36">
        <f>SUMIFS(СВЦЭМ!$D$33:$D$776,СВЦЭМ!$A$33:$A$776,$A173,СВЦЭМ!$B$33:$B$776,F$155)+'СЕТ СН'!$I$14+СВЦЭМ!$D$10+'СЕТ СН'!$I$6-'СЕТ СН'!$I$26</f>
        <v>1359.61940639</v>
      </c>
      <c r="G173" s="36">
        <f>SUMIFS(СВЦЭМ!$D$33:$D$776,СВЦЭМ!$A$33:$A$776,$A173,СВЦЭМ!$B$33:$B$776,G$155)+'СЕТ СН'!$I$14+СВЦЭМ!$D$10+'СЕТ СН'!$I$6-'СЕТ СН'!$I$26</f>
        <v>1340.21856209</v>
      </c>
      <c r="H173" s="36">
        <f>SUMIFS(СВЦЭМ!$D$33:$D$776,СВЦЭМ!$A$33:$A$776,$A173,СВЦЭМ!$B$33:$B$776,H$155)+'СЕТ СН'!$I$14+СВЦЭМ!$D$10+'СЕТ СН'!$I$6-'СЕТ СН'!$I$26</f>
        <v>1301.5755382900002</v>
      </c>
      <c r="I173" s="36">
        <f>SUMIFS(СВЦЭМ!$D$33:$D$776,СВЦЭМ!$A$33:$A$776,$A173,СВЦЭМ!$B$33:$B$776,I$155)+'СЕТ СН'!$I$14+СВЦЭМ!$D$10+'СЕТ СН'!$I$6-'СЕТ СН'!$I$26</f>
        <v>1259.81763587</v>
      </c>
      <c r="J173" s="36">
        <f>SUMIFS(СВЦЭМ!$D$33:$D$776,СВЦЭМ!$A$33:$A$776,$A173,СВЦЭМ!$B$33:$B$776,J$155)+'СЕТ СН'!$I$14+СВЦЭМ!$D$10+'СЕТ СН'!$I$6-'СЕТ СН'!$I$26</f>
        <v>1224.2873042400001</v>
      </c>
      <c r="K173" s="36">
        <f>SUMIFS(СВЦЭМ!$D$33:$D$776,СВЦЭМ!$A$33:$A$776,$A173,СВЦЭМ!$B$33:$B$776,K$155)+'СЕТ СН'!$I$14+СВЦЭМ!$D$10+'СЕТ СН'!$I$6-'СЕТ СН'!$I$26</f>
        <v>1217.48597193</v>
      </c>
      <c r="L173" s="36">
        <f>SUMIFS(СВЦЭМ!$D$33:$D$776,СВЦЭМ!$A$33:$A$776,$A173,СВЦЭМ!$B$33:$B$776,L$155)+'СЕТ СН'!$I$14+СВЦЭМ!$D$10+'СЕТ СН'!$I$6-'СЕТ СН'!$I$26</f>
        <v>1212.4544856100001</v>
      </c>
      <c r="M173" s="36">
        <f>SUMIFS(СВЦЭМ!$D$33:$D$776,СВЦЭМ!$A$33:$A$776,$A173,СВЦЭМ!$B$33:$B$776,M$155)+'СЕТ СН'!$I$14+СВЦЭМ!$D$10+'СЕТ СН'!$I$6-'СЕТ СН'!$I$26</f>
        <v>1208.8892958000001</v>
      </c>
      <c r="N173" s="36">
        <f>SUMIFS(СВЦЭМ!$D$33:$D$776,СВЦЭМ!$A$33:$A$776,$A173,СВЦЭМ!$B$33:$B$776,N$155)+'СЕТ СН'!$I$14+СВЦЭМ!$D$10+'СЕТ СН'!$I$6-'СЕТ СН'!$I$26</f>
        <v>1213.7045396200001</v>
      </c>
      <c r="O173" s="36">
        <f>SUMIFS(СВЦЭМ!$D$33:$D$776,СВЦЭМ!$A$33:$A$776,$A173,СВЦЭМ!$B$33:$B$776,O$155)+'СЕТ СН'!$I$14+СВЦЭМ!$D$10+'СЕТ СН'!$I$6-'СЕТ СН'!$I$26</f>
        <v>1222.7375263700001</v>
      </c>
      <c r="P173" s="36">
        <f>SUMIFS(СВЦЭМ!$D$33:$D$776,СВЦЭМ!$A$33:$A$776,$A173,СВЦЭМ!$B$33:$B$776,P$155)+'СЕТ СН'!$I$14+СВЦЭМ!$D$10+'СЕТ СН'!$I$6-'СЕТ СН'!$I$26</f>
        <v>1225.1815119600001</v>
      </c>
      <c r="Q173" s="36">
        <f>SUMIFS(СВЦЭМ!$D$33:$D$776,СВЦЭМ!$A$33:$A$776,$A173,СВЦЭМ!$B$33:$B$776,Q$155)+'СЕТ СН'!$I$14+СВЦЭМ!$D$10+'СЕТ СН'!$I$6-'СЕТ СН'!$I$26</f>
        <v>1234.9256801700001</v>
      </c>
      <c r="R173" s="36">
        <f>SUMIFS(СВЦЭМ!$D$33:$D$776,СВЦЭМ!$A$33:$A$776,$A173,СВЦЭМ!$B$33:$B$776,R$155)+'СЕТ СН'!$I$14+СВЦЭМ!$D$10+'СЕТ СН'!$I$6-'СЕТ СН'!$I$26</f>
        <v>1210.6396845899999</v>
      </c>
      <c r="S173" s="36">
        <f>SUMIFS(СВЦЭМ!$D$33:$D$776,СВЦЭМ!$A$33:$A$776,$A173,СВЦЭМ!$B$33:$B$776,S$155)+'СЕТ СН'!$I$14+СВЦЭМ!$D$10+'СЕТ СН'!$I$6-'СЕТ СН'!$I$26</f>
        <v>1197.2642800600001</v>
      </c>
      <c r="T173" s="36">
        <f>SUMIFS(СВЦЭМ!$D$33:$D$776,СВЦЭМ!$A$33:$A$776,$A173,СВЦЭМ!$B$33:$B$776,T$155)+'СЕТ СН'!$I$14+СВЦЭМ!$D$10+'СЕТ СН'!$I$6-'СЕТ СН'!$I$26</f>
        <v>1225.31720189</v>
      </c>
      <c r="U173" s="36">
        <f>SUMIFS(СВЦЭМ!$D$33:$D$776,СВЦЭМ!$A$33:$A$776,$A173,СВЦЭМ!$B$33:$B$776,U$155)+'СЕТ СН'!$I$14+СВЦЭМ!$D$10+'СЕТ СН'!$I$6-'СЕТ СН'!$I$26</f>
        <v>1256.8906826100001</v>
      </c>
      <c r="V173" s="36">
        <f>SUMIFS(СВЦЭМ!$D$33:$D$776,СВЦЭМ!$A$33:$A$776,$A173,СВЦЭМ!$B$33:$B$776,V$155)+'СЕТ СН'!$I$14+СВЦЭМ!$D$10+'СЕТ СН'!$I$6-'СЕТ СН'!$I$26</f>
        <v>1274.4250564399999</v>
      </c>
      <c r="W173" s="36">
        <f>SUMIFS(СВЦЭМ!$D$33:$D$776,СВЦЭМ!$A$33:$A$776,$A173,СВЦЭМ!$B$33:$B$776,W$155)+'СЕТ СН'!$I$14+СВЦЭМ!$D$10+'СЕТ СН'!$I$6-'СЕТ СН'!$I$26</f>
        <v>1259.7717920300001</v>
      </c>
      <c r="X173" s="36">
        <f>SUMIFS(СВЦЭМ!$D$33:$D$776,СВЦЭМ!$A$33:$A$776,$A173,СВЦЭМ!$B$33:$B$776,X$155)+'СЕТ СН'!$I$14+СВЦЭМ!$D$10+'СЕТ СН'!$I$6-'СЕТ СН'!$I$26</f>
        <v>1225.9656190300002</v>
      </c>
      <c r="Y173" s="36">
        <f>SUMIFS(СВЦЭМ!$D$33:$D$776,СВЦЭМ!$A$33:$A$776,$A173,СВЦЭМ!$B$33:$B$776,Y$155)+'СЕТ СН'!$I$14+СВЦЭМ!$D$10+'СЕТ СН'!$I$6-'СЕТ СН'!$I$26</f>
        <v>1247.7827083100001</v>
      </c>
    </row>
    <row r="174" spans="1:25" ht="15.75" x14ac:dyDescent="0.2">
      <c r="A174" s="35">
        <f t="shared" si="4"/>
        <v>43727</v>
      </c>
      <c r="B174" s="36">
        <f>SUMIFS(СВЦЭМ!$D$33:$D$776,СВЦЭМ!$A$33:$A$776,$A174,СВЦЭМ!$B$33:$B$776,B$155)+'СЕТ СН'!$I$14+СВЦЭМ!$D$10+'СЕТ СН'!$I$6-'СЕТ СН'!$I$26</f>
        <v>1237.01607102</v>
      </c>
      <c r="C174" s="36">
        <f>SUMIFS(СВЦЭМ!$D$33:$D$776,СВЦЭМ!$A$33:$A$776,$A174,СВЦЭМ!$B$33:$B$776,C$155)+'СЕТ СН'!$I$14+СВЦЭМ!$D$10+'СЕТ СН'!$I$6-'СЕТ СН'!$I$26</f>
        <v>1260.44654814</v>
      </c>
      <c r="D174" s="36">
        <f>SUMIFS(СВЦЭМ!$D$33:$D$776,СВЦЭМ!$A$33:$A$776,$A174,СВЦЭМ!$B$33:$B$776,D$155)+'СЕТ СН'!$I$14+СВЦЭМ!$D$10+'СЕТ СН'!$I$6-'СЕТ СН'!$I$26</f>
        <v>1285.7971672799999</v>
      </c>
      <c r="E174" s="36">
        <f>SUMIFS(СВЦЭМ!$D$33:$D$776,СВЦЭМ!$A$33:$A$776,$A174,СВЦЭМ!$B$33:$B$776,E$155)+'СЕТ СН'!$I$14+СВЦЭМ!$D$10+'СЕТ СН'!$I$6-'СЕТ СН'!$I$26</f>
        <v>1293.5090661300001</v>
      </c>
      <c r="F174" s="36">
        <f>SUMIFS(СВЦЭМ!$D$33:$D$776,СВЦЭМ!$A$33:$A$776,$A174,СВЦЭМ!$B$33:$B$776,F$155)+'СЕТ СН'!$I$14+СВЦЭМ!$D$10+'СЕТ СН'!$I$6-'СЕТ СН'!$I$26</f>
        <v>1295.72168594</v>
      </c>
      <c r="G174" s="36">
        <f>SUMIFS(СВЦЭМ!$D$33:$D$776,СВЦЭМ!$A$33:$A$776,$A174,СВЦЭМ!$B$33:$B$776,G$155)+'СЕТ СН'!$I$14+СВЦЭМ!$D$10+'СЕТ СН'!$I$6-'СЕТ СН'!$I$26</f>
        <v>1277.1608863400002</v>
      </c>
      <c r="H174" s="36">
        <f>SUMIFS(СВЦЭМ!$D$33:$D$776,СВЦЭМ!$A$33:$A$776,$A174,СВЦЭМ!$B$33:$B$776,H$155)+'СЕТ СН'!$I$14+СВЦЭМ!$D$10+'СЕТ СН'!$I$6-'СЕТ СН'!$I$26</f>
        <v>1238.4779647400001</v>
      </c>
      <c r="I174" s="36">
        <f>SUMIFS(СВЦЭМ!$D$33:$D$776,СВЦЭМ!$A$33:$A$776,$A174,СВЦЭМ!$B$33:$B$776,I$155)+'СЕТ СН'!$I$14+СВЦЭМ!$D$10+'СЕТ СН'!$I$6-'СЕТ СН'!$I$26</f>
        <v>1197.4020316000001</v>
      </c>
      <c r="J174" s="36">
        <f>SUMIFS(СВЦЭМ!$D$33:$D$776,СВЦЭМ!$A$33:$A$776,$A174,СВЦЭМ!$B$33:$B$776,J$155)+'СЕТ СН'!$I$14+СВЦЭМ!$D$10+'СЕТ СН'!$I$6-'СЕТ СН'!$I$26</f>
        <v>1211.8354566500002</v>
      </c>
      <c r="K174" s="36">
        <f>SUMIFS(СВЦЭМ!$D$33:$D$776,СВЦЭМ!$A$33:$A$776,$A174,СВЦЭМ!$B$33:$B$776,K$155)+'СЕТ СН'!$I$14+СВЦЭМ!$D$10+'СЕТ СН'!$I$6-'СЕТ СН'!$I$26</f>
        <v>1281.60297464</v>
      </c>
      <c r="L174" s="36">
        <f>SUMIFS(СВЦЭМ!$D$33:$D$776,СВЦЭМ!$A$33:$A$776,$A174,СВЦЭМ!$B$33:$B$776,L$155)+'СЕТ СН'!$I$14+СВЦЭМ!$D$10+'СЕТ СН'!$I$6-'СЕТ СН'!$I$26</f>
        <v>1332.7275614800001</v>
      </c>
      <c r="M174" s="36">
        <f>SUMIFS(СВЦЭМ!$D$33:$D$776,СВЦЭМ!$A$33:$A$776,$A174,СВЦЭМ!$B$33:$B$776,M$155)+'СЕТ СН'!$I$14+СВЦЭМ!$D$10+'СЕТ СН'!$I$6-'СЕТ СН'!$I$26</f>
        <v>1321.58826632</v>
      </c>
      <c r="N174" s="36">
        <f>SUMIFS(СВЦЭМ!$D$33:$D$776,СВЦЭМ!$A$33:$A$776,$A174,СВЦЭМ!$B$33:$B$776,N$155)+'СЕТ СН'!$I$14+СВЦЭМ!$D$10+'СЕТ СН'!$I$6-'СЕТ СН'!$I$26</f>
        <v>1330.4927076500001</v>
      </c>
      <c r="O174" s="36">
        <f>SUMIFS(СВЦЭМ!$D$33:$D$776,СВЦЭМ!$A$33:$A$776,$A174,СВЦЭМ!$B$33:$B$776,O$155)+'СЕТ СН'!$I$14+СВЦЭМ!$D$10+'СЕТ СН'!$I$6-'СЕТ СН'!$I$26</f>
        <v>1334.87881694</v>
      </c>
      <c r="P174" s="36">
        <f>SUMIFS(СВЦЭМ!$D$33:$D$776,СВЦЭМ!$A$33:$A$776,$A174,СВЦЭМ!$B$33:$B$776,P$155)+'СЕТ СН'!$I$14+СВЦЭМ!$D$10+'СЕТ СН'!$I$6-'СЕТ СН'!$I$26</f>
        <v>1217.42883906</v>
      </c>
      <c r="Q174" s="36">
        <f>SUMIFS(СВЦЭМ!$D$33:$D$776,СВЦЭМ!$A$33:$A$776,$A174,СВЦЭМ!$B$33:$B$776,Q$155)+'СЕТ СН'!$I$14+СВЦЭМ!$D$10+'СЕТ СН'!$I$6-'СЕТ СН'!$I$26</f>
        <v>1214.8633641199999</v>
      </c>
      <c r="R174" s="36">
        <f>SUMIFS(СВЦЭМ!$D$33:$D$776,СВЦЭМ!$A$33:$A$776,$A174,СВЦЭМ!$B$33:$B$776,R$155)+'СЕТ СН'!$I$14+СВЦЭМ!$D$10+'СЕТ СН'!$I$6-'СЕТ СН'!$I$26</f>
        <v>1215.8524854100001</v>
      </c>
      <c r="S174" s="36">
        <f>SUMIFS(СВЦЭМ!$D$33:$D$776,СВЦЭМ!$A$33:$A$776,$A174,СВЦЭМ!$B$33:$B$776,S$155)+'СЕТ СН'!$I$14+СВЦЭМ!$D$10+'СЕТ СН'!$I$6-'СЕТ СН'!$I$26</f>
        <v>1215.19215644</v>
      </c>
      <c r="T174" s="36">
        <f>SUMIFS(СВЦЭМ!$D$33:$D$776,СВЦЭМ!$A$33:$A$776,$A174,СВЦЭМ!$B$33:$B$776,T$155)+'СЕТ СН'!$I$14+СВЦЭМ!$D$10+'СЕТ СН'!$I$6-'СЕТ СН'!$I$26</f>
        <v>1219.59541169</v>
      </c>
      <c r="U174" s="36">
        <f>SUMIFS(СВЦЭМ!$D$33:$D$776,СВЦЭМ!$A$33:$A$776,$A174,СВЦЭМ!$B$33:$B$776,U$155)+'СЕТ СН'!$I$14+СВЦЭМ!$D$10+'СЕТ СН'!$I$6-'СЕТ СН'!$I$26</f>
        <v>1235.6885510699999</v>
      </c>
      <c r="V174" s="36">
        <f>SUMIFS(СВЦЭМ!$D$33:$D$776,СВЦЭМ!$A$33:$A$776,$A174,СВЦЭМ!$B$33:$B$776,V$155)+'СЕТ СН'!$I$14+СВЦЭМ!$D$10+'СЕТ СН'!$I$6-'СЕТ СН'!$I$26</f>
        <v>1243.8216171500001</v>
      </c>
      <c r="W174" s="36">
        <f>SUMIFS(СВЦЭМ!$D$33:$D$776,СВЦЭМ!$A$33:$A$776,$A174,СВЦЭМ!$B$33:$B$776,W$155)+'СЕТ СН'!$I$14+СВЦЭМ!$D$10+'СЕТ СН'!$I$6-'СЕТ СН'!$I$26</f>
        <v>1230.5462893600002</v>
      </c>
      <c r="X174" s="36">
        <f>SUMIFS(СВЦЭМ!$D$33:$D$776,СВЦЭМ!$A$33:$A$776,$A174,СВЦЭМ!$B$33:$B$776,X$155)+'СЕТ СН'!$I$14+СВЦЭМ!$D$10+'СЕТ СН'!$I$6-'СЕТ СН'!$I$26</f>
        <v>1199.2569919600001</v>
      </c>
      <c r="Y174" s="36">
        <f>SUMIFS(СВЦЭМ!$D$33:$D$776,СВЦЭМ!$A$33:$A$776,$A174,СВЦЭМ!$B$33:$B$776,Y$155)+'СЕТ СН'!$I$14+СВЦЭМ!$D$10+'СЕТ СН'!$I$6-'СЕТ СН'!$I$26</f>
        <v>1243.6836525799999</v>
      </c>
    </row>
    <row r="175" spans="1:25" ht="15.75" x14ac:dyDescent="0.2">
      <c r="A175" s="35">
        <f t="shared" si="4"/>
        <v>43728</v>
      </c>
      <c r="B175" s="36">
        <f>SUMIFS(СВЦЭМ!$D$33:$D$776,СВЦЭМ!$A$33:$A$776,$A175,СВЦЭМ!$B$33:$B$776,B$155)+'СЕТ СН'!$I$14+СВЦЭМ!$D$10+'СЕТ СН'!$I$6-'СЕТ СН'!$I$26</f>
        <v>1350.8498980100001</v>
      </c>
      <c r="C175" s="36">
        <f>SUMIFS(СВЦЭМ!$D$33:$D$776,СВЦЭМ!$A$33:$A$776,$A175,СВЦЭМ!$B$33:$B$776,C$155)+'СЕТ СН'!$I$14+СВЦЭМ!$D$10+'СЕТ СН'!$I$6-'СЕТ СН'!$I$26</f>
        <v>1388.6877116999999</v>
      </c>
      <c r="D175" s="36">
        <f>SUMIFS(СВЦЭМ!$D$33:$D$776,СВЦЭМ!$A$33:$A$776,$A175,СВЦЭМ!$B$33:$B$776,D$155)+'СЕТ СН'!$I$14+СВЦЭМ!$D$10+'СЕТ СН'!$I$6-'СЕТ СН'!$I$26</f>
        <v>1392.45953867</v>
      </c>
      <c r="E175" s="36">
        <f>SUMIFS(СВЦЭМ!$D$33:$D$776,СВЦЭМ!$A$33:$A$776,$A175,СВЦЭМ!$B$33:$B$776,E$155)+'СЕТ СН'!$I$14+СВЦЭМ!$D$10+'СЕТ СН'!$I$6-'СЕТ СН'!$I$26</f>
        <v>1397.81231686</v>
      </c>
      <c r="F175" s="36">
        <f>SUMIFS(СВЦЭМ!$D$33:$D$776,СВЦЭМ!$A$33:$A$776,$A175,СВЦЭМ!$B$33:$B$776,F$155)+'СЕТ СН'!$I$14+СВЦЭМ!$D$10+'СЕТ СН'!$I$6-'СЕТ СН'!$I$26</f>
        <v>1401.8907877000001</v>
      </c>
      <c r="G175" s="36">
        <f>SUMIFS(СВЦЭМ!$D$33:$D$776,СВЦЭМ!$A$33:$A$776,$A175,СВЦЭМ!$B$33:$B$776,G$155)+'СЕТ СН'!$I$14+СВЦЭМ!$D$10+'СЕТ СН'!$I$6-'СЕТ СН'!$I$26</f>
        <v>1396.0292322099999</v>
      </c>
      <c r="H175" s="36">
        <f>SUMIFS(СВЦЭМ!$D$33:$D$776,СВЦЭМ!$A$33:$A$776,$A175,СВЦЭМ!$B$33:$B$776,H$155)+'СЕТ СН'!$I$14+СВЦЭМ!$D$10+'СЕТ СН'!$I$6-'СЕТ СН'!$I$26</f>
        <v>1342.52506305</v>
      </c>
      <c r="I175" s="36">
        <f>SUMIFS(СВЦЭМ!$D$33:$D$776,СВЦЭМ!$A$33:$A$776,$A175,СВЦЭМ!$B$33:$B$776,I$155)+'СЕТ СН'!$I$14+СВЦЭМ!$D$10+'СЕТ СН'!$I$6-'СЕТ СН'!$I$26</f>
        <v>1302.30996955</v>
      </c>
      <c r="J175" s="36">
        <f>SUMIFS(СВЦЭМ!$D$33:$D$776,СВЦЭМ!$A$33:$A$776,$A175,СВЦЭМ!$B$33:$B$776,J$155)+'СЕТ СН'!$I$14+СВЦЭМ!$D$10+'СЕТ СН'!$I$6-'СЕТ СН'!$I$26</f>
        <v>1301.95332239</v>
      </c>
      <c r="K175" s="36">
        <f>SUMIFS(СВЦЭМ!$D$33:$D$776,СВЦЭМ!$A$33:$A$776,$A175,СВЦЭМ!$B$33:$B$776,K$155)+'СЕТ СН'!$I$14+СВЦЭМ!$D$10+'СЕТ СН'!$I$6-'СЕТ СН'!$I$26</f>
        <v>1289.6771996299999</v>
      </c>
      <c r="L175" s="36">
        <f>SUMIFS(СВЦЭМ!$D$33:$D$776,СВЦЭМ!$A$33:$A$776,$A175,СВЦЭМ!$B$33:$B$776,L$155)+'СЕТ СН'!$I$14+СВЦЭМ!$D$10+'СЕТ СН'!$I$6-'СЕТ СН'!$I$26</f>
        <v>1290.88927635</v>
      </c>
      <c r="M175" s="36">
        <f>SUMIFS(СВЦЭМ!$D$33:$D$776,СВЦЭМ!$A$33:$A$776,$A175,СВЦЭМ!$B$33:$B$776,M$155)+'СЕТ СН'!$I$14+СВЦЭМ!$D$10+'СЕТ СН'!$I$6-'СЕТ СН'!$I$26</f>
        <v>1293.85638341</v>
      </c>
      <c r="N175" s="36">
        <f>SUMIFS(СВЦЭМ!$D$33:$D$776,СВЦЭМ!$A$33:$A$776,$A175,СВЦЭМ!$B$33:$B$776,N$155)+'СЕТ СН'!$I$14+СВЦЭМ!$D$10+'СЕТ СН'!$I$6-'СЕТ СН'!$I$26</f>
        <v>1275.7534011299999</v>
      </c>
      <c r="O175" s="36">
        <f>SUMIFS(СВЦЭМ!$D$33:$D$776,СВЦЭМ!$A$33:$A$776,$A175,СВЦЭМ!$B$33:$B$776,O$155)+'СЕТ СН'!$I$14+СВЦЭМ!$D$10+'СЕТ СН'!$I$6-'СЕТ СН'!$I$26</f>
        <v>1277.3876609600002</v>
      </c>
      <c r="P175" s="36">
        <f>SUMIFS(СВЦЭМ!$D$33:$D$776,СВЦЭМ!$A$33:$A$776,$A175,СВЦЭМ!$B$33:$B$776,P$155)+'СЕТ СН'!$I$14+СВЦЭМ!$D$10+'СЕТ СН'!$I$6-'СЕТ СН'!$I$26</f>
        <v>1295.5988290300002</v>
      </c>
      <c r="Q175" s="36">
        <f>SUMIFS(СВЦЭМ!$D$33:$D$776,СВЦЭМ!$A$33:$A$776,$A175,СВЦЭМ!$B$33:$B$776,Q$155)+'СЕТ СН'!$I$14+СВЦЭМ!$D$10+'СЕТ СН'!$I$6-'СЕТ СН'!$I$26</f>
        <v>1327.0774741700002</v>
      </c>
      <c r="R175" s="36">
        <f>SUMIFS(СВЦЭМ!$D$33:$D$776,СВЦЭМ!$A$33:$A$776,$A175,СВЦЭМ!$B$33:$B$776,R$155)+'СЕТ СН'!$I$14+СВЦЭМ!$D$10+'СЕТ СН'!$I$6-'СЕТ СН'!$I$26</f>
        <v>1288.43226897</v>
      </c>
      <c r="S175" s="36">
        <f>SUMIFS(СВЦЭМ!$D$33:$D$776,СВЦЭМ!$A$33:$A$776,$A175,СВЦЭМ!$B$33:$B$776,S$155)+'СЕТ СН'!$I$14+СВЦЭМ!$D$10+'СЕТ СН'!$I$6-'СЕТ СН'!$I$26</f>
        <v>1254.49121003</v>
      </c>
      <c r="T175" s="36">
        <f>SUMIFS(СВЦЭМ!$D$33:$D$776,СВЦЭМ!$A$33:$A$776,$A175,СВЦЭМ!$B$33:$B$776,T$155)+'СЕТ СН'!$I$14+СВЦЭМ!$D$10+'СЕТ СН'!$I$6-'СЕТ СН'!$I$26</f>
        <v>1224.5610464199999</v>
      </c>
      <c r="U175" s="36">
        <f>SUMIFS(СВЦЭМ!$D$33:$D$776,СВЦЭМ!$A$33:$A$776,$A175,СВЦЭМ!$B$33:$B$776,U$155)+'СЕТ СН'!$I$14+СВЦЭМ!$D$10+'СЕТ СН'!$I$6-'СЕТ СН'!$I$26</f>
        <v>1188.3195900400001</v>
      </c>
      <c r="V175" s="36">
        <f>SUMIFS(СВЦЭМ!$D$33:$D$776,СВЦЭМ!$A$33:$A$776,$A175,СВЦЭМ!$B$33:$B$776,V$155)+'СЕТ СН'!$I$14+СВЦЭМ!$D$10+'СЕТ СН'!$I$6-'СЕТ СН'!$I$26</f>
        <v>1187.5299122400002</v>
      </c>
      <c r="W175" s="36">
        <f>SUMIFS(СВЦЭМ!$D$33:$D$776,СВЦЭМ!$A$33:$A$776,$A175,СВЦЭМ!$B$33:$B$776,W$155)+'СЕТ СН'!$I$14+СВЦЭМ!$D$10+'СЕТ СН'!$I$6-'СЕТ СН'!$I$26</f>
        <v>1182.0780464899999</v>
      </c>
      <c r="X175" s="36">
        <f>SUMIFS(СВЦЭМ!$D$33:$D$776,СВЦЭМ!$A$33:$A$776,$A175,СВЦЭМ!$B$33:$B$776,X$155)+'СЕТ СН'!$I$14+СВЦЭМ!$D$10+'СЕТ СН'!$I$6-'СЕТ СН'!$I$26</f>
        <v>1209.24525234</v>
      </c>
      <c r="Y175" s="36">
        <f>SUMIFS(СВЦЭМ!$D$33:$D$776,СВЦЭМ!$A$33:$A$776,$A175,СВЦЭМ!$B$33:$B$776,Y$155)+'СЕТ СН'!$I$14+СВЦЭМ!$D$10+'СЕТ СН'!$I$6-'СЕТ СН'!$I$26</f>
        <v>1261.2744035400001</v>
      </c>
    </row>
    <row r="176" spans="1:25" ht="15.75" x14ac:dyDescent="0.2">
      <c r="A176" s="35">
        <f t="shared" si="4"/>
        <v>43729</v>
      </c>
      <c r="B176" s="36">
        <f>SUMIFS(СВЦЭМ!$D$33:$D$776,СВЦЭМ!$A$33:$A$776,$A176,СВЦЭМ!$B$33:$B$776,B$155)+'СЕТ СН'!$I$14+СВЦЭМ!$D$10+'СЕТ СН'!$I$6-'СЕТ СН'!$I$26</f>
        <v>1319.98508689</v>
      </c>
      <c r="C176" s="36">
        <f>SUMIFS(СВЦЭМ!$D$33:$D$776,СВЦЭМ!$A$33:$A$776,$A176,СВЦЭМ!$B$33:$B$776,C$155)+'СЕТ СН'!$I$14+СВЦЭМ!$D$10+'СЕТ СН'!$I$6-'СЕТ СН'!$I$26</f>
        <v>1314.85176875</v>
      </c>
      <c r="D176" s="36">
        <f>SUMIFS(СВЦЭМ!$D$33:$D$776,СВЦЭМ!$A$33:$A$776,$A176,СВЦЭМ!$B$33:$B$776,D$155)+'СЕТ СН'!$I$14+СВЦЭМ!$D$10+'СЕТ СН'!$I$6-'СЕТ СН'!$I$26</f>
        <v>1314.41902972</v>
      </c>
      <c r="E176" s="36">
        <f>SUMIFS(СВЦЭМ!$D$33:$D$776,СВЦЭМ!$A$33:$A$776,$A176,СВЦЭМ!$B$33:$B$776,E$155)+'СЕТ СН'!$I$14+СВЦЭМ!$D$10+'СЕТ СН'!$I$6-'СЕТ СН'!$I$26</f>
        <v>1326.5198462399999</v>
      </c>
      <c r="F176" s="36">
        <f>SUMIFS(СВЦЭМ!$D$33:$D$776,СВЦЭМ!$A$33:$A$776,$A176,СВЦЭМ!$B$33:$B$776,F$155)+'СЕТ СН'!$I$14+СВЦЭМ!$D$10+'СЕТ СН'!$I$6-'СЕТ СН'!$I$26</f>
        <v>1334.6178281699999</v>
      </c>
      <c r="G176" s="36">
        <f>SUMIFS(СВЦЭМ!$D$33:$D$776,СВЦЭМ!$A$33:$A$776,$A176,СВЦЭМ!$B$33:$B$776,G$155)+'СЕТ СН'!$I$14+СВЦЭМ!$D$10+'СЕТ СН'!$I$6-'СЕТ СН'!$I$26</f>
        <v>1321.29726261</v>
      </c>
      <c r="H176" s="36">
        <f>SUMIFS(СВЦЭМ!$D$33:$D$776,СВЦЭМ!$A$33:$A$776,$A176,СВЦЭМ!$B$33:$B$776,H$155)+'СЕТ СН'!$I$14+СВЦЭМ!$D$10+'СЕТ СН'!$I$6-'СЕТ СН'!$I$26</f>
        <v>1296.0178362300001</v>
      </c>
      <c r="I176" s="36">
        <f>SUMIFS(СВЦЭМ!$D$33:$D$776,СВЦЭМ!$A$33:$A$776,$A176,СВЦЭМ!$B$33:$B$776,I$155)+'СЕТ СН'!$I$14+СВЦЭМ!$D$10+'СЕТ СН'!$I$6-'СЕТ СН'!$I$26</f>
        <v>1265.69531276</v>
      </c>
      <c r="J176" s="36">
        <f>SUMIFS(СВЦЭМ!$D$33:$D$776,СВЦЭМ!$A$33:$A$776,$A176,СВЦЭМ!$B$33:$B$776,J$155)+'СЕТ СН'!$I$14+СВЦЭМ!$D$10+'СЕТ СН'!$I$6-'СЕТ СН'!$I$26</f>
        <v>1273.65023694</v>
      </c>
      <c r="K176" s="36">
        <f>SUMIFS(СВЦЭМ!$D$33:$D$776,СВЦЭМ!$A$33:$A$776,$A176,СВЦЭМ!$B$33:$B$776,K$155)+'СЕТ СН'!$I$14+СВЦЭМ!$D$10+'СЕТ СН'!$I$6-'СЕТ СН'!$I$26</f>
        <v>1322.8988090500002</v>
      </c>
      <c r="L176" s="36">
        <f>SUMIFS(СВЦЭМ!$D$33:$D$776,СВЦЭМ!$A$33:$A$776,$A176,СВЦЭМ!$B$33:$B$776,L$155)+'СЕТ СН'!$I$14+СВЦЭМ!$D$10+'СЕТ СН'!$I$6-'СЕТ СН'!$I$26</f>
        <v>1333.06772957</v>
      </c>
      <c r="M176" s="36">
        <f>SUMIFS(СВЦЭМ!$D$33:$D$776,СВЦЭМ!$A$33:$A$776,$A176,СВЦЭМ!$B$33:$B$776,M$155)+'СЕТ СН'!$I$14+СВЦЭМ!$D$10+'СЕТ СН'!$I$6-'СЕТ СН'!$I$26</f>
        <v>1335.5449161700001</v>
      </c>
      <c r="N176" s="36">
        <f>SUMIFS(СВЦЭМ!$D$33:$D$776,СВЦЭМ!$A$33:$A$776,$A176,СВЦЭМ!$B$33:$B$776,N$155)+'СЕТ СН'!$I$14+СВЦЭМ!$D$10+'СЕТ СН'!$I$6-'СЕТ СН'!$I$26</f>
        <v>1325.52204052</v>
      </c>
      <c r="O176" s="36">
        <f>SUMIFS(СВЦЭМ!$D$33:$D$776,СВЦЭМ!$A$33:$A$776,$A176,СВЦЭМ!$B$33:$B$776,O$155)+'СЕТ СН'!$I$14+СВЦЭМ!$D$10+'СЕТ СН'!$I$6-'СЕТ СН'!$I$26</f>
        <v>1319.6807218399999</v>
      </c>
      <c r="P176" s="36">
        <f>SUMIFS(СВЦЭМ!$D$33:$D$776,СВЦЭМ!$A$33:$A$776,$A176,СВЦЭМ!$B$33:$B$776,P$155)+'СЕТ СН'!$I$14+СВЦЭМ!$D$10+'СЕТ СН'!$I$6-'СЕТ СН'!$I$26</f>
        <v>1321.52302005</v>
      </c>
      <c r="Q176" s="36">
        <f>SUMIFS(СВЦЭМ!$D$33:$D$776,СВЦЭМ!$A$33:$A$776,$A176,СВЦЭМ!$B$33:$B$776,Q$155)+'СЕТ СН'!$I$14+СВЦЭМ!$D$10+'СЕТ СН'!$I$6-'СЕТ СН'!$I$26</f>
        <v>1320.98236445</v>
      </c>
      <c r="R176" s="36">
        <f>SUMIFS(СВЦЭМ!$D$33:$D$776,СВЦЭМ!$A$33:$A$776,$A176,СВЦЭМ!$B$33:$B$776,R$155)+'СЕТ СН'!$I$14+СВЦЭМ!$D$10+'СЕТ СН'!$I$6-'СЕТ СН'!$I$26</f>
        <v>1331.14838276</v>
      </c>
      <c r="S176" s="36">
        <f>SUMIFS(СВЦЭМ!$D$33:$D$776,СВЦЭМ!$A$33:$A$776,$A176,СВЦЭМ!$B$33:$B$776,S$155)+'СЕТ СН'!$I$14+СВЦЭМ!$D$10+'СЕТ СН'!$I$6-'СЕТ СН'!$I$26</f>
        <v>1347.43614673</v>
      </c>
      <c r="T176" s="36">
        <f>SUMIFS(СВЦЭМ!$D$33:$D$776,СВЦЭМ!$A$33:$A$776,$A176,СВЦЭМ!$B$33:$B$776,T$155)+'СЕТ СН'!$I$14+СВЦЭМ!$D$10+'СЕТ СН'!$I$6-'СЕТ СН'!$I$26</f>
        <v>1371.46586574</v>
      </c>
      <c r="U176" s="36">
        <f>SUMIFS(СВЦЭМ!$D$33:$D$776,СВЦЭМ!$A$33:$A$776,$A176,СВЦЭМ!$B$33:$B$776,U$155)+'СЕТ СН'!$I$14+СВЦЭМ!$D$10+'СЕТ СН'!$I$6-'СЕТ СН'!$I$26</f>
        <v>1379.9437615400002</v>
      </c>
      <c r="V176" s="36">
        <f>SUMIFS(СВЦЭМ!$D$33:$D$776,СВЦЭМ!$A$33:$A$776,$A176,СВЦЭМ!$B$33:$B$776,V$155)+'СЕТ СН'!$I$14+СВЦЭМ!$D$10+'СЕТ СН'!$I$6-'СЕТ СН'!$I$26</f>
        <v>1388.1153021300001</v>
      </c>
      <c r="W176" s="36">
        <f>SUMIFS(СВЦЭМ!$D$33:$D$776,СВЦЭМ!$A$33:$A$776,$A176,СВЦЭМ!$B$33:$B$776,W$155)+'СЕТ СН'!$I$14+СВЦЭМ!$D$10+'СЕТ СН'!$I$6-'СЕТ СН'!$I$26</f>
        <v>1384.0806708800001</v>
      </c>
      <c r="X176" s="36">
        <f>SUMIFS(СВЦЭМ!$D$33:$D$776,СВЦЭМ!$A$33:$A$776,$A176,СВЦЭМ!$B$33:$B$776,X$155)+'СЕТ СН'!$I$14+СВЦЭМ!$D$10+'СЕТ СН'!$I$6-'СЕТ СН'!$I$26</f>
        <v>1344.46261841</v>
      </c>
      <c r="Y176" s="36">
        <f>SUMIFS(СВЦЭМ!$D$33:$D$776,СВЦЭМ!$A$33:$A$776,$A176,СВЦЭМ!$B$33:$B$776,Y$155)+'СЕТ СН'!$I$14+СВЦЭМ!$D$10+'СЕТ СН'!$I$6-'СЕТ СН'!$I$26</f>
        <v>1313.0732889199999</v>
      </c>
    </row>
    <row r="177" spans="1:27" ht="15.75" x14ac:dyDescent="0.2">
      <c r="A177" s="35">
        <f t="shared" si="4"/>
        <v>43730</v>
      </c>
      <c r="B177" s="36">
        <f>SUMIFS(СВЦЭМ!$D$33:$D$776,СВЦЭМ!$A$33:$A$776,$A177,СВЦЭМ!$B$33:$B$776,B$155)+'СЕТ СН'!$I$14+СВЦЭМ!$D$10+'СЕТ СН'!$I$6-'СЕТ СН'!$I$26</f>
        <v>1364.18383743</v>
      </c>
      <c r="C177" s="36">
        <f>SUMIFS(СВЦЭМ!$D$33:$D$776,СВЦЭМ!$A$33:$A$776,$A177,СВЦЭМ!$B$33:$B$776,C$155)+'СЕТ СН'!$I$14+СВЦЭМ!$D$10+'СЕТ СН'!$I$6-'СЕТ СН'!$I$26</f>
        <v>1395.7398924500001</v>
      </c>
      <c r="D177" s="36">
        <f>SUMIFS(СВЦЭМ!$D$33:$D$776,СВЦЭМ!$A$33:$A$776,$A177,СВЦЭМ!$B$33:$B$776,D$155)+'СЕТ СН'!$I$14+СВЦЭМ!$D$10+'СЕТ СН'!$I$6-'СЕТ СН'!$I$26</f>
        <v>1409.9289158000001</v>
      </c>
      <c r="E177" s="36">
        <f>SUMIFS(СВЦЭМ!$D$33:$D$776,СВЦЭМ!$A$33:$A$776,$A177,СВЦЭМ!$B$33:$B$776,E$155)+'СЕТ СН'!$I$14+СВЦЭМ!$D$10+'СЕТ СН'!$I$6-'СЕТ СН'!$I$26</f>
        <v>1418.9913554300001</v>
      </c>
      <c r="F177" s="36">
        <f>SUMIFS(СВЦЭМ!$D$33:$D$776,СВЦЭМ!$A$33:$A$776,$A177,СВЦЭМ!$B$33:$B$776,F$155)+'СЕТ СН'!$I$14+СВЦЭМ!$D$10+'СЕТ СН'!$I$6-'СЕТ СН'!$I$26</f>
        <v>1426.04155335</v>
      </c>
      <c r="G177" s="36">
        <f>SUMIFS(СВЦЭМ!$D$33:$D$776,СВЦЭМ!$A$33:$A$776,$A177,СВЦЭМ!$B$33:$B$776,G$155)+'СЕТ СН'!$I$14+СВЦЭМ!$D$10+'СЕТ СН'!$I$6-'СЕТ СН'!$I$26</f>
        <v>1429.2008553300002</v>
      </c>
      <c r="H177" s="36">
        <f>SUMIFS(СВЦЭМ!$D$33:$D$776,СВЦЭМ!$A$33:$A$776,$A177,СВЦЭМ!$B$33:$B$776,H$155)+'СЕТ СН'!$I$14+СВЦЭМ!$D$10+'СЕТ СН'!$I$6-'СЕТ СН'!$I$26</f>
        <v>1397.24693471</v>
      </c>
      <c r="I177" s="36">
        <f>SUMIFS(СВЦЭМ!$D$33:$D$776,СВЦЭМ!$A$33:$A$776,$A177,СВЦЭМ!$B$33:$B$776,I$155)+'СЕТ СН'!$I$14+СВЦЭМ!$D$10+'СЕТ СН'!$I$6-'СЕТ СН'!$I$26</f>
        <v>1375.2537892600001</v>
      </c>
      <c r="J177" s="36">
        <f>SUMIFS(СВЦЭМ!$D$33:$D$776,СВЦЭМ!$A$33:$A$776,$A177,СВЦЭМ!$B$33:$B$776,J$155)+'СЕТ СН'!$I$14+СВЦЭМ!$D$10+'СЕТ СН'!$I$6-'СЕТ СН'!$I$26</f>
        <v>1343.8245844100002</v>
      </c>
      <c r="K177" s="36">
        <f>SUMIFS(СВЦЭМ!$D$33:$D$776,СВЦЭМ!$A$33:$A$776,$A177,СВЦЭМ!$B$33:$B$776,K$155)+'СЕТ СН'!$I$14+СВЦЭМ!$D$10+'СЕТ СН'!$I$6-'СЕТ СН'!$I$26</f>
        <v>1322.0850537800002</v>
      </c>
      <c r="L177" s="36">
        <f>SUMIFS(СВЦЭМ!$D$33:$D$776,СВЦЭМ!$A$33:$A$776,$A177,СВЦЭМ!$B$33:$B$776,L$155)+'СЕТ СН'!$I$14+СВЦЭМ!$D$10+'СЕТ СН'!$I$6-'СЕТ СН'!$I$26</f>
        <v>1322.8170613</v>
      </c>
      <c r="M177" s="36">
        <f>SUMIFS(СВЦЭМ!$D$33:$D$776,СВЦЭМ!$A$33:$A$776,$A177,СВЦЭМ!$B$33:$B$776,M$155)+'СЕТ СН'!$I$14+СВЦЭМ!$D$10+'СЕТ СН'!$I$6-'СЕТ СН'!$I$26</f>
        <v>1317.58274471</v>
      </c>
      <c r="N177" s="36">
        <f>SUMIFS(СВЦЭМ!$D$33:$D$776,СВЦЭМ!$A$33:$A$776,$A177,СВЦЭМ!$B$33:$B$776,N$155)+'СЕТ СН'!$I$14+СВЦЭМ!$D$10+'СЕТ СН'!$I$6-'СЕТ СН'!$I$26</f>
        <v>1310.5983869699999</v>
      </c>
      <c r="O177" s="36">
        <f>SUMIFS(СВЦЭМ!$D$33:$D$776,СВЦЭМ!$A$33:$A$776,$A177,СВЦЭМ!$B$33:$B$776,O$155)+'СЕТ СН'!$I$14+СВЦЭМ!$D$10+'СЕТ СН'!$I$6-'СЕТ СН'!$I$26</f>
        <v>1304.61413244</v>
      </c>
      <c r="P177" s="36">
        <f>SUMIFS(СВЦЭМ!$D$33:$D$776,СВЦЭМ!$A$33:$A$776,$A177,СВЦЭМ!$B$33:$B$776,P$155)+'СЕТ СН'!$I$14+СВЦЭМ!$D$10+'СЕТ СН'!$I$6-'СЕТ СН'!$I$26</f>
        <v>1302.8738661100001</v>
      </c>
      <c r="Q177" s="36">
        <f>SUMIFS(СВЦЭМ!$D$33:$D$776,СВЦЭМ!$A$33:$A$776,$A177,СВЦЭМ!$B$33:$B$776,Q$155)+'СЕТ СН'!$I$14+СВЦЭМ!$D$10+'СЕТ СН'!$I$6-'СЕТ СН'!$I$26</f>
        <v>1297.3766377300001</v>
      </c>
      <c r="R177" s="36">
        <f>SUMIFS(СВЦЭМ!$D$33:$D$776,СВЦЭМ!$A$33:$A$776,$A177,СВЦЭМ!$B$33:$B$776,R$155)+'СЕТ СН'!$I$14+СВЦЭМ!$D$10+'СЕТ СН'!$I$6-'СЕТ СН'!$I$26</f>
        <v>1307.3691792499999</v>
      </c>
      <c r="S177" s="36">
        <f>SUMIFS(СВЦЭМ!$D$33:$D$776,СВЦЭМ!$A$33:$A$776,$A177,СВЦЭМ!$B$33:$B$776,S$155)+'СЕТ СН'!$I$14+СВЦЭМ!$D$10+'СЕТ СН'!$I$6-'СЕТ СН'!$I$26</f>
        <v>1330.0149121200002</v>
      </c>
      <c r="T177" s="36">
        <f>SUMIFS(СВЦЭМ!$D$33:$D$776,СВЦЭМ!$A$33:$A$776,$A177,СВЦЭМ!$B$33:$B$776,T$155)+'СЕТ СН'!$I$14+СВЦЭМ!$D$10+'СЕТ СН'!$I$6-'СЕТ СН'!$I$26</f>
        <v>1349.0482081</v>
      </c>
      <c r="U177" s="36">
        <f>SUMIFS(СВЦЭМ!$D$33:$D$776,СВЦЭМ!$A$33:$A$776,$A177,СВЦЭМ!$B$33:$B$776,U$155)+'СЕТ СН'!$I$14+СВЦЭМ!$D$10+'СЕТ СН'!$I$6-'СЕТ СН'!$I$26</f>
        <v>1387.2181393999999</v>
      </c>
      <c r="V177" s="36">
        <f>SUMIFS(СВЦЭМ!$D$33:$D$776,СВЦЭМ!$A$33:$A$776,$A177,СВЦЭМ!$B$33:$B$776,V$155)+'СЕТ СН'!$I$14+СВЦЭМ!$D$10+'СЕТ СН'!$I$6-'СЕТ СН'!$I$26</f>
        <v>1399.3175312200001</v>
      </c>
      <c r="W177" s="36">
        <f>SUMIFS(СВЦЭМ!$D$33:$D$776,СВЦЭМ!$A$33:$A$776,$A177,СВЦЭМ!$B$33:$B$776,W$155)+'СЕТ СН'!$I$14+СВЦЭМ!$D$10+'СЕТ СН'!$I$6-'СЕТ СН'!$I$26</f>
        <v>1394.9927962199999</v>
      </c>
      <c r="X177" s="36">
        <f>SUMIFS(СВЦЭМ!$D$33:$D$776,СВЦЭМ!$A$33:$A$776,$A177,СВЦЭМ!$B$33:$B$776,X$155)+'СЕТ СН'!$I$14+СВЦЭМ!$D$10+'СЕТ СН'!$I$6-'СЕТ СН'!$I$26</f>
        <v>1366.30719464</v>
      </c>
      <c r="Y177" s="36">
        <f>SUMIFS(СВЦЭМ!$D$33:$D$776,СВЦЭМ!$A$33:$A$776,$A177,СВЦЭМ!$B$33:$B$776,Y$155)+'СЕТ СН'!$I$14+СВЦЭМ!$D$10+'СЕТ СН'!$I$6-'СЕТ СН'!$I$26</f>
        <v>1336.29292154</v>
      </c>
    </row>
    <row r="178" spans="1:27" ht="15.75" x14ac:dyDescent="0.2">
      <c r="A178" s="35">
        <f t="shared" si="4"/>
        <v>43731</v>
      </c>
      <c r="B178" s="36">
        <f>SUMIFS(СВЦЭМ!$D$33:$D$776,СВЦЭМ!$A$33:$A$776,$A178,СВЦЭМ!$B$33:$B$776,B$155)+'СЕТ СН'!$I$14+СВЦЭМ!$D$10+'СЕТ СН'!$I$6-'СЕТ СН'!$I$26</f>
        <v>1398.8651241800001</v>
      </c>
      <c r="C178" s="36">
        <f>SUMIFS(СВЦЭМ!$D$33:$D$776,СВЦЭМ!$A$33:$A$776,$A178,СВЦЭМ!$B$33:$B$776,C$155)+'СЕТ СН'!$I$14+СВЦЭМ!$D$10+'СЕТ СН'!$I$6-'СЕТ СН'!$I$26</f>
        <v>1428.8667956499999</v>
      </c>
      <c r="D178" s="36">
        <f>SUMIFS(СВЦЭМ!$D$33:$D$776,СВЦЭМ!$A$33:$A$776,$A178,СВЦЭМ!$B$33:$B$776,D$155)+'СЕТ СН'!$I$14+СВЦЭМ!$D$10+'СЕТ СН'!$I$6-'СЕТ СН'!$I$26</f>
        <v>1459.7563877</v>
      </c>
      <c r="E178" s="36">
        <f>SUMIFS(СВЦЭМ!$D$33:$D$776,СВЦЭМ!$A$33:$A$776,$A178,СВЦЭМ!$B$33:$B$776,E$155)+'СЕТ СН'!$I$14+СВЦЭМ!$D$10+'СЕТ СН'!$I$6-'СЕТ СН'!$I$26</f>
        <v>1476.2490015799999</v>
      </c>
      <c r="F178" s="36">
        <f>SUMIFS(СВЦЭМ!$D$33:$D$776,СВЦЭМ!$A$33:$A$776,$A178,СВЦЭМ!$B$33:$B$776,F$155)+'СЕТ СН'!$I$14+СВЦЭМ!$D$10+'СЕТ СН'!$I$6-'СЕТ СН'!$I$26</f>
        <v>1482.5938884900002</v>
      </c>
      <c r="G178" s="36">
        <f>SUMIFS(СВЦЭМ!$D$33:$D$776,СВЦЭМ!$A$33:$A$776,$A178,СВЦЭМ!$B$33:$B$776,G$155)+'СЕТ СН'!$I$14+СВЦЭМ!$D$10+'СЕТ СН'!$I$6-'СЕТ СН'!$I$26</f>
        <v>1468.39091035</v>
      </c>
      <c r="H178" s="36">
        <f>SUMIFS(СВЦЭМ!$D$33:$D$776,СВЦЭМ!$A$33:$A$776,$A178,СВЦЭМ!$B$33:$B$776,H$155)+'СЕТ СН'!$I$14+СВЦЭМ!$D$10+'СЕТ СН'!$I$6-'СЕТ СН'!$I$26</f>
        <v>1419.6270085900001</v>
      </c>
      <c r="I178" s="36">
        <f>SUMIFS(СВЦЭМ!$D$33:$D$776,СВЦЭМ!$A$33:$A$776,$A178,СВЦЭМ!$B$33:$B$776,I$155)+'СЕТ СН'!$I$14+СВЦЭМ!$D$10+'СЕТ СН'!$I$6-'СЕТ СН'!$I$26</f>
        <v>1347.06375213</v>
      </c>
      <c r="J178" s="36">
        <f>SUMIFS(СВЦЭМ!$D$33:$D$776,СВЦЭМ!$A$33:$A$776,$A178,СВЦЭМ!$B$33:$B$776,J$155)+'СЕТ СН'!$I$14+СВЦЭМ!$D$10+'СЕТ СН'!$I$6-'СЕТ СН'!$I$26</f>
        <v>1328.95243815</v>
      </c>
      <c r="K178" s="36">
        <f>SUMIFS(СВЦЭМ!$D$33:$D$776,СВЦЭМ!$A$33:$A$776,$A178,СВЦЭМ!$B$33:$B$776,K$155)+'СЕТ СН'!$I$14+СВЦЭМ!$D$10+'СЕТ СН'!$I$6-'СЕТ СН'!$I$26</f>
        <v>1309.1487723</v>
      </c>
      <c r="L178" s="36">
        <f>SUMIFS(СВЦЭМ!$D$33:$D$776,СВЦЭМ!$A$33:$A$776,$A178,СВЦЭМ!$B$33:$B$776,L$155)+'СЕТ СН'!$I$14+СВЦЭМ!$D$10+'СЕТ СН'!$I$6-'СЕТ СН'!$I$26</f>
        <v>1301.2021717900002</v>
      </c>
      <c r="M178" s="36">
        <f>SUMIFS(СВЦЭМ!$D$33:$D$776,СВЦЭМ!$A$33:$A$776,$A178,СВЦЭМ!$B$33:$B$776,M$155)+'СЕТ СН'!$I$14+СВЦЭМ!$D$10+'СЕТ СН'!$I$6-'СЕТ СН'!$I$26</f>
        <v>1305.88835636</v>
      </c>
      <c r="N178" s="36">
        <f>SUMIFS(СВЦЭМ!$D$33:$D$776,СВЦЭМ!$A$33:$A$776,$A178,СВЦЭМ!$B$33:$B$776,N$155)+'СЕТ СН'!$I$14+СВЦЭМ!$D$10+'СЕТ СН'!$I$6-'СЕТ СН'!$I$26</f>
        <v>1309.4218540500001</v>
      </c>
      <c r="O178" s="36">
        <f>SUMIFS(СВЦЭМ!$D$33:$D$776,СВЦЭМ!$A$33:$A$776,$A178,СВЦЭМ!$B$33:$B$776,O$155)+'СЕТ СН'!$I$14+СВЦЭМ!$D$10+'СЕТ СН'!$I$6-'СЕТ СН'!$I$26</f>
        <v>1314.5118531799999</v>
      </c>
      <c r="P178" s="36">
        <f>SUMIFS(СВЦЭМ!$D$33:$D$776,СВЦЭМ!$A$33:$A$776,$A178,СВЦЭМ!$B$33:$B$776,P$155)+'СЕТ СН'!$I$14+СВЦЭМ!$D$10+'СЕТ СН'!$I$6-'СЕТ СН'!$I$26</f>
        <v>1314.1020056699999</v>
      </c>
      <c r="Q178" s="36">
        <f>SUMIFS(СВЦЭМ!$D$33:$D$776,СВЦЭМ!$A$33:$A$776,$A178,СВЦЭМ!$B$33:$B$776,Q$155)+'СЕТ СН'!$I$14+СВЦЭМ!$D$10+'СЕТ СН'!$I$6-'СЕТ СН'!$I$26</f>
        <v>1325.4816335200001</v>
      </c>
      <c r="R178" s="36">
        <f>SUMIFS(СВЦЭМ!$D$33:$D$776,СВЦЭМ!$A$33:$A$776,$A178,СВЦЭМ!$B$33:$B$776,R$155)+'СЕТ СН'!$I$14+СВЦЭМ!$D$10+'СЕТ СН'!$I$6-'СЕТ СН'!$I$26</f>
        <v>1290.8223667</v>
      </c>
      <c r="S178" s="36">
        <f>SUMIFS(СВЦЭМ!$D$33:$D$776,СВЦЭМ!$A$33:$A$776,$A178,СВЦЭМ!$B$33:$B$776,S$155)+'СЕТ СН'!$I$14+СВЦЭМ!$D$10+'СЕТ СН'!$I$6-'СЕТ СН'!$I$26</f>
        <v>1245.16139494</v>
      </c>
      <c r="T178" s="36">
        <f>SUMIFS(СВЦЭМ!$D$33:$D$776,СВЦЭМ!$A$33:$A$776,$A178,СВЦЭМ!$B$33:$B$776,T$155)+'СЕТ СН'!$I$14+СВЦЭМ!$D$10+'СЕТ СН'!$I$6-'СЕТ СН'!$I$26</f>
        <v>1255.3540591199999</v>
      </c>
      <c r="U178" s="36">
        <f>SUMIFS(СВЦЭМ!$D$33:$D$776,СВЦЭМ!$A$33:$A$776,$A178,СВЦЭМ!$B$33:$B$776,U$155)+'СЕТ СН'!$I$14+СВЦЭМ!$D$10+'СЕТ СН'!$I$6-'СЕТ СН'!$I$26</f>
        <v>1293.8650780799999</v>
      </c>
      <c r="V178" s="36">
        <f>SUMIFS(СВЦЭМ!$D$33:$D$776,СВЦЭМ!$A$33:$A$776,$A178,СВЦЭМ!$B$33:$B$776,V$155)+'СЕТ СН'!$I$14+СВЦЭМ!$D$10+'СЕТ СН'!$I$6-'СЕТ СН'!$I$26</f>
        <v>1299.7352711399999</v>
      </c>
      <c r="W178" s="36">
        <f>SUMIFS(СВЦЭМ!$D$33:$D$776,СВЦЭМ!$A$33:$A$776,$A178,СВЦЭМ!$B$33:$B$776,W$155)+'СЕТ СН'!$I$14+СВЦЭМ!$D$10+'СЕТ СН'!$I$6-'СЕТ СН'!$I$26</f>
        <v>1301.5959365799999</v>
      </c>
      <c r="X178" s="36">
        <f>SUMIFS(СВЦЭМ!$D$33:$D$776,СВЦЭМ!$A$33:$A$776,$A178,СВЦЭМ!$B$33:$B$776,X$155)+'СЕТ СН'!$I$14+СВЦЭМ!$D$10+'СЕТ СН'!$I$6-'СЕТ СН'!$I$26</f>
        <v>1269.5771341</v>
      </c>
      <c r="Y178" s="36">
        <f>SUMIFS(СВЦЭМ!$D$33:$D$776,СВЦЭМ!$A$33:$A$776,$A178,СВЦЭМ!$B$33:$B$776,Y$155)+'СЕТ СН'!$I$14+СВЦЭМ!$D$10+'СЕТ СН'!$I$6-'СЕТ СН'!$I$26</f>
        <v>1296.1355271900002</v>
      </c>
    </row>
    <row r="179" spans="1:27" ht="15.75" x14ac:dyDescent="0.2">
      <c r="A179" s="35">
        <f t="shared" si="4"/>
        <v>43732</v>
      </c>
      <c r="B179" s="36">
        <f>SUMIFS(СВЦЭМ!$D$33:$D$776,СВЦЭМ!$A$33:$A$776,$A179,СВЦЭМ!$B$33:$B$776,B$155)+'СЕТ СН'!$I$14+СВЦЭМ!$D$10+'СЕТ СН'!$I$6-'СЕТ СН'!$I$26</f>
        <v>1400.88026253</v>
      </c>
      <c r="C179" s="36">
        <f>SUMIFS(СВЦЭМ!$D$33:$D$776,СВЦЭМ!$A$33:$A$776,$A179,СВЦЭМ!$B$33:$B$776,C$155)+'СЕТ СН'!$I$14+СВЦЭМ!$D$10+'СЕТ СН'!$I$6-'СЕТ СН'!$I$26</f>
        <v>1428.1313143900002</v>
      </c>
      <c r="D179" s="36">
        <f>SUMIFS(СВЦЭМ!$D$33:$D$776,СВЦЭМ!$A$33:$A$776,$A179,СВЦЭМ!$B$33:$B$776,D$155)+'СЕТ СН'!$I$14+СВЦЭМ!$D$10+'СЕТ СН'!$I$6-'СЕТ СН'!$I$26</f>
        <v>1438.6868154200001</v>
      </c>
      <c r="E179" s="36">
        <f>SUMIFS(СВЦЭМ!$D$33:$D$776,СВЦЭМ!$A$33:$A$776,$A179,СВЦЭМ!$B$33:$B$776,E$155)+'СЕТ СН'!$I$14+СВЦЭМ!$D$10+'СЕТ СН'!$I$6-'СЕТ СН'!$I$26</f>
        <v>1446.1391581600001</v>
      </c>
      <c r="F179" s="36">
        <f>SUMIFS(СВЦЭМ!$D$33:$D$776,СВЦЭМ!$A$33:$A$776,$A179,СВЦЭМ!$B$33:$B$776,F$155)+'СЕТ СН'!$I$14+СВЦЭМ!$D$10+'СЕТ СН'!$I$6-'СЕТ СН'!$I$26</f>
        <v>1437.81279806</v>
      </c>
      <c r="G179" s="36">
        <f>SUMIFS(СВЦЭМ!$D$33:$D$776,СВЦЭМ!$A$33:$A$776,$A179,СВЦЭМ!$B$33:$B$776,G$155)+'СЕТ СН'!$I$14+СВЦЭМ!$D$10+'СЕТ СН'!$I$6-'СЕТ СН'!$I$26</f>
        <v>1424.44503579</v>
      </c>
      <c r="H179" s="36">
        <f>SUMIFS(СВЦЭМ!$D$33:$D$776,СВЦЭМ!$A$33:$A$776,$A179,СВЦЭМ!$B$33:$B$776,H$155)+'СЕТ СН'!$I$14+СВЦЭМ!$D$10+'СЕТ СН'!$I$6-'СЕТ СН'!$I$26</f>
        <v>1380.8196657799999</v>
      </c>
      <c r="I179" s="36">
        <f>SUMIFS(СВЦЭМ!$D$33:$D$776,СВЦЭМ!$A$33:$A$776,$A179,СВЦЭМ!$B$33:$B$776,I$155)+'СЕТ СН'!$I$14+СВЦЭМ!$D$10+'СЕТ СН'!$I$6-'СЕТ СН'!$I$26</f>
        <v>1334.43486783</v>
      </c>
      <c r="J179" s="36">
        <f>SUMIFS(СВЦЭМ!$D$33:$D$776,СВЦЭМ!$A$33:$A$776,$A179,СВЦЭМ!$B$33:$B$776,J$155)+'СЕТ СН'!$I$14+СВЦЭМ!$D$10+'СЕТ СН'!$I$6-'СЕТ СН'!$I$26</f>
        <v>1326.10851916</v>
      </c>
      <c r="K179" s="36">
        <f>SUMIFS(СВЦЭМ!$D$33:$D$776,СВЦЭМ!$A$33:$A$776,$A179,СВЦЭМ!$B$33:$B$776,K$155)+'СЕТ СН'!$I$14+СВЦЭМ!$D$10+'СЕТ СН'!$I$6-'СЕТ СН'!$I$26</f>
        <v>1330.6003616600001</v>
      </c>
      <c r="L179" s="36">
        <f>SUMIFS(СВЦЭМ!$D$33:$D$776,СВЦЭМ!$A$33:$A$776,$A179,СВЦЭМ!$B$33:$B$776,L$155)+'СЕТ СН'!$I$14+СВЦЭМ!$D$10+'СЕТ СН'!$I$6-'СЕТ СН'!$I$26</f>
        <v>1333.1706572000001</v>
      </c>
      <c r="M179" s="36">
        <f>SUMIFS(СВЦЭМ!$D$33:$D$776,СВЦЭМ!$A$33:$A$776,$A179,СВЦЭМ!$B$33:$B$776,M$155)+'СЕТ СН'!$I$14+СВЦЭМ!$D$10+'СЕТ СН'!$I$6-'СЕТ СН'!$I$26</f>
        <v>1325.09570222</v>
      </c>
      <c r="N179" s="36">
        <f>SUMIFS(СВЦЭМ!$D$33:$D$776,СВЦЭМ!$A$33:$A$776,$A179,СВЦЭМ!$B$33:$B$776,N$155)+'СЕТ СН'!$I$14+СВЦЭМ!$D$10+'СЕТ СН'!$I$6-'СЕТ СН'!$I$26</f>
        <v>1319.31387868</v>
      </c>
      <c r="O179" s="36">
        <f>SUMIFS(СВЦЭМ!$D$33:$D$776,СВЦЭМ!$A$33:$A$776,$A179,СВЦЭМ!$B$33:$B$776,O$155)+'СЕТ СН'!$I$14+СВЦЭМ!$D$10+'СЕТ СН'!$I$6-'СЕТ СН'!$I$26</f>
        <v>1322.3338593600001</v>
      </c>
      <c r="P179" s="36">
        <f>SUMIFS(СВЦЭМ!$D$33:$D$776,СВЦЭМ!$A$33:$A$776,$A179,СВЦЭМ!$B$33:$B$776,P$155)+'СЕТ СН'!$I$14+СВЦЭМ!$D$10+'СЕТ СН'!$I$6-'СЕТ СН'!$I$26</f>
        <v>1321.4619115400001</v>
      </c>
      <c r="Q179" s="36">
        <f>SUMIFS(СВЦЭМ!$D$33:$D$776,СВЦЭМ!$A$33:$A$776,$A179,СВЦЭМ!$B$33:$B$776,Q$155)+'СЕТ СН'!$I$14+СВЦЭМ!$D$10+'СЕТ СН'!$I$6-'СЕТ СН'!$I$26</f>
        <v>1321.1217530600002</v>
      </c>
      <c r="R179" s="36">
        <f>SUMIFS(СВЦЭМ!$D$33:$D$776,СВЦЭМ!$A$33:$A$776,$A179,СВЦЭМ!$B$33:$B$776,R$155)+'СЕТ СН'!$I$14+СВЦЭМ!$D$10+'СЕТ СН'!$I$6-'СЕТ СН'!$I$26</f>
        <v>1284.3636140900001</v>
      </c>
      <c r="S179" s="36">
        <f>SUMIFS(СВЦЭМ!$D$33:$D$776,СВЦЭМ!$A$33:$A$776,$A179,СВЦЭМ!$B$33:$B$776,S$155)+'СЕТ СН'!$I$14+СВЦЭМ!$D$10+'СЕТ СН'!$I$6-'СЕТ СН'!$I$26</f>
        <v>1243.9562315399999</v>
      </c>
      <c r="T179" s="36">
        <f>SUMIFS(СВЦЭМ!$D$33:$D$776,СВЦЭМ!$A$33:$A$776,$A179,СВЦЭМ!$B$33:$B$776,T$155)+'СЕТ СН'!$I$14+СВЦЭМ!$D$10+'СЕТ СН'!$I$6-'СЕТ СН'!$I$26</f>
        <v>1252.30729275</v>
      </c>
      <c r="U179" s="36">
        <f>SUMIFS(СВЦЭМ!$D$33:$D$776,СВЦЭМ!$A$33:$A$776,$A179,СВЦЭМ!$B$33:$B$776,U$155)+'СЕТ СН'!$I$14+СВЦЭМ!$D$10+'СЕТ СН'!$I$6-'СЕТ СН'!$I$26</f>
        <v>1277.1672435599999</v>
      </c>
      <c r="V179" s="36">
        <f>SUMIFS(СВЦЭМ!$D$33:$D$776,СВЦЭМ!$A$33:$A$776,$A179,СВЦЭМ!$B$33:$B$776,V$155)+'СЕТ СН'!$I$14+СВЦЭМ!$D$10+'СЕТ СН'!$I$6-'СЕТ СН'!$I$26</f>
        <v>1284.8209749299999</v>
      </c>
      <c r="W179" s="36">
        <f>SUMIFS(СВЦЭМ!$D$33:$D$776,СВЦЭМ!$A$33:$A$776,$A179,СВЦЭМ!$B$33:$B$776,W$155)+'СЕТ СН'!$I$14+СВЦЭМ!$D$10+'СЕТ СН'!$I$6-'СЕТ СН'!$I$26</f>
        <v>1273.6683198400001</v>
      </c>
      <c r="X179" s="36">
        <f>SUMIFS(СВЦЭМ!$D$33:$D$776,СВЦЭМ!$A$33:$A$776,$A179,СВЦЭМ!$B$33:$B$776,X$155)+'СЕТ СН'!$I$14+СВЦЭМ!$D$10+'СЕТ СН'!$I$6-'СЕТ СН'!$I$26</f>
        <v>1245.4301291400002</v>
      </c>
      <c r="Y179" s="36">
        <f>SUMIFS(СВЦЭМ!$D$33:$D$776,СВЦЭМ!$A$33:$A$776,$A179,СВЦЭМ!$B$33:$B$776,Y$155)+'СЕТ СН'!$I$14+СВЦЭМ!$D$10+'СЕТ СН'!$I$6-'СЕТ СН'!$I$26</f>
        <v>1287.8686047599999</v>
      </c>
    </row>
    <row r="180" spans="1:27" ht="15.75" x14ac:dyDescent="0.2">
      <c r="A180" s="35">
        <f t="shared" si="4"/>
        <v>43733</v>
      </c>
      <c r="B180" s="36">
        <f>SUMIFS(СВЦЭМ!$D$33:$D$776,СВЦЭМ!$A$33:$A$776,$A180,СВЦЭМ!$B$33:$B$776,B$155)+'СЕТ СН'!$I$14+СВЦЭМ!$D$10+'СЕТ СН'!$I$6-'СЕТ СН'!$I$26</f>
        <v>1343.8151788099999</v>
      </c>
      <c r="C180" s="36">
        <f>SUMIFS(СВЦЭМ!$D$33:$D$776,СВЦЭМ!$A$33:$A$776,$A180,СВЦЭМ!$B$33:$B$776,C$155)+'СЕТ СН'!$I$14+СВЦЭМ!$D$10+'СЕТ СН'!$I$6-'СЕТ СН'!$I$26</f>
        <v>1374.1616576199999</v>
      </c>
      <c r="D180" s="36">
        <f>SUMIFS(СВЦЭМ!$D$33:$D$776,СВЦЭМ!$A$33:$A$776,$A180,СВЦЭМ!$B$33:$B$776,D$155)+'СЕТ СН'!$I$14+СВЦЭМ!$D$10+'СЕТ СН'!$I$6-'СЕТ СН'!$I$26</f>
        <v>1392.7412863499999</v>
      </c>
      <c r="E180" s="36">
        <f>SUMIFS(СВЦЭМ!$D$33:$D$776,СВЦЭМ!$A$33:$A$776,$A180,СВЦЭМ!$B$33:$B$776,E$155)+'СЕТ СН'!$I$14+СВЦЭМ!$D$10+'СЕТ СН'!$I$6-'СЕТ СН'!$I$26</f>
        <v>1387.3737826199999</v>
      </c>
      <c r="F180" s="36">
        <f>SUMIFS(СВЦЭМ!$D$33:$D$776,СВЦЭМ!$A$33:$A$776,$A180,СВЦЭМ!$B$33:$B$776,F$155)+'СЕТ СН'!$I$14+СВЦЭМ!$D$10+'СЕТ СН'!$I$6-'СЕТ СН'!$I$26</f>
        <v>1388.22378787</v>
      </c>
      <c r="G180" s="36">
        <f>SUMIFS(СВЦЭМ!$D$33:$D$776,СВЦЭМ!$A$33:$A$776,$A180,СВЦЭМ!$B$33:$B$776,G$155)+'СЕТ СН'!$I$14+СВЦЭМ!$D$10+'СЕТ СН'!$I$6-'СЕТ СН'!$I$26</f>
        <v>1374.5297372099999</v>
      </c>
      <c r="H180" s="36">
        <f>SUMIFS(СВЦЭМ!$D$33:$D$776,СВЦЭМ!$A$33:$A$776,$A180,СВЦЭМ!$B$33:$B$776,H$155)+'СЕТ СН'!$I$14+СВЦЭМ!$D$10+'СЕТ СН'!$I$6-'СЕТ СН'!$I$26</f>
        <v>1328.8617423599999</v>
      </c>
      <c r="I180" s="36">
        <f>SUMIFS(СВЦЭМ!$D$33:$D$776,СВЦЭМ!$A$33:$A$776,$A180,СВЦЭМ!$B$33:$B$776,I$155)+'СЕТ СН'!$I$14+СВЦЭМ!$D$10+'СЕТ СН'!$I$6-'СЕТ СН'!$I$26</f>
        <v>1282.51465809</v>
      </c>
      <c r="J180" s="36">
        <f>SUMIFS(СВЦЭМ!$D$33:$D$776,СВЦЭМ!$A$33:$A$776,$A180,СВЦЭМ!$B$33:$B$776,J$155)+'СЕТ СН'!$I$14+СВЦЭМ!$D$10+'СЕТ СН'!$I$6-'СЕТ СН'!$I$26</f>
        <v>1255.90525454</v>
      </c>
      <c r="K180" s="36">
        <f>SUMIFS(СВЦЭМ!$D$33:$D$776,СВЦЭМ!$A$33:$A$776,$A180,СВЦЭМ!$B$33:$B$776,K$155)+'СЕТ СН'!$I$14+СВЦЭМ!$D$10+'СЕТ СН'!$I$6-'СЕТ СН'!$I$26</f>
        <v>1244.09762344</v>
      </c>
      <c r="L180" s="36">
        <f>SUMIFS(СВЦЭМ!$D$33:$D$776,СВЦЭМ!$A$33:$A$776,$A180,СВЦЭМ!$B$33:$B$776,L$155)+'СЕТ СН'!$I$14+СВЦЭМ!$D$10+'СЕТ СН'!$I$6-'СЕТ СН'!$I$26</f>
        <v>1247.39189833</v>
      </c>
      <c r="M180" s="36">
        <f>SUMIFS(СВЦЭМ!$D$33:$D$776,СВЦЭМ!$A$33:$A$776,$A180,СВЦЭМ!$B$33:$B$776,M$155)+'СЕТ СН'!$I$14+СВЦЭМ!$D$10+'СЕТ СН'!$I$6-'СЕТ СН'!$I$26</f>
        <v>1257.49616068</v>
      </c>
      <c r="N180" s="36">
        <f>SUMIFS(СВЦЭМ!$D$33:$D$776,СВЦЭМ!$A$33:$A$776,$A180,СВЦЭМ!$B$33:$B$776,N$155)+'СЕТ СН'!$I$14+СВЦЭМ!$D$10+'СЕТ СН'!$I$6-'СЕТ СН'!$I$26</f>
        <v>1265.4806972700001</v>
      </c>
      <c r="O180" s="36">
        <f>SUMIFS(СВЦЭМ!$D$33:$D$776,СВЦЭМ!$A$33:$A$776,$A180,СВЦЭМ!$B$33:$B$776,O$155)+'СЕТ СН'!$I$14+СВЦЭМ!$D$10+'СЕТ СН'!$I$6-'СЕТ СН'!$I$26</f>
        <v>1268.6922919200001</v>
      </c>
      <c r="P180" s="36">
        <f>SUMIFS(СВЦЭМ!$D$33:$D$776,СВЦЭМ!$A$33:$A$776,$A180,СВЦЭМ!$B$33:$B$776,P$155)+'СЕТ СН'!$I$14+СВЦЭМ!$D$10+'СЕТ СН'!$I$6-'СЕТ СН'!$I$26</f>
        <v>1278.6256299400002</v>
      </c>
      <c r="Q180" s="36">
        <f>SUMIFS(СВЦЭМ!$D$33:$D$776,СВЦЭМ!$A$33:$A$776,$A180,СВЦЭМ!$B$33:$B$776,Q$155)+'СЕТ СН'!$I$14+СВЦЭМ!$D$10+'СЕТ СН'!$I$6-'СЕТ СН'!$I$26</f>
        <v>1282.50660565</v>
      </c>
      <c r="R180" s="36">
        <f>SUMIFS(СВЦЭМ!$D$33:$D$776,СВЦЭМ!$A$33:$A$776,$A180,СВЦЭМ!$B$33:$B$776,R$155)+'СЕТ СН'!$I$14+СВЦЭМ!$D$10+'СЕТ СН'!$I$6-'СЕТ СН'!$I$26</f>
        <v>1293.7969544100001</v>
      </c>
      <c r="S180" s="36">
        <f>SUMIFS(СВЦЭМ!$D$33:$D$776,СВЦЭМ!$A$33:$A$776,$A180,СВЦЭМ!$B$33:$B$776,S$155)+'СЕТ СН'!$I$14+СВЦЭМ!$D$10+'СЕТ СН'!$I$6-'СЕТ СН'!$I$26</f>
        <v>1296.6800079</v>
      </c>
      <c r="T180" s="36">
        <f>SUMIFS(СВЦЭМ!$D$33:$D$776,СВЦЭМ!$A$33:$A$776,$A180,СВЦЭМ!$B$33:$B$776,T$155)+'СЕТ СН'!$I$14+СВЦЭМ!$D$10+'СЕТ СН'!$I$6-'СЕТ СН'!$I$26</f>
        <v>1293.61482262</v>
      </c>
      <c r="U180" s="36">
        <f>SUMIFS(СВЦЭМ!$D$33:$D$776,СВЦЭМ!$A$33:$A$776,$A180,СВЦЭМ!$B$33:$B$776,U$155)+'СЕТ СН'!$I$14+СВЦЭМ!$D$10+'СЕТ СН'!$I$6-'СЕТ СН'!$I$26</f>
        <v>1310.01048059</v>
      </c>
      <c r="V180" s="36">
        <f>SUMIFS(СВЦЭМ!$D$33:$D$776,СВЦЭМ!$A$33:$A$776,$A180,СВЦЭМ!$B$33:$B$776,V$155)+'СЕТ СН'!$I$14+СВЦЭМ!$D$10+'СЕТ СН'!$I$6-'СЕТ СН'!$I$26</f>
        <v>1316.96536309</v>
      </c>
      <c r="W180" s="36">
        <f>SUMIFS(СВЦЭМ!$D$33:$D$776,СВЦЭМ!$A$33:$A$776,$A180,СВЦЭМ!$B$33:$B$776,W$155)+'СЕТ СН'!$I$14+СВЦЭМ!$D$10+'СЕТ СН'!$I$6-'СЕТ СН'!$I$26</f>
        <v>1299.1085544100001</v>
      </c>
      <c r="X180" s="36">
        <f>SUMIFS(СВЦЭМ!$D$33:$D$776,СВЦЭМ!$A$33:$A$776,$A180,СВЦЭМ!$B$33:$B$776,X$155)+'СЕТ СН'!$I$14+СВЦЭМ!$D$10+'СЕТ СН'!$I$6-'СЕТ СН'!$I$26</f>
        <v>1281.8563511699999</v>
      </c>
      <c r="Y180" s="36">
        <f>SUMIFS(СВЦЭМ!$D$33:$D$776,СВЦЭМ!$A$33:$A$776,$A180,СВЦЭМ!$B$33:$B$776,Y$155)+'СЕТ СН'!$I$14+СВЦЭМ!$D$10+'СЕТ СН'!$I$6-'СЕТ СН'!$I$26</f>
        <v>1265.75034985</v>
      </c>
    </row>
    <row r="181" spans="1:27" ht="15.75" x14ac:dyDescent="0.2">
      <c r="A181" s="35">
        <f t="shared" si="4"/>
        <v>43734</v>
      </c>
      <c r="B181" s="36">
        <f>SUMIFS(СВЦЭМ!$D$33:$D$776,СВЦЭМ!$A$33:$A$776,$A181,СВЦЭМ!$B$33:$B$776,B$155)+'СЕТ СН'!$I$14+СВЦЭМ!$D$10+'СЕТ СН'!$I$6-'СЕТ СН'!$I$26</f>
        <v>1319.3110001700002</v>
      </c>
      <c r="C181" s="36">
        <f>SUMIFS(СВЦЭМ!$D$33:$D$776,СВЦЭМ!$A$33:$A$776,$A181,СВЦЭМ!$B$33:$B$776,C$155)+'СЕТ СН'!$I$14+СВЦЭМ!$D$10+'СЕТ СН'!$I$6-'СЕТ СН'!$I$26</f>
        <v>1361.8123329800001</v>
      </c>
      <c r="D181" s="36">
        <f>SUMIFS(СВЦЭМ!$D$33:$D$776,СВЦЭМ!$A$33:$A$776,$A181,СВЦЭМ!$B$33:$B$776,D$155)+'СЕТ СН'!$I$14+СВЦЭМ!$D$10+'СЕТ СН'!$I$6-'СЕТ СН'!$I$26</f>
        <v>1391.8838996100001</v>
      </c>
      <c r="E181" s="36">
        <f>SUMIFS(СВЦЭМ!$D$33:$D$776,СВЦЭМ!$A$33:$A$776,$A181,СВЦЭМ!$B$33:$B$776,E$155)+'СЕТ СН'!$I$14+СВЦЭМ!$D$10+'СЕТ СН'!$I$6-'СЕТ СН'!$I$26</f>
        <v>1403.6345756400001</v>
      </c>
      <c r="F181" s="36">
        <f>SUMIFS(СВЦЭМ!$D$33:$D$776,СВЦЭМ!$A$33:$A$776,$A181,СВЦЭМ!$B$33:$B$776,F$155)+'СЕТ СН'!$I$14+СВЦЭМ!$D$10+'СЕТ СН'!$I$6-'СЕТ СН'!$I$26</f>
        <v>1393.6363608500001</v>
      </c>
      <c r="G181" s="36">
        <f>SUMIFS(СВЦЭМ!$D$33:$D$776,СВЦЭМ!$A$33:$A$776,$A181,СВЦЭМ!$B$33:$B$776,G$155)+'СЕТ СН'!$I$14+СВЦЭМ!$D$10+'СЕТ СН'!$I$6-'СЕТ СН'!$I$26</f>
        <v>1383.2382031100001</v>
      </c>
      <c r="H181" s="36">
        <f>SUMIFS(СВЦЭМ!$D$33:$D$776,СВЦЭМ!$A$33:$A$776,$A181,СВЦЭМ!$B$33:$B$776,H$155)+'СЕТ СН'!$I$14+СВЦЭМ!$D$10+'СЕТ СН'!$I$6-'СЕТ СН'!$I$26</f>
        <v>1336.6683641899999</v>
      </c>
      <c r="I181" s="36">
        <f>SUMIFS(СВЦЭМ!$D$33:$D$776,СВЦЭМ!$A$33:$A$776,$A181,СВЦЭМ!$B$33:$B$776,I$155)+'СЕТ СН'!$I$14+СВЦЭМ!$D$10+'СЕТ СН'!$I$6-'СЕТ СН'!$I$26</f>
        <v>1306.3848056100001</v>
      </c>
      <c r="J181" s="36">
        <f>SUMIFS(СВЦЭМ!$D$33:$D$776,СВЦЭМ!$A$33:$A$776,$A181,СВЦЭМ!$B$33:$B$776,J$155)+'СЕТ СН'!$I$14+СВЦЭМ!$D$10+'СЕТ СН'!$I$6-'СЕТ СН'!$I$26</f>
        <v>1313.41911181</v>
      </c>
      <c r="K181" s="36">
        <f>SUMIFS(СВЦЭМ!$D$33:$D$776,СВЦЭМ!$A$33:$A$776,$A181,СВЦЭМ!$B$33:$B$776,K$155)+'СЕТ СН'!$I$14+СВЦЭМ!$D$10+'СЕТ СН'!$I$6-'СЕТ СН'!$I$26</f>
        <v>1312.3828546499999</v>
      </c>
      <c r="L181" s="36">
        <f>SUMIFS(СВЦЭМ!$D$33:$D$776,СВЦЭМ!$A$33:$A$776,$A181,СВЦЭМ!$B$33:$B$776,L$155)+'СЕТ СН'!$I$14+СВЦЭМ!$D$10+'СЕТ СН'!$I$6-'СЕТ СН'!$I$26</f>
        <v>1322.30675378</v>
      </c>
      <c r="M181" s="36">
        <f>SUMIFS(СВЦЭМ!$D$33:$D$776,СВЦЭМ!$A$33:$A$776,$A181,СВЦЭМ!$B$33:$B$776,M$155)+'СЕТ СН'!$I$14+СВЦЭМ!$D$10+'СЕТ СН'!$I$6-'СЕТ СН'!$I$26</f>
        <v>1313.07736718</v>
      </c>
      <c r="N181" s="36">
        <f>SUMIFS(СВЦЭМ!$D$33:$D$776,СВЦЭМ!$A$33:$A$776,$A181,СВЦЭМ!$B$33:$B$776,N$155)+'СЕТ СН'!$I$14+СВЦЭМ!$D$10+'СЕТ СН'!$I$6-'СЕТ СН'!$I$26</f>
        <v>1306.0022595800001</v>
      </c>
      <c r="O181" s="36">
        <f>SUMIFS(СВЦЭМ!$D$33:$D$776,СВЦЭМ!$A$33:$A$776,$A181,СВЦЭМ!$B$33:$B$776,O$155)+'СЕТ СН'!$I$14+СВЦЭМ!$D$10+'СЕТ СН'!$I$6-'СЕТ СН'!$I$26</f>
        <v>1297.60367378</v>
      </c>
      <c r="P181" s="36">
        <f>SUMIFS(СВЦЭМ!$D$33:$D$776,СВЦЭМ!$A$33:$A$776,$A181,СВЦЭМ!$B$33:$B$776,P$155)+'СЕТ СН'!$I$14+СВЦЭМ!$D$10+'СЕТ СН'!$I$6-'СЕТ СН'!$I$26</f>
        <v>1304.3096963200001</v>
      </c>
      <c r="Q181" s="36">
        <f>SUMIFS(СВЦЭМ!$D$33:$D$776,СВЦЭМ!$A$33:$A$776,$A181,СВЦЭМ!$B$33:$B$776,Q$155)+'СЕТ СН'!$I$14+СВЦЭМ!$D$10+'СЕТ СН'!$I$6-'СЕТ СН'!$I$26</f>
        <v>1303.28490631</v>
      </c>
      <c r="R181" s="36">
        <f>SUMIFS(СВЦЭМ!$D$33:$D$776,СВЦЭМ!$A$33:$A$776,$A181,СВЦЭМ!$B$33:$B$776,R$155)+'СЕТ СН'!$I$14+СВЦЭМ!$D$10+'СЕТ СН'!$I$6-'СЕТ СН'!$I$26</f>
        <v>1292.00480229</v>
      </c>
      <c r="S181" s="36">
        <f>SUMIFS(СВЦЭМ!$D$33:$D$776,СВЦЭМ!$A$33:$A$776,$A181,СВЦЭМ!$B$33:$B$776,S$155)+'СЕТ СН'!$I$14+СВЦЭМ!$D$10+'СЕТ СН'!$I$6-'СЕТ СН'!$I$26</f>
        <v>1234.64691275</v>
      </c>
      <c r="T181" s="36">
        <f>SUMIFS(СВЦЭМ!$D$33:$D$776,СВЦЭМ!$A$33:$A$776,$A181,СВЦЭМ!$B$33:$B$776,T$155)+'СЕТ СН'!$I$14+СВЦЭМ!$D$10+'СЕТ СН'!$I$6-'СЕТ СН'!$I$26</f>
        <v>1234.7884822599999</v>
      </c>
      <c r="U181" s="36">
        <f>SUMIFS(СВЦЭМ!$D$33:$D$776,СВЦЭМ!$A$33:$A$776,$A181,СВЦЭМ!$B$33:$B$776,U$155)+'СЕТ СН'!$I$14+СВЦЭМ!$D$10+'СЕТ СН'!$I$6-'СЕТ СН'!$I$26</f>
        <v>1267.2030160700001</v>
      </c>
      <c r="V181" s="36">
        <f>SUMIFS(СВЦЭМ!$D$33:$D$776,СВЦЭМ!$A$33:$A$776,$A181,СВЦЭМ!$B$33:$B$776,V$155)+'СЕТ СН'!$I$14+СВЦЭМ!$D$10+'СЕТ СН'!$I$6-'СЕТ СН'!$I$26</f>
        <v>1282.8106455299999</v>
      </c>
      <c r="W181" s="36">
        <f>SUMIFS(СВЦЭМ!$D$33:$D$776,СВЦЭМ!$A$33:$A$776,$A181,СВЦЭМ!$B$33:$B$776,W$155)+'СЕТ СН'!$I$14+СВЦЭМ!$D$10+'СЕТ СН'!$I$6-'СЕТ СН'!$I$26</f>
        <v>1272.6937288899999</v>
      </c>
      <c r="X181" s="36">
        <f>SUMIFS(СВЦЭМ!$D$33:$D$776,СВЦЭМ!$A$33:$A$776,$A181,СВЦЭМ!$B$33:$B$776,X$155)+'СЕТ СН'!$I$14+СВЦЭМ!$D$10+'СЕТ СН'!$I$6-'СЕТ СН'!$I$26</f>
        <v>1236.2426003200001</v>
      </c>
      <c r="Y181" s="36">
        <f>SUMIFS(СВЦЭМ!$D$33:$D$776,СВЦЭМ!$A$33:$A$776,$A181,СВЦЭМ!$B$33:$B$776,Y$155)+'СЕТ СН'!$I$14+СВЦЭМ!$D$10+'СЕТ СН'!$I$6-'СЕТ СН'!$I$26</f>
        <v>1262.2021445</v>
      </c>
    </row>
    <row r="182" spans="1:27" ht="15.75" x14ac:dyDescent="0.2">
      <c r="A182" s="35">
        <f t="shared" si="4"/>
        <v>43735</v>
      </c>
      <c r="B182" s="36">
        <f>SUMIFS(СВЦЭМ!$D$33:$D$776,СВЦЭМ!$A$33:$A$776,$A182,СВЦЭМ!$B$33:$B$776,B$155)+'СЕТ СН'!$I$14+СВЦЭМ!$D$10+'СЕТ СН'!$I$6-'СЕТ СН'!$I$26</f>
        <v>1353.71217875</v>
      </c>
      <c r="C182" s="36">
        <f>SUMIFS(СВЦЭМ!$D$33:$D$776,СВЦЭМ!$A$33:$A$776,$A182,СВЦЭМ!$B$33:$B$776,C$155)+'СЕТ СН'!$I$14+СВЦЭМ!$D$10+'СЕТ СН'!$I$6-'СЕТ СН'!$I$26</f>
        <v>1386.86354235</v>
      </c>
      <c r="D182" s="36">
        <f>SUMIFS(СВЦЭМ!$D$33:$D$776,СВЦЭМ!$A$33:$A$776,$A182,СВЦЭМ!$B$33:$B$776,D$155)+'СЕТ СН'!$I$14+СВЦЭМ!$D$10+'СЕТ СН'!$I$6-'СЕТ СН'!$I$26</f>
        <v>1413.7128619300001</v>
      </c>
      <c r="E182" s="36">
        <f>SUMIFS(СВЦЭМ!$D$33:$D$776,СВЦЭМ!$A$33:$A$776,$A182,СВЦЭМ!$B$33:$B$776,E$155)+'СЕТ СН'!$I$14+СВЦЭМ!$D$10+'СЕТ СН'!$I$6-'СЕТ СН'!$I$26</f>
        <v>1419.4002633700002</v>
      </c>
      <c r="F182" s="36">
        <f>SUMIFS(СВЦЭМ!$D$33:$D$776,СВЦЭМ!$A$33:$A$776,$A182,СВЦЭМ!$B$33:$B$776,F$155)+'СЕТ СН'!$I$14+СВЦЭМ!$D$10+'СЕТ СН'!$I$6-'СЕТ СН'!$I$26</f>
        <v>1427.8450472499999</v>
      </c>
      <c r="G182" s="36">
        <f>SUMIFS(СВЦЭМ!$D$33:$D$776,СВЦЭМ!$A$33:$A$776,$A182,СВЦЭМ!$B$33:$B$776,G$155)+'СЕТ СН'!$I$14+СВЦЭМ!$D$10+'СЕТ СН'!$I$6-'СЕТ СН'!$I$26</f>
        <v>1403.8379257900001</v>
      </c>
      <c r="H182" s="36">
        <f>SUMIFS(СВЦЭМ!$D$33:$D$776,СВЦЭМ!$A$33:$A$776,$A182,СВЦЭМ!$B$33:$B$776,H$155)+'СЕТ СН'!$I$14+СВЦЭМ!$D$10+'СЕТ СН'!$I$6-'СЕТ СН'!$I$26</f>
        <v>1360.9160759900001</v>
      </c>
      <c r="I182" s="36">
        <f>SUMIFS(СВЦЭМ!$D$33:$D$776,СВЦЭМ!$A$33:$A$776,$A182,СВЦЭМ!$B$33:$B$776,I$155)+'СЕТ СН'!$I$14+СВЦЭМ!$D$10+'СЕТ СН'!$I$6-'СЕТ СН'!$I$26</f>
        <v>1305.1731297199999</v>
      </c>
      <c r="J182" s="36">
        <f>SUMIFS(СВЦЭМ!$D$33:$D$776,СВЦЭМ!$A$33:$A$776,$A182,СВЦЭМ!$B$33:$B$776,J$155)+'СЕТ СН'!$I$14+СВЦЭМ!$D$10+'СЕТ СН'!$I$6-'СЕТ СН'!$I$26</f>
        <v>1330.05541322</v>
      </c>
      <c r="K182" s="36">
        <f>SUMIFS(СВЦЭМ!$D$33:$D$776,СВЦЭМ!$A$33:$A$776,$A182,СВЦЭМ!$B$33:$B$776,K$155)+'СЕТ СН'!$I$14+СВЦЭМ!$D$10+'СЕТ СН'!$I$6-'СЕТ СН'!$I$26</f>
        <v>1339.4693408200001</v>
      </c>
      <c r="L182" s="36">
        <f>SUMIFS(СВЦЭМ!$D$33:$D$776,СВЦЭМ!$A$33:$A$776,$A182,СВЦЭМ!$B$33:$B$776,L$155)+'СЕТ СН'!$I$14+СВЦЭМ!$D$10+'СЕТ СН'!$I$6-'СЕТ СН'!$I$26</f>
        <v>1334.6025126300001</v>
      </c>
      <c r="M182" s="36">
        <f>SUMIFS(СВЦЭМ!$D$33:$D$776,СВЦЭМ!$A$33:$A$776,$A182,СВЦЭМ!$B$33:$B$776,M$155)+'СЕТ СН'!$I$14+СВЦЭМ!$D$10+'СЕТ СН'!$I$6-'СЕТ СН'!$I$26</f>
        <v>1331.2494160400001</v>
      </c>
      <c r="N182" s="36">
        <f>SUMIFS(СВЦЭМ!$D$33:$D$776,СВЦЭМ!$A$33:$A$776,$A182,СВЦЭМ!$B$33:$B$776,N$155)+'СЕТ СН'!$I$14+СВЦЭМ!$D$10+'СЕТ СН'!$I$6-'СЕТ СН'!$I$26</f>
        <v>1316.9019405600002</v>
      </c>
      <c r="O182" s="36">
        <f>SUMIFS(СВЦЭМ!$D$33:$D$776,СВЦЭМ!$A$33:$A$776,$A182,СВЦЭМ!$B$33:$B$776,O$155)+'СЕТ СН'!$I$14+СВЦЭМ!$D$10+'СЕТ СН'!$I$6-'СЕТ СН'!$I$26</f>
        <v>1314.5431975500001</v>
      </c>
      <c r="P182" s="36">
        <f>SUMIFS(СВЦЭМ!$D$33:$D$776,СВЦЭМ!$A$33:$A$776,$A182,СВЦЭМ!$B$33:$B$776,P$155)+'СЕТ СН'!$I$14+СВЦЭМ!$D$10+'СЕТ СН'!$I$6-'СЕТ СН'!$I$26</f>
        <v>1308.23937062</v>
      </c>
      <c r="Q182" s="36">
        <f>SUMIFS(СВЦЭМ!$D$33:$D$776,СВЦЭМ!$A$33:$A$776,$A182,СВЦЭМ!$B$33:$B$776,Q$155)+'СЕТ СН'!$I$14+СВЦЭМ!$D$10+'СЕТ СН'!$I$6-'СЕТ СН'!$I$26</f>
        <v>1311.51916271</v>
      </c>
      <c r="R182" s="36">
        <f>SUMIFS(СВЦЭМ!$D$33:$D$776,СВЦЭМ!$A$33:$A$776,$A182,СВЦЭМ!$B$33:$B$776,R$155)+'СЕТ СН'!$I$14+СВЦЭМ!$D$10+'СЕТ СН'!$I$6-'СЕТ СН'!$I$26</f>
        <v>1324.8436657900002</v>
      </c>
      <c r="S182" s="36">
        <f>SUMIFS(СВЦЭМ!$D$33:$D$776,СВЦЭМ!$A$33:$A$776,$A182,СВЦЭМ!$B$33:$B$776,S$155)+'СЕТ СН'!$I$14+СВЦЭМ!$D$10+'СЕТ СН'!$I$6-'СЕТ СН'!$I$26</f>
        <v>1326.4826578699999</v>
      </c>
      <c r="T182" s="36">
        <f>SUMIFS(СВЦЭМ!$D$33:$D$776,СВЦЭМ!$A$33:$A$776,$A182,СВЦЭМ!$B$33:$B$776,T$155)+'СЕТ СН'!$I$14+СВЦЭМ!$D$10+'СЕТ СН'!$I$6-'СЕТ СН'!$I$26</f>
        <v>1340.3210021700002</v>
      </c>
      <c r="U182" s="36">
        <f>SUMIFS(СВЦЭМ!$D$33:$D$776,СВЦЭМ!$A$33:$A$776,$A182,СВЦЭМ!$B$33:$B$776,U$155)+'СЕТ СН'!$I$14+СВЦЭМ!$D$10+'СЕТ СН'!$I$6-'СЕТ СН'!$I$26</f>
        <v>1314.95049657</v>
      </c>
      <c r="V182" s="36">
        <f>SUMIFS(СВЦЭМ!$D$33:$D$776,СВЦЭМ!$A$33:$A$776,$A182,СВЦЭМ!$B$33:$B$776,V$155)+'СЕТ СН'!$I$14+СВЦЭМ!$D$10+'СЕТ СН'!$I$6-'СЕТ СН'!$I$26</f>
        <v>1277.1507536700001</v>
      </c>
      <c r="W182" s="36">
        <f>SUMIFS(СВЦЭМ!$D$33:$D$776,СВЦЭМ!$A$33:$A$776,$A182,СВЦЭМ!$B$33:$B$776,W$155)+'СЕТ СН'!$I$14+СВЦЭМ!$D$10+'СЕТ СН'!$I$6-'СЕТ СН'!$I$26</f>
        <v>1263.11339879</v>
      </c>
      <c r="X182" s="36">
        <f>SUMIFS(СВЦЭМ!$D$33:$D$776,СВЦЭМ!$A$33:$A$776,$A182,СВЦЭМ!$B$33:$B$776,X$155)+'СЕТ СН'!$I$14+СВЦЭМ!$D$10+'СЕТ СН'!$I$6-'СЕТ СН'!$I$26</f>
        <v>1232.7963040300001</v>
      </c>
      <c r="Y182" s="36">
        <f>SUMIFS(СВЦЭМ!$D$33:$D$776,СВЦЭМ!$A$33:$A$776,$A182,СВЦЭМ!$B$33:$B$776,Y$155)+'СЕТ СН'!$I$14+СВЦЭМ!$D$10+'СЕТ СН'!$I$6-'СЕТ СН'!$I$26</f>
        <v>1243.7797790300001</v>
      </c>
    </row>
    <row r="183" spans="1:27" ht="15.75" x14ac:dyDescent="0.2">
      <c r="A183" s="35">
        <f t="shared" si="4"/>
        <v>43736</v>
      </c>
      <c r="B183" s="36">
        <f>SUMIFS(СВЦЭМ!$D$33:$D$776,СВЦЭМ!$A$33:$A$776,$A183,СВЦЭМ!$B$33:$B$776,B$155)+'СЕТ СН'!$I$14+СВЦЭМ!$D$10+'СЕТ СН'!$I$6-'СЕТ СН'!$I$26</f>
        <v>1371.5665154100002</v>
      </c>
      <c r="C183" s="36">
        <f>SUMIFS(СВЦЭМ!$D$33:$D$776,СВЦЭМ!$A$33:$A$776,$A183,СВЦЭМ!$B$33:$B$776,C$155)+'СЕТ СН'!$I$14+СВЦЭМ!$D$10+'СЕТ СН'!$I$6-'СЕТ СН'!$I$26</f>
        <v>1393.7814390600001</v>
      </c>
      <c r="D183" s="36">
        <f>SUMIFS(СВЦЭМ!$D$33:$D$776,СВЦЭМ!$A$33:$A$776,$A183,СВЦЭМ!$B$33:$B$776,D$155)+'СЕТ СН'!$I$14+СВЦЭМ!$D$10+'СЕТ СН'!$I$6-'СЕТ СН'!$I$26</f>
        <v>1410.1272081699999</v>
      </c>
      <c r="E183" s="36">
        <f>SUMIFS(СВЦЭМ!$D$33:$D$776,СВЦЭМ!$A$33:$A$776,$A183,СВЦЭМ!$B$33:$B$776,E$155)+'СЕТ СН'!$I$14+СВЦЭМ!$D$10+'СЕТ СН'!$I$6-'СЕТ СН'!$I$26</f>
        <v>1412.8586561900001</v>
      </c>
      <c r="F183" s="36">
        <f>SUMIFS(СВЦЭМ!$D$33:$D$776,СВЦЭМ!$A$33:$A$776,$A183,СВЦЭМ!$B$33:$B$776,F$155)+'СЕТ СН'!$I$14+СВЦЭМ!$D$10+'СЕТ СН'!$I$6-'СЕТ СН'!$I$26</f>
        <v>1406.4040778900001</v>
      </c>
      <c r="G183" s="36">
        <f>SUMIFS(СВЦЭМ!$D$33:$D$776,СВЦЭМ!$A$33:$A$776,$A183,СВЦЭМ!$B$33:$B$776,G$155)+'СЕТ СН'!$I$14+СВЦЭМ!$D$10+'СЕТ СН'!$I$6-'СЕТ СН'!$I$26</f>
        <v>1404.5243633</v>
      </c>
      <c r="H183" s="36">
        <f>SUMIFS(СВЦЭМ!$D$33:$D$776,СВЦЭМ!$A$33:$A$776,$A183,СВЦЭМ!$B$33:$B$776,H$155)+'СЕТ СН'!$I$14+СВЦЭМ!$D$10+'СЕТ СН'!$I$6-'СЕТ СН'!$I$26</f>
        <v>1385.0962793600002</v>
      </c>
      <c r="I183" s="36">
        <f>SUMIFS(СВЦЭМ!$D$33:$D$776,СВЦЭМ!$A$33:$A$776,$A183,СВЦЭМ!$B$33:$B$776,I$155)+'СЕТ СН'!$I$14+СВЦЭМ!$D$10+'СЕТ СН'!$I$6-'СЕТ СН'!$I$26</f>
        <v>1353.90364071</v>
      </c>
      <c r="J183" s="36">
        <f>SUMIFS(СВЦЭМ!$D$33:$D$776,СВЦЭМ!$A$33:$A$776,$A183,СВЦЭМ!$B$33:$B$776,J$155)+'СЕТ СН'!$I$14+СВЦЭМ!$D$10+'СЕТ СН'!$I$6-'СЕТ СН'!$I$26</f>
        <v>1302.7776895500001</v>
      </c>
      <c r="K183" s="36">
        <f>SUMIFS(СВЦЭМ!$D$33:$D$776,СВЦЭМ!$A$33:$A$776,$A183,СВЦЭМ!$B$33:$B$776,K$155)+'СЕТ СН'!$I$14+СВЦЭМ!$D$10+'СЕТ СН'!$I$6-'СЕТ СН'!$I$26</f>
        <v>1311.88538539</v>
      </c>
      <c r="L183" s="36">
        <f>SUMIFS(СВЦЭМ!$D$33:$D$776,СВЦЭМ!$A$33:$A$776,$A183,СВЦЭМ!$B$33:$B$776,L$155)+'СЕТ СН'!$I$14+СВЦЭМ!$D$10+'СЕТ СН'!$I$6-'СЕТ СН'!$I$26</f>
        <v>1314.8627747800001</v>
      </c>
      <c r="M183" s="36">
        <f>SUMIFS(СВЦЭМ!$D$33:$D$776,СВЦЭМ!$A$33:$A$776,$A183,СВЦЭМ!$B$33:$B$776,M$155)+'СЕТ СН'!$I$14+СВЦЭМ!$D$10+'СЕТ СН'!$I$6-'СЕТ СН'!$I$26</f>
        <v>1295.0827394</v>
      </c>
      <c r="N183" s="36">
        <f>SUMIFS(СВЦЭМ!$D$33:$D$776,СВЦЭМ!$A$33:$A$776,$A183,СВЦЭМ!$B$33:$B$776,N$155)+'СЕТ СН'!$I$14+СВЦЭМ!$D$10+'СЕТ СН'!$I$6-'СЕТ СН'!$I$26</f>
        <v>1285.7320884599999</v>
      </c>
      <c r="O183" s="36">
        <f>SUMIFS(СВЦЭМ!$D$33:$D$776,СВЦЭМ!$A$33:$A$776,$A183,СВЦЭМ!$B$33:$B$776,O$155)+'СЕТ СН'!$I$14+СВЦЭМ!$D$10+'СЕТ СН'!$I$6-'СЕТ СН'!$I$26</f>
        <v>1285.1756016100001</v>
      </c>
      <c r="P183" s="36">
        <f>SUMIFS(СВЦЭМ!$D$33:$D$776,СВЦЭМ!$A$33:$A$776,$A183,СВЦЭМ!$B$33:$B$776,P$155)+'СЕТ СН'!$I$14+СВЦЭМ!$D$10+'СЕТ СН'!$I$6-'СЕТ СН'!$I$26</f>
        <v>1287.8561135</v>
      </c>
      <c r="Q183" s="36">
        <f>SUMIFS(СВЦЭМ!$D$33:$D$776,СВЦЭМ!$A$33:$A$776,$A183,СВЦЭМ!$B$33:$B$776,Q$155)+'СЕТ СН'!$I$14+СВЦЭМ!$D$10+'СЕТ СН'!$I$6-'СЕТ СН'!$I$26</f>
        <v>1292.45973574</v>
      </c>
      <c r="R183" s="36">
        <f>SUMIFS(СВЦЭМ!$D$33:$D$776,СВЦЭМ!$A$33:$A$776,$A183,СВЦЭМ!$B$33:$B$776,R$155)+'СЕТ СН'!$I$14+СВЦЭМ!$D$10+'СЕТ СН'!$I$6-'СЕТ СН'!$I$26</f>
        <v>1249.98221672</v>
      </c>
      <c r="S183" s="36">
        <f>SUMIFS(СВЦЭМ!$D$33:$D$776,СВЦЭМ!$A$33:$A$776,$A183,СВЦЭМ!$B$33:$B$776,S$155)+'СЕТ СН'!$I$14+СВЦЭМ!$D$10+'СЕТ СН'!$I$6-'СЕТ СН'!$I$26</f>
        <v>1220.0737413900001</v>
      </c>
      <c r="T183" s="36">
        <f>SUMIFS(СВЦЭМ!$D$33:$D$776,СВЦЭМ!$A$33:$A$776,$A183,СВЦЭМ!$B$33:$B$776,T$155)+'СЕТ СН'!$I$14+СВЦЭМ!$D$10+'СЕТ СН'!$I$6-'СЕТ СН'!$I$26</f>
        <v>1231.8081709799999</v>
      </c>
      <c r="U183" s="36">
        <f>SUMIFS(СВЦЭМ!$D$33:$D$776,СВЦЭМ!$A$33:$A$776,$A183,СВЦЭМ!$B$33:$B$776,U$155)+'СЕТ СН'!$I$14+СВЦЭМ!$D$10+'СЕТ СН'!$I$6-'СЕТ СН'!$I$26</f>
        <v>1261.91419109</v>
      </c>
      <c r="V183" s="36">
        <f>SUMIFS(СВЦЭМ!$D$33:$D$776,СВЦЭМ!$A$33:$A$776,$A183,СВЦЭМ!$B$33:$B$776,V$155)+'СЕТ СН'!$I$14+СВЦЭМ!$D$10+'СЕТ СН'!$I$6-'СЕТ СН'!$I$26</f>
        <v>1274.70260755</v>
      </c>
      <c r="W183" s="36">
        <f>SUMIFS(СВЦЭМ!$D$33:$D$776,СВЦЭМ!$A$33:$A$776,$A183,СВЦЭМ!$B$33:$B$776,W$155)+'СЕТ СН'!$I$14+СВЦЭМ!$D$10+'СЕТ СН'!$I$6-'СЕТ СН'!$I$26</f>
        <v>1264.9628418</v>
      </c>
      <c r="X183" s="36">
        <f>SUMIFS(СВЦЭМ!$D$33:$D$776,СВЦЭМ!$A$33:$A$776,$A183,СВЦЭМ!$B$33:$B$776,X$155)+'СЕТ СН'!$I$14+СВЦЭМ!$D$10+'СЕТ СН'!$I$6-'СЕТ СН'!$I$26</f>
        <v>1241.4769113100001</v>
      </c>
      <c r="Y183" s="36">
        <f>SUMIFS(СВЦЭМ!$D$33:$D$776,СВЦЭМ!$A$33:$A$776,$A183,СВЦЭМ!$B$33:$B$776,Y$155)+'СЕТ СН'!$I$14+СВЦЭМ!$D$10+'СЕТ СН'!$I$6-'СЕТ СН'!$I$26</f>
        <v>1286.8238125600001</v>
      </c>
    </row>
    <row r="184" spans="1:27" ht="15.75" x14ac:dyDescent="0.2">
      <c r="A184" s="35">
        <f t="shared" si="4"/>
        <v>43737</v>
      </c>
      <c r="B184" s="36">
        <f>SUMIFS(СВЦЭМ!$D$33:$D$776,СВЦЭМ!$A$33:$A$776,$A184,СВЦЭМ!$B$33:$B$776,B$155)+'СЕТ СН'!$I$14+СВЦЭМ!$D$10+'СЕТ СН'!$I$6-'СЕТ СН'!$I$26</f>
        <v>1356.36467694</v>
      </c>
      <c r="C184" s="36">
        <f>SUMIFS(СВЦЭМ!$D$33:$D$776,СВЦЭМ!$A$33:$A$776,$A184,СВЦЭМ!$B$33:$B$776,C$155)+'СЕТ СН'!$I$14+СВЦЭМ!$D$10+'СЕТ СН'!$I$6-'СЕТ СН'!$I$26</f>
        <v>1381.1558676099999</v>
      </c>
      <c r="D184" s="36">
        <f>SUMIFS(СВЦЭМ!$D$33:$D$776,СВЦЭМ!$A$33:$A$776,$A184,СВЦЭМ!$B$33:$B$776,D$155)+'СЕТ СН'!$I$14+СВЦЭМ!$D$10+'СЕТ СН'!$I$6-'СЕТ СН'!$I$26</f>
        <v>1394.30765535</v>
      </c>
      <c r="E184" s="36">
        <f>SUMIFS(СВЦЭМ!$D$33:$D$776,СВЦЭМ!$A$33:$A$776,$A184,СВЦЭМ!$B$33:$B$776,E$155)+'СЕТ СН'!$I$14+СВЦЭМ!$D$10+'СЕТ СН'!$I$6-'СЕТ СН'!$I$26</f>
        <v>1401.5592043699999</v>
      </c>
      <c r="F184" s="36">
        <f>SUMIFS(СВЦЭМ!$D$33:$D$776,СВЦЭМ!$A$33:$A$776,$A184,СВЦЭМ!$B$33:$B$776,F$155)+'СЕТ СН'!$I$14+СВЦЭМ!$D$10+'СЕТ СН'!$I$6-'СЕТ СН'!$I$26</f>
        <v>1403.40550364</v>
      </c>
      <c r="G184" s="36">
        <f>SUMIFS(СВЦЭМ!$D$33:$D$776,СВЦЭМ!$A$33:$A$776,$A184,СВЦЭМ!$B$33:$B$776,G$155)+'СЕТ СН'!$I$14+СВЦЭМ!$D$10+'СЕТ СН'!$I$6-'СЕТ СН'!$I$26</f>
        <v>1395.7330484899999</v>
      </c>
      <c r="H184" s="36">
        <f>SUMIFS(СВЦЭМ!$D$33:$D$776,СВЦЭМ!$A$33:$A$776,$A184,СВЦЭМ!$B$33:$B$776,H$155)+'СЕТ СН'!$I$14+СВЦЭМ!$D$10+'СЕТ СН'!$I$6-'СЕТ СН'!$I$26</f>
        <v>1378.4137245000002</v>
      </c>
      <c r="I184" s="36">
        <f>SUMIFS(СВЦЭМ!$D$33:$D$776,СВЦЭМ!$A$33:$A$776,$A184,СВЦЭМ!$B$33:$B$776,I$155)+'СЕТ СН'!$I$14+СВЦЭМ!$D$10+'СЕТ СН'!$I$6-'СЕТ СН'!$I$26</f>
        <v>1365.28118898</v>
      </c>
      <c r="J184" s="36">
        <f>SUMIFS(СВЦЭМ!$D$33:$D$776,СВЦЭМ!$A$33:$A$776,$A184,СВЦЭМ!$B$33:$B$776,J$155)+'СЕТ СН'!$I$14+СВЦЭМ!$D$10+'СЕТ СН'!$I$6-'СЕТ СН'!$I$26</f>
        <v>1325.86067359</v>
      </c>
      <c r="K184" s="36">
        <f>SUMIFS(СВЦЭМ!$D$33:$D$776,СВЦЭМ!$A$33:$A$776,$A184,СВЦЭМ!$B$33:$B$776,K$155)+'СЕТ СН'!$I$14+СВЦЭМ!$D$10+'СЕТ СН'!$I$6-'СЕТ СН'!$I$26</f>
        <v>1302.3994104200001</v>
      </c>
      <c r="L184" s="36">
        <f>SUMIFS(СВЦЭМ!$D$33:$D$776,СВЦЭМ!$A$33:$A$776,$A184,СВЦЭМ!$B$33:$B$776,L$155)+'СЕТ СН'!$I$14+СВЦЭМ!$D$10+'СЕТ СН'!$I$6-'СЕТ СН'!$I$26</f>
        <v>1309.1796813599999</v>
      </c>
      <c r="M184" s="36">
        <f>SUMIFS(СВЦЭМ!$D$33:$D$776,СВЦЭМ!$A$33:$A$776,$A184,СВЦЭМ!$B$33:$B$776,M$155)+'СЕТ СН'!$I$14+СВЦЭМ!$D$10+'СЕТ СН'!$I$6-'СЕТ СН'!$I$26</f>
        <v>1293.6680316500001</v>
      </c>
      <c r="N184" s="36">
        <f>SUMIFS(СВЦЭМ!$D$33:$D$776,СВЦЭМ!$A$33:$A$776,$A184,СВЦЭМ!$B$33:$B$776,N$155)+'СЕТ СН'!$I$14+СВЦЭМ!$D$10+'СЕТ СН'!$I$6-'СЕТ СН'!$I$26</f>
        <v>1290.94447732</v>
      </c>
      <c r="O184" s="36">
        <f>SUMIFS(СВЦЭМ!$D$33:$D$776,СВЦЭМ!$A$33:$A$776,$A184,СВЦЭМ!$B$33:$B$776,O$155)+'СЕТ СН'!$I$14+СВЦЭМ!$D$10+'СЕТ СН'!$I$6-'СЕТ СН'!$I$26</f>
        <v>1293.50465818</v>
      </c>
      <c r="P184" s="36">
        <f>SUMIFS(СВЦЭМ!$D$33:$D$776,СВЦЭМ!$A$33:$A$776,$A184,СВЦЭМ!$B$33:$B$776,P$155)+'СЕТ СН'!$I$14+СВЦЭМ!$D$10+'СЕТ СН'!$I$6-'СЕТ СН'!$I$26</f>
        <v>1305.3715177300001</v>
      </c>
      <c r="Q184" s="36">
        <f>SUMIFS(СВЦЭМ!$D$33:$D$776,СВЦЭМ!$A$33:$A$776,$A184,СВЦЭМ!$B$33:$B$776,Q$155)+'СЕТ СН'!$I$14+СВЦЭМ!$D$10+'СЕТ СН'!$I$6-'СЕТ СН'!$I$26</f>
        <v>1312.26806794</v>
      </c>
      <c r="R184" s="36">
        <f>SUMIFS(СВЦЭМ!$D$33:$D$776,СВЦЭМ!$A$33:$A$776,$A184,СВЦЭМ!$B$33:$B$776,R$155)+'СЕТ СН'!$I$14+СВЦЭМ!$D$10+'СЕТ СН'!$I$6-'СЕТ СН'!$I$26</f>
        <v>1269.0030742600002</v>
      </c>
      <c r="S184" s="36">
        <f>SUMIFS(СВЦЭМ!$D$33:$D$776,СВЦЭМ!$A$33:$A$776,$A184,СВЦЭМ!$B$33:$B$776,S$155)+'СЕТ СН'!$I$14+СВЦЭМ!$D$10+'СЕТ СН'!$I$6-'СЕТ СН'!$I$26</f>
        <v>1233.1798392599999</v>
      </c>
      <c r="T184" s="36">
        <f>SUMIFS(СВЦЭМ!$D$33:$D$776,СВЦЭМ!$A$33:$A$776,$A184,СВЦЭМ!$B$33:$B$776,T$155)+'СЕТ СН'!$I$14+СВЦЭМ!$D$10+'СЕТ СН'!$I$6-'СЕТ СН'!$I$26</f>
        <v>1250.5385967699999</v>
      </c>
      <c r="U184" s="36">
        <f>SUMIFS(СВЦЭМ!$D$33:$D$776,СВЦЭМ!$A$33:$A$776,$A184,СВЦЭМ!$B$33:$B$776,U$155)+'СЕТ СН'!$I$14+СВЦЭМ!$D$10+'СЕТ СН'!$I$6-'СЕТ СН'!$I$26</f>
        <v>1284.2138653699999</v>
      </c>
      <c r="V184" s="36">
        <f>SUMIFS(СВЦЭМ!$D$33:$D$776,СВЦЭМ!$A$33:$A$776,$A184,СВЦЭМ!$B$33:$B$776,V$155)+'СЕТ СН'!$I$14+СВЦЭМ!$D$10+'СЕТ СН'!$I$6-'СЕТ СН'!$I$26</f>
        <v>1296.24002765</v>
      </c>
      <c r="W184" s="36">
        <f>SUMIFS(СВЦЭМ!$D$33:$D$776,СВЦЭМ!$A$33:$A$776,$A184,СВЦЭМ!$B$33:$B$776,W$155)+'СЕТ СН'!$I$14+СВЦЭМ!$D$10+'СЕТ СН'!$I$6-'СЕТ СН'!$I$26</f>
        <v>1287.60001506</v>
      </c>
      <c r="X184" s="36">
        <f>SUMIFS(СВЦЭМ!$D$33:$D$776,СВЦЭМ!$A$33:$A$776,$A184,СВЦЭМ!$B$33:$B$776,X$155)+'СЕТ СН'!$I$14+СВЦЭМ!$D$10+'СЕТ СН'!$I$6-'СЕТ СН'!$I$26</f>
        <v>1251.4932332799999</v>
      </c>
      <c r="Y184" s="36">
        <f>SUMIFS(СВЦЭМ!$D$33:$D$776,СВЦЭМ!$A$33:$A$776,$A184,СВЦЭМ!$B$33:$B$776,Y$155)+'СЕТ СН'!$I$14+СВЦЭМ!$D$10+'СЕТ СН'!$I$6-'СЕТ СН'!$I$26</f>
        <v>1245.9577233099999</v>
      </c>
    </row>
    <row r="185" spans="1:27" ht="15.75" x14ac:dyDescent="0.2">
      <c r="A185" s="35">
        <f t="shared" si="4"/>
        <v>43738</v>
      </c>
      <c r="B185" s="36">
        <f>SUMIFS(СВЦЭМ!$D$33:$D$776,СВЦЭМ!$A$33:$A$776,$A185,СВЦЭМ!$B$33:$B$776,B$155)+'СЕТ СН'!$I$14+СВЦЭМ!$D$10+'СЕТ СН'!$I$6-'СЕТ СН'!$I$26</f>
        <v>1300.78968291</v>
      </c>
      <c r="C185" s="36">
        <f>SUMIFS(СВЦЭМ!$D$33:$D$776,СВЦЭМ!$A$33:$A$776,$A185,СВЦЭМ!$B$33:$B$776,C$155)+'СЕТ СН'!$I$14+СВЦЭМ!$D$10+'СЕТ СН'!$I$6-'СЕТ СН'!$I$26</f>
        <v>1335.36569519</v>
      </c>
      <c r="D185" s="36">
        <f>SUMIFS(СВЦЭМ!$D$33:$D$776,СВЦЭМ!$A$33:$A$776,$A185,СВЦЭМ!$B$33:$B$776,D$155)+'СЕТ СН'!$I$14+СВЦЭМ!$D$10+'СЕТ СН'!$I$6-'СЕТ СН'!$I$26</f>
        <v>1351.40960688</v>
      </c>
      <c r="E185" s="36">
        <f>SUMIFS(СВЦЭМ!$D$33:$D$776,СВЦЭМ!$A$33:$A$776,$A185,СВЦЭМ!$B$33:$B$776,E$155)+'СЕТ СН'!$I$14+СВЦЭМ!$D$10+'СЕТ СН'!$I$6-'СЕТ СН'!$I$26</f>
        <v>1365.86492834</v>
      </c>
      <c r="F185" s="36">
        <f>SUMIFS(СВЦЭМ!$D$33:$D$776,СВЦЭМ!$A$33:$A$776,$A185,СВЦЭМ!$B$33:$B$776,F$155)+'СЕТ СН'!$I$14+СВЦЭМ!$D$10+'СЕТ СН'!$I$6-'СЕТ СН'!$I$26</f>
        <v>1358.43072181</v>
      </c>
      <c r="G185" s="36">
        <f>SUMIFS(СВЦЭМ!$D$33:$D$776,СВЦЭМ!$A$33:$A$776,$A185,СВЦЭМ!$B$33:$B$776,G$155)+'СЕТ СН'!$I$14+СВЦЭМ!$D$10+'СЕТ СН'!$I$6-'СЕТ СН'!$I$26</f>
        <v>1342.68328292</v>
      </c>
      <c r="H185" s="36">
        <f>SUMIFS(СВЦЭМ!$D$33:$D$776,СВЦЭМ!$A$33:$A$776,$A185,СВЦЭМ!$B$33:$B$776,H$155)+'СЕТ СН'!$I$14+СВЦЭМ!$D$10+'СЕТ СН'!$I$6-'СЕТ СН'!$I$26</f>
        <v>1287.7322850800001</v>
      </c>
      <c r="I185" s="36">
        <f>SUMIFS(СВЦЭМ!$D$33:$D$776,СВЦЭМ!$A$33:$A$776,$A185,СВЦЭМ!$B$33:$B$776,I$155)+'СЕТ СН'!$I$14+СВЦЭМ!$D$10+'СЕТ СН'!$I$6-'СЕТ СН'!$I$26</f>
        <v>1274.94905354</v>
      </c>
      <c r="J185" s="36">
        <f>SUMIFS(СВЦЭМ!$D$33:$D$776,СВЦЭМ!$A$33:$A$776,$A185,СВЦЭМ!$B$33:$B$776,J$155)+'СЕТ СН'!$I$14+СВЦЭМ!$D$10+'СЕТ СН'!$I$6-'СЕТ СН'!$I$26</f>
        <v>1291.3001707799999</v>
      </c>
      <c r="K185" s="36">
        <f>SUMIFS(СВЦЭМ!$D$33:$D$776,СВЦЭМ!$A$33:$A$776,$A185,СВЦЭМ!$B$33:$B$776,K$155)+'СЕТ СН'!$I$14+СВЦЭМ!$D$10+'СЕТ СН'!$I$6-'СЕТ СН'!$I$26</f>
        <v>1295.4199399899999</v>
      </c>
      <c r="L185" s="36">
        <f>SUMIFS(СВЦЭМ!$D$33:$D$776,СВЦЭМ!$A$33:$A$776,$A185,СВЦЭМ!$B$33:$B$776,L$155)+'СЕТ СН'!$I$14+СВЦЭМ!$D$10+'СЕТ СН'!$I$6-'СЕТ СН'!$I$26</f>
        <v>1290.0706642800001</v>
      </c>
      <c r="M185" s="36">
        <f>SUMIFS(СВЦЭМ!$D$33:$D$776,СВЦЭМ!$A$33:$A$776,$A185,СВЦЭМ!$B$33:$B$776,M$155)+'СЕТ СН'!$I$14+СВЦЭМ!$D$10+'СЕТ СН'!$I$6-'СЕТ СН'!$I$26</f>
        <v>1263.93830662</v>
      </c>
      <c r="N185" s="36">
        <f>SUMIFS(СВЦЭМ!$D$33:$D$776,СВЦЭМ!$A$33:$A$776,$A185,СВЦЭМ!$B$33:$B$776,N$155)+'СЕТ СН'!$I$14+СВЦЭМ!$D$10+'СЕТ СН'!$I$6-'СЕТ СН'!$I$26</f>
        <v>1254.1679725700001</v>
      </c>
      <c r="O185" s="36">
        <f>SUMIFS(СВЦЭМ!$D$33:$D$776,СВЦЭМ!$A$33:$A$776,$A185,СВЦЭМ!$B$33:$B$776,O$155)+'СЕТ СН'!$I$14+СВЦЭМ!$D$10+'СЕТ СН'!$I$6-'СЕТ СН'!$I$26</f>
        <v>1234.4578329199999</v>
      </c>
      <c r="P185" s="36">
        <f>SUMIFS(СВЦЭМ!$D$33:$D$776,СВЦЭМ!$A$33:$A$776,$A185,СВЦЭМ!$B$33:$B$776,P$155)+'СЕТ СН'!$I$14+СВЦЭМ!$D$10+'СЕТ СН'!$I$6-'СЕТ СН'!$I$26</f>
        <v>1241.61692801</v>
      </c>
      <c r="Q185" s="36">
        <f>SUMIFS(СВЦЭМ!$D$33:$D$776,СВЦЭМ!$A$33:$A$776,$A185,СВЦЭМ!$B$33:$B$776,Q$155)+'СЕТ СН'!$I$14+СВЦЭМ!$D$10+'СЕТ СН'!$I$6-'СЕТ СН'!$I$26</f>
        <v>1247.42099508</v>
      </c>
      <c r="R185" s="36">
        <f>SUMIFS(СВЦЭМ!$D$33:$D$776,СВЦЭМ!$A$33:$A$776,$A185,СВЦЭМ!$B$33:$B$776,R$155)+'СЕТ СН'!$I$14+СВЦЭМ!$D$10+'СЕТ СН'!$I$6-'СЕТ СН'!$I$26</f>
        <v>1212.5920216300001</v>
      </c>
      <c r="S185" s="36">
        <f>SUMIFS(СВЦЭМ!$D$33:$D$776,СВЦЭМ!$A$33:$A$776,$A185,СВЦЭМ!$B$33:$B$776,S$155)+'СЕТ СН'!$I$14+СВЦЭМ!$D$10+'СЕТ СН'!$I$6-'СЕТ СН'!$I$26</f>
        <v>1219.0947468700001</v>
      </c>
      <c r="T185" s="36">
        <f>SUMIFS(СВЦЭМ!$D$33:$D$776,СВЦЭМ!$A$33:$A$776,$A185,СВЦЭМ!$B$33:$B$776,T$155)+'СЕТ СН'!$I$14+СВЦЭМ!$D$10+'СЕТ СН'!$I$6-'СЕТ СН'!$I$26</f>
        <v>1233.56982178</v>
      </c>
      <c r="U185" s="36">
        <f>SUMIFS(СВЦЭМ!$D$33:$D$776,СВЦЭМ!$A$33:$A$776,$A185,СВЦЭМ!$B$33:$B$776,U$155)+'СЕТ СН'!$I$14+СВЦЭМ!$D$10+'СЕТ СН'!$I$6-'СЕТ СН'!$I$26</f>
        <v>1263.23097484</v>
      </c>
      <c r="V185" s="36">
        <f>SUMIFS(СВЦЭМ!$D$33:$D$776,СВЦЭМ!$A$33:$A$776,$A185,СВЦЭМ!$B$33:$B$776,V$155)+'СЕТ СН'!$I$14+СВЦЭМ!$D$10+'СЕТ СН'!$I$6-'СЕТ СН'!$I$26</f>
        <v>1268.5606691600001</v>
      </c>
      <c r="W185" s="36">
        <f>SUMIFS(СВЦЭМ!$D$33:$D$776,СВЦЭМ!$A$33:$A$776,$A185,СВЦЭМ!$B$33:$B$776,W$155)+'СЕТ СН'!$I$14+СВЦЭМ!$D$10+'СЕТ СН'!$I$6-'СЕТ СН'!$I$26</f>
        <v>1261.2686626700001</v>
      </c>
      <c r="X185" s="36">
        <f>SUMIFS(СВЦЭМ!$D$33:$D$776,СВЦЭМ!$A$33:$A$776,$A185,СВЦЭМ!$B$33:$B$776,X$155)+'СЕТ СН'!$I$14+СВЦЭМ!$D$10+'СЕТ СН'!$I$6-'СЕТ СН'!$I$26</f>
        <v>1230.3905785100001</v>
      </c>
      <c r="Y185" s="36">
        <f>SUMIFS(СВЦЭМ!$D$33:$D$776,СВЦЭМ!$A$33:$A$776,$A185,СВЦЭМ!$B$33:$B$776,Y$155)+'СЕТ СН'!$I$14+СВЦЭМ!$D$10+'СЕТ СН'!$I$6-'СЕТ СН'!$I$26</f>
        <v>1206.99639912</v>
      </c>
    </row>
    <row r="186" spans="1:27" ht="15.75" hidden="1" x14ac:dyDescent="0.2">
      <c r="A186" s="35">
        <f t="shared" si="4"/>
        <v>43739</v>
      </c>
      <c r="B186" s="36">
        <f>SUMIFS(СВЦЭМ!$D$33:$D$776,СВЦЭМ!$A$33:$A$776,$A186,СВЦЭМ!$B$33:$B$776,B$155)+'СЕТ СН'!$I$14+СВЦЭМ!$D$10+'СЕТ СН'!$I$6-'СЕТ СН'!$I$26</f>
        <v>687.42746391000003</v>
      </c>
      <c r="C186" s="36">
        <f>SUMIFS(СВЦЭМ!$D$33:$D$776,СВЦЭМ!$A$33:$A$776,$A186,СВЦЭМ!$B$33:$B$776,C$155)+'СЕТ СН'!$I$14+СВЦЭМ!$D$10+'СЕТ СН'!$I$6-'СЕТ СН'!$I$26</f>
        <v>687.42746391000003</v>
      </c>
      <c r="D186" s="36">
        <f>SUMIFS(СВЦЭМ!$D$33:$D$776,СВЦЭМ!$A$33:$A$776,$A186,СВЦЭМ!$B$33:$B$776,D$155)+'СЕТ СН'!$I$14+СВЦЭМ!$D$10+'СЕТ СН'!$I$6-'СЕТ СН'!$I$26</f>
        <v>687.42746391000003</v>
      </c>
      <c r="E186" s="36">
        <f>SUMIFS(СВЦЭМ!$D$33:$D$776,СВЦЭМ!$A$33:$A$776,$A186,СВЦЭМ!$B$33:$B$776,E$155)+'СЕТ СН'!$I$14+СВЦЭМ!$D$10+'СЕТ СН'!$I$6-'СЕТ СН'!$I$26</f>
        <v>687.42746391000003</v>
      </c>
      <c r="F186" s="36">
        <f>SUMIFS(СВЦЭМ!$D$33:$D$776,СВЦЭМ!$A$33:$A$776,$A186,СВЦЭМ!$B$33:$B$776,F$155)+'СЕТ СН'!$I$14+СВЦЭМ!$D$10+'СЕТ СН'!$I$6-'СЕТ СН'!$I$26</f>
        <v>687.42746391000003</v>
      </c>
      <c r="G186" s="36">
        <f>SUMIFS(СВЦЭМ!$D$33:$D$776,СВЦЭМ!$A$33:$A$776,$A186,СВЦЭМ!$B$33:$B$776,G$155)+'СЕТ СН'!$I$14+СВЦЭМ!$D$10+'СЕТ СН'!$I$6-'СЕТ СН'!$I$26</f>
        <v>687.42746391000003</v>
      </c>
      <c r="H186" s="36">
        <f>SUMIFS(СВЦЭМ!$D$33:$D$776,СВЦЭМ!$A$33:$A$776,$A186,СВЦЭМ!$B$33:$B$776,H$155)+'СЕТ СН'!$I$14+СВЦЭМ!$D$10+'СЕТ СН'!$I$6-'СЕТ СН'!$I$26</f>
        <v>687.42746391000003</v>
      </c>
      <c r="I186" s="36">
        <f>SUMIFS(СВЦЭМ!$D$33:$D$776,СВЦЭМ!$A$33:$A$776,$A186,СВЦЭМ!$B$33:$B$776,I$155)+'СЕТ СН'!$I$14+СВЦЭМ!$D$10+'СЕТ СН'!$I$6-'СЕТ СН'!$I$26</f>
        <v>687.42746391000003</v>
      </c>
      <c r="J186" s="36">
        <f>SUMIFS(СВЦЭМ!$D$33:$D$776,СВЦЭМ!$A$33:$A$776,$A186,СВЦЭМ!$B$33:$B$776,J$155)+'СЕТ СН'!$I$14+СВЦЭМ!$D$10+'СЕТ СН'!$I$6-'СЕТ СН'!$I$26</f>
        <v>687.42746391000003</v>
      </c>
      <c r="K186" s="36">
        <f>SUMIFS(СВЦЭМ!$D$33:$D$776,СВЦЭМ!$A$33:$A$776,$A186,СВЦЭМ!$B$33:$B$776,K$155)+'СЕТ СН'!$I$14+СВЦЭМ!$D$10+'СЕТ СН'!$I$6-'СЕТ СН'!$I$26</f>
        <v>687.42746391000003</v>
      </c>
      <c r="L186" s="36">
        <f>SUMIFS(СВЦЭМ!$D$33:$D$776,СВЦЭМ!$A$33:$A$776,$A186,СВЦЭМ!$B$33:$B$776,L$155)+'СЕТ СН'!$I$14+СВЦЭМ!$D$10+'СЕТ СН'!$I$6-'СЕТ СН'!$I$26</f>
        <v>687.42746391000003</v>
      </c>
      <c r="M186" s="36">
        <f>SUMIFS(СВЦЭМ!$D$33:$D$776,СВЦЭМ!$A$33:$A$776,$A186,СВЦЭМ!$B$33:$B$776,M$155)+'СЕТ СН'!$I$14+СВЦЭМ!$D$10+'СЕТ СН'!$I$6-'СЕТ СН'!$I$26</f>
        <v>687.42746391000003</v>
      </c>
      <c r="N186" s="36">
        <f>SUMIFS(СВЦЭМ!$D$33:$D$776,СВЦЭМ!$A$33:$A$776,$A186,СВЦЭМ!$B$33:$B$776,N$155)+'СЕТ СН'!$I$14+СВЦЭМ!$D$10+'СЕТ СН'!$I$6-'СЕТ СН'!$I$26</f>
        <v>687.42746391000003</v>
      </c>
      <c r="O186" s="36">
        <f>SUMIFS(СВЦЭМ!$D$33:$D$776,СВЦЭМ!$A$33:$A$776,$A186,СВЦЭМ!$B$33:$B$776,O$155)+'СЕТ СН'!$I$14+СВЦЭМ!$D$10+'СЕТ СН'!$I$6-'СЕТ СН'!$I$26</f>
        <v>687.42746391000003</v>
      </c>
      <c r="P186" s="36">
        <f>SUMIFS(СВЦЭМ!$D$33:$D$776,СВЦЭМ!$A$33:$A$776,$A186,СВЦЭМ!$B$33:$B$776,P$155)+'СЕТ СН'!$I$14+СВЦЭМ!$D$10+'СЕТ СН'!$I$6-'СЕТ СН'!$I$26</f>
        <v>687.42746391000003</v>
      </c>
      <c r="Q186" s="36">
        <f>SUMIFS(СВЦЭМ!$D$33:$D$776,СВЦЭМ!$A$33:$A$776,$A186,СВЦЭМ!$B$33:$B$776,Q$155)+'СЕТ СН'!$I$14+СВЦЭМ!$D$10+'СЕТ СН'!$I$6-'СЕТ СН'!$I$26</f>
        <v>687.42746391000003</v>
      </c>
      <c r="R186" s="36">
        <f>SUMIFS(СВЦЭМ!$D$33:$D$776,СВЦЭМ!$A$33:$A$776,$A186,СВЦЭМ!$B$33:$B$776,R$155)+'СЕТ СН'!$I$14+СВЦЭМ!$D$10+'СЕТ СН'!$I$6-'СЕТ СН'!$I$26</f>
        <v>687.42746391000003</v>
      </c>
      <c r="S186" s="36">
        <f>SUMIFS(СВЦЭМ!$D$33:$D$776,СВЦЭМ!$A$33:$A$776,$A186,СВЦЭМ!$B$33:$B$776,S$155)+'СЕТ СН'!$I$14+СВЦЭМ!$D$10+'СЕТ СН'!$I$6-'СЕТ СН'!$I$26</f>
        <v>687.42746391000003</v>
      </c>
      <c r="T186" s="36">
        <f>SUMIFS(СВЦЭМ!$D$33:$D$776,СВЦЭМ!$A$33:$A$776,$A186,СВЦЭМ!$B$33:$B$776,T$155)+'СЕТ СН'!$I$14+СВЦЭМ!$D$10+'СЕТ СН'!$I$6-'СЕТ СН'!$I$26</f>
        <v>687.42746391000003</v>
      </c>
      <c r="U186" s="36">
        <f>SUMIFS(СВЦЭМ!$D$33:$D$776,СВЦЭМ!$A$33:$A$776,$A186,СВЦЭМ!$B$33:$B$776,U$155)+'СЕТ СН'!$I$14+СВЦЭМ!$D$10+'СЕТ СН'!$I$6-'СЕТ СН'!$I$26</f>
        <v>687.42746391000003</v>
      </c>
      <c r="V186" s="36">
        <f>SUMIFS(СВЦЭМ!$D$33:$D$776,СВЦЭМ!$A$33:$A$776,$A186,СВЦЭМ!$B$33:$B$776,V$155)+'СЕТ СН'!$I$14+СВЦЭМ!$D$10+'СЕТ СН'!$I$6-'СЕТ СН'!$I$26</f>
        <v>687.42746391000003</v>
      </c>
      <c r="W186" s="36">
        <f>SUMIFS(СВЦЭМ!$D$33:$D$776,СВЦЭМ!$A$33:$A$776,$A186,СВЦЭМ!$B$33:$B$776,W$155)+'СЕТ СН'!$I$14+СВЦЭМ!$D$10+'СЕТ СН'!$I$6-'СЕТ СН'!$I$26</f>
        <v>687.42746391000003</v>
      </c>
      <c r="X186" s="36">
        <f>SUMIFS(СВЦЭМ!$D$33:$D$776,СВЦЭМ!$A$33:$A$776,$A186,СВЦЭМ!$B$33:$B$776,X$155)+'СЕТ СН'!$I$14+СВЦЭМ!$D$10+'СЕТ СН'!$I$6-'СЕТ СН'!$I$26</f>
        <v>687.42746391000003</v>
      </c>
      <c r="Y186" s="36">
        <f>SUMIFS(СВЦЭМ!$D$33:$D$776,СВЦЭМ!$A$33:$A$776,$A186,СВЦЭМ!$B$33:$B$776,Y$155)+'СЕТ СН'!$I$14+СВЦЭМ!$D$10+'СЕТ СН'!$I$6-'СЕТ СН'!$I$26</f>
        <v>687.42746391000003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151</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01.09.2019</v>
      </c>
      <c r="B192" s="36">
        <f>SUMIFS(СВЦЭМ!$E$33:$E$776,СВЦЭМ!$A$33:$A$776,$A192,СВЦЭМ!$B$33:$B$776,B$191)+'СЕТ СН'!$F$15</f>
        <v>120.0546025</v>
      </c>
      <c r="C192" s="36">
        <f>SUMIFS(СВЦЭМ!$E$33:$E$776,СВЦЭМ!$A$33:$A$776,$A192,СВЦЭМ!$B$33:$B$776,C$191)+'СЕТ СН'!$F$15</f>
        <v>126.39366032</v>
      </c>
      <c r="D192" s="36">
        <f>SUMIFS(СВЦЭМ!$E$33:$E$776,СВЦЭМ!$A$33:$A$776,$A192,СВЦЭМ!$B$33:$B$776,D$191)+'СЕТ СН'!$F$15</f>
        <v>131.0630328</v>
      </c>
      <c r="E192" s="36">
        <f>SUMIFS(СВЦЭМ!$E$33:$E$776,СВЦЭМ!$A$33:$A$776,$A192,СВЦЭМ!$B$33:$B$776,E$191)+'СЕТ СН'!$F$15</f>
        <v>135.9287923</v>
      </c>
      <c r="F192" s="36">
        <f>SUMIFS(СВЦЭМ!$E$33:$E$776,СВЦЭМ!$A$33:$A$776,$A192,СВЦЭМ!$B$33:$B$776,F$191)+'СЕТ СН'!$F$15</f>
        <v>137.09256875</v>
      </c>
      <c r="G192" s="36">
        <f>SUMIFS(СВЦЭМ!$E$33:$E$776,СВЦЭМ!$A$33:$A$776,$A192,СВЦЭМ!$B$33:$B$776,G$191)+'СЕТ СН'!$F$15</f>
        <v>135.31950721000001</v>
      </c>
      <c r="H192" s="36">
        <f>SUMIFS(СВЦЭМ!$E$33:$E$776,СВЦЭМ!$A$33:$A$776,$A192,СВЦЭМ!$B$33:$B$776,H$191)+'СЕТ СН'!$F$15</f>
        <v>131.36563848</v>
      </c>
      <c r="I192" s="36">
        <f>SUMIFS(СВЦЭМ!$E$33:$E$776,СВЦЭМ!$A$33:$A$776,$A192,СВЦЭМ!$B$33:$B$776,I$191)+'СЕТ СН'!$F$15</f>
        <v>124.67901630999999</v>
      </c>
      <c r="J192" s="36">
        <f>SUMIFS(СВЦЭМ!$E$33:$E$776,СВЦЭМ!$A$33:$A$776,$A192,СВЦЭМ!$B$33:$B$776,J$191)+'СЕТ СН'!$F$15</f>
        <v>116.35630557</v>
      </c>
      <c r="K192" s="36">
        <f>SUMIFS(СВЦЭМ!$E$33:$E$776,СВЦЭМ!$A$33:$A$776,$A192,СВЦЭМ!$B$33:$B$776,K$191)+'СЕТ СН'!$F$15</f>
        <v>109.24775008</v>
      </c>
      <c r="L192" s="36">
        <f>SUMIFS(СВЦЭМ!$E$33:$E$776,СВЦЭМ!$A$33:$A$776,$A192,СВЦЭМ!$B$33:$B$776,L$191)+'СЕТ СН'!$F$15</f>
        <v>108.85055597</v>
      </c>
      <c r="M192" s="36">
        <f>SUMIFS(СВЦЭМ!$E$33:$E$776,СВЦЭМ!$A$33:$A$776,$A192,СВЦЭМ!$B$33:$B$776,M$191)+'СЕТ СН'!$F$15</f>
        <v>109.10936384</v>
      </c>
      <c r="N192" s="36">
        <f>SUMIFS(СВЦЭМ!$E$33:$E$776,СВЦЭМ!$A$33:$A$776,$A192,СВЦЭМ!$B$33:$B$776,N$191)+'СЕТ СН'!$F$15</f>
        <v>111.62581797999999</v>
      </c>
      <c r="O192" s="36">
        <f>SUMIFS(СВЦЭМ!$E$33:$E$776,СВЦЭМ!$A$33:$A$776,$A192,СВЦЭМ!$B$33:$B$776,O$191)+'СЕТ СН'!$F$15</f>
        <v>112.3027833</v>
      </c>
      <c r="P192" s="36">
        <f>SUMIFS(СВЦЭМ!$E$33:$E$776,СВЦЭМ!$A$33:$A$776,$A192,СВЦЭМ!$B$33:$B$776,P$191)+'СЕТ СН'!$F$15</f>
        <v>113.71317762</v>
      </c>
      <c r="Q192" s="36">
        <f>SUMIFS(СВЦЭМ!$E$33:$E$776,СВЦЭМ!$A$33:$A$776,$A192,СВЦЭМ!$B$33:$B$776,Q$191)+'СЕТ СН'!$F$15</f>
        <v>114.80706499</v>
      </c>
      <c r="R192" s="36">
        <f>SUMIFS(СВЦЭМ!$E$33:$E$776,СВЦЭМ!$A$33:$A$776,$A192,СВЦЭМ!$B$33:$B$776,R$191)+'СЕТ СН'!$F$15</f>
        <v>106.75466591999999</v>
      </c>
      <c r="S192" s="36">
        <f>SUMIFS(СВЦЭМ!$E$33:$E$776,СВЦЭМ!$A$33:$A$776,$A192,СВЦЭМ!$B$33:$B$776,S$191)+'СЕТ СН'!$F$15</f>
        <v>100.03974571000001</v>
      </c>
      <c r="T192" s="36">
        <f>SUMIFS(СВЦЭМ!$E$33:$E$776,СВЦЭМ!$A$33:$A$776,$A192,СВЦЭМ!$B$33:$B$776,T$191)+'СЕТ СН'!$F$15</f>
        <v>101.02684369000001</v>
      </c>
      <c r="U192" s="36">
        <f>SUMIFS(СВЦЭМ!$E$33:$E$776,СВЦЭМ!$A$33:$A$776,$A192,СВЦЭМ!$B$33:$B$776,U$191)+'СЕТ СН'!$F$15</f>
        <v>101.87926053</v>
      </c>
      <c r="V192" s="36">
        <f>SUMIFS(СВЦЭМ!$E$33:$E$776,СВЦЭМ!$A$33:$A$776,$A192,СВЦЭМ!$B$33:$B$776,V$191)+'СЕТ СН'!$F$15</f>
        <v>108.04059205</v>
      </c>
      <c r="W192" s="36">
        <f>SUMIFS(СВЦЭМ!$E$33:$E$776,СВЦЭМ!$A$33:$A$776,$A192,СВЦЭМ!$B$33:$B$776,W$191)+'СЕТ СН'!$F$15</f>
        <v>105.34232360999999</v>
      </c>
      <c r="X192" s="36">
        <f>SUMIFS(СВЦЭМ!$E$33:$E$776,СВЦЭМ!$A$33:$A$776,$A192,СВЦЭМ!$B$33:$B$776,X$191)+'СЕТ СН'!$F$15</f>
        <v>99.231932369999996</v>
      </c>
      <c r="Y192" s="36">
        <f>SUMIFS(СВЦЭМ!$E$33:$E$776,СВЦЭМ!$A$33:$A$776,$A192,СВЦЭМ!$B$33:$B$776,Y$191)+'СЕТ СН'!$F$15</f>
        <v>107.80674822</v>
      </c>
      <c r="AA192" s="45"/>
    </row>
    <row r="193" spans="1:25" ht="15.75" x14ac:dyDescent="0.2">
      <c r="A193" s="35">
        <f>A192+1</f>
        <v>43710</v>
      </c>
      <c r="B193" s="36">
        <f>SUMIFS(СВЦЭМ!$E$33:$E$776,СВЦЭМ!$A$33:$A$776,$A193,СВЦЭМ!$B$33:$B$776,B$191)+'СЕТ СН'!$F$15</f>
        <v>131.53117865999999</v>
      </c>
      <c r="C193" s="36">
        <f>SUMIFS(СВЦЭМ!$E$33:$E$776,СВЦЭМ!$A$33:$A$776,$A193,СВЦЭМ!$B$33:$B$776,C$191)+'СЕТ СН'!$F$15</f>
        <v>133.52945905000001</v>
      </c>
      <c r="D193" s="36">
        <f>SUMIFS(СВЦЭМ!$E$33:$E$776,СВЦЭМ!$A$33:$A$776,$A193,СВЦЭМ!$B$33:$B$776,D$191)+'СЕТ СН'!$F$15</f>
        <v>136.49537534999999</v>
      </c>
      <c r="E193" s="36">
        <f>SUMIFS(СВЦЭМ!$E$33:$E$776,СВЦЭМ!$A$33:$A$776,$A193,СВЦЭМ!$B$33:$B$776,E$191)+'СЕТ СН'!$F$15</f>
        <v>137.23402279999999</v>
      </c>
      <c r="F193" s="36">
        <f>SUMIFS(СВЦЭМ!$E$33:$E$776,СВЦЭМ!$A$33:$A$776,$A193,СВЦЭМ!$B$33:$B$776,F$191)+'СЕТ СН'!$F$15</f>
        <v>142.91335480000001</v>
      </c>
      <c r="G193" s="36">
        <f>SUMIFS(СВЦЭМ!$E$33:$E$776,СВЦЭМ!$A$33:$A$776,$A193,СВЦЭМ!$B$33:$B$776,G$191)+'СЕТ СН'!$F$15</f>
        <v>136.93385276999999</v>
      </c>
      <c r="H193" s="36">
        <f>SUMIFS(СВЦЭМ!$E$33:$E$776,СВЦЭМ!$A$33:$A$776,$A193,СВЦЭМ!$B$33:$B$776,H$191)+'СЕТ СН'!$F$15</f>
        <v>136.00660955999999</v>
      </c>
      <c r="I193" s="36">
        <f>SUMIFS(СВЦЭМ!$E$33:$E$776,СВЦЭМ!$A$33:$A$776,$A193,СВЦЭМ!$B$33:$B$776,I$191)+'СЕТ СН'!$F$15</f>
        <v>136.83040771</v>
      </c>
      <c r="J193" s="36">
        <f>SUMIFS(СВЦЭМ!$E$33:$E$776,СВЦЭМ!$A$33:$A$776,$A193,СВЦЭМ!$B$33:$B$776,J$191)+'СЕТ СН'!$F$15</f>
        <v>133.01541612</v>
      </c>
      <c r="K193" s="36">
        <f>SUMIFS(СВЦЭМ!$E$33:$E$776,СВЦЭМ!$A$33:$A$776,$A193,СВЦЭМ!$B$33:$B$776,K$191)+'СЕТ СН'!$F$15</f>
        <v>125.08185588000001</v>
      </c>
      <c r="L193" s="36">
        <f>SUMIFS(СВЦЭМ!$E$33:$E$776,СВЦЭМ!$A$33:$A$776,$A193,СВЦЭМ!$B$33:$B$776,L$191)+'СЕТ СН'!$F$15</f>
        <v>124.94985557</v>
      </c>
      <c r="M193" s="36">
        <f>SUMIFS(СВЦЭМ!$E$33:$E$776,СВЦЭМ!$A$33:$A$776,$A193,СВЦЭМ!$B$33:$B$776,M$191)+'СЕТ СН'!$F$15</f>
        <v>125.79668341999999</v>
      </c>
      <c r="N193" s="36">
        <f>SUMIFS(СВЦЭМ!$E$33:$E$776,СВЦЭМ!$A$33:$A$776,$A193,СВЦЭМ!$B$33:$B$776,N$191)+'СЕТ СН'!$F$15</f>
        <v>127.58521166</v>
      </c>
      <c r="O193" s="36">
        <f>SUMIFS(СВЦЭМ!$E$33:$E$776,СВЦЭМ!$A$33:$A$776,$A193,СВЦЭМ!$B$33:$B$776,O$191)+'СЕТ СН'!$F$15</f>
        <v>126.00569854</v>
      </c>
      <c r="P193" s="36">
        <f>SUMIFS(СВЦЭМ!$E$33:$E$776,СВЦЭМ!$A$33:$A$776,$A193,СВЦЭМ!$B$33:$B$776,P$191)+'СЕТ СН'!$F$15</f>
        <v>125.99722297</v>
      </c>
      <c r="Q193" s="36">
        <f>SUMIFS(СВЦЭМ!$E$33:$E$776,СВЦЭМ!$A$33:$A$776,$A193,СВЦЭМ!$B$33:$B$776,Q$191)+'СЕТ СН'!$F$15</f>
        <v>126.898095</v>
      </c>
      <c r="R193" s="36">
        <f>SUMIFS(СВЦЭМ!$E$33:$E$776,СВЦЭМ!$A$33:$A$776,$A193,СВЦЭМ!$B$33:$B$776,R$191)+'СЕТ СН'!$F$15</f>
        <v>119.70233703</v>
      </c>
      <c r="S193" s="36">
        <f>SUMIFS(СВЦЭМ!$E$33:$E$776,СВЦЭМ!$A$33:$A$776,$A193,СВЦЭМ!$B$33:$B$776,S$191)+'СЕТ СН'!$F$15</f>
        <v>111.73045501999999</v>
      </c>
      <c r="T193" s="36">
        <f>SUMIFS(СВЦЭМ!$E$33:$E$776,СВЦЭМ!$A$33:$A$776,$A193,СВЦЭМ!$B$33:$B$776,T$191)+'СЕТ СН'!$F$15</f>
        <v>111.77756205</v>
      </c>
      <c r="U193" s="36">
        <f>SUMIFS(СВЦЭМ!$E$33:$E$776,СВЦЭМ!$A$33:$A$776,$A193,СВЦЭМ!$B$33:$B$776,U$191)+'СЕТ СН'!$F$15</f>
        <v>111.69627995</v>
      </c>
      <c r="V193" s="36">
        <f>SUMIFS(СВЦЭМ!$E$33:$E$776,СВЦЭМ!$A$33:$A$776,$A193,СВЦЭМ!$B$33:$B$776,V$191)+'СЕТ СН'!$F$15</f>
        <v>115.17824499</v>
      </c>
      <c r="W193" s="36">
        <f>SUMIFS(СВЦЭМ!$E$33:$E$776,СВЦЭМ!$A$33:$A$776,$A193,СВЦЭМ!$B$33:$B$776,W$191)+'СЕТ СН'!$F$15</f>
        <v>112.29095759</v>
      </c>
      <c r="X193" s="36">
        <f>SUMIFS(СВЦЭМ!$E$33:$E$776,СВЦЭМ!$A$33:$A$776,$A193,СВЦЭМ!$B$33:$B$776,X$191)+'СЕТ СН'!$F$15</f>
        <v>116.87685492</v>
      </c>
      <c r="Y193" s="36">
        <f>SUMIFS(СВЦЭМ!$E$33:$E$776,СВЦЭМ!$A$33:$A$776,$A193,СВЦЭМ!$B$33:$B$776,Y$191)+'СЕТ СН'!$F$15</f>
        <v>127.7476731</v>
      </c>
    </row>
    <row r="194" spans="1:25" ht="15.75" x14ac:dyDescent="0.2">
      <c r="A194" s="35">
        <f t="shared" ref="A194:A222" si="5">A193+1</f>
        <v>43711</v>
      </c>
      <c r="B194" s="36">
        <f>SUMIFS(СВЦЭМ!$E$33:$E$776,СВЦЭМ!$A$33:$A$776,$A194,СВЦЭМ!$B$33:$B$776,B$191)+'СЕТ СН'!$F$15</f>
        <v>141.20892928999999</v>
      </c>
      <c r="C194" s="36">
        <f>SUMIFS(СВЦЭМ!$E$33:$E$776,СВЦЭМ!$A$33:$A$776,$A194,СВЦЭМ!$B$33:$B$776,C$191)+'СЕТ СН'!$F$15</f>
        <v>144.19369925000001</v>
      </c>
      <c r="D194" s="36">
        <f>SUMIFS(СВЦЭМ!$E$33:$E$776,СВЦЭМ!$A$33:$A$776,$A194,СВЦЭМ!$B$33:$B$776,D$191)+'СЕТ СН'!$F$15</f>
        <v>142.41588279000001</v>
      </c>
      <c r="E194" s="36">
        <f>SUMIFS(СВЦЭМ!$E$33:$E$776,СВЦЭМ!$A$33:$A$776,$A194,СВЦЭМ!$B$33:$B$776,E$191)+'СЕТ СН'!$F$15</f>
        <v>140.44729079000001</v>
      </c>
      <c r="F194" s="36">
        <f>SUMIFS(СВЦЭМ!$E$33:$E$776,СВЦЭМ!$A$33:$A$776,$A194,СВЦЭМ!$B$33:$B$776,F$191)+'СЕТ СН'!$F$15</f>
        <v>140.72625859999999</v>
      </c>
      <c r="G194" s="36">
        <f>SUMIFS(СВЦЭМ!$E$33:$E$776,СВЦЭМ!$A$33:$A$776,$A194,СВЦЭМ!$B$33:$B$776,G$191)+'СЕТ СН'!$F$15</f>
        <v>141.11245747999999</v>
      </c>
      <c r="H194" s="36">
        <f>SUMIFS(СВЦЭМ!$E$33:$E$776,СВЦЭМ!$A$33:$A$776,$A194,СВЦЭМ!$B$33:$B$776,H$191)+'СЕТ СН'!$F$15</f>
        <v>140.48039383</v>
      </c>
      <c r="I194" s="36">
        <f>SUMIFS(СВЦЭМ!$E$33:$E$776,СВЦЭМ!$A$33:$A$776,$A194,СВЦЭМ!$B$33:$B$776,I$191)+'СЕТ СН'!$F$15</f>
        <v>137.75996022000001</v>
      </c>
      <c r="J194" s="36">
        <f>SUMIFS(СВЦЭМ!$E$33:$E$776,СВЦЭМ!$A$33:$A$776,$A194,СВЦЭМ!$B$33:$B$776,J$191)+'СЕТ СН'!$F$15</f>
        <v>128.06142696000001</v>
      </c>
      <c r="K194" s="36">
        <f>SUMIFS(СВЦЭМ!$E$33:$E$776,СВЦЭМ!$A$33:$A$776,$A194,СВЦЭМ!$B$33:$B$776,K$191)+'СЕТ СН'!$F$15</f>
        <v>128.72169345</v>
      </c>
      <c r="L194" s="36">
        <f>SUMIFS(СВЦЭМ!$E$33:$E$776,СВЦЭМ!$A$33:$A$776,$A194,СВЦЭМ!$B$33:$B$776,L$191)+'СЕТ СН'!$F$15</f>
        <v>129.17763467</v>
      </c>
      <c r="M194" s="36">
        <f>SUMIFS(СВЦЭМ!$E$33:$E$776,СВЦЭМ!$A$33:$A$776,$A194,СВЦЭМ!$B$33:$B$776,M$191)+'СЕТ СН'!$F$15</f>
        <v>128.01048398</v>
      </c>
      <c r="N194" s="36">
        <f>SUMIFS(СВЦЭМ!$E$33:$E$776,СВЦЭМ!$A$33:$A$776,$A194,СВЦЭМ!$B$33:$B$776,N$191)+'СЕТ СН'!$F$15</f>
        <v>127.68422653</v>
      </c>
      <c r="O194" s="36">
        <f>SUMIFS(СВЦЭМ!$E$33:$E$776,СВЦЭМ!$A$33:$A$776,$A194,СВЦЭМ!$B$33:$B$776,O$191)+'СЕТ СН'!$F$15</f>
        <v>127.68931471</v>
      </c>
      <c r="P194" s="36">
        <f>SUMIFS(СВЦЭМ!$E$33:$E$776,СВЦЭМ!$A$33:$A$776,$A194,СВЦЭМ!$B$33:$B$776,P$191)+'СЕТ СН'!$F$15</f>
        <v>128.65790407</v>
      </c>
      <c r="Q194" s="36">
        <f>SUMIFS(СВЦЭМ!$E$33:$E$776,СВЦЭМ!$A$33:$A$776,$A194,СВЦЭМ!$B$33:$B$776,Q$191)+'СЕТ СН'!$F$15</f>
        <v>128.56311162</v>
      </c>
      <c r="R194" s="36">
        <f>SUMIFS(СВЦЭМ!$E$33:$E$776,СВЦЭМ!$A$33:$A$776,$A194,СВЦЭМ!$B$33:$B$776,R$191)+'СЕТ СН'!$F$15</f>
        <v>119.41734609</v>
      </c>
      <c r="S194" s="36">
        <f>SUMIFS(СВЦЭМ!$E$33:$E$776,СВЦЭМ!$A$33:$A$776,$A194,СВЦЭМ!$B$33:$B$776,S$191)+'СЕТ СН'!$F$15</f>
        <v>111.93528976</v>
      </c>
      <c r="T194" s="36">
        <f>SUMIFS(СВЦЭМ!$E$33:$E$776,СВЦЭМ!$A$33:$A$776,$A194,СВЦЭМ!$B$33:$B$776,T$191)+'СЕТ СН'!$F$15</f>
        <v>114.41993447</v>
      </c>
      <c r="U194" s="36">
        <f>SUMIFS(СВЦЭМ!$E$33:$E$776,СВЦЭМ!$A$33:$A$776,$A194,СВЦЭМ!$B$33:$B$776,U$191)+'СЕТ СН'!$F$15</f>
        <v>115.28123902</v>
      </c>
      <c r="V194" s="36">
        <f>SUMIFS(СВЦЭМ!$E$33:$E$776,СВЦЭМ!$A$33:$A$776,$A194,СВЦЭМ!$B$33:$B$776,V$191)+'СЕТ СН'!$F$15</f>
        <v>119.19579525</v>
      </c>
      <c r="W194" s="36">
        <f>SUMIFS(СВЦЭМ!$E$33:$E$776,СВЦЭМ!$A$33:$A$776,$A194,СВЦЭМ!$B$33:$B$776,W$191)+'СЕТ СН'!$F$15</f>
        <v>116.20198216999999</v>
      </c>
      <c r="X194" s="36">
        <f>SUMIFS(СВЦЭМ!$E$33:$E$776,СВЦЭМ!$A$33:$A$776,$A194,СВЦЭМ!$B$33:$B$776,X$191)+'СЕТ СН'!$F$15</f>
        <v>110.85179474</v>
      </c>
      <c r="Y194" s="36">
        <f>SUMIFS(СВЦЭМ!$E$33:$E$776,СВЦЭМ!$A$33:$A$776,$A194,СВЦЭМ!$B$33:$B$776,Y$191)+'СЕТ СН'!$F$15</f>
        <v>126.74470352</v>
      </c>
    </row>
    <row r="195" spans="1:25" ht="15.75" x14ac:dyDescent="0.2">
      <c r="A195" s="35">
        <f t="shared" si="5"/>
        <v>43712</v>
      </c>
      <c r="B195" s="36">
        <f>SUMIFS(СВЦЭМ!$E$33:$E$776,СВЦЭМ!$A$33:$A$776,$A195,СВЦЭМ!$B$33:$B$776,B$191)+'СЕТ СН'!$F$15</f>
        <v>140.70417606999999</v>
      </c>
      <c r="C195" s="36">
        <f>SUMIFS(СВЦЭМ!$E$33:$E$776,СВЦЭМ!$A$33:$A$776,$A195,СВЦЭМ!$B$33:$B$776,C$191)+'СЕТ СН'!$F$15</f>
        <v>141.84045140999999</v>
      </c>
      <c r="D195" s="36">
        <f>SUMIFS(СВЦЭМ!$E$33:$E$776,СВЦЭМ!$A$33:$A$776,$A195,СВЦЭМ!$B$33:$B$776,D$191)+'СЕТ СН'!$F$15</f>
        <v>140.79549661999999</v>
      </c>
      <c r="E195" s="36">
        <f>SUMIFS(СВЦЭМ!$E$33:$E$776,СВЦЭМ!$A$33:$A$776,$A195,СВЦЭМ!$B$33:$B$776,E$191)+'СЕТ СН'!$F$15</f>
        <v>139.71335515000001</v>
      </c>
      <c r="F195" s="36">
        <f>SUMIFS(СВЦЭМ!$E$33:$E$776,СВЦЭМ!$A$33:$A$776,$A195,СВЦЭМ!$B$33:$B$776,F$191)+'СЕТ СН'!$F$15</f>
        <v>137.10456164999999</v>
      </c>
      <c r="G195" s="36">
        <f>SUMIFS(СВЦЭМ!$E$33:$E$776,СВЦЭМ!$A$33:$A$776,$A195,СВЦЭМ!$B$33:$B$776,G$191)+'СЕТ СН'!$F$15</f>
        <v>139.70041144000001</v>
      </c>
      <c r="H195" s="36">
        <f>SUMIFS(СВЦЭМ!$E$33:$E$776,СВЦЭМ!$A$33:$A$776,$A195,СВЦЭМ!$B$33:$B$776,H$191)+'СЕТ СН'!$F$15</f>
        <v>133.53130074000001</v>
      </c>
      <c r="I195" s="36">
        <f>SUMIFS(СВЦЭМ!$E$33:$E$776,СВЦЭМ!$A$33:$A$776,$A195,СВЦЭМ!$B$33:$B$776,I$191)+'СЕТ СН'!$F$15</f>
        <v>130.98376069</v>
      </c>
      <c r="J195" s="36">
        <f>SUMIFS(СВЦЭМ!$E$33:$E$776,СВЦЭМ!$A$33:$A$776,$A195,СВЦЭМ!$B$33:$B$776,J$191)+'СЕТ СН'!$F$15</f>
        <v>128.79640089</v>
      </c>
      <c r="K195" s="36">
        <f>SUMIFS(СВЦЭМ!$E$33:$E$776,СВЦЭМ!$A$33:$A$776,$A195,СВЦЭМ!$B$33:$B$776,K$191)+'СЕТ СН'!$F$15</f>
        <v>130.41094135</v>
      </c>
      <c r="L195" s="36">
        <f>SUMIFS(СВЦЭМ!$E$33:$E$776,СВЦЭМ!$A$33:$A$776,$A195,СВЦЭМ!$B$33:$B$776,L$191)+'СЕТ СН'!$F$15</f>
        <v>131.5824069</v>
      </c>
      <c r="M195" s="36">
        <f>SUMIFS(СВЦЭМ!$E$33:$E$776,СВЦЭМ!$A$33:$A$776,$A195,СВЦЭМ!$B$33:$B$776,M$191)+'СЕТ СН'!$F$15</f>
        <v>131.67346563000001</v>
      </c>
      <c r="N195" s="36">
        <f>SUMIFS(СВЦЭМ!$E$33:$E$776,СВЦЭМ!$A$33:$A$776,$A195,СВЦЭМ!$B$33:$B$776,N$191)+'СЕТ СН'!$F$15</f>
        <v>131.05080183999999</v>
      </c>
      <c r="O195" s="36">
        <f>SUMIFS(СВЦЭМ!$E$33:$E$776,СВЦЭМ!$A$33:$A$776,$A195,СВЦЭМ!$B$33:$B$776,O$191)+'СЕТ СН'!$F$15</f>
        <v>131.16424447</v>
      </c>
      <c r="P195" s="36">
        <f>SUMIFS(СВЦЭМ!$E$33:$E$776,СВЦЭМ!$A$33:$A$776,$A195,СВЦЭМ!$B$33:$B$776,P$191)+'СЕТ СН'!$F$15</f>
        <v>132.13575320000001</v>
      </c>
      <c r="Q195" s="36">
        <f>SUMIFS(СВЦЭМ!$E$33:$E$776,СВЦЭМ!$A$33:$A$776,$A195,СВЦЭМ!$B$33:$B$776,Q$191)+'СЕТ СН'!$F$15</f>
        <v>131.10211942999999</v>
      </c>
      <c r="R195" s="36">
        <f>SUMIFS(СВЦЭМ!$E$33:$E$776,СВЦЭМ!$A$33:$A$776,$A195,СВЦЭМ!$B$33:$B$776,R$191)+'СЕТ СН'!$F$15</f>
        <v>121.25031609</v>
      </c>
      <c r="S195" s="36">
        <f>SUMIFS(СВЦЭМ!$E$33:$E$776,СВЦЭМ!$A$33:$A$776,$A195,СВЦЭМ!$B$33:$B$776,S$191)+'СЕТ СН'!$F$15</f>
        <v>114.21115661</v>
      </c>
      <c r="T195" s="36">
        <f>SUMIFS(СВЦЭМ!$E$33:$E$776,СВЦЭМ!$A$33:$A$776,$A195,СВЦЭМ!$B$33:$B$776,T$191)+'СЕТ СН'!$F$15</f>
        <v>114.25895693</v>
      </c>
      <c r="U195" s="36">
        <f>SUMIFS(СВЦЭМ!$E$33:$E$776,СВЦЭМ!$A$33:$A$776,$A195,СВЦЭМ!$B$33:$B$776,U$191)+'СЕТ СН'!$F$15</f>
        <v>114.53241451</v>
      </c>
      <c r="V195" s="36">
        <f>SUMIFS(СВЦЭМ!$E$33:$E$776,СВЦЭМ!$A$33:$A$776,$A195,СВЦЭМ!$B$33:$B$776,V$191)+'СЕТ СН'!$F$15</f>
        <v>117.00023504000001</v>
      </c>
      <c r="W195" s="36">
        <f>SUMIFS(СВЦЭМ!$E$33:$E$776,СВЦЭМ!$A$33:$A$776,$A195,СВЦЭМ!$B$33:$B$776,W$191)+'СЕТ СН'!$F$15</f>
        <v>115.84420763</v>
      </c>
      <c r="X195" s="36">
        <f>SUMIFS(СВЦЭМ!$E$33:$E$776,СВЦЭМ!$A$33:$A$776,$A195,СВЦЭМ!$B$33:$B$776,X$191)+'СЕТ СН'!$F$15</f>
        <v>112.02936461</v>
      </c>
      <c r="Y195" s="36">
        <f>SUMIFS(СВЦЭМ!$E$33:$E$776,СВЦЭМ!$A$33:$A$776,$A195,СВЦЭМ!$B$33:$B$776,Y$191)+'СЕТ СН'!$F$15</f>
        <v>124.73868671</v>
      </c>
    </row>
    <row r="196" spans="1:25" ht="15.75" x14ac:dyDescent="0.2">
      <c r="A196" s="35">
        <f t="shared" si="5"/>
        <v>43713</v>
      </c>
      <c r="B196" s="36">
        <f>SUMIFS(СВЦЭМ!$E$33:$E$776,СВЦЭМ!$A$33:$A$776,$A196,СВЦЭМ!$B$33:$B$776,B$191)+'СЕТ СН'!$F$15</f>
        <v>142.73827764999999</v>
      </c>
      <c r="C196" s="36">
        <f>SUMIFS(СВЦЭМ!$E$33:$E$776,СВЦЭМ!$A$33:$A$776,$A196,СВЦЭМ!$B$33:$B$776,C$191)+'СЕТ СН'!$F$15</f>
        <v>141.28021708</v>
      </c>
      <c r="D196" s="36">
        <f>SUMIFS(СВЦЭМ!$E$33:$E$776,СВЦЭМ!$A$33:$A$776,$A196,СВЦЭМ!$B$33:$B$776,D$191)+'СЕТ СН'!$F$15</f>
        <v>140.48568323000001</v>
      </c>
      <c r="E196" s="36">
        <f>SUMIFS(СВЦЭМ!$E$33:$E$776,СВЦЭМ!$A$33:$A$776,$A196,СВЦЭМ!$B$33:$B$776,E$191)+'СЕТ СН'!$F$15</f>
        <v>142.45136725</v>
      </c>
      <c r="F196" s="36">
        <f>SUMIFS(СВЦЭМ!$E$33:$E$776,СВЦЭМ!$A$33:$A$776,$A196,СВЦЭМ!$B$33:$B$776,F$191)+'СЕТ СН'!$F$15</f>
        <v>140.41615242</v>
      </c>
      <c r="G196" s="36">
        <f>SUMIFS(СВЦЭМ!$E$33:$E$776,СВЦЭМ!$A$33:$A$776,$A196,СВЦЭМ!$B$33:$B$776,G$191)+'СЕТ СН'!$F$15</f>
        <v>141.87797878000001</v>
      </c>
      <c r="H196" s="36">
        <f>SUMIFS(СВЦЭМ!$E$33:$E$776,СВЦЭМ!$A$33:$A$776,$A196,СВЦЭМ!$B$33:$B$776,H$191)+'СЕТ СН'!$F$15</f>
        <v>140.3237135</v>
      </c>
      <c r="I196" s="36">
        <f>SUMIFS(СВЦЭМ!$E$33:$E$776,СВЦЭМ!$A$33:$A$776,$A196,СВЦЭМ!$B$33:$B$776,I$191)+'СЕТ СН'!$F$15</f>
        <v>128.78344661</v>
      </c>
      <c r="J196" s="36">
        <f>SUMIFS(СВЦЭМ!$E$33:$E$776,СВЦЭМ!$A$33:$A$776,$A196,СВЦЭМ!$B$33:$B$776,J$191)+'СЕТ СН'!$F$15</f>
        <v>129.94083791</v>
      </c>
      <c r="K196" s="36">
        <f>SUMIFS(СВЦЭМ!$E$33:$E$776,СВЦЭМ!$A$33:$A$776,$A196,СВЦЭМ!$B$33:$B$776,K$191)+'СЕТ СН'!$F$15</f>
        <v>132.88886857</v>
      </c>
      <c r="L196" s="36">
        <f>SUMIFS(СВЦЭМ!$E$33:$E$776,СВЦЭМ!$A$33:$A$776,$A196,СВЦЭМ!$B$33:$B$776,L$191)+'СЕТ СН'!$F$15</f>
        <v>134.32275598999999</v>
      </c>
      <c r="M196" s="36">
        <f>SUMIFS(СВЦЭМ!$E$33:$E$776,СВЦЭМ!$A$33:$A$776,$A196,СВЦЭМ!$B$33:$B$776,M$191)+'СЕТ СН'!$F$15</f>
        <v>133.09706244</v>
      </c>
      <c r="N196" s="36">
        <f>SUMIFS(СВЦЭМ!$E$33:$E$776,СВЦЭМ!$A$33:$A$776,$A196,СВЦЭМ!$B$33:$B$776,N$191)+'СЕТ СН'!$F$15</f>
        <v>131.02905946000001</v>
      </c>
      <c r="O196" s="36">
        <f>SUMIFS(СВЦЭМ!$E$33:$E$776,СВЦЭМ!$A$33:$A$776,$A196,СВЦЭМ!$B$33:$B$776,O$191)+'СЕТ СН'!$F$15</f>
        <v>131.68111449</v>
      </c>
      <c r="P196" s="36">
        <f>SUMIFS(СВЦЭМ!$E$33:$E$776,СВЦЭМ!$A$33:$A$776,$A196,СВЦЭМ!$B$33:$B$776,P$191)+'СЕТ СН'!$F$15</f>
        <v>131.98239974000001</v>
      </c>
      <c r="Q196" s="36">
        <f>SUMIFS(СВЦЭМ!$E$33:$E$776,СВЦЭМ!$A$33:$A$776,$A196,СВЦЭМ!$B$33:$B$776,Q$191)+'СЕТ СН'!$F$15</f>
        <v>128.57158702000001</v>
      </c>
      <c r="R196" s="36">
        <f>SUMIFS(СВЦЭМ!$E$33:$E$776,СВЦЭМ!$A$33:$A$776,$A196,СВЦЭМ!$B$33:$B$776,R$191)+'СЕТ СН'!$F$15</f>
        <v>119.984633</v>
      </c>
      <c r="S196" s="36">
        <f>SUMIFS(СВЦЭМ!$E$33:$E$776,СВЦЭМ!$A$33:$A$776,$A196,СВЦЭМ!$B$33:$B$776,S$191)+'СЕТ СН'!$F$15</f>
        <v>115.75870814</v>
      </c>
      <c r="T196" s="36">
        <f>SUMIFS(СВЦЭМ!$E$33:$E$776,СВЦЭМ!$A$33:$A$776,$A196,СВЦЭМ!$B$33:$B$776,T$191)+'СЕТ СН'!$F$15</f>
        <v>121.81432345</v>
      </c>
      <c r="U196" s="36">
        <f>SUMIFS(СВЦЭМ!$E$33:$E$776,СВЦЭМ!$A$33:$A$776,$A196,СВЦЭМ!$B$33:$B$776,U$191)+'СЕТ СН'!$F$15</f>
        <v>116.92826968999999</v>
      </c>
      <c r="V196" s="36">
        <f>SUMIFS(СВЦЭМ!$E$33:$E$776,СВЦЭМ!$A$33:$A$776,$A196,СВЦЭМ!$B$33:$B$776,V$191)+'СЕТ СН'!$F$15</f>
        <v>118.04904469</v>
      </c>
      <c r="W196" s="36">
        <f>SUMIFS(СВЦЭМ!$E$33:$E$776,СВЦЭМ!$A$33:$A$776,$A196,СВЦЭМ!$B$33:$B$776,W$191)+'СЕТ СН'!$F$15</f>
        <v>115.63354369</v>
      </c>
      <c r="X196" s="36">
        <f>SUMIFS(СВЦЭМ!$E$33:$E$776,СВЦЭМ!$A$33:$A$776,$A196,СВЦЭМ!$B$33:$B$776,X$191)+'СЕТ СН'!$F$15</f>
        <v>109.87761779</v>
      </c>
      <c r="Y196" s="36">
        <f>SUMIFS(СВЦЭМ!$E$33:$E$776,СВЦЭМ!$A$33:$A$776,$A196,СВЦЭМ!$B$33:$B$776,Y$191)+'СЕТ СН'!$F$15</f>
        <v>117.04540688</v>
      </c>
    </row>
    <row r="197" spans="1:25" ht="15.75" x14ac:dyDescent="0.2">
      <c r="A197" s="35">
        <f t="shared" si="5"/>
        <v>43714</v>
      </c>
      <c r="B197" s="36">
        <f>SUMIFS(СВЦЭМ!$E$33:$E$776,СВЦЭМ!$A$33:$A$776,$A197,СВЦЭМ!$B$33:$B$776,B$191)+'СЕТ СН'!$F$15</f>
        <v>119.93682440000001</v>
      </c>
      <c r="C197" s="36">
        <f>SUMIFS(СВЦЭМ!$E$33:$E$776,СВЦЭМ!$A$33:$A$776,$A197,СВЦЭМ!$B$33:$B$776,C$191)+'СЕТ СН'!$F$15</f>
        <v>134.38573868</v>
      </c>
      <c r="D197" s="36">
        <f>SUMIFS(СВЦЭМ!$E$33:$E$776,СВЦЭМ!$A$33:$A$776,$A197,СВЦЭМ!$B$33:$B$776,D$191)+'СЕТ СН'!$F$15</f>
        <v>144.84198825000001</v>
      </c>
      <c r="E197" s="36">
        <f>SUMIFS(СВЦЭМ!$E$33:$E$776,СВЦЭМ!$A$33:$A$776,$A197,СВЦЭМ!$B$33:$B$776,E$191)+'СЕТ СН'!$F$15</f>
        <v>152.58752545999999</v>
      </c>
      <c r="F197" s="36">
        <f>SUMIFS(СВЦЭМ!$E$33:$E$776,СВЦЭМ!$A$33:$A$776,$A197,СВЦЭМ!$B$33:$B$776,F$191)+'СЕТ СН'!$F$15</f>
        <v>151.87311614999999</v>
      </c>
      <c r="G197" s="36">
        <f>SUMIFS(СВЦЭМ!$E$33:$E$776,СВЦЭМ!$A$33:$A$776,$A197,СВЦЭМ!$B$33:$B$776,G$191)+'СЕТ СН'!$F$15</f>
        <v>148.72902963999999</v>
      </c>
      <c r="H197" s="36">
        <f>SUMIFS(СВЦЭМ!$E$33:$E$776,СВЦЭМ!$A$33:$A$776,$A197,СВЦЭМ!$B$33:$B$776,H$191)+'СЕТ СН'!$F$15</f>
        <v>139.76369746</v>
      </c>
      <c r="I197" s="36">
        <f>SUMIFS(СВЦЭМ!$E$33:$E$776,СВЦЭМ!$A$33:$A$776,$A197,СВЦЭМ!$B$33:$B$776,I$191)+'СЕТ СН'!$F$15</f>
        <v>132.78648206</v>
      </c>
      <c r="J197" s="36">
        <f>SUMIFS(СВЦЭМ!$E$33:$E$776,СВЦЭМ!$A$33:$A$776,$A197,СВЦЭМ!$B$33:$B$776,J$191)+'СЕТ СН'!$F$15</f>
        <v>125.52007239</v>
      </c>
      <c r="K197" s="36">
        <f>SUMIFS(СВЦЭМ!$E$33:$E$776,СВЦЭМ!$A$33:$A$776,$A197,СВЦЭМ!$B$33:$B$776,K$191)+'СЕТ СН'!$F$15</f>
        <v>120.97953302000001</v>
      </c>
      <c r="L197" s="36">
        <f>SUMIFS(СВЦЭМ!$E$33:$E$776,СВЦЭМ!$A$33:$A$776,$A197,СВЦЭМ!$B$33:$B$776,L$191)+'СЕТ СН'!$F$15</f>
        <v>123.54070166</v>
      </c>
      <c r="M197" s="36">
        <f>SUMIFS(СВЦЭМ!$E$33:$E$776,СВЦЭМ!$A$33:$A$776,$A197,СВЦЭМ!$B$33:$B$776,M$191)+'СЕТ СН'!$F$15</f>
        <v>118.10369507999999</v>
      </c>
      <c r="N197" s="36">
        <f>SUMIFS(СВЦЭМ!$E$33:$E$776,СВЦЭМ!$A$33:$A$776,$A197,СВЦЭМ!$B$33:$B$776,N$191)+'СЕТ СН'!$F$15</f>
        <v>117.65442057</v>
      </c>
      <c r="O197" s="36">
        <f>SUMIFS(СВЦЭМ!$E$33:$E$776,СВЦЭМ!$A$33:$A$776,$A197,СВЦЭМ!$B$33:$B$776,O$191)+'СЕТ СН'!$F$15</f>
        <v>118.13305763</v>
      </c>
      <c r="P197" s="36">
        <f>SUMIFS(СВЦЭМ!$E$33:$E$776,СВЦЭМ!$A$33:$A$776,$A197,СВЦЭМ!$B$33:$B$776,P$191)+'СЕТ СН'!$F$15</f>
        <v>123.24697021</v>
      </c>
      <c r="Q197" s="36">
        <f>SUMIFS(СВЦЭМ!$E$33:$E$776,СВЦЭМ!$A$33:$A$776,$A197,СВЦЭМ!$B$33:$B$776,Q$191)+'СЕТ СН'!$F$15</f>
        <v>121.68707456</v>
      </c>
      <c r="R197" s="36">
        <f>SUMIFS(СВЦЭМ!$E$33:$E$776,СВЦЭМ!$A$33:$A$776,$A197,СВЦЭМ!$B$33:$B$776,R$191)+'СЕТ СН'!$F$15</f>
        <v>114.49672993999999</v>
      </c>
      <c r="S197" s="36">
        <f>SUMIFS(СВЦЭМ!$E$33:$E$776,СВЦЭМ!$A$33:$A$776,$A197,СВЦЭМ!$B$33:$B$776,S$191)+'СЕТ СН'!$F$15</f>
        <v>108.43474801000001</v>
      </c>
      <c r="T197" s="36">
        <f>SUMIFS(СВЦЭМ!$E$33:$E$776,СВЦЭМ!$A$33:$A$776,$A197,СВЦЭМ!$B$33:$B$776,T$191)+'СЕТ СН'!$F$15</f>
        <v>108.50062149999999</v>
      </c>
      <c r="U197" s="36">
        <f>SUMIFS(СВЦЭМ!$E$33:$E$776,СВЦЭМ!$A$33:$A$776,$A197,СВЦЭМ!$B$33:$B$776,U$191)+'СЕТ СН'!$F$15</f>
        <v>108.95509163</v>
      </c>
      <c r="V197" s="36">
        <f>SUMIFS(СВЦЭМ!$E$33:$E$776,СВЦЭМ!$A$33:$A$776,$A197,СВЦЭМ!$B$33:$B$776,V$191)+'СЕТ СН'!$F$15</f>
        <v>112.44336371999999</v>
      </c>
      <c r="W197" s="36">
        <f>SUMIFS(СВЦЭМ!$E$33:$E$776,СВЦЭМ!$A$33:$A$776,$A197,СВЦЭМ!$B$33:$B$776,W$191)+'СЕТ СН'!$F$15</f>
        <v>110.63671921</v>
      </c>
      <c r="X197" s="36">
        <f>SUMIFS(СВЦЭМ!$E$33:$E$776,СВЦЭМ!$A$33:$A$776,$A197,СВЦЭМ!$B$33:$B$776,X$191)+'СЕТ СН'!$F$15</f>
        <v>109.19868587000001</v>
      </c>
      <c r="Y197" s="36">
        <f>SUMIFS(СВЦЭМ!$E$33:$E$776,СВЦЭМ!$A$33:$A$776,$A197,СВЦЭМ!$B$33:$B$776,Y$191)+'СЕТ СН'!$F$15</f>
        <v>122.67829716999999</v>
      </c>
    </row>
    <row r="198" spans="1:25" ht="15.75" x14ac:dyDescent="0.2">
      <c r="A198" s="35">
        <f t="shared" si="5"/>
        <v>43715</v>
      </c>
      <c r="B198" s="36">
        <f>SUMIFS(СВЦЭМ!$E$33:$E$776,СВЦЭМ!$A$33:$A$776,$A198,СВЦЭМ!$B$33:$B$776,B$191)+'СЕТ СН'!$F$15</f>
        <v>129.07985726000001</v>
      </c>
      <c r="C198" s="36">
        <f>SUMIFS(СВЦЭМ!$E$33:$E$776,СВЦЭМ!$A$33:$A$776,$A198,СВЦЭМ!$B$33:$B$776,C$191)+'СЕТ СН'!$F$15</f>
        <v>137.22990608000001</v>
      </c>
      <c r="D198" s="36">
        <f>SUMIFS(СВЦЭМ!$E$33:$E$776,СВЦЭМ!$A$33:$A$776,$A198,СВЦЭМ!$B$33:$B$776,D$191)+'СЕТ СН'!$F$15</f>
        <v>141.73646701999999</v>
      </c>
      <c r="E198" s="36">
        <f>SUMIFS(СВЦЭМ!$E$33:$E$776,СВЦЭМ!$A$33:$A$776,$A198,СВЦЭМ!$B$33:$B$776,E$191)+'СЕТ СН'!$F$15</f>
        <v>143.91328068999999</v>
      </c>
      <c r="F198" s="36">
        <f>SUMIFS(СВЦЭМ!$E$33:$E$776,СВЦЭМ!$A$33:$A$776,$A198,СВЦЭМ!$B$33:$B$776,F$191)+'СЕТ СН'!$F$15</f>
        <v>144.87626237999999</v>
      </c>
      <c r="G198" s="36">
        <f>SUMIFS(СВЦЭМ!$E$33:$E$776,СВЦЭМ!$A$33:$A$776,$A198,СВЦЭМ!$B$33:$B$776,G$191)+'СЕТ СН'!$F$15</f>
        <v>145.50131282000001</v>
      </c>
      <c r="H198" s="36">
        <f>SUMIFS(СВЦЭМ!$E$33:$E$776,СВЦЭМ!$A$33:$A$776,$A198,СВЦЭМ!$B$33:$B$776,H$191)+'СЕТ СН'!$F$15</f>
        <v>137.73901925999999</v>
      </c>
      <c r="I198" s="36">
        <f>SUMIFS(СВЦЭМ!$E$33:$E$776,СВЦЭМ!$A$33:$A$776,$A198,СВЦЭМ!$B$33:$B$776,I$191)+'СЕТ СН'!$F$15</f>
        <v>127.67456645999999</v>
      </c>
      <c r="J198" s="36">
        <f>SUMIFS(СВЦЭМ!$E$33:$E$776,СВЦЭМ!$A$33:$A$776,$A198,СВЦЭМ!$B$33:$B$776,J$191)+'СЕТ СН'!$F$15</f>
        <v>119.97760744999999</v>
      </c>
      <c r="K198" s="36">
        <f>SUMIFS(СВЦЭМ!$E$33:$E$776,СВЦЭМ!$A$33:$A$776,$A198,СВЦЭМ!$B$33:$B$776,K$191)+'СЕТ СН'!$F$15</f>
        <v>119.99841778</v>
      </c>
      <c r="L198" s="36">
        <f>SUMIFS(СВЦЭМ!$E$33:$E$776,СВЦЭМ!$A$33:$A$776,$A198,СВЦЭМ!$B$33:$B$776,L$191)+'СЕТ СН'!$F$15</f>
        <v>125.36802738</v>
      </c>
      <c r="M198" s="36">
        <f>SUMIFS(СВЦЭМ!$E$33:$E$776,СВЦЭМ!$A$33:$A$776,$A198,СВЦЭМ!$B$33:$B$776,M$191)+'СЕТ СН'!$F$15</f>
        <v>117.37102348000001</v>
      </c>
      <c r="N198" s="36">
        <f>SUMIFS(СВЦЭМ!$E$33:$E$776,СВЦЭМ!$A$33:$A$776,$A198,СВЦЭМ!$B$33:$B$776,N$191)+'СЕТ СН'!$F$15</f>
        <v>126.59462547</v>
      </c>
      <c r="O198" s="36">
        <f>SUMIFS(СВЦЭМ!$E$33:$E$776,СВЦЭМ!$A$33:$A$776,$A198,СВЦЭМ!$B$33:$B$776,O$191)+'СЕТ СН'!$F$15</f>
        <v>120.93080195</v>
      </c>
      <c r="P198" s="36">
        <f>SUMIFS(СВЦЭМ!$E$33:$E$776,СВЦЭМ!$A$33:$A$776,$A198,СВЦЭМ!$B$33:$B$776,P$191)+'СЕТ СН'!$F$15</f>
        <v>120.93578621</v>
      </c>
      <c r="Q198" s="36">
        <f>SUMIFS(СВЦЭМ!$E$33:$E$776,СВЦЭМ!$A$33:$A$776,$A198,СВЦЭМ!$B$33:$B$776,Q$191)+'СЕТ СН'!$F$15</f>
        <v>120.5195739</v>
      </c>
      <c r="R198" s="36">
        <f>SUMIFS(СВЦЭМ!$E$33:$E$776,СВЦЭМ!$A$33:$A$776,$A198,СВЦЭМ!$B$33:$B$776,R$191)+'СЕТ СН'!$F$15</f>
        <v>112.78154232</v>
      </c>
      <c r="S198" s="36">
        <f>SUMIFS(СВЦЭМ!$E$33:$E$776,СВЦЭМ!$A$33:$A$776,$A198,СВЦЭМ!$B$33:$B$776,S$191)+'СЕТ СН'!$F$15</f>
        <v>107.70598839</v>
      </c>
      <c r="T198" s="36">
        <f>SUMIFS(СВЦЭМ!$E$33:$E$776,СВЦЭМ!$A$33:$A$776,$A198,СВЦЭМ!$B$33:$B$776,T$191)+'СЕТ СН'!$F$15</f>
        <v>107.97012039000001</v>
      </c>
      <c r="U198" s="36">
        <f>SUMIFS(СВЦЭМ!$E$33:$E$776,СВЦЭМ!$A$33:$A$776,$A198,СВЦЭМ!$B$33:$B$776,U$191)+'СЕТ СН'!$F$15</f>
        <v>108.52747058</v>
      </c>
      <c r="V198" s="36">
        <f>SUMIFS(СВЦЭМ!$E$33:$E$776,СВЦЭМ!$A$33:$A$776,$A198,СВЦЭМ!$B$33:$B$776,V$191)+'СЕТ СН'!$F$15</f>
        <v>111.42305519</v>
      </c>
      <c r="W198" s="36">
        <f>SUMIFS(СВЦЭМ!$E$33:$E$776,СВЦЭМ!$A$33:$A$776,$A198,СВЦЭМ!$B$33:$B$776,W$191)+'СЕТ СН'!$F$15</f>
        <v>110.57285023999999</v>
      </c>
      <c r="X198" s="36">
        <f>SUMIFS(СВЦЭМ!$E$33:$E$776,СВЦЭМ!$A$33:$A$776,$A198,СВЦЭМ!$B$33:$B$776,X$191)+'СЕТ СН'!$F$15</f>
        <v>106.70114261000001</v>
      </c>
      <c r="Y198" s="36">
        <f>SUMIFS(СВЦЭМ!$E$33:$E$776,СВЦЭМ!$A$33:$A$776,$A198,СВЦЭМ!$B$33:$B$776,Y$191)+'СЕТ СН'!$F$15</f>
        <v>120.20835137</v>
      </c>
    </row>
    <row r="199" spans="1:25" ht="15.75" x14ac:dyDescent="0.2">
      <c r="A199" s="35">
        <f t="shared" si="5"/>
        <v>43716</v>
      </c>
      <c r="B199" s="36">
        <f>SUMIFS(СВЦЭМ!$E$33:$E$776,СВЦЭМ!$A$33:$A$776,$A199,СВЦЭМ!$B$33:$B$776,B$191)+'СЕТ СН'!$F$15</f>
        <v>129.43245518000001</v>
      </c>
      <c r="C199" s="36">
        <f>SUMIFS(СВЦЭМ!$E$33:$E$776,СВЦЭМ!$A$33:$A$776,$A199,СВЦЭМ!$B$33:$B$776,C$191)+'СЕТ СН'!$F$15</f>
        <v>135.86633074</v>
      </c>
      <c r="D199" s="36">
        <f>SUMIFS(СВЦЭМ!$E$33:$E$776,СВЦЭМ!$A$33:$A$776,$A199,СВЦЭМ!$B$33:$B$776,D$191)+'СЕТ СН'!$F$15</f>
        <v>139.09664065999999</v>
      </c>
      <c r="E199" s="36">
        <f>SUMIFS(СВЦЭМ!$E$33:$E$776,СВЦЭМ!$A$33:$A$776,$A199,СВЦЭМ!$B$33:$B$776,E$191)+'СЕТ СН'!$F$15</f>
        <v>141.43626119999999</v>
      </c>
      <c r="F199" s="36">
        <f>SUMIFS(СВЦЭМ!$E$33:$E$776,СВЦЭМ!$A$33:$A$776,$A199,СВЦЭМ!$B$33:$B$776,F$191)+'СЕТ СН'!$F$15</f>
        <v>141.90365568999999</v>
      </c>
      <c r="G199" s="36">
        <f>SUMIFS(СВЦЭМ!$E$33:$E$776,СВЦЭМ!$A$33:$A$776,$A199,СВЦЭМ!$B$33:$B$776,G$191)+'СЕТ СН'!$F$15</f>
        <v>141.29663765999999</v>
      </c>
      <c r="H199" s="36">
        <f>SUMIFS(СВЦЭМ!$E$33:$E$776,СВЦЭМ!$A$33:$A$776,$A199,СВЦЭМ!$B$33:$B$776,H$191)+'СЕТ СН'!$F$15</f>
        <v>136.85284922</v>
      </c>
      <c r="I199" s="36">
        <f>SUMIFS(СВЦЭМ!$E$33:$E$776,СВЦЭМ!$A$33:$A$776,$A199,СВЦЭМ!$B$33:$B$776,I$191)+'СЕТ СН'!$F$15</f>
        <v>132.72420001</v>
      </c>
      <c r="J199" s="36">
        <f>SUMIFS(СВЦЭМ!$E$33:$E$776,СВЦЭМ!$A$33:$A$776,$A199,СВЦЭМ!$B$33:$B$776,J$191)+'СЕТ СН'!$F$15</f>
        <v>128.85783233999999</v>
      </c>
      <c r="K199" s="36">
        <f>SUMIFS(СВЦЭМ!$E$33:$E$776,СВЦЭМ!$A$33:$A$776,$A199,СВЦЭМ!$B$33:$B$776,K$191)+'СЕТ СН'!$F$15</f>
        <v>123.60685644</v>
      </c>
      <c r="L199" s="36">
        <f>SUMIFS(СВЦЭМ!$E$33:$E$776,СВЦЭМ!$A$33:$A$776,$A199,СВЦЭМ!$B$33:$B$776,L$191)+'СЕТ СН'!$F$15</f>
        <v>123.83228056</v>
      </c>
      <c r="M199" s="36">
        <f>SUMIFS(СВЦЭМ!$E$33:$E$776,СВЦЭМ!$A$33:$A$776,$A199,СВЦЭМ!$B$33:$B$776,M$191)+'СЕТ СН'!$F$15</f>
        <v>118.89237352000001</v>
      </c>
      <c r="N199" s="36">
        <f>SUMIFS(СВЦЭМ!$E$33:$E$776,СВЦЭМ!$A$33:$A$776,$A199,СВЦЭМ!$B$33:$B$776,N$191)+'СЕТ СН'!$F$15</f>
        <v>120.44949244</v>
      </c>
      <c r="O199" s="36">
        <f>SUMIFS(СВЦЭМ!$E$33:$E$776,СВЦЭМ!$A$33:$A$776,$A199,СВЦЭМ!$B$33:$B$776,O$191)+'СЕТ СН'!$F$15</f>
        <v>121.31505066</v>
      </c>
      <c r="P199" s="36">
        <f>SUMIFS(СВЦЭМ!$E$33:$E$776,СВЦЭМ!$A$33:$A$776,$A199,СВЦЭМ!$B$33:$B$776,P$191)+'СЕТ СН'!$F$15</f>
        <v>120.76461724000001</v>
      </c>
      <c r="Q199" s="36">
        <f>SUMIFS(СВЦЭМ!$E$33:$E$776,СВЦЭМ!$A$33:$A$776,$A199,СВЦЭМ!$B$33:$B$776,Q$191)+'СЕТ СН'!$F$15</f>
        <v>122.4075885</v>
      </c>
      <c r="R199" s="36">
        <f>SUMIFS(СВЦЭМ!$E$33:$E$776,СВЦЭМ!$A$33:$A$776,$A199,СВЦЭМ!$B$33:$B$776,R$191)+'СЕТ СН'!$F$15</f>
        <v>114.16128535999999</v>
      </c>
      <c r="S199" s="36">
        <f>SUMIFS(СВЦЭМ!$E$33:$E$776,СВЦЭМ!$A$33:$A$776,$A199,СВЦЭМ!$B$33:$B$776,S$191)+'СЕТ СН'!$F$15</f>
        <v>107.20989029</v>
      </c>
      <c r="T199" s="36">
        <f>SUMIFS(СВЦЭМ!$E$33:$E$776,СВЦЭМ!$A$33:$A$776,$A199,СВЦЭМ!$B$33:$B$776,T$191)+'СЕТ СН'!$F$15</f>
        <v>108.50090357000001</v>
      </c>
      <c r="U199" s="36">
        <f>SUMIFS(СВЦЭМ!$E$33:$E$776,СВЦЭМ!$A$33:$A$776,$A199,СВЦЭМ!$B$33:$B$776,U$191)+'СЕТ СН'!$F$15</f>
        <v>110.73072858</v>
      </c>
      <c r="V199" s="36">
        <f>SUMIFS(СВЦЭМ!$E$33:$E$776,СВЦЭМ!$A$33:$A$776,$A199,СВЦЭМ!$B$33:$B$776,V$191)+'СЕТ СН'!$F$15</f>
        <v>115.16340166000001</v>
      </c>
      <c r="W199" s="36">
        <f>SUMIFS(СВЦЭМ!$E$33:$E$776,СВЦЭМ!$A$33:$A$776,$A199,СВЦЭМ!$B$33:$B$776,W$191)+'СЕТ СН'!$F$15</f>
        <v>113.83675017</v>
      </c>
      <c r="X199" s="36">
        <f>SUMIFS(СВЦЭМ!$E$33:$E$776,СВЦЭМ!$A$33:$A$776,$A199,СВЦЭМ!$B$33:$B$776,X$191)+'СЕТ СН'!$F$15</f>
        <v>105.46478298</v>
      </c>
      <c r="Y199" s="36">
        <f>SUMIFS(СВЦЭМ!$E$33:$E$776,СВЦЭМ!$A$33:$A$776,$A199,СВЦЭМ!$B$33:$B$776,Y$191)+'СЕТ СН'!$F$15</f>
        <v>110.07097019</v>
      </c>
    </row>
    <row r="200" spans="1:25" ht="15.75" x14ac:dyDescent="0.2">
      <c r="A200" s="35">
        <f t="shared" si="5"/>
        <v>43717</v>
      </c>
      <c r="B200" s="36">
        <f>SUMIFS(СВЦЭМ!$E$33:$E$776,СВЦЭМ!$A$33:$A$776,$A200,СВЦЭМ!$B$33:$B$776,B$191)+'СЕТ СН'!$F$15</f>
        <v>122.80194988</v>
      </c>
      <c r="C200" s="36">
        <f>SUMIFS(СВЦЭМ!$E$33:$E$776,СВЦЭМ!$A$33:$A$776,$A200,СВЦЭМ!$B$33:$B$776,C$191)+'СЕТ СН'!$F$15</f>
        <v>140.15754905</v>
      </c>
      <c r="D200" s="36">
        <f>SUMIFS(СВЦЭМ!$E$33:$E$776,СВЦЭМ!$A$33:$A$776,$A200,СВЦЭМ!$B$33:$B$776,D$191)+'СЕТ СН'!$F$15</f>
        <v>143.81873062</v>
      </c>
      <c r="E200" s="36">
        <f>SUMIFS(СВЦЭМ!$E$33:$E$776,СВЦЭМ!$A$33:$A$776,$A200,СВЦЭМ!$B$33:$B$776,E$191)+'СЕТ СН'!$F$15</f>
        <v>148.03498984000001</v>
      </c>
      <c r="F200" s="36">
        <f>SUMIFS(СВЦЭМ!$E$33:$E$776,СВЦЭМ!$A$33:$A$776,$A200,СВЦЭМ!$B$33:$B$776,F$191)+'СЕТ СН'!$F$15</f>
        <v>148.50363726</v>
      </c>
      <c r="G200" s="36">
        <f>SUMIFS(СВЦЭМ!$E$33:$E$776,СВЦЭМ!$A$33:$A$776,$A200,СВЦЭМ!$B$33:$B$776,G$191)+'СЕТ СН'!$F$15</f>
        <v>147.08393620999999</v>
      </c>
      <c r="H200" s="36">
        <f>SUMIFS(СВЦЭМ!$E$33:$E$776,СВЦЭМ!$A$33:$A$776,$A200,СВЦЭМ!$B$33:$B$776,H$191)+'СЕТ СН'!$F$15</f>
        <v>134.68940092</v>
      </c>
      <c r="I200" s="36">
        <f>SUMIFS(СВЦЭМ!$E$33:$E$776,СВЦЭМ!$A$33:$A$776,$A200,СВЦЭМ!$B$33:$B$776,I$191)+'СЕТ СН'!$F$15</f>
        <v>124.15334684</v>
      </c>
      <c r="J200" s="36">
        <f>SUMIFS(СВЦЭМ!$E$33:$E$776,СВЦЭМ!$A$33:$A$776,$A200,СВЦЭМ!$B$33:$B$776,J$191)+'СЕТ СН'!$F$15</f>
        <v>114.29353630999999</v>
      </c>
      <c r="K200" s="36">
        <f>SUMIFS(СВЦЭМ!$E$33:$E$776,СВЦЭМ!$A$33:$A$776,$A200,СВЦЭМ!$B$33:$B$776,K$191)+'СЕТ СН'!$F$15</f>
        <v>109.94242681</v>
      </c>
      <c r="L200" s="36">
        <f>SUMIFS(СВЦЭМ!$E$33:$E$776,СВЦЭМ!$A$33:$A$776,$A200,СВЦЭМ!$B$33:$B$776,L$191)+'СЕТ СН'!$F$15</f>
        <v>109.43162177000001</v>
      </c>
      <c r="M200" s="36">
        <f>SUMIFS(СВЦЭМ!$E$33:$E$776,СВЦЭМ!$A$33:$A$776,$A200,СВЦЭМ!$B$33:$B$776,M$191)+'СЕТ СН'!$F$15</f>
        <v>108.43542329</v>
      </c>
      <c r="N200" s="36">
        <f>SUMIFS(СВЦЭМ!$E$33:$E$776,СВЦЭМ!$A$33:$A$776,$A200,СВЦЭМ!$B$33:$B$776,N$191)+'СЕТ СН'!$F$15</f>
        <v>109.34728454</v>
      </c>
      <c r="O200" s="36">
        <f>SUMIFS(СВЦЭМ!$E$33:$E$776,СВЦЭМ!$A$33:$A$776,$A200,СВЦЭМ!$B$33:$B$776,O$191)+'СЕТ СН'!$F$15</f>
        <v>110.12765657999999</v>
      </c>
      <c r="P200" s="36">
        <f>SUMIFS(СВЦЭМ!$E$33:$E$776,СВЦЭМ!$A$33:$A$776,$A200,СВЦЭМ!$B$33:$B$776,P$191)+'СЕТ СН'!$F$15</f>
        <v>111.00990600999999</v>
      </c>
      <c r="Q200" s="36">
        <f>SUMIFS(СВЦЭМ!$E$33:$E$776,СВЦЭМ!$A$33:$A$776,$A200,СВЦЭМ!$B$33:$B$776,Q$191)+'СЕТ СН'!$F$15</f>
        <v>112.26172113</v>
      </c>
      <c r="R200" s="36">
        <f>SUMIFS(СВЦЭМ!$E$33:$E$776,СВЦЭМ!$A$33:$A$776,$A200,СВЦЭМ!$B$33:$B$776,R$191)+'СЕТ СН'!$F$15</f>
        <v>111.36569238</v>
      </c>
      <c r="S200" s="36">
        <f>SUMIFS(СВЦЭМ!$E$33:$E$776,СВЦЭМ!$A$33:$A$776,$A200,СВЦЭМ!$B$33:$B$776,S$191)+'СЕТ СН'!$F$15</f>
        <v>111.33123035</v>
      </c>
      <c r="T200" s="36">
        <f>SUMIFS(СВЦЭМ!$E$33:$E$776,СВЦЭМ!$A$33:$A$776,$A200,СВЦЭМ!$B$33:$B$776,T$191)+'СЕТ СН'!$F$15</f>
        <v>109.06117235000001</v>
      </c>
      <c r="U200" s="36">
        <f>SUMIFS(СВЦЭМ!$E$33:$E$776,СВЦЭМ!$A$33:$A$776,$A200,СВЦЭМ!$B$33:$B$776,U$191)+'СЕТ СН'!$F$15</f>
        <v>110.07294682</v>
      </c>
      <c r="V200" s="36">
        <f>SUMIFS(СВЦЭМ!$E$33:$E$776,СВЦЭМ!$A$33:$A$776,$A200,СВЦЭМ!$B$33:$B$776,V$191)+'СЕТ СН'!$F$15</f>
        <v>113.78536192999999</v>
      </c>
      <c r="W200" s="36">
        <f>SUMIFS(СВЦЭМ!$E$33:$E$776,СВЦЭМ!$A$33:$A$776,$A200,СВЦЭМ!$B$33:$B$776,W$191)+'СЕТ СН'!$F$15</f>
        <v>112.17580006</v>
      </c>
      <c r="X200" s="36">
        <f>SUMIFS(СВЦЭМ!$E$33:$E$776,СВЦЭМ!$A$33:$A$776,$A200,СВЦЭМ!$B$33:$B$776,X$191)+'СЕТ СН'!$F$15</f>
        <v>110.01696010000001</v>
      </c>
      <c r="Y200" s="36">
        <f>SUMIFS(СВЦЭМ!$E$33:$E$776,СВЦЭМ!$A$33:$A$776,$A200,СВЦЭМ!$B$33:$B$776,Y$191)+'СЕТ СН'!$F$15</f>
        <v>117.38410829</v>
      </c>
    </row>
    <row r="201" spans="1:25" ht="15.75" x14ac:dyDescent="0.2">
      <c r="A201" s="35">
        <f t="shared" si="5"/>
        <v>43718</v>
      </c>
      <c r="B201" s="36">
        <f>SUMIFS(СВЦЭМ!$E$33:$E$776,СВЦЭМ!$A$33:$A$776,$A201,СВЦЭМ!$B$33:$B$776,B$191)+'СЕТ СН'!$F$15</f>
        <v>126.44184207000001</v>
      </c>
      <c r="C201" s="36">
        <f>SUMIFS(СВЦЭМ!$E$33:$E$776,СВЦЭМ!$A$33:$A$776,$A201,СВЦЭМ!$B$33:$B$776,C$191)+'СЕТ СН'!$F$15</f>
        <v>130.93170359999999</v>
      </c>
      <c r="D201" s="36">
        <f>SUMIFS(СВЦЭМ!$E$33:$E$776,СВЦЭМ!$A$33:$A$776,$A201,СВЦЭМ!$B$33:$B$776,D$191)+'СЕТ СН'!$F$15</f>
        <v>134.05719457999999</v>
      </c>
      <c r="E201" s="36">
        <f>SUMIFS(СВЦЭМ!$E$33:$E$776,СВЦЭМ!$A$33:$A$776,$A201,СВЦЭМ!$B$33:$B$776,E$191)+'СЕТ СН'!$F$15</f>
        <v>134.68146057000001</v>
      </c>
      <c r="F201" s="36">
        <f>SUMIFS(СВЦЭМ!$E$33:$E$776,СВЦЭМ!$A$33:$A$776,$A201,СВЦЭМ!$B$33:$B$776,F$191)+'СЕТ СН'!$F$15</f>
        <v>132.63196583999999</v>
      </c>
      <c r="G201" s="36">
        <f>SUMIFS(СВЦЭМ!$E$33:$E$776,СВЦЭМ!$A$33:$A$776,$A201,СВЦЭМ!$B$33:$B$776,G$191)+'СЕТ СН'!$F$15</f>
        <v>131.9696538</v>
      </c>
      <c r="H201" s="36">
        <f>SUMIFS(СВЦЭМ!$E$33:$E$776,СВЦЭМ!$A$33:$A$776,$A201,СВЦЭМ!$B$33:$B$776,H$191)+'СЕТ СН'!$F$15</f>
        <v>127.34185759</v>
      </c>
      <c r="I201" s="36">
        <f>SUMIFS(СВЦЭМ!$E$33:$E$776,СВЦЭМ!$A$33:$A$776,$A201,СВЦЭМ!$B$33:$B$776,I$191)+'СЕТ СН'!$F$15</f>
        <v>125.32789785999999</v>
      </c>
      <c r="J201" s="36">
        <f>SUMIFS(СВЦЭМ!$E$33:$E$776,СВЦЭМ!$A$33:$A$776,$A201,СВЦЭМ!$B$33:$B$776,J$191)+'СЕТ СН'!$F$15</f>
        <v>129.88261007</v>
      </c>
      <c r="K201" s="36">
        <f>SUMIFS(СВЦЭМ!$E$33:$E$776,СВЦЭМ!$A$33:$A$776,$A201,СВЦЭМ!$B$33:$B$776,K$191)+'СЕТ СН'!$F$15</f>
        <v>130.11594385999999</v>
      </c>
      <c r="L201" s="36">
        <f>SUMIFS(СВЦЭМ!$E$33:$E$776,СВЦЭМ!$A$33:$A$776,$A201,СВЦЭМ!$B$33:$B$776,L$191)+'СЕТ СН'!$F$15</f>
        <v>132.42442618000001</v>
      </c>
      <c r="M201" s="36">
        <f>SUMIFS(СВЦЭМ!$E$33:$E$776,СВЦЭМ!$A$33:$A$776,$A201,СВЦЭМ!$B$33:$B$776,M$191)+'СЕТ СН'!$F$15</f>
        <v>130.98346710999999</v>
      </c>
      <c r="N201" s="36">
        <f>SUMIFS(СВЦЭМ!$E$33:$E$776,СВЦЭМ!$A$33:$A$776,$A201,СВЦЭМ!$B$33:$B$776,N$191)+'СЕТ СН'!$F$15</f>
        <v>129.96391778</v>
      </c>
      <c r="O201" s="36">
        <f>SUMIFS(СВЦЭМ!$E$33:$E$776,СВЦЭМ!$A$33:$A$776,$A201,СВЦЭМ!$B$33:$B$776,O$191)+'СЕТ СН'!$F$15</f>
        <v>129.98943553999999</v>
      </c>
      <c r="P201" s="36">
        <f>SUMIFS(СВЦЭМ!$E$33:$E$776,СВЦЭМ!$A$33:$A$776,$A201,СВЦЭМ!$B$33:$B$776,P$191)+'СЕТ СН'!$F$15</f>
        <v>130.17061351000001</v>
      </c>
      <c r="Q201" s="36">
        <f>SUMIFS(СВЦЭМ!$E$33:$E$776,СВЦЭМ!$A$33:$A$776,$A201,СВЦЭМ!$B$33:$B$776,Q$191)+'СЕТ СН'!$F$15</f>
        <v>129.32675792000001</v>
      </c>
      <c r="R201" s="36">
        <f>SUMIFS(СВЦЭМ!$E$33:$E$776,СВЦЭМ!$A$33:$A$776,$A201,СВЦЭМ!$B$33:$B$776,R$191)+'СЕТ СН'!$F$15</f>
        <v>128.34059721</v>
      </c>
      <c r="S201" s="36">
        <f>SUMIFS(СВЦЭМ!$E$33:$E$776,СВЦЭМ!$A$33:$A$776,$A201,СВЦЭМ!$B$33:$B$776,S$191)+'СЕТ СН'!$F$15</f>
        <v>127.26596375</v>
      </c>
      <c r="T201" s="36">
        <f>SUMIFS(СВЦЭМ!$E$33:$E$776,СВЦЭМ!$A$33:$A$776,$A201,СВЦЭМ!$B$33:$B$776,T$191)+'СЕТ СН'!$F$15</f>
        <v>129.13450460999999</v>
      </c>
      <c r="U201" s="36">
        <f>SUMIFS(СВЦЭМ!$E$33:$E$776,СВЦЭМ!$A$33:$A$776,$A201,СВЦЭМ!$B$33:$B$776,U$191)+'СЕТ СН'!$F$15</f>
        <v>131.40751700000001</v>
      </c>
      <c r="V201" s="36">
        <f>SUMIFS(СВЦЭМ!$E$33:$E$776,СВЦЭМ!$A$33:$A$776,$A201,СВЦЭМ!$B$33:$B$776,V$191)+'СЕТ СН'!$F$15</f>
        <v>134.13453314</v>
      </c>
      <c r="W201" s="36">
        <f>SUMIFS(СВЦЭМ!$E$33:$E$776,СВЦЭМ!$A$33:$A$776,$A201,СВЦЭМ!$B$33:$B$776,W$191)+'СЕТ СН'!$F$15</f>
        <v>130.69975048000001</v>
      </c>
      <c r="X201" s="36">
        <f>SUMIFS(СВЦЭМ!$E$33:$E$776,СВЦЭМ!$A$33:$A$776,$A201,СВЦЭМ!$B$33:$B$776,X$191)+'СЕТ СН'!$F$15</f>
        <v>124.91304366</v>
      </c>
      <c r="Y201" s="36">
        <f>SUMIFS(СВЦЭМ!$E$33:$E$776,СВЦЭМ!$A$33:$A$776,$A201,СВЦЭМ!$B$33:$B$776,Y$191)+'СЕТ СН'!$F$15</f>
        <v>127.95410123000001</v>
      </c>
    </row>
    <row r="202" spans="1:25" ht="15.75" x14ac:dyDescent="0.2">
      <c r="A202" s="35">
        <f t="shared" si="5"/>
        <v>43719</v>
      </c>
      <c r="B202" s="36">
        <f>SUMIFS(СВЦЭМ!$E$33:$E$776,СВЦЭМ!$A$33:$A$776,$A202,СВЦЭМ!$B$33:$B$776,B$191)+'СЕТ СН'!$F$15</f>
        <v>145.82652303</v>
      </c>
      <c r="C202" s="36">
        <f>SUMIFS(СВЦЭМ!$E$33:$E$776,СВЦЭМ!$A$33:$A$776,$A202,СВЦЭМ!$B$33:$B$776,C$191)+'СЕТ СН'!$F$15</f>
        <v>151.9939919</v>
      </c>
      <c r="D202" s="36">
        <f>SUMIFS(СВЦЭМ!$E$33:$E$776,СВЦЭМ!$A$33:$A$776,$A202,СВЦЭМ!$B$33:$B$776,D$191)+'СЕТ СН'!$F$15</f>
        <v>158.28612321</v>
      </c>
      <c r="E202" s="36">
        <f>SUMIFS(СВЦЭМ!$E$33:$E$776,СВЦЭМ!$A$33:$A$776,$A202,СВЦЭМ!$B$33:$B$776,E$191)+'СЕТ СН'!$F$15</f>
        <v>160.17256707000001</v>
      </c>
      <c r="F202" s="36">
        <f>SUMIFS(СВЦЭМ!$E$33:$E$776,СВЦЭМ!$A$33:$A$776,$A202,СВЦЭМ!$B$33:$B$776,F$191)+'СЕТ СН'!$F$15</f>
        <v>161.64423381</v>
      </c>
      <c r="G202" s="36">
        <f>SUMIFS(СВЦЭМ!$E$33:$E$776,СВЦЭМ!$A$33:$A$776,$A202,СВЦЭМ!$B$33:$B$776,G$191)+'СЕТ СН'!$F$15</f>
        <v>157.16337107000001</v>
      </c>
      <c r="H202" s="36">
        <f>SUMIFS(СВЦЭМ!$E$33:$E$776,СВЦЭМ!$A$33:$A$776,$A202,СВЦЭМ!$B$33:$B$776,H$191)+'СЕТ СН'!$F$15</f>
        <v>146.75624843</v>
      </c>
      <c r="I202" s="36">
        <f>SUMIFS(СВЦЭМ!$E$33:$E$776,СВЦЭМ!$A$33:$A$776,$A202,СВЦЭМ!$B$33:$B$776,I$191)+'СЕТ СН'!$F$15</f>
        <v>137.91137899</v>
      </c>
      <c r="J202" s="36">
        <f>SUMIFS(СВЦЭМ!$E$33:$E$776,СВЦЭМ!$A$33:$A$776,$A202,СВЦЭМ!$B$33:$B$776,J$191)+'СЕТ СН'!$F$15</f>
        <v>128.91106374</v>
      </c>
      <c r="K202" s="36">
        <f>SUMIFS(СВЦЭМ!$E$33:$E$776,СВЦЭМ!$A$33:$A$776,$A202,СВЦЭМ!$B$33:$B$776,K$191)+'СЕТ СН'!$F$15</f>
        <v>127.53287637</v>
      </c>
      <c r="L202" s="36">
        <f>SUMIFS(СВЦЭМ!$E$33:$E$776,СВЦЭМ!$A$33:$A$776,$A202,СВЦЭМ!$B$33:$B$776,L$191)+'СЕТ СН'!$F$15</f>
        <v>128.11932157999999</v>
      </c>
      <c r="M202" s="36">
        <f>SUMIFS(СВЦЭМ!$E$33:$E$776,СВЦЭМ!$A$33:$A$776,$A202,СВЦЭМ!$B$33:$B$776,M$191)+'СЕТ СН'!$F$15</f>
        <v>126.5535852</v>
      </c>
      <c r="N202" s="36">
        <f>SUMIFS(СВЦЭМ!$E$33:$E$776,СВЦЭМ!$A$33:$A$776,$A202,СВЦЭМ!$B$33:$B$776,N$191)+'СЕТ СН'!$F$15</f>
        <v>128.00895302000001</v>
      </c>
      <c r="O202" s="36">
        <f>SUMIFS(СВЦЭМ!$E$33:$E$776,СВЦЭМ!$A$33:$A$776,$A202,СВЦЭМ!$B$33:$B$776,O$191)+'СЕТ СН'!$F$15</f>
        <v>130.01748484999999</v>
      </c>
      <c r="P202" s="36">
        <f>SUMIFS(СВЦЭМ!$E$33:$E$776,СВЦЭМ!$A$33:$A$776,$A202,СВЦЭМ!$B$33:$B$776,P$191)+'СЕТ СН'!$F$15</f>
        <v>131.10064491</v>
      </c>
      <c r="Q202" s="36">
        <f>SUMIFS(СВЦЭМ!$E$33:$E$776,СВЦЭМ!$A$33:$A$776,$A202,СВЦЭМ!$B$33:$B$776,Q$191)+'СЕТ СН'!$F$15</f>
        <v>132.43577780000001</v>
      </c>
      <c r="R202" s="36">
        <f>SUMIFS(СВЦЭМ!$E$33:$E$776,СВЦЭМ!$A$33:$A$776,$A202,СВЦЭМ!$B$33:$B$776,R$191)+'СЕТ СН'!$F$15</f>
        <v>129.80362295</v>
      </c>
      <c r="S202" s="36">
        <f>SUMIFS(СВЦЭМ!$E$33:$E$776,СВЦЭМ!$A$33:$A$776,$A202,СВЦЭМ!$B$33:$B$776,S$191)+'СЕТ СН'!$F$15</f>
        <v>130.21228103999999</v>
      </c>
      <c r="T202" s="36">
        <f>SUMIFS(СВЦЭМ!$E$33:$E$776,СВЦЭМ!$A$33:$A$776,$A202,СВЦЭМ!$B$33:$B$776,T$191)+'СЕТ СН'!$F$15</f>
        <v>129.69148964999999</v>
      </c>
      <c r="U202" s="36">
        <f>SUMIFS(СВЦЭМ!$E$33:$E$776,СВЦЭМ!$A$33:$A$776,$A202,СВЦЭМ!$B$33:$B$776,U$191)+'СЕТ СН'!$F$15</f>
        <v>130.25730010000001</v>
      </c>
      <c r="V202" s="36">
        <f>SUMIFS(СВЦЭМ!$E$33:$E$776,СВЦЭМ!$A$33:$A$776,$A202,СВЦЭМ!$B$33:$B$776,V$191)+'СЕТ СН'!$F$15</f>
        <v>132.37315228</v>
      </c>
      <c r="W202" s="36">
        <f>SUMIFS(СВЦЭМ!$E$33:$E$776,СВЦЭМ!$A$33:$A$776,$A202,СВЦЭМ!$B$33:$B$776,W$191)+'СЕТ СН'!$F$15</f>
        <v>129.01462081</v>
      </c>
      <c r="X202" s="36">
        <f>SUMIFS(СВЦЭМ!$E$33:$E$776,СВЦЭМ!$A$33:$A$776,$A202,СВЦЭМ!$B$33:$B$776,X$191)+'СЕТ СН'!$F$15</f>
        <v>125.32563768</v>
      </c>
      <c r="Y202" s="36">
        <f>SUMIFS(СВЦЭМ!$E$33:$E$776,СВЦЭМ!$A$33:$A$776,$A202,СВЦЭМ!$B$33:$B$776,Y$191)+'СЕТ СН'!$F$15</f>
        <v>127.93949271</v>
      </c>
    </row>
    <row r="203" spans="1:25" ht="15.75" x14ac:dyDescent="0.2">
      <c r="A203" s="35">
        <f t="shared" si="5"/>
        <v>43720</v>
      </c>
      <c r="B203" s="36">
        <f>SUMIFS(СВЦЭМ!$E$33:$E$776,СВЦЭМ!$A$33:$A$776,$A203,СВЦЭМ!$B$33:$B$776,B$191)+'СЕТ СН'!$F$15</f>
        <v>140.30499176000001</v>
      </c>
      <c r="C203" s="36">
        <f>SUMIFS(СВЦЭМ!$E$33:$E$776,СВЦЭМ!$A$33:$A$776,$A203,СВЦЭМ!$B$33:$B$776,C$191)+'СЕТ СН'!$F$15</f>
        <v>145.26648442999999</v>
      </c>
      <c r="D203" s="36">
        <f>SUMIFS(СВЦЭМ!$E$33:$E$776,СВЦЭМ!$A$33:$A$776,$A203,СВЦЭМ!$B$33:$B$776,D$191)+'СЕТ СН'!$F$15</f>
        <v>149.27499718000001</v>
      </c>
      <c r="E203" s="36">
        <f>SUMIFS(СВЦЭМ!$E$33:$E$776,СВЦЭМ!$A$33:$A$776,$A203,СВЦЭМ!$B$33:$B$776,E$191)+'СЕТ СН'!$F$15</f>
        <v>151.78847522999999</v>
      </c>
      <c r="F203" s="36">
        <f>SUMIFS(СВЦЭМ!$E$33:$E$776,СВЦЭМ!$A$33:$A$776,$A203,СВЦЭМ!$B$33:$B$776,F$191)+'СЕТ СН'!$F$15</f>
        <v>152.66272620999999</v>
      </c>
      <c r="G203" s="36">
        <f>SUMIFS(СВЦЭМ!$E$33:$E$776,СВЦЭМ!$A$33:$A$776,$A203,СВЦЭМ!$B$33:$B$776,G$191)+'СЕТ СН'!$F$15</f>
        <v>147.96895165000001</v>
      </c>
      <c r="H203" s="36">
        <f>SUMIFS(СВЦЭМ!$E$33:$E$776,СВЦЭМ!$A$33:$A$776,$A203,СВЦЭМ!$B$33:$B$776,H$191)+'СЕТ СН'!$F$15</f>
        <v>138.50001044000001</v>
      </c>
      <c r="I203" s="36">
        <f>SUMIFS(СВЦЭМ!$E$33:$E$776,СВЦЭМ!$A$33:$A$776,$A203,СВЦЭМ!$B$33:$B$776,I$191)+'СЕТ СН'!$F$15</f>
        <v>127.68231402000001</v>
      </c>
      <c r="J203" s="36">
        <f>SUMIFS(СВЦЭМ!$E$33:$E$776,СВЦЭМ!$A$33:$A$776,$A203,СВЦЭМ!$B$33:$B$776,J$191)+'СЕТ СН'!$F$15</f>
        <v>120.19956404</v>
      </c>
      <c r="K203" s="36">
        <f>SUMIFS(СВЦЭМ!$E$33:$E$776,СВЦЭМ!$A$33:$A$776,$A203,СВЦЭМ!$B$33:$B$776,K$191)+'СЕТ СН'!$F$15</f>
        <v>120.80126129999999</v>
      </c>
      <c r="L203" s="36">
        <f>SUMIFS(СВЦЭМ!$E$33:$E$776,СВЦЭМ!$A$33:$A$776,$A203,СВЦЭМ!$B$33:$B$776,L$191)+'СЕТ СН'!$F$15</f>
        <v>123.34312362</v>
      </c>
      <c r="M203" s="36">
        <f>SUMIFS(СВЦЭМ!$E$33:$E$776,СВЦЭМ!$A$33:$A$776,$A203,СВЦЭМ!$B$33:$B$776,M$191)+'СЕТ СН'!$F$15</f>
        <v>121.90578612</v>
      </c>
      <c r="N203" s="36">
        <f>SUMIFS(СВЦЭМ!$E$33:$E$776,СВЦЭМ!$A$33:$A$776,$A203,СВЦЭМ!$B$33:$B$776,N$191)+'СЕТ СН'!$F$15</f>
        <v>119.99977206</v>
      </c>
      <c r="O203" s="36">
        <f>SUMIFS(СВЦЭМ!$E$33:$E$776,СВЦЭМ!$A$33:$A$776,$A203,СВЦЭМ!$B$33:$B$776,O$191)+'СЕТ СН'!$F$15</f>
        <v>120.46011197</v>
      </c>
      <c r="P203" s="36">
        <f>SUMIFS(СВЦЭМ!$E$33:$E$776,СВЦЭМ!$A$33:$A$776,$A203,СВЦЭМ!$B$33:$B$776,P$191)+'СЕТ СН'!$F$15</f>
        <v>120.42006594</v>
      </c>
      <c r="Q203" s="36">
        <f>SUMIFS(СВЦЭМ!$E$33:$E$776,СВЦЭМ!$A$33:$A$776,$A203,СВЦЭМ!$B$33:$B$776,Q$191)+'СЕТ СН'!$F$15</f>
        <v>118.4610058</v>
      </c>
      <c r="R203" s="36">
        <f>SUMIFS(СВЦЭМ!$E$33:$E$776,СВЦЭМ!$A$33:$A$776,$A203,СВЦЭМ!$B$33:$B$776,R$191)+'СЕТ СН'!$F$15</f>
        <v>117.52826798</v>
      </c>
      <c r="S203" s="36">
        <f>SUMIFS(СВЦЭМ!$E$33:$E$776,СВЦЭМ!$A$33:$A$776,$A203,СВЦЭМ!$B$33:$B$776,S$191)+'СЕТ СН'!$F$15</f>
        <v>118.01099966</v>
      </c>
      <c r="T203" s="36">
        <f>SUMIFS(СВЦЭМ!$E$33:$E$776,СВЦЭМ!$A$33:$A$776,$A203,СВЦЭМ!$B$33:$B$776,T$191)+'СЕТ СН'!$F$15</f>
        <v>119.24338023</v>
      </c>
      <c r="U203" s="36">
        <f>SUMIFS(СВЦЭМ!$E$33:$E$776,СВЦЭМ!$A$33:$A$776,$A203,СВЦЭМ!$B$33:$B$776,U$191)+'СЕТ СН'!$F$15</f>
        <v>123.26538425</v>
      </c>
      <c r="V203" s="36">
        <f>SUMIFS(СВЦЭМ!$E$33:$E$776,СВЦЭМ!$A$33:$A$776,$A203,СВЦЭМ!$B$33:$B$776,V$191)+'СЕТ СН'!$F$15</f>
        <v>127.88553098</v>
      </c>
      <c r="W203" s="36">
        <f>SUMIFS(СВЦЭМ!$E$33:$E$776,СВЦЭМ!$A$33:$A$776,$A203,СВЦЭМ!$B$33:$B$776,W$191)+'СЕТ СН'!$F$15</f>
        <v>123.59905275</v>
      </c>
      <c r="X203" s="36">
        <f>SUMIFS(СВЦЭМ!$E$33:$E$776,СВЦЭМ!$A$33:$A$776,$A203,СВЦЭМ!$B$33:$B$776,X$191)+'СЕТ СН'!$F$15</f>
        <v>120.88223773</v>
      </c>
      <c r="Y203" s="36">
        <f>SUMIFS(СВЦЭМ!$E$33:$E$776,СВЦЭМ!$A$33:$A$776,$A203,СВЦЭМ!$B$33:$B$776,Y$191)+'СЕТ СН'!$F$15</f>
        <v>129.92738119000001</v>
      </c>
    </row>
    <row r="204" spans="1:25" ht="15.75" x14ac:dyDescent="0.2">
      <c r="A204" s="35">
        <f t="shared" si="5"/>
        <v>43721</v>
      </c>
      <c r="B204" s="36">
        <f>SUMIFS(СВЦЭМ!$E$33:$E$776,СВЦЭМ!$A$33:$A$776,$A204,СВЦЭМ!$B$33:$B$776,B$191)+'СЕТ СН'!$F$15</f>
        <v>131.25159253999999</v>
      </c>
      <c r="C204" s="36">
        <f>SUMIFS(СВЦЭМ!$E$33:$E$776,СВЦЭМ!$A$33:$A$776,$A204,СВЦЭМ!$B$33:$B$776,C$191)+'СЕТ СН'!$F$15</f>
        <v>140.06464729999999</v>
      </c>
      <c r="D204" s="36">
        <f>SUMIFS(СВЦЭМ!$E$33:$E$776,СВЦЭМ!$A$33:$A$776,$A204,СВЦЭМ!$B$33:$B$776,D$191)+'СЕТ СН'!$F$15</f>
        <v>143.48988144</v>
      </c>
      <c r="E204" s="36">
        <f>SUMIFS(СВЦЭМ!$E$33:$E$776,СВЦЭМ!$A$33:$A$776,$A204,СВЦЭМ!$B$33:$B$776,E$191)+'СЕТ СН'!$F$15</f>
        <v>146.03862728999999</v>
      </c>
      <c r="F204" s="36">
        <f>SUMIFS(СВЦЭМ!$E$33:$E$776,СВЦЭМ!$A$33:$A$776,$A204,СВЦЭМ!$B$33:$B$776,F$191)+'СЕТ СН'!$F$15</f>
        <v>147.04080686</v>
      </c>
      <c r="G204" s="36">
        <f>SUMIFS(СВЦЭМ!$E$33:$E$776,СВЦЭМ!$A$33:$A$776,$A204,СВЦЭМ!$B$33:$B$776,G$191)+'СЕТ СН'!$F$15</f>
        <v>140.72129651</v>
      </c>
      <c r="H204" s="36">
        <f>SUMIFS(СВЦЭМ!$E$33:$E$776,СВЦЭМ!$A$33:$A$776,$A204,СВЦЭМ!$B$33:$B$776,H$191)+'СЕТ СН'!$F$15</f>
        <v>132.28061552</v>
      </c>
      <c r="I204" s="36">
        <f>SUMIFS(СВЦЭМ!$E$33:$E$776,СВЦЭМ!$A$33:$A$776,$A204,СВЦЭМ!$B$33:$B$776,I$191)+'СЕТ СН'!$F$15</f>
        <v>126.7679672</v>
      </c>
      <c r="J204" s="36">
        <f>SUMIFS(СВЦЭМ!$E$33:$E$776,СВЦЭМ!$A$33:$A$776,$A204,СВЦЭМ!$B$33:$B$776,J$191)+'СЕТ СН'!$F$15</f>
        <v>123.94042205</v>
      </c>
      <c r="K204" s="36">
        <f>SUMIFS(СВЦЭМ!$E$33:$E$776,СВЦЭМ!$A$33:$A$776,$A204,СВЦЭМ!$B$33:$B$776,K$191)+'СЕТ СН'!$F$15</f>
        <v>119.01998617</v>
      </c>
      <c r="L204" s="36">
        <f>SUMIFS(СВЦЭМ!$E$33:$E$776,СВЦЭМ!$A$33:$A$776,$A204,СВЦЭМ!$B$33:$B$776,L$191)+'СЕТ СН'!$F$15</f>
        <v>117.66806634</v>
      </c>
      <c r="M204" s="36">
        <f>SUMIFS(СВЦЭМ!$E$33:$E$776,СВЦЭМ!$A$33:$A$776,$A204,СВЦЭМ!$B$33:$B$776,M$191)+'СЕТ СН'!$F$15</f>
        <v>117.80851767999999</v>
      </c>
      <c r="N204" s="36">
        <f>SUMIFS(СВЦЭМ!$E$33:$E$776,СВЦЭМ!$A$33:$A$776,$A204,СВЦЭМ!$B$33:$B$776,N$191)+'СЕТ СН'!$F$15</f>
        <v>120.61192351</v>
      </c>
      <c r="O204" s="36">
        <f>SUMIFS(СВЦЭМ!$E$33:$E$776,СВЦЭМ!$A$33:$A$776,$A204,СВЦЭМ!$B$33:$B$776,O$191)+'СЕТ СН'!$F$15</f>
        <v>121.80040654</v>
      </c>
      <c r="P204" s="36">
        <f>SUMIFS(СВЦЭМ!$E$33:$E$776,СВЦЭМ!$A$33:$A$776,$A204,СВЦЭМ!$B$33:$B$776,P$191)+'СЕТ СН'!$F$15</f>
        <v>121.80478293</v>
      </c>
      <c r="Q204" s="36">
        <f>SUMIFS(СВЦЭМ!$E$33:$E$776,СВЦЭМ!$A$33:$A$776,$A204,СВЦЭМ!$B$33:$B$776,Q$191)+'СЕТ СН'!$F$15</f>
        <v>122.5125082</v>
      </c>
      <c r="R204" s="36">
        <f>SUMIFS(СВЦЭМ!$E$33:$E$776,СВЦЭМ!$A$33:$A$776,$A204,СВЦЭМ!$B$33:$B$776,R$191)+'СЕТ СН'!$F$15</f>
        <v>116.03934753</v>
      </c>
      <c r="S204" s="36">
        <f>SUMIFS(СВЦЭМ!$E$33:$E$776,СВЦЭМ!$A$33:$A$776,$A204,СВЦЭМ!$B$33:$B$776,S$191)+'СЕТ СН'!$F$15</f>
        <v>119.58064274</v>
      </c>
      <c r="T204" s="36">
        <f>SUMIFS(СВЦЭМ!$E$33:$E$776,СВЦЭМ!$A$33:$A$776,$A204,СВЦЭМ!$B$33:$B$776,T$191)+'СЕТ СН'!$F$15</f>
        <v>122.66589161</v>
      </c>
      <c r="U204" s="36">
        <f>SUMIFS(СВЦЭМ!$E$33:$E$776,СВЦЭМ!$A$33:$A$776,$A204,СВЦЭМ!$B$33:$B$776,U$191)+'СЕТ СН'!$F$15</f>
        <v>125.0943707</v>
      </c>
      <c r="V204" s="36">
        <f>SUMIFS(СВЦЭМ!$E$33:$E$776,СВЦЭМ!$A$33:$A$776,$A204,СВЦЭМ!$B$33:$B$776,V$191)+'СЕТ СН'!$F$15</f>
        <v>116.29811119</v>
      </c>
      <c r="W204" s="36">
        <f>SUMIFS(СВЦЭМ!$E$33:$E$776,СВЦЭМ!$A$33:$A$776,$A204,СВЦЭМ!$B$33:$B$776,W$191)+'СЕТ СН'!$F$15</f>
        <v>119.21011712000001</v>
      </c>
      <c r="X204" s="36">
        <f>SUMIFS(СВЦЭМ!$E$33:$E$776,СВЦЭМ!$A$33:$A$776,$A204,СВЦЭМ!$B$33:$B$776,X$191)+'СЕТ СН'!$F$15</f>
        <v>113.71967543</v>
      </c>
      <c r="Y204" s="36">
        <f>SUMIFS(СВЦЭМ!$E$33:$E$776,СВЦЭМ!$A$33:$A$776,$A204,СВЦЭМ!$B$33:$B$776,Y$191)+'СЕТ СН'!$F$15</f>
        <v>128.43980404000001</v>
      </c>
    </row>
    <row r="205" spans="1:25" ht="15.75" x14ac:dyDescent="0.2">
      <c r="A205" s="35">
        <f t="shared" si="5"/>
        <v>43722</v>
      </c>
      <c r="B205" s="36">
        <f>SUMIFS(СВЦЭМ!$E$33:$E$776,СВЦЭМ!$A$33:$A$776,$A205,СВЦЭМ!$B$33:$B$776,B$191)+'СЕТ СН'!$F$15</f>
        <v>146.71717244999999</v>
      </c>
      <c r="C205" s="36">
        <f>SUMIFS(СВЦЭМ!$E$33:$E$776,СВЦЭМ!$A$33:$A$776,$A205,СВЦЭМ!$B$33:$B$776,C$191)+'СЕТ СН'!$F$15</f>
        <v>146.44415415</v>
      </c>
      <c r="D205" s="36">
        <f>SUMIFS(СВЦЭМ!$E$33:$E$776,СВЦЭМ!$A$33:$A$776,$A205,СВЦЭМ!$B$33:$B$776,D$191)+'СЕТ СН'!$F$15</f>
        <v>150.61817898999999</v>
      </c>
      <c r="E205" s="36">
        <f>SUMIFS(СВЦЭМ!$E$33:$E$776,СВЦЭМ!$A$33:$A$776,$A205,СВЦЭМ!$B$33:$B$776,E$191)+'СЕТ СН'!$F$15</f>
        <v>152.52980425000001</v>
      </c>
      <c r="F205" s="36">
        <f>SUMIFS(СВЦЭМ!$E$33:$E$776,СВЦЭМ!$A$33:$A$776,$A205,СВЦЭМ!$B$33:$B$776,F$191)+'СЕТ СН'!$F$15</f>
        <v>153.45952055000001</v>
      </c>
      <c r="G205" s="36">
        <f>SUMIFS(СВЦЭМ!$E$33:$E$776,СВЦЭМ!$A$33:$A$776,$A205,СВЦЭМ!$B$33:$B$776,G$191)+'СЕТ СН'!$F$15</f>
        <v>153.12980754</v>
      </c>
      <c r="H205" s="36">
        <f>SUMIFS(СВЦЭМ!$E$33:$E$776,СВЦЭМ!$A$33:$A$776,$A205,СВЦЭМ!$B$33:$B$776,H$191)+'СЕТ СН'!$F$15</f>
        <v>148.48004510000001</v>
      </c>
      <c r="I205" s="36">
        <f>SUMIFS(СВЦЭМ!$E$33:$E$776,СВЦЭМ!$A$33:$A$776,$A205,СВЦЭМ!$B$33:$B$776,I$191)+'СЕТ СН'!$F$15</f>
        <v>139.81321002999999</v>
      </c>
      <c r="J205" s="36">
        <f>SUMIFS(СВЦЭМ!$E$33:$E$776,СВЦЭМ!$A$33:$A$776,$A205,СВЦЭМ!$B$33:$B$776,J$191)+'СЕТ СН'!$F$15</f>
        <v>127.37720777</v>
      </c>
      <c r="K205" s="36">
        <f>SUMIFS(СВЦЭМ!$E$33:$E$776,СВЦЭМ!$A$33:$A$776,$A205,СВЦЭМ!$B$33:$B$776,K$191)+'СЕТ СН'!$F$15</f>
        <v>119.4829022</v>
      </c>
      <c r="L205" s="36">
        <f>SUMIFS(СВЦЭМ!$E$33:$E$776,СВЦЭМ!$A$33:$A$776,$A205,СВЦЭМ!$B$33:$B$776,L$191)+'СЕТ СН'!$F$15</f>
        <v>115.53530815000001</v>
      </c>
      <c r="M205" s="36">
        <f>SUMIFS(СВЦЭМ!$E$33:$E$776,СВЦЭМ!$A$33:$A$776,$A205,СВЦЭМ!$B$33:$B$776,M$191)+'СЕТ СН'!$F$15</f>
        <v>114.0958581</v>
      </c>
      <c r="N205" s="36">
        <f>SUMIFS(СВЦЭМ!$E$33:$E$776,СВЦЭМ!$A$33:$A$776,$A205,СВЦЭМ!$B$33:$B$776,N$191)+'СЕТ СН'!$F$15</f>
        <v>115.2690467</v>
      </c>
      <c r="O205" s="36">
        <f>SUMIFS(СВЦЭМ!$E$33:$E$776,СВЦЭМ!$A$33:$A$776,$A205,СВЦЭМ!$B$33:$B$776,O$191)+'СЕТ СН'!$F$15</f>
        <v>116.78461546</v>
      </c>
      <c r="P205" s="36">
        <f>SUMIFS(СВЦЭМ!$E$33:$E$776,СВЦЭМ!$A$33:$A$776,$A205,СВЦЭМ!$B$33:$B$776,P$191)+'СЕТ СН'!$F$15</f>
        <v>120.3892785</v>
      </c>
      <c r="Q205" s="36">
        <f>SUMIFS(СВЦЭМ!$E$33:$E$776,СВЦЭМ!$A$33:$A$776,$A205,СВЦЭМ!$B$33:$B$776,Q$191)+'СЕТ СН'!$F$15</f>
        <v>120.75898198</v>
      </c>
      <c r="R205" s="36">
        <f>SUMIFS(СВЦЭМ!$E$33:$E$776,СВЦЭМ!$A$33:$A$776,$A205,СВЦЭМ!$B$33:$B$776,R$191)+'СЕТ СН'!$F$15</f>
        <v>113.56576583</v>
      </c>
      <c r="S205" s="36">
        <f>SUMIFS(СВЦЭМ!$E$33:$E$776,СВЦЭМ!$A$33:$A$776,$A205,СВЦЭМ!$B$33:$B$776,S$191)+'СЕТ СН'!$F$15</f>
        <v>106.83609559</v>
      </c>
      <c r="T205" s="36">
        <f>SUMIFS(СВЦЭМ!$E$33:$E$776,СВЦЭМ!$A$33:$A$776,$A205,СВЦЭМ!$B$33:$B$776,T$191)+'СЕТ СН'!$F$15</f>
        <v>107.41359998999999</v>
      </c>
      <c r="U205" s="36">
        <f>SUMIFS(СВЦЭМ!$E$33:$E$776,СВЦЭМ!$A$33:$A$776,$A205,СВЦЭМ!$B$33:$B$776,U$191)+'СЕТ СН'!$F$15</f>
        <v>108.13745806999999</v>
      </c>
      <c r="V205" s="36">
        <f>SUMIFS(СВЦЭМ!$E$33:$E$776,СВЦЭМ!$A$33:$A$776,$A205,СВЦЭМ!$B$33:$B$776,V$191)+'СЕТ СН'!$F$15</f>
        <v>111.8348972</v>
      </c>
      <c r="W205" s="36">
        <f>SUMIFS(СВЦЭМ!$E$33:$E$776,СВЦЭМ!$A$33:$A$776,$A205,СВЦЭМ!$B$33:$B$776,W$191)+'СЕТ СН'!$F$15</f>
        <v>110.35656090000001</v>
      </c>
      <c r="X205" s="36">
        <f>SUMIFS(СВЦЭМ!$E$33:$E$776,СВЦЭМ!$A$33:$A$776,$A205,СВЦЭМ!$B$33:$B$776,X$191)+'СЕТ СН'!$F$15</f>
        <v>103.98854419</v>
      </c>
      <c r="Y205" s="36">
        <f>SUMIFS(СВЦЭМ!$E$33:$E$776,СВЦЭМ!$A$33:$A$776,$A205,СВЦЭМ!$B$33:$B$776,Y$191)+'СЕТ СН'!$F$15</f>
        <v>109.47671818000001</v>
      </c>
    </row>
    <row r="206" spans="1:25" ht="15.75" x14ac:dyDescent="0.2">
      <c r="A206" s="35">
        <f t="shared" si="5"/>
        <v>43723</v>
      </c>
      <c r="B206" s="36">
        <f>SUMIFS(СВЦЭМ!$E$33:$E$776,СВЦЭМ!$A$33:$A$776,$A206,СВЦЭМ!$B$33:$B$776,B$191)+'СЕТ СН'!$F$15</f>
        <v>125.43166938</v>
      </c>
      <c r="C206" s="36">
        <f>SUMIFS(СВЦЭМ!$E$33:$E$776,СВЦЭМ!$A$33:$A$776,$A206,СВЦЭМ!$B$33:$B$776,C$191)+'СЕТ СН'!$F$15</f>
        <v>132.91224439000001</v>
      </c>
      <c r="D206" s="36">
        <f>SUMIFS(СВЦЭМ!$E$33:$E$776,СВЦЭМ!$A$33:$A$776,$A206,СВЦЭМ!$B$33:$B$776,D$191)+'СЕТ СН'!$F$15</f>
        <v>137.70691482999999</v>
      </c>
      <c r="E206" s="36">
        <f>SUMIFS(СВЦЭМ!$E$33:$E$776,СВЦЭМ!$A$33:$A$776,$A206,СВЦЭМ!$B$33:$B$776,E$191)+'СЕТ СН'!$F$15</f>
        <v>139.83606852</v>
      </c>
      <c r="F206" s="36">
        <f>SUMIFS(СВЦЭМ!$E$33:$E$776,СВЦЭМ!$A$33:$A$776,$A206,СВЦЭМ!$B$33:$B$776,F$191)+'СЕТ СН'!$F$15</f>
        <v>140.29349092000001</v>
      </c>
      <c r="G206" s="36">
        <f>SUMIFS(СВЦЭМ!$E$33:$E$776,СВЦЭМ!$A$33:$A$776,$A206,СВЦЭМ!$B$33:$B$776,G$191)+'СЕТ СН'!$F$15</f>
        <v>139.18300373</v>
      </c>
      <c r="H206" s="36">
        <f>SUMIFS(СВЦЭМ!$E$33:$E$776,СВЦЭМ!$A$33:$A$776,$A206,СВЦЭМ!$B$33:$B$776,H$191)+'СЕТ СН'!$F$15</f>
        <v>135.20898514999999</v>
      </c>
      <c r="I206" s="36">
        <f>SUMIFS(СВЦЭМ!$E$33:$E$776,СВЦЭМ!$A$33:$A$776,$A206,СВЦЭМ!$B$33:$B$776,I$191)+'СЕТ СН'!$F$15</f>
        <v>129.45560363000001</v>
      </c>
      <c r="J206" s="36">
        <f>SUMIFS(СВЦЭМ!$E$33:$E$776,СВЦЭМ!$A$33:$A$776,$A206,СВЦЭМ!$B$33:$B$776,J$191)+'СЕТ СН'!$F$15</f>
        <v>119.33461522</v>
      </c>
      <c r="K206" s="36">
        <f>SUMIFS(СВЦЭМ!$E$33:$E$776,СВЦЭМ!$A$33:$A$776,$A206,СВЦЭМ!$B$33:$B$776,K$191)+'СЕТ СН'!$F$15</f>
        <v>113.88772545</v>
      </c>
      <c r="L206" s="36">
        <f>SUMIFS(СВЦЭМ!$E$33:$E$776,СВЦЭМ!$A$33:$A$776,$A206,СВЦЭМ!$B$33:$B$776,L$191)+'СЕТ СН'!$F$15</f>
        <v>117.48213862</v>
      </c>
      <c r="M206" s="36">
        <f>SUMIFS(СВЦЭМ!$E$33:$E$776,СВЦЭМ!$A$33:$A$776,$A206,СВЦЭМ!$B$33:$B$776,M$191)+'СЕТ СН'!$F$15</f>
        <v>115.82745833</v>
      </c>
      <c r="N206" s="36">
        <f>SUMIFS(СВЦЭМ!$E$33:$E$776,СВЦЭМ!$A$33:$A$776,$A206,СВЦЭМ!$B$33:$B$776,N$191)+'СЕТ СН'!$F$15</f>
        <v>114.56376315</v>
      </c>
      <c r="O206" s="36">
        <f>SUMIFS(СВЦЭМ!$E$33:$E$776,СВЦЭМ!$A$33:$A$776,$A206,СВЦЭМ!$B$33:$B$776,O$191)+'СЕТ СН'!$F$15</f>
        <v>114.89394</v>
      </c>
      <c r="P206" s="36">
        <f>SUMIFS(СВЦЭМ!$E$33:$E$776,СВЦЭМ!$A$33:$A$776,$A206,СВЦЭМ!$B$33:$B$776,P$191)+'СЕТ СН'!$F$15</f>
        <v>115.66228187999999</v>
      </c>
      <c r="Q206" s="36">
        <f>SUMIFS(СВЦЭМ!$E$33:$E$776,СВЦЭМ!$A$33:$A$776,$A206,СВЦЭМ!$B$33:$B$776,Q$191)+'СЕТ СН'!$F$15</f>
        <v>117.04521416</v>
      </c>
      <c r="R206" s="36">
        <f>SUMIFS(СВЦЭМ!$E$33:$E$776,СВЦЭМ!$A$33:$A$776,$A206,СВЦЭМ!$B$33:$B$776,R$191)+'СЕТ СН'!$F$15</f>
        <v>107.92953536</v>
      </c>
      <c r="S206" s="36">
        <f>SUMIFS(СВЦЭМ!$E$33:$E$776,СВЦЭМ!$A$33:$A$776,$A206,СВЦЭМ!$B$33:$B$776,S$191)+'СЕТ СН'!$F$15</f>
        <v>105.38144569000001</v>
      </c>
      <c r="T206" s="36">
        <f>SUMIFS(СВЦЭМ!$E$33:$E$776,СВЦЭМ!$A$33:$A$776,$A206,СВЦЭМ!$B$33:$B$776,T$191)+'СЕТ СН'!$F$15</f>
        <v>107.11482902</v>
      </c>
      <c r="U206" s="36">
        <f>SUMIFS(СВЦЭМ!$E$33:$E$776,СВЦЭМ!$A$33:$A$776,$A206,СВЦЭМ!$B$33:$B$776,U$191)+'СЕТ СН'!$F$15</f>
        <v>110.55334926</v>
      </c>
      <c r="V206" s="36">
        <f>SUMIFS(СВЦЭМ!$E$33:$E$776,СВЦЭМ!$A$33:$A$776,$A206,СВЦЭМ!$B$33:$B$776,V$191)+'СЕТ СН'!$F$15</f>
        <v>115.78077325</v>
      </c>
      <c r="W206" s="36">
        <f>SUMIFS(СВЦЭМ!$E$33:$E$776,СВЦЭМ!$A$33:$A$776,$A206,СВЦЭМ!$B$33:$B$776,W$191)+'СЕТ СН'!$F$15</f>
        <v>113.80700864000001</v>
      </c>
      <c r="X206" s="36">
        <f>SUMIFS(СВЦЭМ!$E$33:$E$776,СВЦЭМ!$A$33:$A$776,$A206,СВЦЭМ!$B$33:$B$776,X$191)+'СЕТ СН'!$F$15</f>
        <v>106.28974719</v>
      </c>
      <c r="Y206" s="36">
        <f>SUMIFS(СВЦЭМ!$E$33:$E$776,СВЦЭМ!$A$33:$A$776,$A206,СВЦЭМ!$B$33:$B$776,Y$191)+'СЕТ СН'!$F$15</f>
        <v>115.00007248</v>
      </c>
    </row>
    <row r="207" spans="1:25" ht="15.75" x14ac:dyDescent="0.2">
      <c r="A207" s="35">
        <f t="shared" si="5"/>
        <v>43724</v>
      </c>
      <c r="B207" s="36">
        <f>SUMIFS(СВЦЭМ!$E$33:$E$776,СВЦЭМ!$A$33:$A$776,$A207,СВЦЭМ!$B$33:$B$776,B$191)+'СЕТ СН'!$F$15</f>
        <v>133.54764560000001</v>
      </c>
      <c r="C207" s="36">
        <f>SUMIFS(СВЦЭМ!$E$33:$E$776,СВЦЭМ!$A$33:$A$776,$A207,СВЦЭМ!$B$33:$B$776,C$191)+'СЕТ СН'!$F$15</f>
        <v>140.29513605</v>
      </c>
      <c r="D207" s="36">
        <f>SUMIFS(СВЦЭМ!$E$33:$E$776,СВЦЭМ!$A$33:$A$776,$A207,СВЦЭМ!$B$33:$B$776,D$191)+'СЕТ СН'!$F$15</f>
        <v>144.2964929</v>
      </c>
      <c r="E207" s="36">
        <f>SUMIFS(СВЦЭМ!$E$33:$E$776,СВЦЭМ!$A$33:$A$776,$A207,СВЦЭМ!$B$33:$B$776,E$191)+'СЕТ СН'!$F$15</f>
        <v>144.95131438000001</v>
      </c>
      <c r="F207" s="36">
        <f>SUMIFS(СВЦЭМ!$E$33:$E$776,СВЦЭМ!$A$33:$A$776,$A207,СВЦЭМ!$B$33:$B$776,F$191)+'СЕТ СН'!$F$15</f>
        <v>146.13101678999999</v>
      </c>
      <c r="G207" s="36">
        <f>SUMIFS(СВЦЭМ!$E$33:$E$776,СВЦЭМ!$A$33:$A$776,$A207,СВЦЭМ!$B$33:$B$776,G$191)+'СЕТ СН'!$F$15</f>
        <v>145.53060873000001</v>
      </c>
      <c r="H207" s="36">
        <f>SUMIFS(СВЦЭМ!$E$33:$E$776,СВЦЭМ!$A$33:$A$776,$A207,СВЦЭМ!$B$33:$B$776,H$191)+'СЕТ СН'!$F$15</f>
        <v>136.77170636</v>
      </c>
      <c r="I207" s="36">
        <f>SUMIFS(СВЦЭМ!$E$33:$E$776,СВЦЭМ!$A$33:$A$776,$A207,СВЦЭМ!$B$33:$B$776,I$191)+'СЕТ СН'!$F$15</f>
        <v>128.19223317000001</v>
      </c>
      <c r="J207" s="36">
        <f>SUMIFS(СВЦЭМ!$E$33:$E$776,СВЦЭМ!$A$33:$A$776,$A207,СВЦЭМ!$B$33:$B$776,J$191)+'СЕТ СН'!$F$15</f>
        <v>124.12585693</v>
      </c>
      <c r="K207" s="36">
        <f>SUMIFS(СВЦЭМ!$E$33:$E$776,СВЦЭМ!$A$33:$A$776,$A207,СВЦЭМ!$B$33:$B$776,K$191)+'СЕТ СН'!$F$15</f>
        <v>126.30766478</v>
      </c>
      <c r="L207" s="36">
        <f>SUMIFS(СВЦЭМ!$E$33:$E$776,СВЦЭМ!$A$33:$A$776,$A207,СВЦЭМ!$B$33:$B$776,L$191)+'СЕТ СН'!$F$15</f>
        <v>125.65793518</v>
      </c>
      <c r="M207" s="36">
        <f>SUMIFS(СВЦЭМ!$E$33:$E$776,СВЦЭМ!$A$33:$A$776,$A207,СВЦЭМ!$B$33:$B$776,M$191)+'СЕТ СН'!$F$15</f>
        <v>122.90015852000001</v>
      </c>
      <c r="N207" s="36">
        <f>SUMIFS(СВЦЭМ!$E$33:$E$776,СВЦЭМ!$A$33:$A$776,$A207,СВЦЭМ!$B$33:$B$776,N$191)+'СЕТ СН'!$F$15</f>
        <v>121.4594809</v>
      </c>
      <c r="O207" s="36">
        <f>SUMIFS(СВЦЭМ!$E$33:$E$776,СВЦЭМ!$A$33:$A$776,$A207,СВЦЭМ!$B$33:$B$776,O$191)+'СЕТ СН'!$F$15</f>
        <v>121.84178476</v>
      </c>
      <c r="P207" s="36">
        <f>SUMIFS(СВЦЭМ!$E$33:$E$776,СВЦЭМ!$A$33:$A$776,$A207,СВЦЭМ!$B$33:$B$776,P$191)+'СЕТ СН'!$F$15</f>
        <v>123.17460027</v>
      </c>
      <c r="Q207" s="36">
        <f>SUMIFS(СВЦЭМ!$E$33:$E$776,СВЦЭМ!$A$33:$A$776,$A207,СВЦЭМ!$B$33:$B$776,Q$191)+'СЕТ СН'!$F$15</f>
        <v>123.86837589</v>
      </c>
      <c r="R207" s="36">
        <f>SUMIFS(СВЦЭМ!$E$33:$E$776,СВЦЭМ!$A$33:$A$776,$A207,СВЦЭМ!$B$33:$B$776,R$191)+'СЕТ СН'!$F$15</f>
        <v>117.23126911999999</v>
      </c>
      <c r="S207" s="36">
        <f>SUMIFS(СВЦЭМ!$E$33:$E$776,СВЦЭМ!$A$33:$A$776,$A207,СВЦЭМ!$B$33:$B$776,S$191)+'СЕТ СН'!$F$15</f>
        <v>117.09721639999999</v>
      </c>
      <c r="T207" s="36">
        <f>SUMIFS(СВЦЭМ!$E$33:$E$776,СВЦЭМ!$A$33:$A$776,$A207,СВЦЭМ!$B$33:$B$776,T$191)+'СЕТ СН'!$F$15</f>
        <v>118.37144307</v>
      </c>
      <c r="U207" s="36">
        <f>SUMIFS(СВЦЭМ!$E$33:$E$776,СВЦЭМ!$A$33:$A$776,$A207,СВЦЭМ!$B$33:$B$776,U$191)+'СЕТ СН'!$F$15</f>
        <v>122.70022181</v>
      </c>
      <c r="V207" s="36">
        <f>SUMIFS(СВЦЭМ!$E$33:$E$776,СВЦЭМ!$A$33:$A$776,$A207,СВЦЭМ!$B$33:$B$776,V$191)+'СЕТ СН'!$F$15</f>
        <v>126.63831820999999</v>
      </c>
      <c r="W207" s="36">
        <f>SUMIFS(СВЦЭМ!$E$33:$E$776,СВЦЭМ!$A$33:$A$776,$A207,СВЦЭМ!$B$33:$B$776,W$191)+'СЕТ СН'!$F$15</f>
        <v>125.30041069000001</v>
      </c>
      <c r="X207" s="36">
        <f>SUMIFS(СВЦЭМ!$E$33:$E$776,СВЦЭМ!$A$33:$A$776,$A207,СВЦЭМ!$B$33:$B$776,X$191)+'СЕТ СН'!$F$15</f>
        <v>118.06934071000001</v>
      </c>
      <c r="Y207" s="36">
        <f>SUMIFS(СВЦЭМ!$E$33:$E$776,СВЦЭМ!$A$33:$A$776,$A207,СВЦЭМ!$B$33:$B$776,Y$191)+'СЕТ СН'!$F$15</f>
        <v>108.79928090999999</v>
      </c>
    </row>
    <row r="208" spans="1:25" ht="15.75" x14ac:dyDescent="0.2">
      <c r="A208" s="35">
        <f t="shared" si="5"/>
        <v>43725</v>
      </c>
      <c r="B208" s="36">
        <f>SUMIFS(СВЦЭМ!$E$33:$E$776,СВЦЭМ!$A$33:$A$776,$A208,СВЦЭМ!$B$33:$B$776,B$191)+'СЕТ СН'!$F$15</f>
        <v>117.80489006000001</v>
      </c>
      <c r="C208" s="36">
        <f>SUMIFS(СВЦЭМ!$E$33:$E$776,СВЦЭМ!$A$33:$A$776,$A208,СВЦЭМ!$B$33:$B$776,C$191)+'СЕТ СН'!$F$15</f>
        <v>122.8140326</v>
      </c>
      <c r="D208" s="36">
        <f>SUMIFS(СВЦЭМ!$E$33:$E$776,СВЦЭМ!$A$33:$A$776,$A208,СВЦЭМ!$B$33:$B$776,D$191)+'СЕТ СН'!$F$15</f>
        <v>124.59339729</v>
      </c>
      <c r="E208" s="36">
        <f>SUMIFS(СВЦЭМ!$E$33:$E$776,СВЦЭМ!$A$33:$A$776,$A208,СВЦЭМ!$B$33:$B$776,E$191)+'СЕТ СН'!$F$15</f>
        <v>126.00563465</v>
      </c>
      <c r="F208" s="36">
        <f>SUMIFS(СВЦЭМ!$E$33:$E$776,СВЦЭМ!$A$33:$A$776,$A208,СВЦЭМ!$B$33:$B$776,F$191)+'СЕТ СН'!$F$15</f>
        <v>127.57425404999999</v>
      </c>
      <c r="G208" s="36">
        <f>SUMIFS(СВЦЭМ!$E$33:$E$776,СВЦЭМ!$A$33:$A$776,$A208,СВЦЭМ!$B$33:$B$776,G$191)+'СЕТ СН'!$F$15</f>
        <v>124.73828919</v>
      </c>
      <c r="H208" s="36">
        <f>SUMIFS(СВЦЭМ!$E$33:$E$776,СВЦЭМ!$A$33:$A$776,$A208,СВЦЭМ!$B$33:$B$776,H$191)+'СЕТ СН'!$F$15</f>
        <v>117.04710003</v>
      </c>
      <c r="I208" s="36">
        <f>SUMIFS(СВЦЭМ!$E$33:$E$776,СВЦЭМ!$A$33:$A$776,$A208,СВЦЭМ!$B$33:$B$776,I$191)+'СЕТ СН'!$F$15</f>
        <v>120.37478914</v>
      </c>
      <c r="J208" s="36">
        <f>SUMIFS(СВЦЭМ!$E$33:$E$776,СВЦЭМ!$A$33:$A$776,$A208,СВЦЭМ!$B$33:$B$776,J$191)+'СЕТ СН'!$F$15</f>
        <v>123.84970167</v>
      </c>
      <c r="K208" s="36">
        <f>SUMIFS(СВЦЭМ!$E$33:$E$776,СВЦЭМ!$A$33:$A$776,$A208,СВЦЭМ!$B$33:$B$776,K$191)+'СЕТ СН'!$F$15</f>
        <v>125.03251055</v>
      </c>
      <c r="L208" s="36">
        <f>SUMIFS(СВЦЭМ!$E$33:$E$776,СВЦЭМ!$A$33:$A$776,$A208,СВЦЭМ!$B$33:$B$776,L$191)+'СЕТ СН'!$F$15</f>
        <v>122.90497141</v>
      </c>
      <c r="M208" s="36">
        <f>SUMIFS(СВЦЭМ!$E$33:$E$776,СВЦЭМ!$A$33:$A$776,$A208,СВЦЭМ!$B$33:$B$776,M$191)+'СЕТ СН'!$F$15</f>
        <v>123.37896469</v>
      </c>
      <c r="N208" s="36">
        <f>SUMIFS(СВЦЭМ!$E$33:$E$776,СВЦЭМ!$A$33:$A$776,$A208,СВЦЭМ!$B$33:$B$776,N$191)+'СЕТ СН'!$F$15</f>
        <v>124.62826219999999</v>
      </c>
      <c r="O208" s="36">
        <f>SUMIFS(СВЦЭМ!$E$33:$E$776,СВЦЭМ!$A$33:$A$776,$A208,СВЦЭМ!$B$33:$B$776,O$191)+'СЕТ СН'!$F$15</f>
        <v>126.25570685</v>
      </c>
      <c r="P208" s="36">
        <f>SUMIFS(СВЦЭМ!$E$33:$E$776,СВЦЭМ!$A$33:$A$776,$A208,СВЦЭМ!$B$33:$B$776,P$191)+'СЕТ СН'!$F$15</f>
        <v>127.32966743999999</v>
      </c>
      <c r="Q208" s="36">
        <f>SUMIFS(СВЦЭМ!$E$33:$E$776,СВЦЭМ!$A$33:$A$776,$A208,СВЦЭМ!$B$33:$B$776,Q$191)+'СЕТ СН'!$F$15</f>
        <v>127.15737660000001</v>
      </c>
      <c r="R208" s="36">
        <f>SUMIFS(СВЦЭМ!$E$33:$E$776,СВЦЭМ!$A$33:$A$776,$A208,СВЦЭМ!$B$33:$B$776,R$191)+'СЕТ СН'!$F$15</f>
        <v>117.81973554</v>
      </c>
      <c r="S208" s="36">
        <f>SUMIFS(СВЦЭМ!$E$33:$E$776,СВЦЭМ!$A$33:$A$776,$A208,СВЦЭМ!$B$33:$B$776,S$191)+'СЕТ СН'!$F$15</f>
        <v>109.90995459</v>
      </c>
      <c r="T208" s="36">
        <f>SUMIFS(СВЦЭМ!$E$33:$E$776,СВЦЭМ!$A$33:$A$776,$A208,СВЦЭМ!$B$33:$B$776,T$191)+'СЕТ СН'!$F$15</f>
        <v>108.13545544999999</v>
      </c>
      <c r="U208" s="36">
        <f>SUMIFS(СВЦЭМ!$E$33:$E$776,СВЦЭМ!$A$33:$A$776,$A208,СВЦЭМ!$B$33:$B$776,U$191)+'СЕТ СН'!$F$15</f>
        <v>109.97650225</v>
      </c>
      <c r="V208" s="36">
        <f>SUMIFS(СВЦЭМ!$E$33:$E$776,СВЦЭМ!$A$33:$A$776,$A208,СВЦЭМ!$B$33:$B$776,V$191)+'СЕТ СН'!$F$15</f>
        <v>110.42335035000001</v>
      </c>
      <c r="W208" s="36">
        <f>SUMIFS(СВЦЭМ!$E$33:$E$776,СВЦЭМ!$A$33:$A$776,$A208,СВЦЭМ!$B$33:$B$776,W$191)+'СЕТ СН'!$F$15</f>
        <v>107.01334556</v>
      </c>
      <c r="X208" s="36">
        <f>SUMIFS(СВЦЭМ!$E$33:$E$776,СВЦЭМ!$A$33:$A$776,$A208,СВЦЭМ!$B$33:$B$776,X$191)+'СЕТ СН'!$F$15</f>
        <v>110.75092221</v>
      </c>
      <c r="Y208" s="36">
        <f>SUMIFS(СВЦЭМ!$E$33:$E$776,СВЦЭМ!$A$33:$A$776,$A208,СВЦЭМ!$B$33:$B$776,Y$191)+'СЕТ СН'!$F$15</f>
        <v>126.49241779</v>
      </c>
    </row>
    <row r="209" spans="1:25" ht="15.75" x14ac:dyDescent="0.2">
      <c r="A209" s="35">
        <f t="shared" si="5"/>
        <v>43726</v>
      </c>
      <c r="B209" s="36">
        <f>SUMIFS(СВЦЭМ!$E$33:$E$776,СВЦЭМ!$A$33:$A$776,$A209,СВЦЭМ!$B$33:$B$776,B$191)+'СЕТ СН'!$F$15</f>
        <v>135.34993552</v>
      </c>
      <c r="C209" s="36">
        <f>SUMIFS(СВЦЭМ!$E$33:$E$776,СВЦЭМ!$A$33:$A$776,$A209,СВЦЭМ!$B$33:$B$776,C$191)+'СЕТ СН'!$F$15</f>
        <v>135.91850864</v>
      </c>
      <c r="D209" s="36">
        <f>SUMIFS(СВЦЭМ!$E$33:$E$776,СВЦЭМ!$A$33:$A$776,$A209,СВЦЭМ!$B$33:$B$776,D$191)+'СЕТ СН'!$F$15</f>
        <v>137.37396118000001</v>
      </c>
      <c r="E209" s="36">
        <f>SUMIFS(СВЦЭМ!$E$33:$E$776,СВЦЭМ!$A$33:$A$776,$A209,СВЦЭМ!$B$33:$B$776,E$191)+'СЕТ СН'!$F$15</f>
        <v>138.64675969000001</v>
      </c>
      <c r="F209" s="36">
        <f>SUMIFS(СВЦЭМ!$E$33:$E$776,СВЦЭМ!$A$33:$A$776,$A209,СВЦЭМ!$B$33:$B$776,F$191)+'СЕТ СН'!$F$15</f>
        <v>138.79320953999999</v>
      </c>
      <c r="G209" s="36">
        <f>SUMIFS(СВЦЭМ!$E$33:$E$776,СВЦЭМ!$A$33:$A$776,$A209,СВЦЭМ!$B$33:$B$776,G$191)+'СЕТ СН'!$F$15</f>
        <v>134.78735157</v>
      </c>
      <c r="H209" s="36">
        <f>SUMIFS(СВЦЭМ!$E$33:$E$776,СВЦЭМ!$A$33:$A$776,$A209,СВЦЭМ!$B$33:$B$776,H$191)+'СЕТ СН'!$F$15</f>
        <v>126.80839650999999</v>
      </c>
      <c r="I209" s="36">
        <f>SUMIFS(СВЦЭМ!$E$33:$E$776,СВЦЭМ!$A$33:$A$776,$A209,СВЦЭМ!$B$33:$B$776,I$191)+'СЕТ СН'!$F$15</f>
        <v>118.18628587000001</v>
      </c>
      <c r="J209" s="36">
        <f>SUMIFS(СВЦЭМ!$E$33:$E$776,СВЦЭМ!$A$33:$A$776,$A209,СВЦЭМ!$B$33:$B$776,J$191)+'СЕТ СН'!$F$15</f>
        <v>110.85003494</v>
      </c>
      <c r="K209" s="36">
        <f>SUMIFS(СВЦЭМ!$E$33:$E$776,СВЦЭМ!$A$33:$A$776,$A209,СВЦЭМ!$B$33:$B$776,K$191)+'СЕТ СН'!$F$15</f>
        <v>109.44570579000001</v>
      </c>
      <c r="L209" s="36">
        <f>SUMIFS(СВЦЭМ!$E$33:$E$776,СВЦЭМ!$A$33:$A$776,$A209,СВЦЭМ!$B$33:$B$776,L$191)+'СЕТ СН'!$F$15</f>
        <v>108.40681185</v>
      </c>
      <c r="M209" s="36">
        <f>SUMIFS(СВЦЭМ!$E$33:$E$776,СВЦЭМ!$A$33:$A$776,$A209,СВЦЭМ!$B$33:$B$776,M$191)+'СЕТ СН'!$F$15</f>
        <v>107.67067667000001</v>
      </c>
      <c r="N209" s="36">
        <f>SUMIFS(СВЦЭМ!$E$33:$E$776,СВЦЭМ!$A$33:$A$776,$A209,СВЦЭМ!$B$33:$B$776,N$191)+'СЕТ СН'!$F$15</f>
        <v>108.66492117</v>
      </c>
      <c r="O209" s="36">
        <f>SUMIFS(СВЦЭМ!$E$33:$E$776,СВЦЭМ!$A$33:$A$776,$A209,СВЦЭМ!$B$33:$B$776,O$191)+'СЕТ СН'!$F$15</f>
        <v>110.53003907</v>
      </c>
      <c r="P209" s="36">
        <f>SUMIFS(СВЦЭМ!$E$33:$E$776,СВЦЭМ!$A$33:$A$776,$A209,СВЦЭМ!$B$33:$B$776,P$191)+'СЕТ СН'!$F$15</f>
        <v>111.03466964</v>
      </c>
      <c r="Q209" s="36">
        <f>SUMIFS(СВЦЭМ!$E$33:$E$776,СВЦЭМ!$A$33:$A$776,$A209,СВЦЭМ!$B$33:$B$776,Q$191)+'СЕТ СН'!$F$15</f>
        <v>113.04663125</v>
      </c>
      <c r="R209" s="36">
        <f>SUMIFS(СВЦЭМ!$E$33:$E$776,СВЦЭМ!$A$33:$A$776,$A209,СВЦЭМ!$B$33:$B$776,R$191)+'СЕТ СН'!$F$15</f>
        <v>108.03209439</v>
      </c>
      <c r="S209" s="36">
        <f>SUMIFS(СВЦЭМ!$E$33:$E$776,СВЦЭМ!$A$33:$A$776,$A209,СВЦЭМ!$B$33:$B$776,S$191)+'СЕТ СН'!$F$15</f>
        <v>105.27036040999999</v>
      </c>
      <c r="T209" s="36">
        <f>SUMIFS(СВЦЭМ!$E$33:$E$776,СВЦЭМ!$A$33:$A$776,$A209,СВЦЭМ!$B$33:$B$776,T$191)+'СЕТ СН'!$F$15</f>
        <v>111.0626867</v>
      </c>
      <c r="U209" s="36">
        <f>SUMIFS(СВЦЭМ!$E$33:$E$776,СВЦЭМ!$A$33:$A$776,$A209,СВЦЭМ!$B$33:$B$776,U$191)+'СЕТ СН'!$F$15</f>
        <v>117.58193283999999</v>
      </c>
      <c r="V209" s="36">
        <f>SUMIFS(СВЦЭМ!$E$33:$E$776,СВЦЭМ!$A$33:$A$776,$A209,СВЦЭМ!$B$33:$B$776,V$191)+'СЕТ СН'!$F$15</f>
        <v>121.20240471</v>
      </c>
      <c r="W209" s="36">
        <f>SUMIFS(СВЦЭМ!$E$33:$E$776,СВЦЭМ!$A$33:$A$776,$A209,СВЦЭМ!$B$33:$B$776,W$191)+'СЕТ СН'!$F$15</f>
        <v>118.1768201</v>
      </c>
      <c r="X209" s="36">
        <f>SUMIFS(СВЦЭМ!$E$33:$E$776,СВЦЭМ!$A$33:$A$776,$A209,СВЦЭМ!$B$33:$B$776,X$191)+'СЕТ СН'!$F$15</f>
        <v>111.19657092</v>
      </c>
      <c r="Y209" s="36">
        <f>SUMIFS(СВЦЭМ!$E$33:$E$776,СВЦЭМ!$A$33:$A$776,$A209,СВЦЭМ!$B$33:$B$776,Y$191)+'СЕТ СН'!$F$15</f>
        <v>115.70133162</v>
      </c>
    </row>
    <row r="210" spans="1:25" ht="15.75" x14ac:dyDescent="0.2">
      <c r="A210" s="35">
        <f t="shared" si="5"/>
        <v>43727</v>
      </c>
      <c r="B210" s="36">
        <f>SUMIFS(СВЦЭМ!$E$33:$E$776,СВЦЭМ!$A$33:$A$776,$A210,СВЦЭМ!$B$33:$B$776,B$191)+'СЕТ СН'!$F$15</f>
        <v>113.47825209</v>
      </c>
      <c r="C210" s="36">
        <f>SUMIFS(СВЦЭМ!$E$33:$E$776,СВЦЭМ!$A$33:$A$776,$A210,СВЦЭМ!$B$33:$B$776,C$191)+'СЕТ СН'!$F$15</f>
        <v>118.31614276000001</v>
      </c>
      <c r="D210" s="36">
        <f>SUMIFS(СВЦЭМ!$E$33:$E$776,СВЦЭМ!$A$33:$A$776,$A210,СВЦЭМ!$B$33:$B$776,D$191)+'СЕТ СН'!$F$15</f>
        <v>123.55050153000001</v>
      </c>
      <c r="E210" s="36">
        <f>SUMIFS(СВЦЭМ!$E$33:$E$776,СВЦЭМ!$A$33:$A$776,$A210,СВЦЭМ!$B$33:$B$776,E$191)+'СЕТ СН'!$F$15</f>
        <v>125.14284313</v>
      </c>
      <c r="F210" s="36">
        <f>SUMIFS(СВЦЭМ!$E$33:$E$776,СВЦЭМ!$A$33:$A$776,$A210,СВЦЭМ!$B$33:$B$776,F$191)+'СЕТ СН'!$F$15</f>
        <v>125.59970164000001</v>
      </c>
      <c r="G210" s="36">
        <f>SUMIFS(СВЦЭМ!$E$33:$E$776,СВЦЭМ!$A$33:$A$776,$A210,СВЦЭМ!$B$33:$B$776,G$191)+'СЕТ СН'!$F$15</f>
        <v>121.76729487</v>
      </c>
      <c r="H210" s="36">
        <f>SUMIFS(СВЦЭМ!$E$33:$E$776,СВЦЭМ!$A$33:$A$776,$A210,СВЦЭМ!$B$33:$B$776,H$191)+'СЕТ СН'!$F$15</f>
        <v>113.78010177</v>
      </c>
      <c r="I210" s="36">
        <f>SUMIFS(СВЦЭМ!$E$33:$E$776,СВЦЭМ!$A$33:$A$776,$A210,СВЦЭМ!$B$33:$B$776,I$191)+'СЕТ СН'!$F$15</f>
        <v>105.29880315</v>
      </c>
      <c r="J210" s="36">
        <f>SUMIFS(СВЦЭМ!$E$33:$E$776,СВЦЭМ!$A$33:$A$776,$A210,СВЦЭМ!$B$33:$B$776,J$191)+'СЕТ СН'!$F$15</f>
        <v>108.27899565</v>
      </c>
      <c r="K210" s="36">
        <f>SUMIFS(СВЦЭМ!$E$33:$E$776,СВЦЭМ!$A$33:$A$776,$A210,СВЦЭМ!$B$33:$B$776,K$191)+'СЕТ СН'!$F$15</f>
        <v>122.68449077</v>
      </c>
      <c r="L210" s="36">
        <f>SUMIFS(СВЦЭМ!$E$33:$E$776,СВЦЭМ!$A$33:$A$776,$A210,СВЦЭМ!$B$33:$B$776,L$191)+'СЕТ СН'!$F$15</f>
        <v>133.24062071</v>
      </c>
      <c r="M210" s="36">
        <f>SUMIFS(СВЦЭМ!$E$33:$E$776,СВЦЭМ!$A$33:$A$776,$A210,СВЦЭМ!$B$33:$B$776,M$191)+'СЕТ СН'!$F$15</f>
        <v>130.94059533999999</v>
      </c>
      <c r="N210" s="36">
        <f>SUMIFS(СВЦЭМ!$E$33:$E$776,СВЦЭМ!$A$33:$A$776,$A210,СВЦЭМ!$B$33:$B$776,N$191)+'СЕТ СН'!$F$15</f>
        <v>132.77917135999999</v>
      </c>
      <c r="O210" s="36">
        <f>SUMIFS(СВЦЭМ!$E$33:$E$776,СВЦЭМ!$A$33:$A$776,$A210,СВЦЭМ!$B$33:$B$776,O$191)+'СЕТ СН'!$F$15</f>
        <v>133.68480880000001</v>
      </c>
      <c r="P210" s="36">
        <f>SUMIFS(СВЦЭМ!$E$33:$E$776,СВЦЭМ!$A$33:$A$776,$A210,СВЦЭМ!$B$33:$B$776,P$191)+'СЕТ СН'!$F$15</f>
        <v>109.43390908000001</v>
      </c>
      <c r="Q210" s="36">
        <f>SUMIFS(СВЦЭМ!$E$33:$E$776,СВЦЭМ!$A$33:$A$776,$A210,СВЦЭМ!$B$33:$B$776,Q$191)+'СЕТ СН'!$F$15</f>
        <v>108.90419356</v>
      </c>
      <c r="R210" s="36">
        <f>SUMIFS(СВЦЭМ!$E$33:$E$776,СВЦЭМ!$A$33:$A$776,$A210,СВЦЭМ!$B$33:$B$776,R$191)+'СЕТ СН'!$F$15</f>
        <v>109.10842588</v>
      </c>
      <c r="S210" s="36">
        <f>SUMIFS(СВЦЭМ!$E$33:$E$776,СВЦЭМ!$A$33:$A$776,$A210,СВЦЭМ!$B$33:$B$776,S$191)+'СЕТ СН'!$F$15</f>
        <v>108.97208212</v>
      </c>
      <c r="T210" s="36">
        <f>SUMIFS(СВЦЭМ!$E$33:$E$776,СВЦЭМ!$A$33:$A$776,$A210,СВЦЭМ!$B$33:$B$776,T$191)+'СЕТ СН'!$F$15</f>
        <v>109.88125983</v>
      </c>
      <c r="U210" s="36">
        <f>SUMIFS(СВЦЭМ!$E$33:$E$776,СВЦЭМ!$A$33:$A$776,$A210,СВЦЭМ!$B$33:$B$776,U$191)+'СЕТ СН'!$F$15</f>
        <v>113.20414771999999</v>
      </c>
      <c r="V210" s="36">
        <f>SUMIFS(СВЦЭМ!$E$33:$E$776,СВЦЭМ!$A$33:$A$776,$A210,СВЦЭМ!$B$33:$B$776,V$191)+'СЕТ СН'!$F$15</f>
        <v>114.88345131</v>
      </c>
      <c r="W210" s="36">
        <f>SUMIFS(СВЦЭМ!$E$33:$E$776,СВЦЭМ!$A$33:$A$776,$A210,СВЦЭМ!$B$33:$B$776,W$191)+'СЕТ СН'!$F$15</f>
        <v>112.14238104</v>
      </c>
      <c r="X210" s="36">
        <f>SUMIFS(СВЦЭМ!$E$33:$E$776,СВЦЭМ!$A$33:$A$776,$A210,СВЦЭМ!$B$33:$B$776,X$191)+'СЕТ СН'!$F$15</f>
        <v>105.68181265</v>
      </c>
      <c r="Y210" s="36">
        <f>SUMIFS(СВЦЭМ!$E$33:$E$776,СВЦЭМ!$A$33:$A$776,$A210,СВЦЭМ!$B$33:$B$776,Y$191)+'СЕТ СН'!$F$15</f>
        <v>114.85496458999999</v>
      </c>
    </row>
    <row r="211" spans="1:25" ht="15.75" x14ac:dyDescent="0.2">
      <c r="A211" s="35">
        <f t="shared" si="5"/>
        <v>43728</v>
      </c>
      <c r="B211" s="36">
        <f>SUMIFS(СВЦЭМ!$E$33:$E$776,СВЦЭМ!$A$33:$A$776,$A211,СВЦЭМ!$B$33:$B$776,B$191)+'СЕТ СН'!$F$15</f>
        <v>136.98249426999999</v>
      </c>
      <c r="C211" s="36">
        <f>SUMIFS(СВЦЭМ!$E$33:$E$776,СВЦЭМ!$A$33:$A$776,$A211,СВЦЭМ!$B$33:$B$776,C$191)+'СЕТ СН'!$F$15</f>
        <v>144.79519071999999</v>
      </c>
      <c r="D211" s="36">
        <f>SUMIFS(СВЦЭМ!$E$33:$E$776,СВЦЭМ!$A$33:$A$776,$A211,СВЦЭМ!$B$33:$B$776,D$191)+'СЕТ СН'!$F$15</f>
        <v>145.57399204000001</v>
      </c>
      <c r="E211" s="36">
        <f>SUMIFS(СВЦЭМ!$E$33:$E$776,СВЦЭМ!$A$33:$A$776,$A211,СВЦЭМ!$B$33:$B$776,E$191)+'СЕТ СН'!$F$15</f>
        <v>146.67922584999999</v>
      </c>
      <c r="F211" s="36">
        <f>SUMIFS(СВЦЭМ!$E$33:$E$776,СВЦЭМ!$A$33:$A$776,$A211,СВЦЭМ!$B$33:$B$776,F$191)+'СЕТ СН'!$F$15</f>
        <v>147.52134255000001</v>
      </c>
      <c r="G211" s="36">
        <f>SUMIFS(СВЦЭМ!$E$33:$E$776,СВЦЭМ!$A$33:$A$776,$A211,СВЦЭМ!$B$33:$B$776,G$191)+'СЕТ СН'!$F$15</f>
        <v>146.31105714</v>
      </c>
      <c r="H211" s="36">
        <f>SUMIFS(СВЦЭМ!$E$33:$E$776,СВЦЭМ!$A$33:$A$776,$A211,СВЦЭМ!$B$33:$B$776,H$191)+'СЕТ СН'!$F$15</f>
        <v>135.26359450999999</v>
      </c>
      <c r="I211" s="36">
        <f>SUMIFS(СВЦЭМ!$E$33:$E$776,СВЦЭМ!$A$33:$A$776,$A211,СВЦЭМ!$B$33:$B$776,I$191)+'СЕТ СН'!$F$15</f>
        <v>126.9600408</v>
      </c>
      <c r="J211" s="36">
        <f>SUMIFS(СВЦЭМ!$E$33:$E$776,СВЦЭМ!$A$33:$A$776,$A211,СВЦЭМ!$B$33:$B$776,J$191)+'СЕТ СН'!$F$15</f>
        <v>126.88640082000001</v>
      </c>
      <c r="K211" s="36">
        <f>SUMIFS(СВЦЭМ!$E$33:$E$776,СВЦЭМ!$A$33:$A$776,$A211,СВЦЭМ!$B$33:$B$776,K$191)+'СЕТ СН'!$F$15</f>
        <v>124.35164494</v>
      </c>
      <c r="L211" s="36">
        <f>SUMIFS(СВЦЭМ!$E$33:$E$776,СВЦЭМ!$A$33:$A$776,$A211,СВЦЭМ!$B$33:$B$776,L$191)+'СЕТ СН'!$F$15</f>
        <v>124.60191277</v>
      </c>
      <c r="M211" s="36">
        <f>SUMIFS(СВЦЭМ!$E$33:$E$776,СВЦЭМ!$A$33:$A$776,$A211,СВЦЭМ!$B$33:$B$776,M$191)+'СЕТ СН'!$F$15</f>
        <v>125.2145567</v>
      </c>
      <c r="N211" s="36">
        <f>SUMIFS(СВЦЭМ!$E$33:$E$776,СВЦЭМ!$A$33:$A$776,$A211,СВЦЭМ!$B$33:$B$776,N$191)+'СЕТ СН'!$F$15</f>
        <v>121.47667937999999</v>
      </c>
      <c r="O211" s="36">
        <f>SUMIFS(СВЦЭМ!$E$33:$E$776,СВЦЭМ!$A$33:$A$776,$A211,СВЦЭМ!$B$33:$B$776,O$191)+'СЕТ СН'!$F$15</f>
        <v>121.81411896</v>
      </c>
      <c r="P211" s="36">
        <f>SUMIFS(СВЦЭМ!$E$33:$E$776,СВЦЭМ!$A$33:$A$776,$A211,СВЦЭМ!$B$33:$B$776,P$191)+'СЕТ СН'!$F$15</f>
        <v>125.57433432000001</v>
      </c>
      <c r="Q211" s="36">
        <f>SUMIFS(СВЦЭМ!$E$33:$E$776,СВЦЭМ!$A$33:$A$776,$A211,СВЦЭМ!$B$33:$B$776,Q$191)+'СЕТ СН'!$F$15</f>
        <v>132.07399895</v>
      </c>
      <c r="R211" s="36">
        <f>SUMIFS(СВЦЭМ!$E$33:$E$776,СВЦЭМ!$A$33:$A$776,$A211,СВЦЭМ!$B$33:$B$776,R$191)+'СЕТ СН'!$F$15</f>
        <v>124.09459348</v>
      </c>
      <c r="S211" s="36">
        <f>SUMIFS(СВЦЭМ!$E$33:$E$776,СВЦЭМ!$A$33:$A$776,$A211,СВЦЭМ!$B$33:$B$776,S$191)+'СЕТ СН'!$F$15</f>
        <v>117.08649325</v>
      </c>
      <c r="T211" s="36">
        <f>SUMIFS(СВЦЭМ!$E$33:$E$776,СВЦЭМ!$A$33:$A$776,$A211,СВЦЭМ!$B$33:$B$776,T$191)+'СЕТ СН'!$F$15</f>
        <v>110.90655682000001</v>
      </c>
      <c r="U211" s="36">
        <f>SUMIFS(СВЦЭМ!$E$33:$E$776,СВЦЭМ!$A$33:$A$776,$A211,СВЦЭМ!$B$33:$B$776,U$191)+'СЕТ СН'!$F$15</f>
        <v>103.4234739</v>
      </c>
      <c r="V211" s="36">
        <f>SUMIFS(СВЦЭМ!$E$33:$E$776,СВЦЭМ!$A$33:$A$776,$A211,СВЦЭМ!$B$33:$B$776,V$191)+'СЕТ СН'!$F$15</f>
        <v>103.26042237999999</v>
      </c>
      <c r="W211" s="36">
        <f>SUMIFS(СВЦЭМ!$E$33:$E$776,СВЦЭМ!$A$33:$A$776,$A211,СВЦЭМ!$B$33:$B$776,W$191)+'СЕТ СН'!$F$15</f>
        <v>102.13472910999999</v>
      </c>
      <c r="X211" s="36">
        <f>SUMIFS(СВЦЭМ!$E$33:$E$776,СВЦЭМ!$A$33:$A$776,$A211,СВЦЭМ!$B$33:$B$776,X$191)+'СЕТ СН'!$F$15</f>
        <v>107.74417405</v>
      </c>
      <c r="Y211" s="36">
        <f>SUMIFS(СВЦЭМ!$E$33:$E$776,СВЦЭМ!$A$33:$A$776,$A211,СВЦЭМ!$B$33:$B$776,Y$191)+'СЕТ СН'!$F$15</f>
        <v>118.48707713</v>
      </c>
    </row>
    <row r="212" spans="1:25" ht="15.75" x14ac:dyDescent="0.2">
      <c r="A212" s="35">
        <f t="shared" si="5"/>
        <v>43729</v>
      </c>
      <c r="B212" s="36">
        <f>SUMIFS(СВЦЭМ!$E$33:$E$776,СВЦЭМ!$A$33:$A$776,$A212,СВЦЭМ!$B$33:$B$776,B$191)+'СЕТ СН'!$F$15</f>
        <v>130.60957318999999</v>
      </c>
      <c r="C212" s="36">
        <f>SUMIFS(СВЦЭМ!$E$33:$E$776,СВЦЭМ!$A$33:$A$776,$A212,СВЦЭМ!$B$33:$B$776,C$191)+'СЕТ СН'!$F$15</f>
        <v>129.54965317</v>
      </c>
      <c r="D212" s="36">
        <f>SUMIFS(СВЦЭМ!$E$33:$E$776,СВЦЭМ!$A$33:$A$776,$A212,СВЦЭМ!$B$33:$B$776,D$191)+'СЕТ СН'!$F$15</f>
        <v>129.46030184</v>
      </c>
      <c r="E212" s="36">
        <f>SUMIFS(СВЦЭМ!$E$33:$E$776,СВЦЭМ!$A$33:$A$776,$A212,СВЦЭМ!$B$33:$B$776,E$191)+'СЕТ СН'!$F$15</f>
        <v>131.95886075000001</v>
      </c>
      <c r="F212" s="36">
        <f>SUMIFS(СВЦЭМ!$E$33:$E$776,СВЦЭМ!$A$33:$A$776,$A212,СВЦЭМ!$B$33:$B$776,F$191)+'СЕТ СН'!$F$15</f>
        <v>133.63092022000001</v>
      </c>
      <c r="G212" s="36">
        <f>SUMIFS(СВЦЭМ!$E$33:$E$776,СВЦЭМ!$A$33:$A$776,$A212,СВЦЭМ!$B$33:$B$776,G$191)+'СЕТ СН'!$F$15</f>
        <v>130.88050931000001</v>
      </c>
      <c r="H212" s="36">
        <f>SUMIFS(СВЦЭМ!$E$33:$E$776,СВЦЭМ!$A$33:$A$776,$A212,СВЦЭМ!$B$33:$B$776,H$191)+'СЕТ СН'!$F$15</f>
        <v>125.66085031</v>
      </c>
      <c r="I212" s="36">
        <f>SUMIFS(СВЦЭМ!$E$33:$E$776,СВЦЭМ!$A$33:$A$776,$A212,СВЦЭМ!$B$33:$B$776,I$191)+'СЕТ СН'!$F$15</f>
        <v>119.3999</v>
      </c>
      <c r="J212" s="36">
        <f>SUMIFS(СВЦЭМ!$E$33:$E$776,СВЦЭМ!$A$33:$A$776,$A212,СВЦЭМ!$B$33:$B$776,J$191)+'СЕТ СН'!$F$15</f>
        <v>121.04242111000001</v>
      </c>
      <c r="K212" s="36">
        <f>SUMIFS(СВЦЭМ!$E$33:$E$776,СВЦЭМ!$A$33:$A$776,$A212,СВЦЭМ!$B$33:$B$776,K$191)+'СЕТ СН'!$F$15</f>
        <v>131.21119428</v>
      </c>
      <c r="L212" s="36">
        <f>SUMIFS(СВЦЭМ!$E$33:$E$776,СВЦЭМ!$A$33:$A$776,$A212,СВЦЭМ!$B$33:$B$776,L$191)+'СЕТ СН'!$F$15</f>
        <v>133.31085812000001</v>
      </c>
      <c r="M212" s="36">
        <f>SUMIFS(СВЦЭМ!$E$33:$E$776,СВЦЭМ!$A$33:$A$776,$A212,СВЦЭМ!$B$33:$B$776,M$191)+'СЕТ СН'!$F$15</f>
        <v>133.82234399000001</v>
      </c>
      <c r="N212" s="36">
        <f>SUMIFS(СВЦЭМ!$E$33:$E$776,СВЦЭМ!$A$33:$A$776,$A212,СВЦЭМ!$B$33:$B$776,N$191)+'СЕТ СН'!$F$15</f>
        <v>131.75283528</v>
      </c>
      <c r="O212" s="36">
        <f>SUMIFS(СВЦЭМ!$E$33:$E$776,СВЦЭМ!$A$33:$A$776,$A212,СВЦЭМ!$B$33:$B$776,O$191)+'СЕТ СН'!$F$15</f>
        <v>130.54672833999999</v>
      </c>
      <c r="P212" s="36">
        <f>SUMIFS(СВЦЭМ!$E$33:$E$776,СВЦЭМ!$A$33:$A$776,$A212,СВЦЭМ!$B$33:$B$776,P$191)+'СЕТ СН'!$F$15</f>
        <v>130.92712338000001</v>
      </c>
      <c r="Q212" s="36">
        <f>SUMIFS(СВЦЭМ!$E$33:$E$776,СВЦЭМ!$A$33:$A$776,$A212,СВЦЭМ!$B$33:$B$776,Q$191)+'СЕТ СН'!$F$15</f>
        <v>130.81548960000001</v>
      </c>
      <c r="R212" s="36">
        <f>SUMIFS(СВЦЭМ!$E$33:$E$776,СВЦЭМ!$A$33:$A$776,$A212,СВЦЭМ!$B$33:$B$776,R$191)+'СЕТ СН'!$F$15</f>
        <v>132.9145542</v>
      </c>
      <c r="S212" s="36">
        <f>SUMIFS(СВЦЭМ!$E$33:$E$776,СВЦЭМ!$A$33:$A$776,$A212,СВЦЭМ!$B$33:$B$776,S$191)+'СЕТ СН'!$F$15</f>
        <v>136.27762788999999</v>
      </c>
      <c r="T212" s="36">
        <f>SUMIFS(СВЦЭМ!$E$33:$E$776,СВЦЭМ!$A$33:$A$776,$A212,СВЦЭМ!$B$33:$B$776,T$191)+'СЕТ СН'!$F$15</f>
        <v>141.23924914</v>
      </c>
      <c r="U212" s="36">
        <f>SUMIFS(СВЦЭМ!$E$33:$E$776,СВЦЭМ!$A$33:$A$776,$A212,СВЦЭМ!$B$33:$B$776,U$191)+'СЕТ СН'!$F$15</f>
        <v>142.98975267</v>
      </c>
      <c r="V212" s="36">
        <f>SUMIFS(СВЦЭМ!$E$33:$E$776,СВЦЭМ!$A$33:$A$776,$A212,СВЦЭМ!$B$33:$B$776,V$191)+'СЕТ СН'!$F$15</f>
        <v>144.67700042999999</v>
      </c>
      <c r="W212" s="36">
        <f>SUMIFS(СВЦЭМ!$E$33:$E$776,СВЦЭМ!$A$33:$A$776,$A212,СВЦЭМ!$B$33:$B$776,W$191)+'СЕТ СН'!$F$15</f>
        <v>143.84393566</v>
      </c>
      <c r="X212" s="36">
        <f>SUMIFS(СВЦЭМ!$E$33:$E$776,СВЦЭМ!$A$33:$A$776,$A212,СВЦЭМ!$B$33:$B$776,X$191)+'СЕТ СН'!$F$15</f>
        <v>135.66365811</v>
      </c>
      <c r="Y212" s="36">
        <f>SUMIFS(СВЦЭМ!$E$33:$E$776,СВЦЭМ!$A$33:$A$776,$A212,СВЦЭМ!$B$33:$B$776,Y$191)+'СЕТ СН'!$F$15</f>
        <v>129.18243525</v>
      </c>
    </row>
    <row r="213" spans="1:25" ht="15.75" x14ac:dyDescent="0.2">
      <c r="A213" s="35">
        <f t="shared" si="5"/>
        <v>43730</v>
      </c>
      <c r="B213" s="36">
        <f>SUMIFS(СВЦЭМ!$E$33:$E$776,СВЦЭМ!$A$33:$A$776,$A213,СВЦЭМ!$B$33:$B$776,B$191)+'СЕТ СН'!$F$15</f>
        <v>139.73566657999999</v>
      </c>
      <c r="C213" s="36">
        <f>SUMIFS(СВЦЭМ!$E$33:$E$776,СВЦЭМ!$A$33:$A$776,$A213,СВЦЭМ!$B$33:$B$776,C$191)+'СЕТ СН'!$F$15</f>
        <v>146.25131468999999</v>
      </c>
      <c r="D213" s="36">
        <f>SUMIFS(СВЦЭМ!$E$33:$E$776,СВЦЭМ!$A$33:$A$776,$A213,СВЦЭМ!$B$33:$B$776,D$191)+'СЕТ СН'!$F$15</f>
        <v>149.18104349000001</v>
      </c>
      <c r="E213" s="36">
        <f>SUMIFS(СВЦЭМ!$E$33:$E$776,СВЦЭМ!$A$33:$A$776,$A213,СВЦЭМ!$B$33:$B$776,E$191)+'СЕТ СН'!$F$15</f>
        <v>151.05224276999999</v>
      </c>
      <c r="F213" s="36">
        <f>SUMIFS(СВЦЭМ!$E$33:$E$776,СВЦЭМ!$A$33:$A$776,$A213,СВЦЭМ!$B$33:$B$776,F$191)+'СЕТ СН'!$F$15</f>
        <v>152.50795733000001</v>
      </c>
      <c r="G213" s="36">
        <f>SUMIFS(СВЦЭМ!$E$33:$E$776,СВЦЭМ!$A$33:$A$776,$A213,СВЦЭМ!$B$33:$B$776,G$191)+'СЕТ СН'!$F$15</f>
        <v>153.16028538</v>
      </c>
      <c r="H213" s="36">
        <f>SUMIFS(СВЦЭМ!$E$33:$E$776,СВЦЭМ!$A$33:$A$776,$A213,СВЦЭМ!$B$33:$B$776,H$191)+'СЕТ СН'!$F$15</f>
        <v>146.56248657</v>
      </c>
      <c r="I213" s="36">
        <f>SUMIFS(СВЦЭМ!$E$33:$E$776,СВЦЭМ!$A$33:$A$776,$A213,СВЦЭМ!$B$33:$B$776,I$191)+'СЕТ СН'!$F$15</f>
        <v>142.02137404999999</v>
      </c>
      <c r="J213" s="36">
        <f>SUMIFS(СВЦЭМ!$E$33:$E$776,СВЦЭМ!$A$33:$A$776,$A213,СВЦЭМ!$B$33:$B$776,J$191)+'СЕТ СН'!$F$15</f>
        <v>135.53191778999999</v>
      </c>
      <c r="K213" s="36">
        <f>SUMIFS(СВЦЭМ!$E$33:$E$776,СВЦЭМ!$A$33:$A$776,$A213,СВЦЭМ!$B$33:$B$776,K$191)+'СЕТ СН'!$F$15</f>
        <v>131.04317128</v>
      </c>
      <c r="L213" s="36">
        <f>SUMIFS(СВЦЭМ!$E$33:$E$776,СВЦЭМ!$A$33:$A$776,$A213,СВЦЭМ!$B$33:$B$776,L$191)+'СЕТ СН'!$F$15</f>
        <v>131.19431513000001</v>
      </c>
      <c r="M213" s="36">
        <f>SUMIFS(СВЦЭМ!$E$33:$E$776,СВЦЭМ!$A$33:$A$776,$A213,СВЦЭМ!$B$33:$B$776,M$191)+'СЕТ СН'!$F$15</f>
        <v>130.11354109000001</v>
      </c>
      <c r="N213" s="36">
        <f>SUMIFS(СВЦЭМ!$E$33:$E$776,СВЦЭМ!$A$33:$A$776,$A213,СВЦЭМ!$B$33:$B$776,N$191)+'СЕТ СН'!$F$15</f>
        <v>128.67142111000001</v>
      </c>
      <c r="O213" s="36">
        <f>SUMIFS(СВЦЭМ!$E$33:$E$776,СВЦЭМ!$A$33:$A$776,$A213,СВЦЭМ!$B$33:$B$776,O$191)+'СЕТ СН'!$F$15</f>
        <v>127.43580099</v>
      </c>
      <c r="P213" s="36">
        <f>SUMIFS(СВЦЭМ!$E$33:$E$776,СВЦЭМ!$A$33:$A$776,$A213,СВЦЭМ!$B$33:$B$776,P$191)+'СЕТ СН'!$F$15</f>
        <v>127.07647334000001</v>
      </c>
      <c r="Q213" s="36">
        <f>SUMIFS(СВЦЭМ!$E$33:$E$776,СВЦЭМ!$A$33:$A$776,$A213,СВЦЭМ!$B$33:$B$776,Q$191)+'СЕТ СН'!$F$15</f>
        <v>125.94141365999999</v>
      </c>
      <c r="R213" s="36">
        <f>SUMIFS(СВЦЭМ!$E$33:$E$776,СВЦЭМ!$A$33:$A$776,$A213,СВЦЭМ!$B$33:$B$776,R$191)+'СЕТ СН'!$F$15</f>
        <v>128.00465903</v>
      </c>
      <c r="S213" s="36">
        <f>SUMIFS(СВЦЭМ!$E$33:$E$776,СВЦЭМ!$A$33:$A$776,$A213,СВЦЭМ!$B$33:$B$776,S$191)+'СЕТ СН'!$F$15</f>
        <v>132.68051684</v>
      </c>
      <c r="T213" s="36">
        <f>SUMIFS(СВЦЭМ!$E$33:$E$776,СВЦЭМ!$A$33:$A$776,$A213,СВЦЭМ!$B$33:$B$776,T$191)+'СЕТ СН'!$F$15</f>
        <v>136.61048396999999</v>
      </c>
      <c r="U213" s="36">
        <f>SUMIFS(СВЦЭМ!$E$33:$E$776,СВЦЭМ!$A$33:$A$776,$A213,СВЦЭМ!$B$33:$B$776,U$191)+'СЕТ СН'!$F$15</f>
        <v>144.49175557999999</v>
      </c>
      <c r="V213" s="36">
        <f>SUMIFS(СВЦЭМ!$E$33:$E$776,СВЦЭМ!$A$33:$A$776,$A213,СВЦЭМ!$B$33:$B$776,V$191)+'СЕТ СН'!$F$15</f>
        <v>146.99002031000001</v>
      </c>
      <c r="W213" s="36">
        <f>SUMIFS(СВЦЭМ!$E$33:$E$776,СВЦЭМ!$A$33:$A$776,$A213,СВЦЭМ!$B$33:$B$776,W$191)+'СЕТ СН'!$F$15</f>
        <v>146.09705535000001</v>
      </c>
      <c r="X213" s="36">
        <f>SUMIFS(СВЦЭМ!$E$33:$E$776,СВЦЭМ!$A$33:$A$776,$A213,СВЦЭМ!$B$33:$B$776,X$191)+'СЕТ СН'!$F$15</f>
        <v>140.17409427999999</v>
      </c>
      <c r="Y213" s="36">
        <f>SUMIFS(СВЦЭМ!$E$33:$E$776,СВЦЭМ!$A$33:$A$776,$A213,СВЦЭМ!$B$33:$B$776,Y$191)+'СЕТ СН'!$F$15</f>
        <v>133.97679105</v>
      </c>
    </row>
    <row r="214" spans="1:25" ht="15.75" x14ac:dyDescent="0.2">
      <c r="A214" s="35">
        <f t="shared" si="5"/>
        <v>43731</v>
      </c>
      <c r="B214" s="36">
        <f>SUMIFS(СВЦЭМ!$E$33:$E$776,СВЦЭМ!$A$33:$A$776,$A214,СВЦЭМ!$B$33:$B$776,B$191)+'СЕТ СН'!$F$15</f>
        <v>146.89660796999999</v>
      </c>
      <c r="C214" s="36">
        <f>SUMIFS(СВЦЭМ!$E$33:$E$776,СВЦЭМ!$A$33:$A$776,$A214,СВЦЭМ!$B$33:$B$776,C$191)+'СЕТ СН'!$F$15</f>
        <v>153.09130923000001</v>
      </c>
      <c r="D214" s="36">
        <f>SUMIFS(СВЦЭМ!$E$33:$E$776,СВЦЭМ!$A$33:$A$776,$A214,СВЦЭМ!$B$33:$B$776,D$191)+'СЕТ СН'!$F$15</f>
        <v>159.46934704</v>
      </c>
      <c r="E214" s="36">
        <f>SUMIFS(СВЦЭМ!$E$33:$E$776,СВЦЭМ!$A$33:$A$776,$A214,СВЦЭМ!$B$33:$B$776,E$191)+'СЕТ СН'!$F$15</f>
        <v>162.87471783999999</v>
      </c>
      <c r="F214" s="36">
        <f>SUMIFS(СВЦЭМ!$E$33:$E$776,СВЦЭМ!$A$33:$A$776,$A214,СВЦЭМ!$B$33:$B$776,F$191)+'СЕТ СН'!$F$15</f>
        <v>164.18480081000001</v>
      </c>
      <c r="G214" s="36">
        <f>SUMIFS(СВЦЭМ!$E$33:$E$776,СВЦЭМ!$A$33:$A$776,$A214,СВЦЭМ!$B$33:$B$776,G$191)+'СЕТ СН'!$F$15</f>
        <v>161.25219064999999</v>
      </c>
      <c r="H214" s="36">
        <f>SUMIFS(СВЦЭМ!$E$33:$E$776,СВЦЭМ!$A$33:$A$776,$A214,СВЦЭМ!$B$33:$B$776,H$191)+'СЕТ СН'!$F$15</f>
        <v>151.18349151000001</v>
      </c>
      <c r="I214" s="36">
        <f>SUMIFS(СВЦЭМ!$E$33:$E$776,СВЦЭМ!$A$33:$A$776,$A214,СВЦЭМ!$B$33:$B$776,I$191)+'СЕТ СН'!$F$15</f>
        <v>136.20073640000001</v>
      </c>
      <c r="J214" s="36">
        <f>SUMIFS(СВЦЭМ!$E$33:$E$776,СВЦЭМ!$A$33:$A$776,$A214,СВЦЭМ!$B$33:$B$776,J$191)+'СЕТ СН'!$F$15</f>
        <v>132.46113876999999</v>
      </c>
      <c r="K214" s="36">
        <f>SUMIFS(СВЦЭМ!$E$33:$E$776,СВЦЭМ!$A$33:$A$776,$A214,СВЦЭМ!$B$33:$B$776,K$191)+'СЕТ СН'!$F$15</f>
        <v>128.37210680000001</v>
      </c>
      <c r="L214" s="36">
        <f>SUMIFS(СВЦЭМ!$E$33:$E$776,СВЦЭМ!$A$33:$A$776,$A214,СВЦЭМ!$B$33:$B$776,L$191)+'СЕТ СН'!$F$15</f>
        <v>126.73130433999999</v>
      </c>
      <c r="M214" s="36">
        <f>SUMIFS(СВЦЭМ!$E$33:$E$776,СВЦЭМ!$A$33:$A$776,$A214,СВЦЭМ!$B$33:$B$776,M$191)+'СЕТ СН'!$F$15</f>
        <v>127.69890088</v>
      </c>
      <c r="N214" s="36">
        <f>SUMIFS(СВЦЭМ!$E$33:$E$776,СВЦЭМ!$A$33:$A$776,$A214,СВЦЭМ!$B$33:$B$776,N$191)+'СЕТ СН'!$F$15</f>
        <v>128.42849232</v>
      </c>
      <c r="O214" s="36">
        <f>SUMIFS(СВЦЭМ!$E$33:$E$776,СВЦЭМ!$A$33:$A$776,$A214,СВЦЭМ!$B$33:$B$776,O$191)+'СЕТ СН'!$F$15</f>
        <v>129.4794679</v>
      </c>
      <c r="P214" s="36">
        <f>SUMIFS(СВЦЭМ!$E$33:$E$776,СВЦЭМ!$A$33:$A$776,$A214,СВЦЭМ!$B$33:$B$776,P$191)+'СЕТ СН'!$F$15</f>
        <v>129.39484318000001</v>
      </c>
      <c r="Q214" s="36">
        <f>SUMIFS(СВЦЭМ!$E$33:$E$776,СВЦЭМ!$A$33:$A$776,$A214,СВЦЭМ!$B$33:$B$776,Q$191)+'СЕТ СН'!$F$15</f>
        <v>131.7444921</v>
      </c>
      <c r="R214" s="36">
        <f>SUMIFS(СВЦЭМ!$E$33:$E$776,СВЦЭМ!$A$33:$A$776,$A214,СВЦЭМ!$B$33:$B$776,R$191)+'СЕТ СН'!$F$15</f>
        <v>124.58809736000001</v>
      </c>
      <c r="S214" s="36">
        <f>SUMIFS(СВЦЭМ!$E$33:$E$776,СВЦЭМ!$A$33:$A$776,$A214,СВЦЭМ!$B$33:$B$776,S$191)+'СЕТ СН'!$F$15</f>
        <v>115.16008667</v>
      </c>
      <c r="T214" s="36">
        <f>SUMIFS(СВЦЭМ!$E$33:$E$776,СВЦЭМ!$A$33:$A$776,$A214,СВЦЭМ!$B$33:$B$776,T$191)+'СЕТ СН'!$F$15</f>
        <v>117.26465306999999</v>
      </c>
      <c r="U214" s="36">
        <f>SUMIFS(СВЦЭМ!$E$33:$E$776,СВЦЭМ!$A$33:$A$776,$A214,СВЦЭМ!$B$33:$B$776,U$191)+'СЕТ СН'!$F$15</f>
        <v>125.21635196</v>
      </c>
      <c r="V214" s="36">
        <f>SUMIFS(СВЦЭМ!$E$33:$E$776,СВЦЭМ!$A$33:$A$776,$A214,СВЦЭМ!$B$33:$B$776,V$191)+'СЕТ СН'!$F$15</f>
        <v>126.42842084</v>
      </c>
      <c r="W214" s="36">
        <f>SUMIFS(СВЦЭМ!$E$33:$E$776,СВЦЭМ!$A$33:$A$776,$A214,СВЦЭМ!$B$33:$B$776,W$191)+'СЕТ СН'!$F$15</f>
        <v>126.81260832</v>
      </c>
      <c r="X214" s="36">
        <f>SUMIFS(СВЦЭМ!$E$33:$E$776,СВЦЭМ!$A$33:$A$776,$A214,СВЦЭМ!$B$33:$B$776,X$191)+'СЕТ СН'!$F$15</f>
        <v>120.2014128</v>
      </c>
      <c r="Y214" s="36">
        <f>SUMIFS(СВЦЭМ!$E$33:$E$776,СВЦЭМ!$A$33:$A$776,$A214,СВЦЭМ!$B$33:$B$776,Y$191)+'СЕТ СН'!$F$15</f>
        <v>125.68515097</v>
      </c>
    </row>
    <row r="215" spans="1:25" ht="15.75" x14ac:dyDescent="0.2">
      <c r="A215" s="35">
        <f t="shared" si="5"/>
        <v>43732</v>
      </c>
      <c r="B215" s="36">
        <f>SUMIFS(СВЦЭМ!$E$33:$E$776,СВЦЭМ!$A$33:$A$776,$A215,СВЦЭМ!$B$33:$B$776,B$191)+'СЕТ СН'!$F$15</f>
        <v>147.31269079</v>
      </c>
      <c r="C215" s="36">
        <f>SUMIFS(СВЦЭМ!$E$33:$E$776,СВЦЭМ!$A$33:$A$776,$A215,СВЦЭМ!$B$33:$B$776,C$191)+'СЕТ СН'!$F$15</f>
        <v>152.93944812999999</v>
      </c>
      <c r="D215" s="36">
        <f>SUMIFS(СВЦЭМ!$E$33:$E$776,СВЦЭМ!$A$33:$A$776,$A215,СВЦЭМ!$B$33:$B$776,D$191)+'СЕТ СН'!$F$15</f>
        <v>155.11893255999999</v>
      </c>
      <c r="E215" s="36">
        <f>SUMIFS(СВЦЭМ!$E$33:$E$776,СВЦЭМ!$A$33:$A$776,$A215,СВЦЭМ!$B$33:$B$776,E$191)+'СЕТ СН'!$F$15</f>
        <v>156.65768138999999</v>
      </c>
      <c r="F215" s="36">
        <f>SUMIFS(СВЦЭМ!$E$33:$E$776,СВЦЭМ!$A$33:$A$776,$A215,СВЦЭМ!$B$33:$B$776,F$191)+'СЕТ СН'!$F$15</f>
        <v>154.93846672999999</v>
      </c>
      <c r="G215" s="36">
        <f>SUMIFS(СВЦЭМ!$E$33:$E$776,СВЦЭМ!$A$33:$A$776,$A215,СВЦЭМ!$B$33:$B$776,G$191)+'СЕТ СН'!$F$15</f>
        <v>152.17831072000001</v>
      </c>
      <c r="H215" s="36">
        <f>SUMIFS(СВЦЭМ!$E$33:$E$776,СВЦЭМ!$A$33:$A$776,$A215,СВЦЭМ!$B$33:$B$776,H$191)+'СЕТ СН'!$F$15</f>
        <v>143.17060810000001</v>
      </c>
      <c r="I215" s="36">
        <f>SUMIFS(СВЦЭМ!$E$33:$E$776,СВЦЭМ!$A$33:$A$776,$A215,СВЦЭМ!$B$33:$B$776,I$191)+'СЕТ СН'!$F$15</f>
        <v>133.59314283000001</v>
      </c>
      <c r="J215" s="36">
        <f>SUMIFS(СВЦЭМ!$E$33:$E$776,СВЦЭМ!$A$33:$A$776,$A215,СВЦЭМ!$B$33:$B$776,J$191)+'СЕТ СН'!$F$15</f>
        <v>131.87393053</v>
      </c>
      <c r="K215" s="36">
        <f>SUMIFS(СВЦЭМ!$E$33:$E$776,СВЦЭМ!$A$33:$A$776,$A215,СВЦЭМ!$B$33:$B$776,K$191)+'СЕТ СН'!$F$15</f>
        <v>132.80139961</v>
      </c>
      <c r="L215" s="36">
        <f>SUMIFS(СВЦЭМ!$E$33:$E$776,СВЦЭМ!$A$33:$A$776,$A215,СВЦЭМ!$B$33:$B$776,L$191)+'СЕТ СН'!$F$15</f>
        <v>133.33211047</v>
      </c>
      <c r="M215" s="36">
        <f>SUMIFS(СВЦЭМ!$E$33:$E$776,СВЦЭМ!$A$33:$A$776,$A215,СВЦЭМ!$B$33:$B$776,M$191)+'СЕТ СН'!$F$15</f>
        <v>131.66480557</v>
      </c>
      <c r="N215" s="36">
        <f>SUMIFS(СВЦЭМ!$E$33:$E$776,СВЦЭМ!$A$33:$A$776,$A215,СВЦЭМ!$B$33:$B$776,N$191)+'СЕТ СН'!$F$15</f>
        <v>130.47098310000001</v>
      </c>
      <c r="O215" s="36">
        <f>SUMIFS(СВЦЭМ!$E$33:$E$776,СВЦЭМ!$A$33:$A$776,$A215,СВЦЭМ!$B$33:$B$776,O$191)+'СЕТ СН'!$F$15</f>
        <v>131.0945443</v>
      </c>
      <c r="P215" s="36">
        <f>SUMIFS(СВЦЭМ!$E$33:$E$776,СВЦЭМ!$A$33:$A$776,$A215,СВЦЭМ!$B$33:$B$776,P$191)+'СЕТ СН'!$F$15</f>
        <v>130.91450578999999</v>
      </c>
      <c r="Q215" s="36">
        <f>SUMIFS(СВЦЭМ!$E$33:$E$776,СВЦЭМ!$A$33:$A$776,$A215,СВЦЭМ!$B$33:$B$776,Q$191)+'СЕТ СН'!$F$15</f>
        <v>130.84427036</v>
      </c>
      <c r="R215" s="36">
        <f>SUMIFS(СВЦЭМ!$E$33:$E$776,СВЦЭМ!$A$33:$A$776,$A215,СВЦЭМ!$B$33:$B$776,R$191)+'СЕТ СН'!$F$15</f>
        <v>123.25450357</v>
      </c>
      <c r="S215" s="36">
        <f>SUMIFS(СВЦЭМ!$E$33:$E$776,СВЦЭМ!$A$33:$A$776,$A215,СВЦЭМ!$B$33:$B$776,S$191)+'СЕТ СН'!$F$15</f>
        <v>114.91124628999999</v>
      </c>
      <c r="T215" s="36">
        <f>SUMIFS(СВЦЭМ!$E$33:$E$776,СВЦЭМ!$A$33:$A$776,$A215,СВЦЭМ!$B$33:$B$776,T$191)+'СЕТ СН'!$F$15</f>
        <v>116.6355612</v>
      </c>
      <c r="U215" s="36">
        <f>SUMIFS(СВЦЭМ!$E$33:$E$776,СВЦЭМ!$A$33:$A$776,$A215,СВЦЭМ!$B$33:$B$776,U$191)+'СЕТ СН'!$F$15</f>
        <v>121.7686075</v>
      </c>
      <c r="V215" s="36">
        <f>SUMIFS(СВЦЭМ!$E$33:$E$776,СВЦЭМ!$A$33:$A$776,$A215,СВЦЭМ!$B$33:$B$776,V$191)+'СЕТ СН'!$F$15</f>
        <v>123.34893876</v>
      </c>
      <c r="W215" s="36">
        <f>SUMIFS(СВЦЭМ!$E$33:$E$776,СВЦЭМ!$A$33:$A$776,$A215,СВЦЭМ!$B$33:$B$776,W$191)+'СЕТ СН'!$F$15</f>
        <v>121.04615484999999</v>
      </c>
      <c r="X215" s="36">
        <f>SUMIFS(СВЦЭМ!$E$33:$E$776,СВЦЭМ!$A$33:$A$776,$A215,СВЦЭМ!$B$33:$B$776,X$191)+'СЕТ СН'!$F$15</f>
        <v>115.21557451</v>
      </c>
      <c r="Y215" s="36">
        <f>SUMIFS(СВЦЭМ!$E$33:$E$776,СВЦЭМ!$A$33:$A$776,$A215,СВЦЭМ!$B$33:$B$776,Y$191)+'СЕТ СН'!$F$15</f>
        <v>123.97820891000001</v>
      </c>
    </row>
    <row r="216" spans="1:25" ht="15.75" x14ac:dyDescent="0.2">
      <c r="A216" s="35">
        <f t="shared" si="5"/>
        <v>43733</v>
      </c>
      <c r="B216" s="36">
        <f>SUMIFS(СВЦЭМ!$E$33:$E$776,СВЦЭМ!$A$33:$A$776,$A216,СВЦЭМ!$B$33:$B$776,B$191)+'СЕТ СН'!$F$15</f>
        <v>135.52997572999999</v>
      </c>
      <c r="C216" s="36">
        <f>SUMIFS(СВЦЭМ!$E$33:$E$776,СВЦЭМ!$A$33:$A$776,$A216,СВЦЭМ!$B$33:$B$776,C$191)+'СЕТ СН'!$F$15</f>
        <v>141.79587230999999</v>
      </c>
      <c r="D216" s="36">
        <f>SUMIFS(СВЦЭМ!$E$33:$E$776,СВЦЭМ!$A$33:$A$776,$A216,СВЦЭМ!$B$33:$B$776,D$191)+'СЕТ СН'!$F$15</f>
        <v>145.63216689000001</v>
      </c>
      <c r="E216" s="36">
        <f>SUMIFS(СВЦЭМ!$E$33:$E$776,СВЦЭМ!$A$33:$A$776,$A216,СВЦЭМ!$B$33:$B$776,E$191)+'СЕТ СН'!$F$15</f>
        <v>144.52389256000001</v>
      </c>
      <c r="F216" s="36">
        <f>SUMIFS(СВЦЭМ!$E$33:$E$776,СВЦЭМ!$A$33:$A$776,$A216,СВЦЭМ!$B$33:$B$776,F$191)+'СЕТ СН'!$F$15</f>
        <v>144.6994004</v>
      </c>
      <c r="G216" s="36">
        <f>SUMIFS(СВЦЭМ!$E$33:$E$776,СВЦЭМ!$A$33:$A$776,$A216,СВЦЭМ!$B$33:$B$776,G$191)+'СЕТ СН'!$F$15</f>
        <v>141.87187284000001</v>
      </c>
      <c r="H216" s="36">
        <f>SUMIFS(СВЦЭМ!$E$33:$E$776,СВЦЭМ!$A$33:$A$776,$A216,СВЦЭМ!$B$33:$B$776,H$191)+'СЕТ СН'!$F$15</f>
        <v>132.44241203000001</v>
      </c>
      <c r="I216" s="36">
        <f>SUMIFS(СВЦЭМ!$E$33:$E$776,СВЦЭМ!$A$33:$A$776,$A216,СВЦЭМ!$B$33:$B$776,I$191)+'СЕТ СН'!$F$15</f>
        <v>122.87273383</v>
      </c>
      <c r="J216" s="36">
        <f>SUMIFS(СВЦЭМ!$E$33:$E$776,СВЦЭМ!$A$33:$A$776,$A216,СВЦЭМ!$B$33:$B$776,J$191)+'СЕТ СН'!$F$15</f>
        <v>117.37846309</v>
      </c>
      <c r="K216" s="36">
        <f>SUMIFS(СВЦЭМ!$E$33:$E$776,СВЦЭМ!$A$33:$A$776,$A216,СВЦЭМ!$B$33:$B$776,K$191)+'СЕТ СН'!$F$15</f>
        <v>114.94044069</v>
      </c>
      <c r="L216" s="36">
        <f>SUMIFS(СВЦЭМ!$E$33:$E$776,СВЦЭМ!$A$33:$A$776,$A216,СВЦЭМ!$B$33:$B$776,L$191)+'СЕТ СН'!$F$15</f>
        <v>115.62063775</v>
      </c>
      <c r="M216" s="36">
        <f>SUMIFS(СВЦЭМ!$E$33:$E$776,СВЦЭМ!$A$33:$A$776,$A216,СВЦЭМ!$B$33:$B$776,M$191)+'СЕТ СН'!$F$15</f>
        <v>117.70695107</v>
      </c>
      <c r="N216" s="36">
        <f>SUMIFS(СВЦЭМ!$E$33:$E$776,СВЦЭМ!$A$33:$A$776,$A216,СВЦЭМ!$B$33:$B$776,N$191)+'СЕТ СН'!$F$15</f>
        <v>119.35558650999999</v>
      </c>
      <c r="O216" s="36">
        <f>SUMIFS(СВЦЭМ!$E$33:$E$776,СВЦЭМ!$A$33:$A$776,$A216,СВЦЭМ!$B$33:$B$776,O$191)+'СЕТ СН'!$F$15</f>
        <v>120.01871188</v>
      </c>
      <c r="P216" s="36">
        <f>SUMIFS(СВЦЭМ!$E$33:$E$776,СВЦЭМ!$A$33:$A$776,$A216,СВЦЭМ!$B$33:$B$776,P$191)+'СЕТ СН'!$F$15</f>
        <v>122.06973299000001</v>
      </c>
      <c r="Q216" s="36">
        <f>SUMIFS(СВЦЭМ!$E$33:$E$776,СВЦЭМ!$A$33:$A$776,$A216,СВЦЭМ!$B$33:$B$776,Q$191)+'СЕТ СН'!$F$15</f>
        <v>122.87107118</v>
      </c>
      <c r="R216" s="36">
        <f>SUMIFS(СВЦЭМ!$E$33:$E$776,СВЦЭМ!$A$33:$A$776,$A216,СВЦЭМ!$B$33:$B$776,R$191)+'СЕТ СН'!$F$15</f>
        <v>125.20228588000001</v>
      </c>
      <c r="S216" s="36">
        <f>SUMIFS(СВЦЭМ!$E$33:$E$776,СВЦЭМ!$A$33:$A$776,$A216,СВЦЭМ!$B$33:$B$776,S$191)+'СЕТ СН'!$F$15</f>
        <v>125.79757454999999</v>
      </c>
      <c r="T216" s="36">
        <f>SUMIFS(СВЦЭМ!$E$33:$E$776,СВЦЭМ!$A$33:$A$776,$A216,СВЦЭМ!$B$33:$B$776,T$191)+'СЕТ СН'!$F$15</f>
        <v>125.16467958</v>
      </c>
      <c r="U216" s="36">
        <f>SUMIFS(СВЦЭМ!$E$33:$E$776,СВЦЭМ!$A$33:$A$776,$A216,СВЦЭМ!$B$33:$B$776,U$191)+'СЕТ СН'!$F$15</f>
        <v>128.55003106000001</v>
      </c>
      <c r="V216" s="36">
        <f>SUMIFS(СВЦЭМ!$E$33:$E$776,СВЦЭМ!$A$33:$A$776,$A216,СВЦЭМ!$B$33:$B$776,V$191)+'СЕТ СН'!$F$15</f>
        <v>129.98606504</v>
      </c>
      <c r="W216" s="36">
        <f>SUMIFS(СВЦЭМ!$E$33:$E$776,СВЦЭМ!$A$33:$A$776,$A216,СВЦЭМ!$B$33:$B$776,W$191)+'СЕТ СН'!$F$15</f>
        <v>126.29901728999999</v>
      </c>
      <c r="X216" s="36">
        <f>SUMIFS(СВЦЭМ!$E$33:$E$776,СВЦЭМ!$A$33:$A$776,$A216,СВЦЭМ!$B$33:$B$776,X$191)+'СЕТ СН'!$F$15</f>
        <v>122.73680758</v>
      </c>
      <c r="Y216" s="36">
        <f>SUMIFS(СВЦЭМ!$E$33:$E$776,СВЦЭМ!$A$33:$A$776,$A216,СВЦЭМ!$B$33:$B$776,Y$191)+'СЕТ СН'!$F$15</f>
        <v>119.41126398</v>
      </c>
    </row>
    <row r="217" spans="1:25" ht="15.75" x14ac:dyDescent="0.2">
      <c r="A217" s="35">
        <f t="shared" si="5"/>
        <v>43734</v>
      </c>
      <c r="B217" s="36">
        <f>SUMIFS(СВЦЭМ!$E$33:$E$776,СВЦЭМ!$A$33:$A$776,$A217,СВЦЭМ!$B$33:$B$776,B$191)+'СЕТ СН'!$F$15</f>
        <v>130.47038875000001</v>
      </c>
      <c r="C217" s="36">
        <f>SUMIFS(СВЦЭМ!$E$33:$E$776,СВЦЭМ!$A$33:$A$776,$A217,СВЦЭМ!$B$33:$B$776,C$191)+'СЕТ СН'!$F$15</f>
        <v>139.24600181</v>
      </c>
      <c r="D217" s="36">
        <f>SUMIFS(СВЦЭМ!$E$33:$E$776,СВЦЭМ!$A$33:$A$776,$A217,СВЦЭМ!$B$33:$B$776,D$191)+'СЕТ СН'!$F$15</f>
        <v>145.45513492000001</v>
      </c>
      <c r="E217" s="36">
        <f>SUMIFS(СВЦЭМ!$E$33:$E$776,СВЦЭМ!$A$33:$A$776,$A217,СВЦЭМ!$B$33:$B$776,E$191)+'СЕТ СН'!$F$15</f>
        <v>147.88139733</v>
      </c>
      <c r="F217" s="36">
        <f>SUMIFS(СВЦЭМ!$E$33:$E$776,СВЦЭМ!$A$33:$A$776,$A217,СВЦЭМ!$B$33:$B$776,F$191)+'СЕТ СН'!$F$15</f>
        <v>145.81698055999999</v>
      </c>
      <c r="G217" s="36">
        <f>SUMIFS(СВЦЭМ!$E$33:$E$776,СВЦЭМ!$A$33:$A$776,$A217,СВЦЭМ!$B$33:$B$776,G$191)+'СЕТ СН'!$F$15</f>
        <v>143.66998415</v>
      </c>
      <c r="H217" s="36">
        <f>SUMIFS(СВЦЭМ!$E$33:$E$776,СВЦЭМ!$A$33:$A$776,$A217,СВЦЭМ!$B$33:$B$776,H$191)+'СЕТ СН'!$F$15</f>
        <v>134.05431189999999</v>
      </c>
      <c r="I217" s="36">
        <f>SUMIFS(СВЦЭМ!$E$33:$E$776,СВЦЭМ!$A$33:$A$776,$A217,СВЦЭМ!$B$33:$B$776,I$191)+'СЕТ СН'!$F$15</f>
        <v>127.801407</v>
      </c>
      <c r="J217" s="36">
        <f>SUMIFS(СВЦЭМ!$E$33:$E$776,СВЦЭМ!$A$33:$A$776,$A217,СВЦЭМ!$B$33:$B$776,J$191)+'СЕТ СН'!$F$15</f>
        <v>129.25384026</v>
      </c>
      <c r="K217" s="36">
        <f>SUMIFS(СВЦЭМ!$E$33:$E$776,СВЦЭМ!$A$33:$A$776,$A217,СВЦЭМ!$B$33:$B$776,K$191)+'СЕТ СН'!$F$15</f>
        <v>129.03987538999999</v>
      </c>
      <c r="L217" s="36">
        <f>SUMIFS(СВЦЭМ!$E$33:$E$776,СВЦЭМ!$A$33:$A$776,$A217,СВЦЭМ!$B$33:$B$776,L$191)+'СЕТ СН'!$F$15</f>
        <v>131.08894758</v>
      </c>
      <c r="M217" s="36">
        <f>SUMIFS(СВЦЭМ!$E$33:$E$776,СВЦЭМ!$A$33:$A$776,$A217,СВЦЭМ!$B$33:$B$776,M$191)+'СЕТ СН'!$F$15</f>
        <v>129.18327732</v>
      </c>
      <c r="N217" s="36">
        <f>SUMIFS(СВЦЭМ!$E$33:$E$776,СВЦЭМ!$A$33:$A$776,$A217,СВЦЭМ!$B$33:$B$776,N$191)+'СЕТ СН'!$F$15</f>
        <v>127.72241945</v>
      </c>
      <c r="O217" s="36">
        <f>SUMIFS(СВЦЭМ!$E$33:$E$776,СВЦЭМ!$A$33:$A$776,$A217,СВЦЭМ!$B$33:$B$776,O$191)+'СЕТ СН'!$F$15</f>
        <v>125.98829173</v>
      </c>
      <c r="P217" s="36">
        <f>SUMIFS(СВЦЭМ!$E$33:$E$776,СВЦЭМ!$A$33:$A$776,$A217,СВЦЭМ!$B$33:$B$776,P$191)+'СЕТ СН'!$F$15</f>
        <v>127.37294146000001</v>
      </c>
      <c r="Q217" s="36">
        <f>SUMIFS(СВЦЭМ!$E$33:$E$776,СВЦЭМ!$A$33:$A$776,$A217,СВЦЭМ!$B$33:$B$776,Q$191)+'СЕТ СН'!$F$15</f>
        <v>127.16134432</v>
      </c>
      <c r="R217" s="36">
        <f>SUMIFS(СВЦЭМ!$E$33:$E$776,СВЦЭМ!$A$33:$A$776,$A217,СВЦЭМ!$B$33:$B$776,R$191)+'СЕТ СН'!$F$15</f>
        <v>124.83224493</v>
      </c>
      <c r="S217" s="36">
        <f>SUMIFS(СВЦЭМ!$E$33:$E$776,СВЦЭМ!$A$33:$A$776,$A217,СВЦЭМ!$B$33:$B$776,S$191)+'СЕТ СН'!$F$15</f>
        <v>112.98907176</v>
      </c>
      <c r="T217" s="36">
        <f>SUMIFS(СВЦЭМ!$E$33:$E$776,СВЦЭМ!$A$33:$A$776,$A217,СВЦЭМ!$B$33:$B$776,T$191)+'СЕТ СН'!$F$15</f>
        <v>113.01830282</v>
      </c>
      <c r="U217" s="36">
        <f>SUMIFS(СВЦЭМ!$E$33:$E$776,СВЦЭМ!$A$33:$A$776,$A217,СВЦЭМ!$B$33:$B$776,U$191)+'СЕТ СН'!$F$15</f>
        <v>119.71120838</v>
      </c>
      <c r="V217" s="36">
        <f>SUMIFS(СВЦЭМ!$E$33:$E$776,СВЦЭМ!$A$33:$A$776,$A217,СВЦЭМ!$B$33:$B$776,V$191)+'СЕТ СН'!$F$15</f>
        <v>122.93384888999999</v>
      </c>
      <c r="W217" s="36">
        <f>SUMIFS(СВЦЭМ!$E$33:$E$776,СВЦЭМ!$A$33:$A$776,$A217,СВЦЭМ!$B$33:$B$776,W$191)+'СЕТ СН'!$F$15</f>
        <v>120.84492272999999</v>
      </c>
      <c r="X217" s="36">
        <f>SUMIFS(СВЦЭМ!$E$33:$E$776,СВЦЭМ!$A$33:$A$776,$A217,СВЦЭМ!$B$33:$B$776,X$191)+'СЕТ СН'!$F$15</f>
        <v>113.318547</v>
      </c>
      <c r="Y217" s="36">
        <f>SUMIFS(СВЦЭМ!$E$33:$E$776,СВЦЭМ!$A$33:$A$776,$A217,СВЦЭМ!$B$33:$B$776,Y$191)+'СЕТ СН'!$F$15</f>
        <v>118.67863572</v>
      </c>
    </row>
    <row r="218" spans="1:25" ht="15.75" x14ac:dyDescent="0.2">
      <c r="A218" s="35">
        <f t="shared" si="5"/>
        <v>43735</v>
      </c>
      <c r="B218" s="36">
        <f>SUMIFS(СВЦЭМ!$E$33:$E$776,СВЦЭМ!$A$33:$A$776,$A218,СВЦЭМ!$B$33:$B$776,B$191)+'СЕТ СН'!$F$15</f>
        <v>137.57349381</v>
      </c>
      <c r="C218" s="36">
        <f>SUMIFS(СВЦЭМ!$E$33:$E$776,СВЦЭМ!$A$33:$A$776,$A218,СВЦЭМ!$B$33:$B$776,C$191)+'СЕТ СН'!$F$15</f>
        <v>144.41853889999999</v>
      </c>
      <c r="D218" s="36">
        <f>SUMIFS(СВЦЭМ!$E$33:$E$776,СВЦЭМ!$A$33:$A$776,$A218,СВЦЭМ!$B$33:$B$776,D$191)+'СЕТ СН'!$F$15</f>
        <v>149.96234715</v>
      </c>
      <c r="E218" s="36">
        <f>SUMIFS(СВЦЭМ!$E$33:$E$776,СВЦЭМ!$A$33:$A$776,$A218,СВЦЭМ!$B$33:$B$776,E$191)+'СЕТ СН'!$F$15</f>
        <v>151.13667348000001</v>
      </c>
      <c r="F218" s="36">
        <f>SUMIFS(СВЦЭМ!$E$33:$E$776,СВЦЭМ!$A$33:$A$776,$A218,СВЦЭМ!$B$33:$B$776,F$191)+'СЕТ СН'!$F$15</f>
        <v>152.88034010999999</v>
      </c>
      <c r="G218" s="36">
        <f>SUMIFS(СВЦЭМ!$E$33:$E$776,СВЦЭМ!$A$33:$A$776,$A218,СВЦЭМ!$B$33:$B$776,G$191)+'СЕТ СН'!$F$15</f>
        <v>147.92338477000001</v>
      </c>
      <c r="H218" s="36">
        <f>SUMIFS(СВЦЭМ!$E$33:$E$776,СВЦЭМ!$A$33:$A$776,$A218,СВЦЭМ!$B$33:$B$776,H$191)+'СЕТ СН'!$F$15</f>
        <v>139.06094397999999</v>
      </c>
      <c r="I218" s="36">
        <f>SUMIFS(СВЦЭМ!$E$33:$E$776,СВЦЭМ!$A$33:$A$776,$A218,СВЦЭМ!$B$33:$B$776,I$191)+'СЕТ СН'!$F$15</f>
        <v>127.55122193</v>
      </c>
      <c r="J218" s="36">
        <f>SUMIFS(СВЦЭМ!$E$33:$E$776,СВЦЭМ!$A$33:$A$776,$A218,СВЦЭМ!$B$33:$B$776,J$191)+'СЕТ СН'!$F$15</f>
        <v>132.68887945</v>
      </c>
      <c r="K218" s="36">
        <f>SUMIFS(СВЦЭМ!$E$33:$E$776,СВЦЭМ!$A$33:$A$776,$A218,СВЦЭМ!$B$33:$B$776,K$191)+'СЕТ СН'!$F$15</f>
        <v>134.63265346</v>
      </c>
      <c r="L218" s="36">
        <f>SUMIFS(СВЦЭМ!$E$33:$E$776,СВЦЭМ!$A$33:$A$776,$A218,СВЦЭМ!$B$33:$B$776,L$191)+'СЕТ СН'!$F$15</f>
        <v>133.62775789</v>
      </c>
      <c r="M218" s="36">
        <f>SUMIFS(СВЦЭМ!$E$33:$E$776,СВЦЭМ!$A$33:$A$776,$A218,СВЦЭМ!$B$33:$B$776,M$191)+'СЕТ СН'!$F$15</f>
        <v>132.93541540999999</v>
      </c>
      <c r="N218" s="36">
        <f>SUMIFS(СВЦЭМ!$E$33:$E$776,СВЦЭМ!$A$33:$A$776,$A218,СВЦЭМ!$B$33:$B$776,N$191)+'СЕТ СН'!$F$15</f>
        <v>129.97296964</v>
      </c>
      <c r="O218" s="36">
        <f>SUMIFS(СВЦЭМ!$E$33:$E$776,СВЦЭМ!$A$33:$A$776,$A218,СВЦЭМ!$B$33:$B$776,O$191)+'СЕТ СН'!$F$15</f>
        <v>129.48593983999999</v>
      </c>
      <c r="P218" s="36">
        <f>SUMIFS(СВЦЭМ!$E$33:$E$776,СВЦЭМ!$A$33:$A$776,$A218,СВЦЭМ!$B$33:$B$776,P$191)+'СЕТ СН'!$F$15</f>
        <v>128.18433486999999</v>
      </c>
      <c r="Q218" s="36">
        <f>SUMIFS(СВЦЭМ!$E$33:$E$776,СВЦЭМ!$A$33:$A$776,$A218,СВЦЭМ!$B$33:$B$776,Q$191)+'СЕТ СН'!$F$15</f>
        <v>128.86154153999999</v>
      </c>
      <c r="R218" s="36">
        <f>SUMIFS(СВЦЭМ!$E$33:$E$776,СВЦЭМ!$A$33:$A$776,$A218,СВЦЭМ!$B$33:$B$776,R$191)+'СЕТ СН'!$F$15</f>
        <v>131.61276545999999</v>
      </c>
      <c r="S218" s="36">
        <f>SUMIFS(СВЦЭМ!$E$33:$E$776,СВЦЭМ!$A$33:$A$776,$A218,СВЦЭМ!$B$33:$B$776,S$191)+'СЕТ СН'!$F$15</f>
        <v>131.95118214999999</v>
      </c>
      <c r="T218" s="36">
        <f>SUMIFS(СВЦЭМ!$E$33:$E$776,СВЦЭМ!$A$33:$A$776,$A218,СВЦЭМ!$B$33:$B$776,T$191)+'СЕТ СН'!$F$15</f>
        <v>134.80850325</v>
      </c>
      <c r="U218" s="36">
        <f>SUMIFS(СВЦЭМ!$E$33:$E$776,СВЦЭМ!$A$33:$A$776,$A218,СВЦЭМ!$B$33:$B$776,U$191)+'СЕТ СН'!$F$15</f>
        <v>129.57003834</v>
      </c>
      <c r="V218" s="36">
        <f>SUMIFS(СВЦЭМ!$E$33:$E$776,СВЦЭМ!$A$33:$A$776,$A218,СВЦЭМ!$B$33:$B$776,V$191)+'СЕТ СН'!$F$15</f>
        <v>121.76520269</v>
      </c>
      <c r="W218" s="36">
        <f>SUMIFS(СВЦЭМ!$E$33:$E$776,СВЦЭМ!$A$33:$A$776,$A218,СВЦЭМ!$B$33:$B$776,W$191)+'СЕТ СН'!$F$15</f>
        <v>118.86679018</v>
      </c>
      <c r="X218" s="36">
        <f>SUMIFS(СВЦЭМ!$E$33:$E$776,СВЦЭМ!$A$33:$A$776,$A218,СВЦЭМ!$B$33:$B$776,X$191)+'СЕТ СН'!$F$15</f>
        <v>112.60696077999999</v>
      </c>
      <c r="Y218" s="36">
        <f>SUMIFS(СВЦЭМ!$E$33:$E$776,СВЦЭМ!$A$33:$A$776,$A218,СВЦЭМ!$B$33:$B$776,Y$191)+'СЕТ СН'!$F$15</f>
        <v>114.87481264</v>
      </c>
    </row>
    <row r="219" spans="1:25" ht="15.75" x14ac:dyDescent="0.2">
      <c r="A219" s="35">
        <f t="shared" si="5"/>
        <v>43736</v>
      </c>
      <c r="B219" s="36">
        <f>SUMIFS(СВЦЭМ!$E$33:$E$776,СВЦЭМ!$A$33:$A$776,$A219,СВЦЭМ!$B$33:$B$776,B$191)+'СЕТ СН'!$F$15</f>
        <v>141.26003114</v>
      </c>
      <c r="C219" s="36">
        <f>SUMIFS(СВЦЭМ!$E$33:$E$776,СВЦЭМ!$A$33:$A$776,$A219,СВЦЭМ!$B$33:$B$776,C$191)+'СЕТ СН'!$F$15</f>
        <v>145.84693609999999</v>
      </c>
      <c r="D219" s="36">
        <f>SUMIFS(СВЦЭМ!$E$33:$E$776,СВЦЭМ!$A$33:$A$776,$A219,СВЦЭМ!$B$33:$B$776,D$191)+'СЕТ СН'!$F$15</f>
        <v>149.22198660000001</v>
      </c>
      <c r="E219" s="36">
        <f>SUMIFS(СВЦЭМ!$E$33:$E$776,СВЦЭМ!$A$33:$A$776,$A219,СВЦЭМ!$B$33:$B$776,E$191)+'СЕТ СН'!$F$15</f>
        <v>149.78597199999999</v>
      </c>
      <c r="F219" s="36">
        <f>SUMIFS(СВЦЭМ!$E$33:$E$776,СВЦЭМ!$A$33:$A$776,$A219,СВЦЭМ!$B$33:$B$776,F$191)+'СЕТ СН'!$F$15</f>
        <v>148.45324011</v>
      </c>
      <c r="G219" s="36">
        <f>SUMIFS(СВЦЭМ!$E$33:$E$776,СВЦЭМ!$A$33:$A$776,$A219,СВЦЭМ!$B$33:$B$776,G$191)+'СЕТ СН'!$F$15</f>
        <v>148.06511939000001</v>
      </c>
      <c r="H219" s="36">
        <f>SUMIFS(СВЦЭМ!$E$33:$E$776,СВЦЭМ!$A$33:$A$776,$A219,СВЦЭМ!$B$33:$B$776,H$191)+'СЕТ СН'!$F$15</f>
        <v>144.05363702</v>
      </c>
      <c r="I219" s="36">
        <f>SUMIFS(СВЦЭМ!$E$33:$E$776,СВЦЭМ!$A$33:$A$776,$A219,СВЦЭМ!$B$33:$B$776,I$191)+'СЕТ СН'!$F$15</f>
        <v>137.61302659</v>
      </c>
      <c r="J219" s="36">
        <f>SUMIFS(СВЦЭМ!$E$33:$E$776,СВЦЭМ!$A$33:$A$776,$A219,СВЦЭМ!$B$33:$B$776,J$191)+'СЕТ СН'!$F$15</f>
        <v>127.05661495</v>
      </c>
      <c r="K219" s="36">
        <f>SUMIFS(СВЦЭМ!$E$33:$E$776,СВЦЭМ!$A$33:$A$776,$A219,СВЦЭМ!$B$33:$B$776,K$191)+'СЕТ СН'!$F$15</f>
        <v>128.93715867</v>
      </c>
      <c r="L219" s="36">
        <f>SUMIFS(СВЦЭМ!$E$33:$E$776,СВЦЭМ!$A$33:$A$776,$A219,СВЦЭМ!$B$33:$B$776,L$191)+'СЕТ СН'!$F$15</f>
        <v>129.55192568000001</v>
      </c>
      <c r="M219" s="36">
        <f>SUMIFS(СВЦЭМ!$E$33:$E$776,СВЦЭМ!$A$33:$A$776,$A219,СВЦЭМ!$B$33:$B$776,M$191)+'СЕТ СН'!$F$15</f>
        <v>125.46777289000001</v>
      </c>
      <c r="N219" s="36">
        <f>SUMIFS(СВЦЭМ!$E$33:$E$776,СВЦЭМ!$A$33:$A$776,$A219,СВЦЭМ!$B$33:$B$776,N$191)+'СЕТ СН'!$F$15</f>
        <v>123.53706415000001</v>
      </c>
      <c r="O219" s="36">
        <f>SUMIFS(СВЦЭМ!$E$33:$E$776,СВЦЭМ!$A$33:$A$776,$A219,СВЦЭМ!$B$33:$B$776,O$191)+'СЕТ СН'!$F$15</f>
        <v>123.42216156000001</v>
      </c>
      <c r="P219" s="36">
        <f>SUMIFS(СВЦЭМ!$E$33:$E$776,СВЦЭМ!$A$33:$A$776,$A219,СВЦЭМ!$B$33:$B$776,P$191)+'СЕТ СН'!$F$15</f>
        <v>123.97562974</v>
      </c>
      <c r="Q219" s="36">
        <f>SUMIFS(СВЦЭМ!$E$33:$E$776,СВЦЭМ!$A$33:$A$776,$A219,СВЦЭМ!$B$33:$B$776,Q$191)+'СЕТ СН'!$F$15</f>
        <v>124.92617893000001</v>
      </c>
      <c r="R219" s="36">
        <f>SUMIFS(СВЦЭМ!$E$33:$E$776,СВЦЭМ!$A$33:$A$776,$A219,СВЦЭМ!$B$33:$B$776,R$191)+'СЕТ СН'!$F$15</f>
        <v>116.1554829</v>
      </c>
      <c r="S219" s="36">
        <f>SUMIFS(СВЦЭМ!$E$33:$E$776,СВЦЭМ!$A$33:$A$776,$A219,СВЦЭМ!$B$33:$B$776,S$191)+'СЕТ СН'!$F$15</f>
        <v>109.98002464</v>
      </c>
      <c r="T219" s="36">
        <f>SUMIFS(СВЦЭМ!$E$33:$E$776,СВЦЭМ!$A$33:$A$776,$A219,СВЦЭМ!$B$33:$B$776,T$191)+'СЕТ СН'!$F$15</f>
        <v>112.40293251</v>
      </c>
      <c r="U219" s="36">
        <f>SUMIFS(СВЦЭМ!$E$33:$E$776,СВЦЭМ!$A$33:$A$776,$A219,СВЦЭМ!$B$33:$B$776,U$191)+'СЕТ СН'!$F$15</f>
        <v>118.61917953</v>
      </c>
      <c r="V219" s="36">
        <f>SUMIFS(СВЦЭМ!$E$33:$E$776,СВЦЭМ!$A$33:$A$776,$A219,СВЦЭМ!$B$33:$B$776,V$191)+'СЕТ СН'!$F$15</f>
        <v>121.25971306</v>
      </c>
      <c r="W219" s="36">
        <f>SUMIFS(СВЦЭМ!$E$33:$E$776,СВЦЭМ!$A$33:$A$776,$A219,СВЦЭМ!$B$33:$B$776,W$191)+'СЕТ СН'!$F$15</f>
        <v>119.24866047</v>
      </c>
      <c r="X219" s="36">
        <f>SUMIFS(СВЦЭМ!$E$33:$E$776,СВЦЭМ!$A$33:$A$776,$A219,СВЦЭМ!$B$33:$B$776,X$191)+'СЕТ СН'!$F$15</f>
        <v>114.39931987999999</v>
      </c>
      <c r="Y219" s="36">
        <f>SUMIFS(СВЦЭМ!$E$33:$E$776,СВЦЭМ!$A$33:$A$776,$A219,СВЦЭМ!$B$33:$B$776,Y$191)+'СЕТ СН'!$F$15</f>
        <v>123.76248175000001</v>
      </c>
    </row>
    <row r="220" spans="1:25" ht="15.75" x14ac:dyDescent="0.2">
      <c r="A220" s="35">
        <f t="shared" si="5"/>
        <v>43737</v>
      </c>
      <c r="B220" s="36">
        <f>SUMIFS(СВЦЭМ!$E$33:$E$776,СВЦЭМ!$A$33:$A$776,$A220,СВЦЭМ!$B$33:$B$776,B$191)+'СЕТ СН'!$F$15</f>
        <v>138.12117775999999</v>
      </c>
      <c r="C220" s="36">
        <f>SUMIFS(СВЦЭМ!$E$33:$E$776,СВЦЭМ!$A$33:$A$776,$A220,СВЦЭМ!$B$33:$B$776,C$191)+'СЕТ СН'!$F$15</f>
        <v>143.24002655999999</v>
      </c>
      <c r="D220" s="36">
        <f>SUMIFS(СВЦЭМ!$E$33:$E$776,СВЦЭМ!$A$33:$A$776,$A220,СВЦЭМ!$B$33:$B$776,D$191)+'СЕТ СН'!$F$15</f>
        <v>145.95558847000001</v>
      </c>
      <c r="E220" s="36">
        <f>SUMIFS(СВЦЭМ!$E$33:$E$776,СВЦЭМ!$A$33:$A$776,$A220,СВЦЭМ!$B$33:$B$776,E$191)+'СЕТ СН'!$F$15</f>
        <v>147.45287771</v>
      </c>
      <c r="F220" s="36">
        <f>SUMIFS(СВЦЭМ!$E$33:$E$776,СВЦЭМ!$A$33:$A$776,$A220,СВЦЭМ!$B$33:$B$776,F$191)+'СЕТ СН'!$F$15</f>
        <v>147.83409888</v>
      </c>
      <c r="G220" s="36">
        <f>SUMIFS(СВЦЭМ!$E$33:$E$776,СВЦЭМ!$A$33:$A$776,$A220,СВЦЭМ!$B$33:$B$776,G$191)+'СЕТ СН'!$F$15</f>
        <v>146.24990156000001</v>
      </c>
      <c r="H220" s="36">
        <f>SUMIFS(СВЦЭМ!$E$33:$E$776,СВЦЭМ!$A$33:$A$776,$A220,СВЦЭМ!$B$33:$B$776,H$191)+'СЕТ СН'!$F$15</f>
        <v>142.67383286</v>
      </c>
      <c r="I220" s="36">
        <f>SUMIFS(СВЦЭМ!$E$33:$E$776,СВЦЭМ!$A$33:$A$776,$A220,СВЦЭМ!$B$33:$B$776,I$191)+'СЕТ СН'!$F$15</f>
        <v>139.96224613000001</v>
      </c>
      <c r="J220" s="36">
        <f>SUMIFS(СВЦЭМ!$E$33:$E$776,СВЦЭМ!$A$33:$A$776,$A220,СВЦЭМ!$B$33:$B$776,J$191)+'СЕТ СН'!$F$15</f>
        <v>131.82275573999999</v>
      </c>
      <c r="K220" s="36">
        <f>SUMIFS(СВЦЭМ!$E$33:$E$776,СВЦЭМ!$A$33:$A$776,$A220,СВЦЭМ!$B$33:$B$776,K$191)+'СЕТ СН'!$F$15</f>
        <v>126.97850842</v>
      </c>
      <c r="L220" s="36">
        <f>SUMIFS(СВЦЭМ!$E$33:$E$776,СВЦЭМ!$A$33:$A$776,$A220,СВЦЭМ!$B$33:$B$776,L$191)+'СЕТ СН'!$F$15</f>
        <v>128.37848885</v>
      </c>
      <c r="M220" s="36">
        <f>SUMIFS(СВЦЭМ!$E$33:$E$776,СВЦЭМ!$A$33:$A$776,$A220,СВЦЭМ!$B$33:$B$776,M$191)+'СЕТ СН'!$F$15</f>
        <v>125.1756661</v>
      </c>
      <c r="N220" s="36">
        <f>SUMIFS(СВЦЭМ!$E$33:$E$776,СВЦЭМ!$A$33:$A$776,$A220,СВЦЭМ!$B$33:$B$776,N$191)+'СЕТ СН'!$F$15</f>
        <v>124.61331058</v>
      </c>
      <c r="O220" s="36">
        <f>SUMIFS(СВЦЭМ!$E$33:$E$776,СВЦЭМ!$A$33:$A$776,$A220,СВЦЭМ!$B$33:$B$776,O$191)+'СЕТ СН'!$F$15</f>
        <v>125.14193299</v>
      </c>
      <c r="P220" s="36">
        <f>SUMIFS(СВЦЭМ!$E$33:$E$776,СВЦЭМ!$A$33:$A$776,$A220,СВЦЭМ!$B$33:$B$776,P$191)+'СЕТ СН'!$F$15</f>
        <v>127.5921848</v>
      </c>
      <c r="Q220" s="36">
        <f>SUMIFS(СВЦЭМ!$E$33:$E$776,СВЦЭМ!$A$33:$A$776,$A220,СВЦЭМ!$B$33:$B$776,Q$191)+'СЕТ СН'!$F$15</f>
        <v>129.01617440000001</v>
      </c>
      <c r="R220" s="36">
        <f>SUMIFS(СВЦЭМ!$E$33:$E$776,СВЦЭМ!$A$33:$A$776,$A220,СВЦЭМ!$B$33:$B$776,R$191)+'СЕТ СН'!$F$15</f>
        <v>120.08288176000001</v>
      </c>
      <c r="S220" s="36">
        <f>SUMIFS(СВЦЭМ!$E$33:$E$776,СВЦЭМ!$A$33:$A$776,$A220,СВЦЭМ!$B$33:$B$776,S$191)+'СЕТ СН'!$F$15</f>
        <v>112.68615257</v>
      </c>
      <c r="T220" s="36">
        <f>SUMIFS(СВЦЭМ!$E$33:$E$776,СВЦЭМ!$A$33:$A$776,$A220,СВЦЭМ!$B$33:$B$776,T$191)+'СЕТ СН'!$F$15</f>
        <v>116.27036344</v>
      </c>
      <c r="U220" s="36">
        <f>SUMIFS(СВЦЭМ!$E$33:$E$776,СВЦЭМ!$A$33:$A$776,$A220,СВЦЭМ!$B$33:$B$776,U$191)+'СЕТ СН'!$F$15</f>
        <v>123.22358367</v>
      </c>
      <c r="V220" s="36">
        <f>SUMIFS(СВЦЭМ!$E$33:$E$776,СВЦЭМ!$A$33:$A$776,$A220,СВЦЭМ!$B$33:$B$776,V$191)+'СЕТ СН'!$F$15</f>
        <v>125.70672807</v>
      </c>
      <c r="W220" s="36">
        <f>SUMIFS(СВЦЭМ!$E$33:$E$776,СВЦЭМ!$A$33:$A$776,$A220,СВЦЭМ!$B$33:$B$776,W$191)+'СЕТ СН'!$F$15</f>
        <v>123.92275091</v>
      </c>
      <c r="X220" s="36">
        <f>SUMIFS(СВЦЭМ!$E$33:$E$776,СВЦЭМ!$A$33:$A$776,$A220,СВЦЭМ!$B$33:$B$776,X$191)+'СЕТ СН'!$F$15</f>
        <v>116.46747539</v>
      </c>
      <c r="Y220" s="36">
        <f>SUMIFS(СВЦЭМ!$E$33:$E$776,СВЦЭМ!$A$33:$A$776,$A220,СВЦЭМ!$B$33:$B$776,Y$191)+'СЕТ СН'!$F$15</f>
        <v>115.32451139</v>
      </c>
    </row>
    <row r="221" spans="1:25" ht="15.75" x14ac:dyDescent="0.2">
      <c r="A221" s="35">
        <f t="shared" si="5"/>
        <v>43738</v>
      </c>
      <c r="B221" s="36">
        <f>SUMIFS(СВЦЭМ!$E$33:$E$776,СВЦЭМ!$A$33:$A$776,$A221,СВЦЭМ!$B$33:$B$776,B$191)+'СЕТ СН'!$F$15</f>
        <v>126.64613423999999</v>
      </c>
      <c r="C221" s="36">
        <f>SUMIFS(СВЦЭМ!$E$33:$E$776,СВЦЭМ!$A$33:$A$776,$A221,СВЦЭМ!$B$33:$B$776,C$191)+'СЕТ СН'!$F$15</f>
        <v>133.78533870999999</v>
      </c>
      <c r="D221" s="36">
        <f>SUMIFS(СВЦЭМ!$E$33:$E$776,СВЦЭМ!$A$33:$A$776,$A221,СВЦЭМ!$B$33:$B$776,D$191)+'СЕТ СН'!$F$15</f>
        <v>137.09806214</v>
      </c>
      <c r="E221" s="36">
        <f>SUMIFS(СВЦЭМ!$E$33:$E$776,СВЦЭМ!$A$33:$A$776,$A221,СВЦЭМ!$B$33:$B$776,E$191)+'СЕТ СН'!$F$15</f>
        <v>140.08277577999999</v>
      </c>
      <c r="F221" s="36">
        <f>SUMIFS(СВЦЭМ!$E$33:$E$776,СВЦЭМ!$A$33:$A$776,$A221,СВЦЭМ!$B$33:$B$776,F$191)+'СЕТ СН'!$F$15</f>
        <v>138.54777168000001</v>
      </c>
      <c r="G221" s="36">
        <f>SUMIFS(СВЦЭМ!$E$33:$E$776,СВЦЭМ!$A$33:$A$776,$A221,СВЦЭМ!$B$33:$B$776,G$191)+'СЕТ СН'!$F$15</f>
        <v>135.29626352</v>
      </c>
      <c r="H221" s="36">
        <f>SUMIFS(СВЦЭМ!$E$33:$E$776,СВЦЭМ!$A$33:$A$776,$A221,СВЦЭМ!$B$33:$B$776,H$191)+'СЕТ СН'!$F$15</f>
        <v>123.95006183</v>
      </c>
      <c r="I221" s="36">
        <f>SUMIFS(СВЦЭМ!$E$33:$E$776,СВЦЭМ!$A$33:$A$776,$A221,СВЦЭМ!$B$33:$B$776,I$191)+'СЕТ СН'!$F$15</f>
        <v>121.31059887000001</v>
      </c>
      <c r="J221" s="36">
        <f>SUMIFS(СВЦЭМ!$E$33:$E$776,СВЦЭМ!$A$33:$A$776,$A221,СВЦЭМ!$B$33:$B$776,J$191)+'СЕТ СН'!$F$15</f>
        <v>124.68675365</v>
      </c>
      <c r="K221" s="36">
        <f>SUMIFS(СВЦЭМ!$E$33:$E$776,СВЦЭМ!$A$33:$A$776,$A221,СВЦЭМ!$B$33:$B$776,K$191)+'СЕТ СН'!$F$15</f>
        <v>125.53739757</v>
      </c>
      <c r="L221" s="36">
        <f>SUMIFS(СВЦЭМ!$E$33:$E$776,СВЦЭМ!$A$33:$A$776,$A221,СВЦЭМ!$B$33:$B$776,L$191)+'СЕТ СН'!$F$15</f>
        <v>124.43288695</v>
      </c>
      <c r="M221" s="36">
        <f>SUMIFS(СВЦЭМ!$E$33:$E$776,СВЦЭМ!$A$33:$A$776,$A221,СВЦЭМ!$B$33:$B$776,M$191)+'СЕТ СН'!$F$15</f>
        <v>119.03711594000001</v>
      </c>
      <c r="N221" s="36">
        <f>SUMIFS(СВЦЭМ!$E$33:$E$776,СВЦЭМ!$A$33:$A$776,$A221,СВЦЭМ!$B$33:$B$776,N$191)+'СЕТ СН'!$F$15</f>
        <v>117.01975165</v>
      </c>
      <c r="O221" s="36">
        <f>SUMIFS(СВЦЭМ!$E$33:$E$776,СВЦЭМ!$A$33:$A$776,$A221,СВЦЭМ!$B$33:$B$776,O$191)+'СЕТ СН'!$F$15</f>
        <v>112.95003083</v>
      </c>
      <c r="P221" s="36">
        <f>SUMIFS(СВЦЭМ!$E$33:$E$776,СВЦЭМ!$A$33:$A$776,$A221,СВЦЭМ!$B$33:$B$776,P$191)+'СЕТ СН'!$F$15</f>
        <v>114.42823032</v>
      </c>
      <c r="Q221" s="36">
        <f>SUMIFS(СВЦЭМ!$E$33:$E$776,СВЦЭМ!$A$33:$A$776,$A221,СВЦЭМ!$B$33:$B$776,Q$191)+'СЕТ СН'!$F$15</f>
        <v>115.6266456</v>
      </c>
      <c r="R221" s="36">
        <f>SUMIFS(СВЦЭМ!$E$33:$E$776,СВЦЭМ!$A$33:$A$776,$A221,СВЦЭМ!$B$33:$B$776,R$191)+'СЕТ СН'!$F$15</f>
        <v>108.43521008</v>
      </c>
      <c r="S221" s="36">
        <f>SUMIFS(СВЦЭМ!$E$33:$E$776,СВЦЭМ!$A$33:$A$776,$A221,СВЦЭМ!$B$33:$B$776,S$191)+'СЕТ СН'!$F$15</f>
        <v>109.77788329000001</v>
      </c>
      <c r="T221" s="36">
        <f>SUMIFS(СВЦЭМ!$E$33:$E$776,СВЦЭМ!$A$33:$A$776,$A221,СВЦЭМ!$B$33:$B$776,T$191)+'СЕТ СН'!$F$15</f>
        <v>112.76667559000001</v>
      </c>
      <c r="U221" s="36">
        <f>SUMIFS(СВЦЭМ!$E$33:$E$776,СВЦЭМ!$A$33:$A$776,$A221,СВЦЭМ!$B$33:$B$776,U$191)+'СЕТ СН'!$F$15</f>
        <v>118.89106710999999</v>
      </c>
      <c r="V221" s="36">
        <f>SUMIFS(СВЦЭМ!$E$33:$E$776,СВЦЭМ!$A$33:$A$776,$A221,СВЦЭМ!$B$33:$B$776,V$191)+'СЕТ СН'!$F$15</f>
        <v>119.99153459999999</v>
      </c>
      <c r="W221" s="36">
        <f>SUMIFS(СВЦЭМ!$E$33:$E$776,СВЦЭМ!$A$33:$A$776,$A221,СВЦЭМ!$B$33:$B$776,W$191)+'СЕТ СН'!$F$15</f>
        <v>118.48589176</v>
      </c>
      <c r="X221" s="36">
        <f>SUMIFS(СВЦЭМ!$E$33:$E$776,СВЦЭМ!$A$33:$A$776,$A221,СВЦЭМ!$B$33:$B$776,X$191)+'СЕТ СН'!$F$15</f>
        <v>112.11023009</v>
      </c>
      <c r="Y221" s="36">
        <f>SUMIFS(СВЦЭМ!$E$33:$E$776,СВЦЭМ!$A$33:$A$776,$A221,СВЦЭМ!$B$33:$B$776,Y$191)+'СЕТ СН'!$F$15</f>
        <v>107.27983413</v>
      </c>
    </row>
    <row r="222" spans="1:25" ht="15.75" hidden="1" x14ac:dyDescent="0.2">
      <c r="A222" s="35">
        <f t="shared" si="5"/>
        <v>43739</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150</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01.09.2019</v>
      </c>
      <c r="B227" s="36">
        <f>SUMIFS(СВЦЭМ!$F$33:$F$776,СВЦЭМ!$A$33:$A$776,$A227,СВЦЭМ!$B$33:$B$776,B$226)+'СЕТ СН'!$F$15</f>
        <v>120.0546025</v>
      </c>
      <c r="C227" s="36">
        <f>SUMIFS(СВЦЭМ!$F$33:$F$776,СВЦЭМ!$A$33:$A$776,$A227,СВЦЭМ!$B$33:$B$776,C$226)+'СЕТ СН'!$F$15</f>
        <v>126.39366032</v>
      </c>
      <c r="D227" s="36">
        <f>SUMIFS(СВЦЭМ!$F$33:$F$776,СВЦЭМ!$A$33:$A$776,$A227,СВЦЭМ!$B$33:$B$776,D$226)+'СЕТ СН'!$F$15</f>
        <v>131.0630328</v>
      </c>
      <c r="E227" s="36">
        <f>SUMIFS(СВЦЭМ!$F$33:$F$776,СВЦЭМ!$A$33:$A$776,$A227,СВЦЭМ!$B$33:$B$776,E$226)+'СЕТ СН'!$F$15</f>
        <v>135.9287923</v>
      </c>
      <c r="F227" s="36">
        <f>SUMIFS(СВЦЭМ!$F$33:$F$776,СВЦЭМ!$A$33:$A$776,$A227,СВЦЭМ!$B$33:$B$776,F$226)+'СЕТ СН'!$F$15</f>
        <v>137.09256875</v>
      </c>
      <c r="G227" s="36">
        <f>SUMIFS(СВЦЭМ!$F$33:$F$776,СВЦЭМ!$A$33:$A$776,$A227,СВЦЭМ!$B$33:$B$776,G$226)+'СЕТ СН'!$F$15</f>
        <v>135.31950721000001</v>
      </c>
      <c r="H227" s="36">
        <f>SUMIFS(СВЦЭМ!$F$33:$F$776,СВЦЭМ!$A$33:$A$776,$A227,СВЦЭМ!$B$33:$B$776,H$226)+'СЕТ СН'!$F$15</f>
        <v>131.36563848</v>
      </c>
      <c r="I227" s="36">
        <f>SUMIFS(СВЦЭМ!$F$33:$F$776,СВЦЭМ!$A$33:$A$776,$A227,СВЦЭМ!$B$33:$B$776,I$226)+'СЕТ СН'!$F$15</f>
        <v>124.67901630999999</v>
      </c>
      <c r="J227" s="36">
        <f>SUMIFS(СВЦЭМ!$F$33:$F$776,СВЦЭМ!$A$33:$A$776,$A227,СВЦЭМ!$B$33:$B$776,J$226)+'СЕТ СН'!$F$15</f>
        <v>116.35630557</v>
      </c>
      <c r="K227" s="36">
        <f>SUMIFS(СВЦЭМ!$F$33:$F$776,СВЦЭМ!$A$33:$A$776,$A227,СВЦЭМ!$B$33:$B$776,K$226)+'СЕТ СН'!$F$15</f>
        <v>109.24775008</v>
      </c>
      <c r="L227" s="36">
        <f>SUMIFS(СВЦЭМ!$F$33:$F$776,СВЦЭМ!$A$33:$A$776,$A227,СВЦЭМ!$B$33:$B$776,L$226)+'СЕТ СН'!$F$15</f>
        <v>108.85055597</v>
      </c>
      <c r="M227" s="36">
        <f>SUMIFS(СВЦЭМ!$F$33:$F$776,СВЦЭМ!$A$33:$A$776,$A227,СВЦЭМ!$B$33:$B$776,M$226)+'СЕТ СН'!$F$15</f>
        <v>109.10936384</v>
      </c>
      <c r="N227" s="36">
        <f>SUMIFS(СВЦЭМ!$F$33:$F$776,СВЦЭМ!$A$33:$A$776,$A227,СВЦЭМ!$B$33:$B$776,N$226)+'СЕТ СН'!$F$15</f>
        <v>111.62581797999999</v>
      </c>
      <c r="O227" s="36">
        <f>SUMIFS(СВЦЭМ!$F$33:$F$776,СВЦЭМ!$A$33:$A$776,$A227,СВЦЭМ!$B$33:$B$776,O$226)+'СЕТ СН'!$F$15</f>
        <v>112.3027833</v>
      </c>
      <c r="P227" s="36">
        <f>SUMIFS(СВЦЭМ!$F$33:$F$776,СВЦЭМ!$A$33:$A$776,$A227,СВЦЭМ!$B$33:$B$776,P$226)+'СЕТ СН'!$F$15</f>
        <v>113.71317762</v>
      </c>
      <c r="Q227" s="36">
        <f>SUMIFS(СВЦЭМ!$F$33:$F$776,СВЦЭМ!$A$33:$A$776,$A227,СВЦЭМ!$B$33:$B$776,Q$226)+'СЕТ СН'!$F$15</f>
        <v>114.80706499</v>
      </c>
      <c r="R227" s="36">
        <f>SUMIFS(СВЦЭМ!$F$33:$F$776,СВЦЭМ!$A$33:$A$776,$A227,СВЦЭМ!$B$33:$B$776,R$226)+'СЕТ СН'!$F$15</f>
        <v>106.75466591999999</v>
      </c>
      <c r="S227" s="36">
        <f>SUMIFS(СВЦЭМ!$F$33:$F$776,СВЦЭМ!$A$33:$A$776,$A227,СВЦЭМ!$B$33:$B$776,S$226)+'СЕТ СН'!$F$15</f>
        <v>100.03974571000001</v>
      </c>
      <c r="T227" s="36">
        <f>SUMIFS(СВЦЭМ!$F$33:$F$776,СВЦЭМ!$A$33:$A$776,$A227,СВЦЭМ!$B$33:$B$776,T$226)+'СЕТ СН'!$F$15</f>
        <v>101.02684369000001</v>
      </c>
      <c r="U227" s="36">
        <f>SUMIFS(СВЦЭМ!$F$33:$F$776,СВЦЭМ!$A$33:$A$776,$A227,СВЦЭМ!$B$33:$B$776,U$226)+'СЕТ СН'!$F$15</f>
        <v>101.87926053</v>
      </c>
      <c r="V227" s="36">
        <f>SUMIFS(СВЦЭМ!$F$33:$F$776,СВЦЭМ!$A$33:$A$776,$A227,СВЦЭМ!$B$33:$B$776,V$226)+'СЕТ СН'!$F$15</f>
        <v>108.04059205</v>
      </c>
      <c r="W227" s="36">
        <f>SUMIFS(СВЦЭМ!$F$33:$F$776,СВЦЭМ!$A$33:$A$776,$A227,СВЦЭМ!$B$33:$B$776,W$226)+'СЕТ СН'!$F$15</f>
        <v>105.34232360999999</v>
      </c>
      <c r="X227" s="36">
        <f>SUMIFS(СВЦЭМ!$F$33:$F$776,СВЦЭМ!$A$33:$A$776,$A227,СВЦЭМ!$B$33:$B$776,X$226)+'СЕТ СН'!$F$15</f>
        <v>99.231932369999996</v>
      </c>
      <c r="Y227" s="36">
        <f>SUMIFS(СВЦЭМ!$F$33:$F$776,СВЦЭМ!$A$33:$A$776,$A227,СВЦЭМ!$B$33:$B$776,Y$226)+'СЕТ СН'!$F$15</f>
        <v>107.80674822</v>
      </c>
      <c r="AA227" s="45"/>
    </row>
    <row r="228" spans="1:27" ht="15.75" x14ac:dyDescent="0.2">
      <c r="A228" s="35">
        <f>A227+1</f>
        <v>43710</v>
      </c>
      <c r="B228" s="36">
        <f>SUMIFS(СВЦЭМ!$F$33:$F$776,СВЦЭМ!$A$33:$A$776,$A228,СВЦЭМ!$B$33:$B$776,B$226)+'СЕТ СН'!$F$15</f>
        <v>131.53117865999999</v>
      </c>
      <c r="C228" s="36">
        <f>SUMIFS(СВЦЭМ!$F$33:$F$776,СВЦЭМ!$A$33:$A$776,$A228,СВЦЭМ!$B$33:$B$776,C$226)+'СЕТ СН'!$F$15</f>
        <v>133.52945905000001</v>
      </c>
      <c r="D228" s="36">
        <f>SUMIFS(СВЦЭМ!$F$33:$F$776,СВЦЭМ!$A$33:$A$776,$A228,СВЦЭМ!$B$33:$B$776,D$226)+'СЕТ СН'!$F$15</f>
        <v>136.49537534999999</v>
      </c>
      <c r="E228" s="36">
        <f>SUMIFS(СВЦЭМ!$F$33:$F$776,СВЦЭМ!$A$33:$A$776,$A228,СВЦЭМ!$B$33:$B$776,E$226)+'СЕТ СН'!$F$15</f>
        <v>137.23402279999999</v>
      </c>
      <c r="F228" s="36">
        <f>SUMIFS(СВЦЭМ!$F$33:$F$776,СВЦЭМ!$A$33:$A$776,$A228,СВЦЭМ!$B$33:$B$776,F$226)+'СЕТ СН'!$F$15</f>
        <v>142.91335480000001</v>
      </c>
      <c r="G228" s="36">
        <f>SUMIFS(СВЦЭМ!$F$33:$F$776,СВЦЭМ!$A$33:$A$776,$A228,СВЦЭМ!$B$33:$B$776,G$226)+'СЕТ СН'!$F$15</f>
        <v>136.93385276999999</v>
      </c>
      <c r="H228" s="36">
        <f>SUMIFS(СВЦЭМ!$F$33:$F$776,СВЦЭМ!$A$33:$A$776,$A228,СВЦЭМ!$B$33:$B$776,H$226)+'СЕТ СН'!$F$15</f>
        <v>136.00660955999999</v>
      </c>
      <c r="I228" s="36">
        <f>SUMIFS(СВЦЭМ!$F$33:$F$776,СВЦЭМ!$A$33:$A$776,$A228,СВЦЭМ!$B$33:$B$776,I$226)+'СЕТ СН'!$F$15</f>
        <v>136.83040771</v>
      </c>
      <c r="J228" s="36">
        <f>SUMIFS(СВЦЭМ!$F$33:$F$776,СВЦЭМ!$A$33:$A$776,$A228,СВЦЭМ!$B$33:$B$776,J$226)+'СЕТ СН'!$F$15</f>
        <v>133.01541612</v>
      </c>
      <c r="K228" s="36">
        <f>SUMIFS(СВЦЭМ!$F$33:$F$776,СВЦЭМ!$A$33:$A$776,$A228,СВЦЭМ!$B$33:$B$776,K$226)+'СЕТ СН'!$F$15</f>
        <v>125.08185588000001</v>
      </c>
      <c r="L228" s="36">
        <f>SUMIFS(СВЦЭМ!$F$33:$F$776,СВЦЭМ!$A$33:$A$776,$A228,СВЦЭМ!$B$33:$B$776,L$226)+'СЕТ СН'!$F$15</f>
        <v>124.94985557</v>
      </c>
      <c r="M228" s="36">
        <f>SUMIFS(СВЦЭМ!$F$33:$F$776,СВЦЭМ!$A$33:$A$776,$A228,СВЦЭМ!$B$33:$B$776,M$226)+'СЕТ СН'!$F$15</f>
        <v>125.79668341999999</v>
      </c>
      <c r="N228" s="36">
        <f>SUMIFS(СВЦЭМ!$F$33:$F$776,СВЦЭМ!$A$33:$A$776,$A228,СВЦЭМ!$B$33:$B$776,N$226)+'СЕТ СН'!$F$15</f>
        <v>127.58521166</v>
      </c>
      <c r="O228" s="36">
        <f>SUMIFS(СВЦЭМ!$F$33:$F$776,СВЦЭМ!$A$33:$A$776,$A228,СВЦЭМ!$B$33:$B$776,O$226)+'СЕТ СН'!$F$15</f>
        <v>126.00569854</v>
      </c>
      <c r="P228" s="36">
        <f>SUMIFS(СВЦЭМ!$F$33:$F$776,СВЦЭМ!$A$33:$A$776,$A228,СВЦЭМ!$B$33:$B$776,P$226)+'СЕТ СН'!$F$15</f>
        <v>125.99722297</v>
      </c>
      <c r="Q228" s="36">
        <f>SUMIFS(СВЦЭМ!$F$33:$F$776,СВЦЭМ!$A$33:$A$776,$A228,СВЦЭМ!$B$33:$B$776,Q$226)+'СЕТ СН'!$F$15</f>
        <v>126.898095</v>
      </c>
      <c r="R228" s="36">
        <f>SUMIFS(СВЦЭМ!$F$33:$F$776,СВЦЭМ!$A$33:$A$776,$A228,СВЦЭМ!$B$33:$B$776,R$226)+'СЕТ СН'!$F$15</f>
        <v>119.70233703</v>
      </c>
      <c r="S228" s="36">
        <f>SUMIFS(СВЦЭМ!$F$33:$F$776,СВЦЭМ!$A$33:$A$776,$A228,СВЦЭМ!$B$33:$B$776,S$226)+'СЕТ СН'!$F$15</f>
        <v>111.73045501999999</v>
      </c>
      <c r="T228" s="36">
        <f>SUMIFS(СВЦЭМ!$F$33:$F$776,СВЦЭМ!$A$33:$A$776,$A228,СВЦЭМ!$B$33:$B$776,T$226)+'СЕТ СН'!$F$15</f>
        <v>111.77756205</v>
      </c>
      <c r="U228" s="36">
        <f>SUMIFS(СВЦЭМ!$F$33:$F$776,СВЦЭМ!$A$33:$A$776,$A228,СВЦЭМ!$B$33:$B$776,U$226)+'СЕТ СН'!$F$15</f>
        <v>111.69627995</v>
      </c>
      <c r="V228" s="36">
        <f>SUMIFS(СВЦЭМ!$F$33:$F$776,СВЦЭМ!$A$33:$A$776,$A228,СВЦЭМ!$B$33:$B$776,V$226)+'СЕТ СН'!$F$15</f>
        <v>115.17824499</v>
      </c>
      <c r="W228" s="36">
        <f>SUMIFS(СВЦЭМ!$F$33:$F$776,СВЦЭМ!$A$33:$A$776,$A228,СВЦЭМ!$B$33:$B$776,W$226)+'СЕТ СН'!$F$15</f>
        <v>112.29095759</v>
      </c>
      <c r="X228" s="36">
        <f>SUMIFS(СВЦЭМ!$F$33:$F$776,СВЦЭМ!$A$33:$A$776,$A228,СВЦЭМ!$B$33:$B$776,X$226)+'СЕТ СН'!$F$15</f>
        <v>116.87685492</v>
      </c>
      <c r="Y228" s="36">
        <f>SUMIFS(СВЦЭМ!$F$33:$F$776,СВЦЭМ!$A$33:$A$776,$A228,СВЦЭМ!$B$33:$B$776,Y$226)+'СЕТ СН'!$F$15</f>
        <v>127.7476731</v>
      </c>
    </row>
    <row r="229" spans="1:27" ht="15.75" x14ac:dyDescent="0.2">
      <c r="A229" s="35">
        <f t="shared" ref="A229:A257" si="6">A228+1</f>
        <v>43711</v>
      </c>
      <c r="B229" s="36">
        <f>SUMIFS(СВЦЭМ!$F$33:$F$776,СВЦЭМ!$A$33:$A$776,$A229,СВЦЭМ!$B$33:$B$776,B$226)+'СЕТ СН'!$F$15</f>
        <v>141.20892928999999</v>
      </c>
      <c r="C229" s="36">
        <f>SUMIFS(СВЦЭМ!$F$33:$F$776,СВЦЭМ!$A$33:$A$776,$A229,СВЦЭМ!$B$33:$B$776,C$226)+'СЕТ СН'!$F$15</f>
        <v>144.19369925000001</v>
      </c>
      <c r="D229" s="36">
        <f>SUMIFS(СВЦЭМ!$F$33:$F$776,СВЦЭМ!$A$33:$A$776,$A229,СВЦЭМ!$B$33:$B$776,D$226)+'СЕТ СН'!$F$15</f>
        <v>142.41588279000001</v>
      </c>
      <c r="E229" s="36">
        <f>SUMIFS(СВЦЭМ!$F$33:$F$776,СВЦЭМ!$A$33:$A$776,$A229,СВЦЭМ!$B$33:$B$776,E$226)+'СЕТ СН'!$F$15</f>
        <v>140.44729079000001</v>
      </c>
      <c r="F229" s="36">
        <f>SUMIFS(СВЦЭМ!$F$33:$F$776,СВЦЭМ!$A$33:$A$776,$A229,СВЦЭМ!$B$33:$B$776,F$226)+'СЕТ СН'!$F$15</f>
        <v>140.72625859999999</v>
      </c>
      <c r="G229" s="36">
        <f>SUMIFS(СВЦЭМ!$F$33:$F$776,СВЦЭМ!$A$33:$A$776,$A229,СВЦЭМ!$B$33:$B$776,G$226)+'СЕТ СН'!$F$15</f>
        <v>141.11245747999999</v>
      </c>
      <c r="H229" s="36">
        <f>SUMIFS(СВЦЭМ!$F$33:$F$776,СВЦЭМ!$A$33:$A$776,$A229,СВЦЭМ!$B$33:$B$776,H$226)+'СЕТ СН'!$F$15</f>
        <v>140.48039383</v>
      </c>
      <c r="I229" s="36">
        <f>SUMIFS(СВЦЭМ!$F$33:$F$776,СВЦЭМ!$A$33:$A$776,$A229,СВЦЭМ!$B$33:$B$776,I$226)+'СЕТ СН'!$F$15</f>
        <v>137.75996022000001</v>
      </c>
      <c r="J229" s="36">
        <f>SUMIFS(СВЦЭМ!$F$33:$F$776,СВЦЭМ!$A$33:$A$776,$A229,СВЦЭМ!$B$33:$B$776,J$226)+'СЕТ СН'!$F$15</f>
        <v>128.06142696000001</v>
      </c>
      <c r="K229" s="36">
        <f>SUMIFS(СВЦЭМ!$F$33:$F$776,СВЦЭМ!$A$33:$A$776,$A229,СВЦЭМ!$B$33:$B$776,K$226)+'СЕТ СН'!$F$15</f>
        <v>128.72169345</v>
      </c>
      <c r="L229" s="36">
        <f>SUMIFS(СВЦЭМ!$F$33:$F$776,СВЦЭМ!$A$33:$A$776,$A229,СВЦЭМ!$B$33:$B$776,L$226)+'СЕТ СН'!$F$15</f>
        <v>129.17763467</v>
      </c>
      <c r="M229" s="36">
        <f>SUMIFS(СВЦЭМ!$F$33:$F$776,СВЦЭМ!$A$33:$A$776,$A229,СВЦЭМ!$B$33:$B$776,M$226)+'СЕТ СН'!$F$15</f>
        <v>128.01048398</v>
      </c>
      <c r="N229" s="36">
        <f>SUMIFS(СВЦЭМ!$F$33:$F$776,СВЦЭМ!$A$33:$A$776,$A229,СВЦЭМ!$B$33:$B$776,N$226)+'СЕТ СН'!$F$15</f>
        <v>127.68422653</v>
      </c>
      <c r="O229" s="36">
        <f>SUMIFS(СВЦЭМ!$F$33:$F$776,СВЦЭМ!$A$33:$A$776,$A229,СВЦЭМ!$B$33:$B$776,O$226)+'СЕТ СН'!$F$15</f>
        <v>127.68931471</v>
      </c>
      <c r="P229" s="36">
        <f>SUMIFS(СВЦЭМ!$F$33:$F$776,СВЦЭМ!$A$33:$A$776,$A229,СВЦЭМ!$B$33:$B$776,P$226)+'СЕТ СН'!$F$15</f>
        <v>128.65790407</v>
      </c>
      <c r="Q229" s="36">
        <f>SUMIFS(СВЦЭМ!$F$33:$F$776,СВЦЭМ!$A$33:$A$776,$A229,СВЦЭМ!$B$33:$B$776,Q$226)+'СЕТ СН'!$F$15</f>
        <v>128.56311162</v>
      </c>
      <c r="R229" s="36">
        <f>SUMIFS(СВЦЭМ!$F$33:$F$776,СВЦЭМ!$A$33:$A$776,$A229,СВЦЭМ!$B$33:$B$776,R$226)+'СЕТ СН'!$F$15</f>
        <v>119.41734609</v>
      </c>
      <c r="S229" s="36">
        <f>SUMIFS(СВЦЭМ!$F$33:$F$776,СВЦЭМ!$A$33:$A$776,$A229,СВЦЭМ!$B$33:$B$776,S$226)+'СЕТ СН'!$F$15</f>
        <v>111.93528976</v>
      </c>
      <c r="T229" s="36">
        <f>SUMIFS(СВЦЭМ!$F$33:$F$776,СВЦЭМ!$A$33:$A$776,$A229,СВЦЭМ!$B$33:$B$776,T$226)+'СЕТ СН'!$F$15</f>
        <v>114.41993447</v>
      </c>
      <c r="U229" s="36">
        <f>SUMIFS(СВЦЭМ!$F$33:$F$776,СВЦЭМ!$A$33:$A$776,$A229,СВЦЭМ!$B$33:$B$776,U$226)+'СЕТ СН'!$F$15</f>
        <v>115.28123902</v>
      </c>
      <c r="V229" s="36">
        <f>SUMIFS(СВЦЭМ!$F$33:$F$776,СВЦЭМ!$A$33:$A$776,$A229,СВЦЭМ!$B$33:$B$776,V$226)+'СЕТ СН'!$F$15</f>
        <v>119.19579525</v>
      </c>
      <c r="W229" s="36">
        <f>SUMIFS(СВЦЭМ!$F$33:$F$776,СВЦЭМ!$A$33:$A$776,$A229,СВЦЭМ!$B$33:$B$776,W$226)+'СЕТ СН'!$F$15</f>
        <v>116.20198216999999</v>
      </c>
      <c r="X229" s="36">
        <f>SUMIFS(СВЦЭМ!$F$33:$F$776,СВЦЭМ!$A$33:$A$776,$A229,СВЦЭМ!$B$33:$B$776,X$226)+'СЕТ СН'!$F$15</f>
        <v>110.85179474</v>
      </c>
      <c r="Y229" s="36">
        <f>SUMIFS(СВЦЭМ!$F$33:$F$776,СВЦЭМ!$A$33:$A$776,$A229,СВЦЭМ!$B$33:$B$776,Y$226)+'СЕТ СН'!$F$15</f>
        <v>126.74470352</v>
      </c>
    </row>
    <row r="230" spans="1:27" ht="15.75" x14ac:dyDescent="0.2">
      <c r="A230" s="35">
        <f t="shared" si="6"/>
        <v>43712</v>
      </c>
      <c r="B230" s="36">
        <f>SUMIFS(СВЦЭМ!$F$33:$F$776,СВЦЭМ!$A$33:$A$776,$A230,СВЦЭМ!$B$33:$B$776,B$226)+'СЕТ СН'!$F$15</f>
        <v>140.70417606999999</v>
      </c>
      <c r="C230" s="36">
        <f>SUMIFS(СВЦЭМ!$F$33:$F$776,СВЦЭМ!$A$33:$A$776,$A230,СВЦЭМ!$B$33:$B$776,C$226)+'СЕТ СН'!$F$15</f>
        <v>141.84045140999999</v>
      </c>
      <c r="D230" s="36">
        <f>SUMIFS(СВЦЭМ!$F$33:$F$776,СВЦЭМ!$A$33:$A$776,$A230,СВЦЭМ!$B$33:$B$776,D$226)+'СЕТ СН'!$F$15</f>
        <v>140.79549661999999</v>
      </c>
      <c r="E230" s="36">
        <f>SUMIFS(СВЦЭМ!$F$33:$F$776,СВЦЭМ!$A$33:$A$776,$A230,СВЦЭМ!$B$33:$B$776,E$226)+'СЕТ СН'!$F$15</f>
        <v>139.71335515000001</v>
      </c>
      <c r="F230" s="36">
        <f>SUMIFS(СВЦЭМ!$F$33:$F$776,СВЦЭМ!$A$33:$A$776,$A230,СВЦЭМ!$B$33:$B$776,F$226)+'СЕТ СН'!$F$15</f>
        <v>137.10456164999999</v>
      </c>
      <c r="G230" s="36">
        <f>SUMIFS(СВЦЭМ!$F$33:$F$776,СВЦЭМ!$A$33:$A$776,$A230,СВЦЭМ!$B$33:$B$776,G$226)+'СЕТ СН'!$F$15</f>
        <v>139.70041144000001</v>
      </c>
      <c r="H230" s="36">
        <f>SUMIFS(СВЦЭМ!$F$33:$F$776,СВЦЭМ!$A$33:$A$776,$A230,СВЦЭМ!$B$33:$B$776,H$226)+'СЕТ СН'!$F$15</f>
        <v>133.53130074000001</v>
      </c>
      <c r="I230" s="36">
        <f>SUMIFS(СВЦЭМ!$F$33:$F$776,СВЦЭМ!$A$33:$A$776,$A230,СВЦЭМ!$B$33:$B$776,I$226)+'СЕТ СН'!$F$15</f>
        <v>130.98376069</v>
      </c>
      <c r="J230" s="36">
        <f>SUMIFS(СВЦЭМ!$F$33:$F$776,СВЦЭМ!$A$33:$A$776,$A230,СВЦЭМ!$B$33:$B$776,J$226)+'СЕТ СН'!$F$15</f>
        <v>128.79640089</v>
      </c>
      <c r="K230" s="36">
        <f>SUMIFS(СВЦЭМ!$F$33:$F$776,СВЦЭМ!$A$33:$A$776,$A230,СВЦЭМ!$B$33:$B$776,K$226)+'СЕТ СН'!$F$15</f>
        <v>130.41094135</v>
      </c>
      <c r="L230" s="36">
        <f>SUMIFS(СВЦЭМ!$F$33:$F$776,СВЦЭМ!$A$33:$A$776,$A230,СВЦЭМ!$B$33:$B$776,L$226)+'СЕТ СН'!$F$15</f>
        <v>131.5824069</v>
      </c>
      <c r="M230" s="36">
        <f>SUMIFS(СВЦЭМ!$F$33:$F$776,СВЦЭМ!$A$33:$A$776,$A230,СВЦЭМ!$B$33:$B$776,M$226)+'СЕТ СН'!$F$15</f>
        <v>131.67346563000001</v>
      </c>
      <c r="N230" s="36">
        <f>SUMIFS(СВЦЭМ!$F$33:$F$776,СВЦЭМ!$A$33:$A$776,$A230,СВЦЭМ!$B$33:$B$776,N$226)+'СЕТ СН'!$F$15</f>
        <v>131.05080183999999</v>
      </c>
      <c r="O230" s="36">
        <f>SUMIFS(СВЦЭМ!$F$33:$F$776,СВЦЭМ!$A$33:$A$776,$A230,СВЦЭМ!$B$33:$B$776,O$226)+'СЕТ СН'!$F$15</f>
        <v>131.16424447</v>
      </c>
      <c r="P230" s="36">
        <f>SUMIFS(СВЦЭМ!$F$33:$F$776,СВЦЭМ!$A$33:$A$776,$A230,СВЦЭМ!$B$33:$B$776,P$226)+'СЕТ СН'!$F$15</f>
        <v>132.13575320000001</v>
      </c>
      <c r="Q230" s="36">
        <f>SUMIFS(СВЦЭМ!$F$33:$F$776,СВЦЭМ!$A$33:$A$776,$A230,СВЦЭМ!$B$33:$B$776,Q$226)+'СЕТ СН'!$F$15</f>
        <v>131.10211942999999</v>
      </c>
      <c r="R230" s="36">
        <f>SUMIFS(СВЦЭМ!$F$33:$F$776,СВЦЭМ!$A$33:$A$776,$A230,СВЦЭМ!$B$33:$B$776,R$226)+'СЕТ СН'!$F$15</f>
        <v>121.25031609</v>
      </c>
      <c r="S230" s="36">
        <f>SUMIFS(СВЦЭМ!$F$33:$F$776,СВЦЭМ!$A$33:$A$776,$A230,СВЦЭМ!$B$33:$B$776,S$226)+'СЕТ СН'!$F$15</f>
        <v>114.21115661</v>
      </c>
      <c r="T230" s="36">
        <f>SUMIFS(СВЦЭМ!$F$33:$F$776,СВЦЭМ!$A$33:$A$776,$A230,СВЦЭМ!$B$33:$B$776,T$226)+'СЕТ СН'!$F$15</f>
        <v>114.25895693</v>
      </c>
      <c r="U230" s="36">
        <f>SUMIFS(СВЦЭМ!$F$33:$F$776,СВЦЭМ!$A$33:$A$776,$A230,СВЦЭМ!$B$33:$B$776,U$226)+'СЕТ СН'!$F$15</f>
        <v>114.53241451</v>
      </c>
      <c r="V230" s="36">
        <f>SUMIFS(СВЦЭМ!$F$33:$F$776,СВЦЭМ!$A$33:$A$776,$A230,СВЦЭМ!$B$33:$B$776,V$226)+'СЕТ СН'!$F$15</f>
        <v>117.00023504000001</v>
      </c>
      <c r="W230" s="36">
        <f>SUMIFS(СВЦЭМ!$F$33:$F$776,СВЦЭМ!$A$33:$A$776,$A230,СВЦЭМ!$B$33:$B$776,W$226)+'СЕТ СН'!$F$15</f>
        <v>115.84420763</v>
      </c>
      <c r="X230" s="36">
        <f>SUMIFS(СВЦЭМ!$F$33:$F$776,СВЦЭМ!$A$33:$A$776,$A230,СВЦЭМ!$B$33:$B$776,X$226)+'СЕТ СН'!$F$15</f>
        <v>112.02936461</v>
      </c>
      <c r="Y230" s="36">
        <f>SUMIFS(СВЦЭМ!$F$33:$F$776,СВЦЭМ!$A$33:$A$776,$A230,СВЦЭМ!$B$33:$B$776,Y$226)+'СЕТ СН'!$F$15</f>
        <v>124.73868671</v>
      </c>
    </row>
    <row r="231" spans="1:27" ht="15.75" x14ac:dyDescent="0.2">
      <c r="A231" s="35">
        <f t="shared" si="6"/>
        <v>43713</v>
      </c>
      <c r="B231" s="36">
        <f>SUMIFS(СВЦЭМ!$F$33:$F$776,СВЦЭМ!$A$33:$A$776,$A231,СВЦЭМ!$B$33:$B$776,B$226)+'СЕТ СН'!$F$15</f>
        <v>142.73827764999999</v>
      </c>
      <c r="C231" s="36">
        <f>SUMIFS(СВЦЭМ!$F$33:$F$776,СВЦЭМ!$A$33:$A$776,$A231,СВЦЭМ!$B$33:$B$776,C$226)+'СЕТ СН'!$F$15</f>
        <v>141.28021708</v>
      </c>
      <c r="D231" s="36">
        <f>SUMIFS(СВЦЭМ!$F$33:$F$776,СВЦЭМ!$A$33:$A$776,$A231,СВЦЭМ!$B$33:$B$776,D$226)+'СЕТ СН'!$F$15</f>
        <v>140.48568323000001</v>
      </c>
      <c r="E231" s="36">
        <f>SUMIFS(СВЦЭМ!$F$33:$F$776,СВЦЭМ!$A$33:$A$776,$A231,СВЦЭМ!$B$33:$B$776,E$226)+'СЕТ СН'!$F$15</f>
        <v>142.45136725</v>
      </c>
      <c r="F231" s="36">
        <f>SUMIFS(СВЦЭМ!$F$33:$F$776,СВЦЭМ!$A$33:$A$776,$A231,СВЦЭМ!$B$33:$B$776,F$226)+'СЕТ СН'!$F$15</f>
        <v>140.41615242</v>
      </c>
      <c r="G231" s="36">
        <f>SUMIFS(СВЦЭМ!$F$33:$F$776,СВЦЭМ!$A$33:$A$776,$A231,СВЦЭМ!$B$33:$B$776,G$226)+'СЕТ СН'!$F$15</f>
        <v>141.87797878000001</v>
      </c>
      <c r="H231" s="36">
        <f>SUMIFS(СВЦЭМ!$F$33:$F$776,СВЦЭМ!$A$33:$A$776,$A231,СВЦЭМ!$B$33:$B$776,H$226)+'СЕТ СН'!$F$15</f>
        <v>140.3237135</v>
      </c>
      <c r="I231" s="36">
        <f>SUMIFS(СВЦЭМ!$F$33:$F$776,СВЦЭМ!$A$33:$A$776,$A231,СВЦЭМ!$B$33:$B$776,I$226)+'СЕТ СН'!$F$15</f>
        <v>128.78344661</v>
      </c>
      <c r="J231" s="36">
        <f>SUMIFS(СВЦЭМ!$F$33:$F$776,СВЦЭМ!$A$33:$A$776,$A231,СВЦЭМ!$B$33:$B$776,J$226)+'СЕТ СН'!$F$15</f>
        <v>129.94083791</v>
      </c>
      <c r="K231" s="36">
        <f>SUMIFS(СВЦЭМ!$F$33:$F$776,СВЦЭМ!$A$33:$A$776,$A231,СВЦЭМ!$B$33:$B$776,K$226)+'СЕТ СН'!$F$15</f>
        <v>132.88886857</v>
      </c>
      <c r="L231" s="36">
        <f>SUMIFS(СВЦЭМ!$F$33:$F$776,СВЦЭМ!$A$33:$A$776,$A231,СВЦЭМ!$B$33:$B$776,L$226)+'СЕТ СН'!$F$15</f>
        <v>134.32275598999999</v>
      </c>
      <c r="M231" s="36">
        <f>SUMIFS(СВЦЭМ!$F$33:$F$776,СВЦЭМ!$A$33:$A$776,$A231,СВЦЭМ!$B$33:$B$776,M$226)+'СЕТ СН'!$F$15</f>
        <v>133.09706244</v>
      </c>
      <c r="N231" s="36">
        <f>SUMIFS(СВЦЭМ!$F$33:$F$776,СВЦЭМ!$A$33:$A$776,$A231,СВЦЭМ!$B$33:$B$776,N$226)+'СЕТ СН'!$F$15</f>
        <v>131.02905946000001</v>
      </c>
      <c r="O231" s="36">
        <f>SUMIFS(СВЦЭМ!$F$33:$F$776,СВЦЭМ!$A$33:$A$776,$A231,СВЦЭМ!$B$33:$B$776,O$226)+'СЕТ СН'!$F$15</f>
        <v>131.68111449</v>
      </c>
      <c r="P231" s="36">
        <f>SUMIFS(СВЦЭМ!$F$33:$F$776,СВЦЭМ!$A$33:$A$776,$A231,СВЦЭМ!$B$33:$B$776,P$226)+'СЕТ СН'!$F$15</f>
        <v>131.98239974000001</v>
      </c>
      <c r="Q231" s="36">
        <f>SUMIFS(СВЦЭМ!$F$33:$F$776,СВЦЭМ!$A$33:$A$776,$A231,СВЦЭМ!$B$33:$B$776,Q$226)+'СЕТ СН'!$F$15</f>
        <v>128.57158702000001</v>
      </c>
      <c r="R231" s="36">
        <f>SUMIFS(СВЦЭМ!$F$33:$F$776,СВЦЭМ!$A$33:$A$776,$A231,СВЦЭМ!$B$33:$B$776,R$226)+'СЕТ СН'!$F$15</f>
        <v>119.984633</v>
      </c>
      <c r="S231" s="36">
        <f>SUMIFS(СВЦЭМ!$F$33:$F$776,СВЦЭМ!$A$33:$A$776,$A231,СВЦЭМ!$B$33:$B$776,S$226)+'СЕТ СН'!$F$15</f>
        <v>115.75870814</v>
      </c>
      <c r="T231" s="36">
        <f>SUMIFS(СВЦЭМ!$F$33:$F$776,СВЦЭМ!$A$33:$A$776,$A231,СВЦЭМ!$B$33:$B$776,T$226)+'СЕТ СН'!$F$15</f>
        <v>121.81432345</v>
      </c>
      <c r="U231" s="36">
        <f>SUMIFS(СВЦЭМ!$F$33:$F$776,СВЦЭМ!$A$33:$A$776,$A231,СВЦЭМ!$B$33:$B$776,U$226)+'СЕТ СН'!$F$15</f>
        <v>116.92826968999999</v>
      </c>
      <c r="V231" s="36">
        <f>SUMIFS(СВЦЭМ!$F$33:$F$776,СВЦЭМ!$A$33:$A$776,$A231,СВЦЭМ!$B$33:$B$776,V$226)+'СЕТ СН'!$F$15</f>
        <v>118.04904469</v>
      </c>
      <c r="W231" s="36">
        <f>SUMIFS(СВЦЭМ!$F$33:$F$776,СВЦЭМ!$A$33:$A$776,$A231,СВЦЭМ!$B$33:$B$776,W$226)+'СЕТ СН'!$F$15</f>
        <v>115.63354369</v>
      </c>
      <c r="X231" s="36">
        <f>SUMIFS(СВЦЭМ!$F$33:$F$776,СВЦЭМ!$A$33:$A$776,$A231,СВЦЭМ!$B$33:$B$776,X$226)+'СЕТ СН'!$F$15</f>
        <v>109.87761779</v>
      </c>
      <c r="Y231" s="36">
        <f>SUMIFS(СВЦЭМ!$F$33:$F$776,СВЦЭМ!$A$33:$A$776,$A231,СВЦЭМ!$B$33:$B$776,Y$226)+'СЕТ СН'!$F$15</f>
        <v>117.04540688</v>
      </c>
    </row>
    <row r="232" spans="1:27" ht="15.75" x14ac:dyDescent="0.2">
      <c r="A232" s="35">
        <f t="shared" si="6"/>
        <v>43714</v>
      </c>
      <c r="B232" s="36">
        <f>SUMIFS(СВЦЭМ!$F$33:$F$776,СВЦЭМ!$A$33:$A$776,$A232,СВЦЭМ!$B$33:$B$776,B$226)+'СЕТ СН'!$F$15</f>
        <v>119.93682440000001</v>
      </c>
      <c r="C232" s="36">
        <f>SUMIFS(СВЦЭМ!$F$33:$F$776,СВЦЭМ!$A$33:$A$776,$A232,СВЦЭМ!$B$33:$B$776,C$226)+'СЕТ СН'!$F$15</f>
        <v>134.38573868</v>
      </c>
      <c r="D232" s="36">
        <f>SUMIFS(СВЦЭМ!$F$33:$F$776,СВЦЭМ!$A$33:$A$776,$A232,СВЦЭМ!$B$33:$B$776,D$226)+'СЕТ СН'!$F$15</f>
        <v>144.84198825000001</v>
      </c>
      <c r="E232" s="36">
        <f>SUMIFS(СВЦЭМ!$F$33:$F$776,СВЦЭМ!$A$33:$A$776,$A232,СВЦЭМ!$B$33:$B$776,E$226)+'СЕТ СН'!$F$15</f>
        <v>152.58752545999999</v>
      </c>
      <c r="F232" s="36">
        <f>SUMIFS(СВЦЭМ!$F$33:$F$776,СВЦЭМ!$A$33:$A$776,$A232,СВЦЭМ!$B$33:$B$776,F$226)+'СЕТ СН'!$F$15</f>
        <v>151.87311614999999</v>
      </c>
      <c r="G232" s="36">
        <f>SUMIFS(СВЦЭМ!$F$33:$F$776,СВЦЭМ!$A$33:$A$776,$A232,СВЦЭМ!$B$33:$B$776,G$226)+'СЕТ СН'!$F$15</f>
        <v>148.72902963999999</v>
      </c>
      <c r="H232" s="36">
        <f>SUMIFS(СВЦЭМ!$F$33:$F$776,СВЦЭМ!$A$33:$A$776,$A232,СВЦЭМ!$B$33:$B$776,H$226)+'СЕТ СН'!$F$15</f>
        <v>139.76369746</v>
      </c>
      <c r="I232" s="36">
        <f>SUMIFS(СВЦЭМ!$F$33:$F$776,СВЦЭМ!$A$33:$A$776,$A232,СВЦЭМ!$B$33:$B$776,I$226)+'СЕТ СН'!$F$15</f>
        <v>132.78648206</v>
      </c>
      <c r="J232" s="36">
        <f>SUMIFS(СВЦЭМ!$F$33:$F$776,СВЦЭМ!$A$33:$A$776,$A232,СВЦЭМ!$B$33:$B$776,J$226)+'СЕТ СН'!$F$15</f>
        <v>125.52007239</v>
      </c>
      <c r="K232" s="36">
        <f>SUMIFS(СВЦЭМ!$F$33:$F$776,СВЦЭМ!$A$33:$A$776,$A232,СВЦЭМ!$B$33:$B$776,K$226)+'СЕТ СН'!$F$15</f>
        <v>120.97953302000001</v>
      </c>
      <c r="L232" s="36">
        <f>SUMIFS(СВЦЭМ!$F$33:$F$776,СВЦЭМ!$A$33:$A$776,$A232,СВЦЭМ!$B$33:$B$776,L$226)+'СЕТ СН'!$F$15</f>
        <v>123.54070166</v>
      </c>
      <c r="M232" s="36">
        <f>SUMIFS(СВЦЭМ!$F$33:$F$776,СВЦЭМ!$A$33:$A$776,$A232,СВЦЭМ!$B$33:$B$776,M$226)+'СЕТ СН'!$F$15</f>
        <v>118.10369507999999</v>
      </c>
      <c r="N232" s="36">
        <f>SUMIFS(СВЦЭМ!$F$33:$F$776,СВЦЭМ!$A$33:$A$776,$A232,СВЦЭМ!$B$33:$B$776,N$226)+'СЕТ СН'!$F$15</f>
        <v>117.65442057</v>
      </c>
      <c r="O232" s="36">
        <f>SUMIFS(СВЦЭМ!$F$33:$F$776,СВЦЭМ!$A$33:$A$776,$A232,СВЦЭМ!$B$33:$B$776,O$226)+'СЕТ СН'!$F$15</f>
        <v>118.13305763</v>
      </c>
      <c r="P232" s="36">
        <f>SUMIFS(СВЦЭМ!$F$33:$F$776,СВЦЭМ!$A$33:$A$776,$A232,СВЦЭМ!$B$33:$B$776,P$226)+'СЕТ СН'!$F$15</f>
        <v>123.24697021</v>
      </c>
      <c r="Q232" s="36">
        <f>SUMIFS(СВЦЭМ!$F$33:$F$776,СВЦЭМ!$A$33:$A$776,$A232,СВЦЭМ!$B$33:$B$776,Q$226)+'СЕТ СН'!$F$15</f>
        <v>121.68707456</v>
      </c>
      <c r="R232" s="36">
        <f>SUMIFS(СВЦЭМ!$F$33:$F$776,СВЦЭМ!$A$33:$A$776,$A232,СВЦЭМ!$B$33:$B$776,R$226)+'СЕТ СН'!$F$15</f>
        <v>114.49672993999999</v>
      </c>
      <c r="S232" s="36">
        <f>SUMIFS(СВЦЭМ!$F$33:$F$776,СВЦЭМ!$A$33:$A$776,$A232,СВЦЭМ!$B$33:$B$776,S$226)+'СЕТ СН'!$F$15</f>
        <v>108.43474801000001</v>
      </c>
      <c r="T232" s="36">
        <f>SUMIFS(СВЦЭМ!$F$33:$F$776,СВЦЭМ!$A$33:$A$776,$A232,СВЦЭМ!$B$33:$B$776,T$226)+'СЕТ СН'!$F$15</f>
        <v>108.50062149999999</v>
      </c>
      <c r="U232" s="36">
        <f>SUMIFS(СВЦЭМ!$F$33:$F$776,СВЦЭМ!$A$33:$A$776,$A232,СВЦЭМ!$B$33:$B$776,U$226)+'СЕТ СН'!$F$15</f>
        <v>108.95509163</v>
      </c>
      <c r="V232" s="36">
        <f>SUMIFS(СВЦЭМ!$F$33:$F$776,СВЦЭМ!$A$33:$A$776,$A232,СВЦЭМ!$B$33:$B$776,V$226)+'СЕТ СН'!$F$15</f>
        <v>112.44336371999999</v>
      </c>
      <c r="W232" s="36">
        <f>SUMIFS(СВЦЭМ!$F$33:$F$776,СВЦЭМ!$A$33:$A$776,$A232,СВЦЭМ!$B$33:$B$776,W$226)+'СЕТ СН'!$F$15</f>
        <v>110.63671921</v>
      </c>
      <c r="X232" s="36">
        <f>SUMIFS(СВЦЭМ!$F$33:$F$776,СВЦЭМ!$A$33:$A$776,$A232,СВЦЭМ!$B$33:$B$776,X$226)+'СЕТ СН'!$F$15</f>
        <v>109.19868587000001</v>
      </c>
      <c r="Y232" s="36">
        <f>SUMIFS(СВЦЭМ!$F$33:$F$776,СВЦЭМ!$A$33:$A$776,$A232,СВЦЭМ!$B$33:$B$776,Y$226)+'СЕТ СН'!$F$15</f>
        <v>122.67829716999999</v>
      </c>
    </row>
    <row r="233" spans="1:27" ht="15.75" x14ac:dyDescent="0.2">
      <c r="A233" s="35">
        <f t="shared" si="6"/>
        <v>43715</v>
      </c>
      <c r="B233" s="36">
        <f>SUMIFS(СВЦЭМ!$F$33:$F$776,СВЦЭМ!$A$33:$A$776,$A233,СВЦЭМ!$B$33:$B$776,B$226)+'СЕТ СН'!$F$15</f>
        <v>129.07985726000001</v>
      </c>
      <c r="C233" s="36">
        <f>SUMIFS(СВЦЭМ!$F$33:$F$776,СВЦЭМ!$A$33:$A$776,$A233,СВЦЭМ!$B$33:$B$776,C$226)+'СЕТ СН'!$F$15</f>
        <v>137.22990608000001</v>
      </c>
      <c r="D233" s="36">
        <f>SUMIFS(СВЦЭМ!$F$33:$F$776,СВЦЭМ!$A$33:$A$776,$A233,СВЦЭМ!$B$33:$B$776,D$226)+'СЕТ СН'!$F$15</f>
        <v>141.73646701999999</v>
      </c>
      <c r="E233" s="36">
        <f>SUMIFS(СВЦЭМ!$F$33:$F$776,СВЦЭМ!$A$33:$A$776,$A233,СВЦЭМ!$B$33:$B$776,E$226)+'СЕТ СН'!$F$15</f>
        <v>143.91328068999999</v>
      </c>
      <c r="F233" s="36">
        <f>SUMIFS(СВЦЭМ!$F$33:$F$776,СВЦЭМ!$A$33:$A$776,$A233,СВЦЭМ!$B$33:$B$776,F$226)+'СЕТ СН'!$F$15</f>
        <v>144.87626237999999</v>
      </c>
      <c r="G233" s="36">
        <f>SUMIFS(СВЦЭМ!$F$33:$F$776,СВЦЭМ!$A$33:$A$776,$A233,СВЦЭМ!$B$33:$B$776,G$226)+'СЕТ СН'!$F$15</f>
        <v>145.50131282000001</v>
      </c>
      <c r="H233" s="36">
        <f>SUMIFS(СВЦЭМ!$F$33:$F$776,СВЦЭМ!$A$33:$A$776,$A233,СВЦЭМ!$B$33:$B$776,H$226)+'СЕТ СН'!$F$15</f>
        <v>137.73901925999999</v>
      </c>
      <c r="I233" s="36">
        <f>SUMIFS(СВЦЭМ!$F$33:$F$776,СВЦЭМ!$A$33:$A$776,$A233,СВЦЭМ!$B$33:$B$776,I$226)+'СЕТ СН'!$F$15</f>
        <v>127.67456645999999</v>
      </c>
      <c r="J233" s="36">
        <f>SUMIFS(СВЦЭМ!$F$33:$F$776,СВЦЭМ!$A$33:$A$776,$A233,СВЦЭМ!$B$33:$B$776,J$226)+'СЕТ СН'!$F$15</f>
        <v>119.97760744999999</v>
      </c>
      <c r="K233" s="36">
        <f>SUMIFS(СВЦЭМ!$F$33:$F$776,СВЦЭМ!$A$33:$A$776,$A233,СВЦЭМ!$B$33:$B$776,K$226)+'СЕТ СН'!$F$15</f>
        <v>119.99841778</v>
      </c>
      <c r="L233" s="36">
        <f>SUMIFS(СВЦЭМ!$F$33:$F$776,СВЦЭМ!$A$33:$A$776,$A233,СВЦЭМ!$B$33:$B$776,L$226)+'СЕТ СН'!$F$15</f>
        <v>125.36802738</v>
      </c>
      <c r="M233" s="36">
        <f>SUMIFS(СВЦЭМ!$F$33:$F$776,СВЦЭМ!$A$33:$A$776,$A233,СВЦЭМ!$B$33:$B$776,M$226)+'СЕТ СН'!$F$15</f>
        <v>117.37102348000001</v>
      </c>
      <c r="N233" s="36">
        <f>SUMIFS(СВЦЭМ!$F$33:$F$776,СВЦЭМ!$A$33:$A$776,$A233,СВЦЭМ!$B$33:$B$776,N$226)+'СЕТ СН'!$F$15</f>
        <v>126.59462547</v>
      </c>
      <c r="O233" s="36">
        <f>SUMIFS(СВЦЭМ!$F$33:$F$776,СВЦЭМ!$A$33:$A$776,$A233,СВЦЭМ!$B$33:$B$776,O$226)+'СЕТ СН'!$F$15</f>
        <v>120.93080195</v>
      </c>
      <c r="P233" s="36">
        <f>SUMIFS(СВЦЭМ!$F$33:$F$776,СВЦЭМ!$A$33:$A$776,$A233,СВЦЭМ!$B$33:$B$776,P$226)+'СЕТ СН'!$F$15</f>
        <v>120.93578621</v>
      </c>
      <c r="Q233" s="36">
        <f>SUMIFS(СВЦЭМ!$F$33:$F$776,СВЦЭМ!$A$33:$A$776,$A233,СВЦЭМ!$B$33:$B$776,Q$226)+'СЕТ СН'!$F$15</f>
        <v>120.5195739</v>
      </c>
      <c r="R233" s="36">
        <f>SUMIFS(СВЦЭМ!$F$33:$F$776,СВЦЭМ!$A$33:$A$776,$A233,СВЦЭМ!$B$33:$B$776,R$226)+'СЕТ СН'!$F$15</f>
        <v>112.78154232</v>
      </c>
      <c r="S233" s="36">
        <f>SUMIFS(СВЦЭМ!$F$33:$F$776,СВЦЭМ!$A$33:$A$776,$A233,СВЦЭМ!$B$33:$B$776,S$226)+'СЕТ СН'!$F$15</f>
        <v>107.70598839</v>
      </c>
      <c r="T233" s="36">
        <f>SUMIFS(СВЦЭМ!$F$33:$F$776,СВЦЭМ!$A$33:$A$776,$A233,СВЦЭМ!$B$33:$B$776,T$226)+'СЕТ СН'!$F$15</f>
        <v>107.97012039000001</v>
      </c>
      <c r="U233" s="36">
        <f>SUMIFS(СВЦЭМ!$F$33:$F$776,СВЦЭМ!$A$33:$A$776,$A233,СВЦЭМ!$B$33:$B$776,U$226)+'СЕТ СН'!$F$15</f>
        <v>108.52747058</v>
      </c>
      <c r="V233" s="36">
        <f>SUMIFS(СВЦЭМ!$F$33:$F$776,СВЦЭМ!$A$33:$A$776,$A233,СВЦЭМ!$B$33:$B$776,V$226)+'СЕТ СН'!$F$15</f>
        <v>111.42305519</v>
      </c>
      <c r="W233" s="36">
        <f>SUMIFS(СВЦЭМ!$F$33:$F$776,СВЦЭМ!$A$33:$A$776,$A233,СВЦЭМ!$B$33:$B$776,W$226)+'СЕТ СН'!$F$15</f>
        <v>110.57285023999999</v>
      </c>
      <c r="X233" s="36">
        <f>SUMIFS(СВЦЭМ!$F$33:$F$776,СВЦЭМ!$A$33:$A$776,$A233,СВЦЭМ!$B$33:$B$776,X$226)+'СЕТ СН'!$F$15</f>
        <v>106.70114261000001</v>
      </c>
      <c r="Y233" s="36">
        <f>SUMIFS(СВЦЭМ!$F$33:$F$776,СВЦЭМ!$A$33:$A$776,$A233,СВЦЭМ!$B$33:$B$776,Y$226)+'СЕТ СН'!$F$15</f>
        <v>120.20835137</v>
      </c>
    </row>
    <row r="234" spans="1:27" ht="15.75" x14ac:dyDescent="0.2">
      <c r="A234" s="35">
        <f t="shared" si="6"/>
        <v>43716</v>
      </c>
      <c r="B234" s="36">
        <f>SUMIFS(СВЦЭМ!$F$33:$F$776,СВЦЭМ!$A$33:$A$776,$A234,СВЦЭМ!$B$33:$B$776,B$226)+'СЕТ СН'!$F$15</f>
        <v>129.43245518000001</v>
      </c>
      <c r="C234" s="36">
        <f>SUMIFS(СВЦЭМ!$F$33:$F$776,СВЦЭМ!$A$33:$A$776,$A234,СВЦЭМ!$B$33:$B$776,C$226)+'СЕТ СН'!$F$15</f>
        <v>135.86633074</v>
      </c>
      <c r="D234" s="36">
        <f>SUMIFS(СВЦЭМ!$F$33:$F$776,СВЦЭМ!$A$33:$A$776,$A234,СВЦЭМ!$B$33:$B$776,D$226)+'СЕТ СН'!$F$15</f>
        <v>139.09664065999999</v>
      </c>
      <c r="E234" s="36">
        <f>SUMIFS(СВЦЭМ!$F$33:$F$776,СВЦЭМ!$A$33:$A$776,$A234,СВЦЭМ!$B$33:$B$776,E$226)+'СЕТ СН'!$F$15</f>
        <v>141.43626119999999</v>
      </c>
      <c r="F234" s="36">
        <f>SUMIFS(СВЦЭМ!$F$33:$F$776,СВЦЭМ!$A$33:$A$776,$A234,СВЦЭМ!$B$33:$B$776,F$226)+'СЕТ СН'!$F$15</f>
        <v>141.90365568999999</v>
      </c>
      <c r="G234" s="36">
        <f>SUMIFS(СВЦЭМ!$F$33:$F$776,СВЦЭМ!$A$33:$A$776,$A234,СВЦЭМ!$B$33:$B$776,G$226)+'СЕТ СН'!$F$15</f>
        <v>141.29663765999999</v>
      </c>
      <c r="H234" s="36">
        <f>SUMIFS(СВЦЭМ!$F$33:$F$776,СВЦЭМ!$A$33:$A$776,$A234,СВЦЭМ!$B$33:$B$776,H$226)+'СЕТ СН'!$F$15</f>
        <v>136.85284922</v>
      </c>
      <c r="I234" s="36">
        <f>SUMIFS(СВЦЭМ!$F$33:$F$776,СВЦЭМ!$A$33:$A$776,$A234,СВЦЭМ!$B$33:$B$776,I$226)+'СЕТ СН'!$F$15</f>
        <v>132.72420001</v>
      </c>
      <c r="J234" s="36">
        <f>SUMIFS(СВЦЭМ!$F$33:$F$776,СВЦЭМ!$A$33:$A$776,$A234,СВЦЭМ!$B$33:$B$776,J$226)+'СЕТ СН'!$F$15</f>
        <v>128.85783233999999</v>
      </c>
      <c r="K234" s="36">
        <f>SUMIFS(СВЦЭМ!$F$33:$F$776,СВЦЭМ!$A$33:$A$776,$A234,СВЦЭМ!$B$33:$B$776,K$226)+'СЕТ СН'!$F$15</f>
        <v>123.60685644</v>
      </c>
      <c r="L234" s="36">
        <f>SUMIFS(СВЦЭМ!$F$33:$F$776,СВЦЭМ!$A$33:$A$776,$A234,СВЦЭМ!$B$33:$B$776,L$226)+'СЕТ СН'!$F$15</f>
        <v>123.83228056</v>
      </c>
      <c r="M234" s="36">
        <f>SUMIFS(СВЦЭМ!$F$33:$F$776,СВЦЭМ!$A$33:$A$776,$A234,СВЦЭМ!$B$33:$B$776,M$226)+'СЕТ СН'!$F$15</f>
        <v>118.89237352000001</v>
      </c>
      <c r="N234" s="36">
        <f>SUMIFS(СВЦЭМ!$F$33:$F$776,СВЦЭМ!$A$33:$A$776,$A234,СВЦЭМ!$B$33:$B$776,N$226)+'СЕТ СН'!$F$15</f>
        <v>120.44949244</v>
      </c>
      <c r="O234" s="36">
        <f>SUMIFS(СВЦЭМ!$F$33:$F$776,СВЦЭМ!$A$33:$A$776,$A234,СВЦЭМ!$B$33:$B$776,O$226)+'СЕТ СН'!$F$15</f>
        <v>121.31505066</v>
      </c>
      <c r="P234" s="36">
        <f>SUMIFS(СВЦЭМ!$F$33:$F$776,СВЦЭМ!$A$33:$A$776,$A234,СВЦЭМ!$B$33:$B$776,P$226)+'СЕТ СН'!$F$15</f>
        <v>120.76461724000001</v>
      </c>
      <c r="Q234" s="36">
        <f>SUMIFS(СВЦЭМ!$F$33:$F$776,СВЦЭМ!$A$33:$A$776,$A234,СВЦЭМ!$B$33:$B$776,Q$226)+'СЕТ СН'!$F$15</f>
        <v>122.4075885</v>
      </c>
      <c r="R234" s="36">
        <f>SUMIFS(СВЦЭМ!$F$33:$F$776,СВЦЭМ!$A$33:$A$776,$A234,СВЦЭМ!$B$33:$B$776,R$226)+'СЕТ СН'!$F$15</f>
        <v>114.16128535999999</v>
      </c>
      <c r="S234" s="36">
        <f>SUMIFS(СВЦЭМ!$F$33:$F$776,СВЦЭМ!$A$33:$A$776,$A234,СВЦЭМ!$B$33:$B$776,S$226)+'СЕТ СН'!$F$15</f>
        <v>107.20989029</v>
      </c>
      <c r="T234" s="36">
        <f>SUMIFS(СВЦЭМ!$F$33:$F$776,СВЦЭМ!$A$33:$A$776,$A234,СВЦЭМ!$B$33:$B$776,T$226)+'СЕТ СН'!$F$15</f>
        <v>108.50090357000001</v>
      </c>
      <c r="U234" s="36">
        <f>SUMIFS(СВЦЭМ!$F$33:$F$776,СВЦЭМ!$A$33:$A$776,$A234,СВЦЭМ!$B$33:$B$776,U$226)+'СЕТ СН'!$F$15</f>
        <v>110.73072858</v>
      </c>
      <c r="V234" s="36">
        <f>SUMIFS(СВЦЭМ!$F$33:$F$776,СВЦЭМ!$A$33:$A$776,$A234,СВЦЭМ!$B$33:$B$776,V$226)+'СЕТ СН'!$F$15</f>
        <v>115.16340166000001</v>
      </c>
      <c r="W234" s="36">
        <f>SUMIFS(СВЦЭМ!$F$33:$F$776,СВЦЭМ!$A$33:$A$776,$A234,СВЦЭМ!$B$33:$B$776,W$226)+'СЕТ СН'!$F$15</f>
        <v>113.83675017</v>
      </c>
      <c r="X234" s="36">
        <f>SUMIFS(СВЦЭМ!$F$33:$F$776,СВЦЭМ!$A$33:$A$776,$A234,СВЦЭМ!$B$33:$B$776,X$226)+'СЕТ СН'!$F$15</f>
        <v>105.46478298</v>
      </c>
      <c r="Y234" s="36">
        <f>SUMIFS(СВЦЭМ!$F$33:$F$776,СВЦЭМ!$A$33:$A$776,$A234,СВЦЭМ!$B$33:$B$776,Y$226)+'СЕТ СН'!$F$15</f>
        <v>110.07097019</v>
      </c>
    </row>
    <row r="235" spans="1:27" ht="15.75" x14ac:dyDescent="0.2">
      <c r="A235" s="35">
        <f t="shared" si="6"/>
        <v>43717</v>
      </c>
      <c r="B235" s="36">
        <f>SUMIFS(СВЦЭМ!$F$33:$F$776,СВЦЭМ!$A$33:$A$776,$A235,СВЦЭМ!$B$33:$B$776,B$226)+'СЕТ СН'!$F$15</f>
        <v>122.80194988</v>
      </c>
      <c r="C235" s="36">
        <f>SUMIFS(СВЦЭМ!$F$33:$F$776,СВЦЭМ!$A$33:$A$776,$A235,СВЦЭМ!$B$33:$B$776,C$226)+'СЕТ СН'!$F$15</f>
        <v>140.15754905</v>
      </c>
      <c r="D235" s="36">
        <f>SUMIFS(СВЦЭМ!$F$33:$F$776,СВЦЭМ!$A$33:$A$776,$A235,СВЦЭМ!$B$33:$B$776,D$226)+'СЕТ СН'!$F$15</f>
        <v>143.81873062</v>
      </c>
      <c r="E235" s="36">
        <f>SUMIFS(СВЦЭМ!$F$33:$F$776,СВЦЭМ!$A$33:$A$776,$A235,СВЦЭМ!$B$33:$B$776,E$226)+'СЕТ СН'!$F$15</f>
        <v>148.03498984000001</v>
      </c>
      <c r="F235" s="36">
        <f>SUMIFS(СВЦЭМ!$F$33:$F$776,СВЦЭМ!$A$33:$A$776,$A235,СВЦЭМ!$B$33:$B$776,F$226)+'СЕТ СН'!$F$15</f>
        <v>148.50363726</v>
      </c>
      <c r="G235" s="36">
        <f>SUMIFS(СВЦЭМ!$F$33:$F$776,СВЦЭМ!$A$33:$A$776,$A235,СВЦЭМ!$B$33:$B$776,G$226)+'СЕТ СН'!$F$15</f>
        <v>147.08393620999999</v>
      </c>
      <c r="H235" s="36">
        <f>SUMIFS(СВЦЭМ!$F$33:$F$776,СВЦЭМ!$A$33:$A$776,$A235,СВЦЭМ!$B$33:$B$776,H$226)+'СЕТ СН'!$F$15</f>
        <v>134.68940092</v>
      </c>
      <c r="I235" s="36">
        <f>SUMIFS(СВЦЭМ!$F$33:$F$776,СВЦЭМ!$A$33:$A$776,$A235,СВЦЭМ!$B$33:$B$776,I$226)+'СЕТ СН'!$F$15</f>
        <v>124.15334684</v>
      </c>
      <c r="J235" s="36">
        <f>SUMIFS(СВЦЭМ!$F$33:$F$776,СВЦЭМ!$A$33:$A$776,$A235,СВЦЭМ!$B$33:$B$776,J$226)+'СЕТ СН'!$F$15</f>
        <v>114.29353630999999</v>
      </c>
      <c r="K235" s="36">
        <f>SUMIFS(СВЦЭМ!$F$33:$F$776,СВЦЭМ!$A$33:$A$776,$A235,СВЦЭМ!$B$33:$B$776,K$226)+'СЕТ СН'!$F$15</f>
        <v>109.94242681</v>
      </c>
      <c r="L235" s="36">
        <f>SUMIFS(СВЦЭМ!$F$33:$F$776,СВЦЭМ!$A$33:$A$776,$A235,СВЦЭМ!$B$33:$B$776,L$226)+'СЕТ СН'!$F$15</f>
        <v>109.43162177000001</v>
      </c>
      <c r="M235" s="36">
        <f>SUMIFS(СВЦЭМ!$F$33:$F$776,СВЦЭМ!$A$33:$A$776,$A235,СВЦЭМ!$B$33:$B$776,M$226)+'СЕТ СН'!$F$15</f>
        <v>108.43542329</v>
      </c>
      <c r="N235" s="36">
        <f>SUMIFS(СВЦЭМ!$F$33:$F$776,СВЦЭМ!$A$33:$A$776,$A235,СВЦЭМ!$B$33:$B$776,N$226)+'СЕТ СН'!$F$15</f>
        <v>109.34728454</v>
      </c>
      <c r="O235" s="36">
        <f>SUMIFS(СВЦЭМ!$F$33:$F$776,СВЦЭМ!$A$33:$A$776,$A235,СВЦЭМ!$B$33:$B$776,O$226)+'СЕТ СН'!$F$15</f>
        <v>110.12765657999999</v>
      </c>
      <c r="P235" s="36">
        <f>SUMIFS(СВЦЭМ!$F$33:$F$776,СВЦЭМ!$A$33:$A$776,$A235,СВЦЭМ!$B$33:$B$776,P$226)+'СЕТ СН'!$F$15</f>
        <v>111.00990600999999</v>
      </c>
      <c r="Q235" s="36">
        <f>SUMIFS(СВЦЭМ!$F$33:$F$776,СВЦЭМ!$A$33:$A$776,$A235,СВЦЭМ!$B$33:$B$776,Q$226)+'СЕТ СН'!$F$15</f>
        <v>112.26172113</v>
      </c>
      <c r="R235" s="36">
        <f>SUMIFS(СВЦЭМ!$F$33:$F$776,СВЦЭМ!$A$33:$A$776,$A235,СВЦЭМ!$B$33:$B$776,R$226)+'СЕТ СН'!$F$15</f>
        <v>111.36569238</v>
      </c>
      <c r="S235" s="36">
        <f>SUMIFS(СВЦЭМ!$F$33:$F$776,СВЦЭМ!$A$33:$A$776,$A235,СВЦЭМ!$B$33:$B$776,S$226)+'СЕТ СН'!$F$15</f>
        <v>111.33123035</v>
      </c>
      <c r="T235" s="36">
        <f>SUMIFS(СВЦЭМ!$F$33:$F$776,СВЦЭМ!$A$33:$A$776,$A235,СВЦЭМ!$B$33:$B$776,T$226)+'СЕТ СН'!$F$15</f>
        <v>109.06117235000001</v>
      </c>
      <c r="U235" s="36">
        <f>SUMIFS(СВЦЭМ!$F$33:$F$776,СВЦЭМ!$A$33:$A$776,$A235,СВЦЭМ!$B$33:$B$776,U$226)+'СЕТ СН'!$F$15</f>
        <v>110.07294682</v>
      </c>
      <c r="V235" s="36">
        <f>SUMIFS(СВЦЭМ!$F$33:$F$776,СВЦЭМ!$A$33:$A$776,$A235,СВЦЭМ!$B$33:$B$776,V$226)+'СЕТ СН'!$F$15</f>
        <v>113.78536192999999</v>
      </c>
      <c r="W235" s="36">
        <f>SUMIFS(СВЦЭМ!$F$33:$F$776,СВЦЭМ!$A$33:$A$776,$A235,СВЦЭМ!$B$33:$B$776,W$226)+'СЕТ СН'!$F$15</f>
        <v>112.17580006</v>
      </c>
      <c r="X235" s="36">
        <f>SUMIFS(СВЦЭМ!$F$33:$F$776,СВЦЭМ!$A$33:$A$776,$A235,СВЦЭМ!$B$33:$B$776,X$226)+'СЕТ СН'!$F$15</f>
        <v>110.01696010000001</v>
      </c>
      <c r="Y235" s="36">
        <f>SUMIFS(СВЦЭМ!$F$33:$F$776,СВЦЭМ!$A$33:$A$776,$A235,СВЦЭМ!$B$33:$B$776,Y$226)+'СЕТ СН'!$F$15</f>
        <v>117.38410829</v>
      </c>
    </row>
    <row r="236" spans="1:27" ht="15.75" x14ac:dyDescent="0.2">
      <c r="A236" s="35">
        <f t="shared" si="6"/>
        <v>43718</v>
      </c>
      <c r="B236" s="36">
        <f>SUMIFS(СВЦЭМ!$F$33:$F$776,СВЦЭМ!$A$33:$A$776,$A236,СВЦЭМ!$B$33:$B$776,B$226)+'СЕТ СН'!$F$15</f>
        <v>126.44184207000001</v>
      </c>
      <c r="C236" s="36">
        <f>SUMIFS(СВЦЭМ!$F$33:$F$776,СВЦЭМ!$A$33:$A$776,$A236,СВЦЭМ!$B$33:$B$776,C$226)+'СЕТ СН'!$F$15</f>
        <v>130.93170359999999</v>
      </c>
      <c r="D236" s="36">
        <f>SUMIFS(СВЦЭМ!$F$33:$F$776,СВЦЭМ!$A$33:$A$776,$A236,СВЦЭМ!$B$33:$B$776,D$226)+'СЕТ СН'!$F$15</f>
        <v>134.05719457999999</v>
      </c>
      <c r="E236" s="36">
        <f>SUMIFS(СВЦЭМ!$F$33:$F$776,СВЦЭМ!$A$33:$A$776,$A236,СВЦЭМ!$B$33:$B$776,E$226)+'СЕТ СН'!$F$15</f>
        <v>134.68146057000001</v>
      </c>
      <c r="F236" s="36">
        <f>SUMIFS(СВЦЭМ!$F$33:$F$776,СВЦЭМ!$A$33:$A$776,$A236,СВЦЭМ!$B$33:$B$776,F$226)+'СЕТ СН'!$F$15</f>
        <v>132.63196583999999</v>
      </c>
      <c r="G236" s="36">
        <f>SUMIFS(СВЦЭМ!$F$33:$F$776,СВЦЭМ!$A$33:$A$776,$A236,СВЦЭМ!$B$33:$B$776,G$226)+'СЕТ СН'!$F$15</f>
        <v>131.9696538</v>
      </c>
      <c r="H236" s="36">
        <f>SUMIFS(СВЦЭМ!$F$33:$F$776,СВЦЭМ!$A$33:$A$776,$A236,СВЦЭМ!$B$33:$B$776,H$226)+'СЕТ СН'!$F$15</f>
        <v>127.34185759</v>
      </c>
      <c r="I236" s="36">
        <f>SUMIFS(СВЦЭМ!$F$33:$F$776,СВЦЭМ!$A$33:$A$776,$A236,СВЦЭМ!$B$33:$B$776,I$226)+'СЕТ СН'!$F$15</f>
        <v>125.32789785999999</v>
      </c>
      <c r="J236" s="36">
        <f>SUMIFS(СВЦЭМ!$F$33:$F$776,СВЦЭМ!$A$33:$A$776,$A236,СВЦЭМ!$B$33:$B$776,J$226)+'СЕТ СН'!$F$15</f>
        <v>129.88261007</v>
      </c>
      <c r="K236" s="36">
        <f>SUMIFS(СВЦЭМ!$F$33:$F$776,СВЦЭМ!$A$33:$A$776,$A236,СВЦЭМ!$B$33:$B$776,K$226)+'СЕТ СН'!$F$15</f>
        <v>130.11594385999999</v>
      </c>
      <c r="L236" s="36">
        <f>SUMIFS(СВЦЭМ!$F$33:$F$776,СВЦЭМ!$A$33:$A$776,$A236,СВЦЭМ!$B$33:$B$776,L$226)+'СЕТ СН'!$F$15</f>
        <v>132.42442618000001</v>
      </c>
      <c r="M236" s="36">
        <f>SUMIFS(СВЦЭМ!$F$33:$F$776,СВЦЭМ!$A$33:$A$776,$A236,СВЦЭМ!$B$33:$B$776,M$226)+'СЕТ СН'!$F$15</f>
        <v>130.98346710999999</v>
      </c>
      <c r="N236" s="36">
        <f>SUMIFS(СВЦЭМ!$F$33:$F$776,СВЦЭМ!$A$33:$A$776,$A236,СВЦЭМ!$B$33:$B$776,N$226)+'СЕТ СН'!$F$15</f>
        <v>129.96391778</v>
      </c>
      <c r="O236" s="36">
        <f>SUMIFS(СВЦЭМ!$F$33:$F$776,СВЦЭМ!$A$33:$A$776,$A236,СВЦЭМ!$B$33:$B$776,O$226)+'СЕТ СН'!$F$15</f>
        <v>129.98943553999999</v>
      </c>
      <c r="P236" s="36">
        <f>SUMIFS(СВЦЭМ!$F$33:$F$776,СВЦЭМ!$A$33:$A$776,$A236,СВЦЭМ!$B$33:$B$776,P$226)+'СЕТ СН'!$F$15</f>
        <v>130.17061351000001</v>
      </c>
      <c r="Q236" s="36">
        <f>SUMIFS(СВЦЭМ!$F$33:$F$776,СВЦЭМ!$A$33:$A$776,$A236,СВЦЭМ!$B$33:$B$776,Q$226)+'СЕТ СН'!$F$15</f>
        <v>129.32675792000001</v>
      </c>
      <c r="R236" s="36">
        <f>SUMIFS(СВЦЭМ!$F$33:$F$776,СВЦЭМ!$A$33:$A$776,$A236,СВЦЭМ!$B$33:$B$776,R$226)+'СЕТ СН'!$F$15</f>
        <v>128.34059721</v>
      </c>
      <c r="S236" s="36">
        <f>SUMIFS(СВЦЭМ!$F$33:$F$776,СВЦЭМ!$A$33:$A$776,$A236,СВЦЭМ!$B$33:$B$776,S$226)+'СЕТ СН'!$F$15</f>
        <v>127.26596375</v>
      </c>
      <c r="T236" s="36">
        <f>SUMIFS(СВЦЭМ!$F$33:$F$776,СВЦЭМ!$A$33:$A$776,$A236,СВЦЭМ!$B$33:$B$776,T$226)+'СЕТ СН'!$F$15</f>
        <v>129.13450460999999</v>
      </c>
      <c r="U236" s="36">
        <f>SUMIFS(СВЦЭМ!$F$33:$F$776,СВЦЭМ!$A$33:$A$776,$A236,СВЦЭМ!$B$33:$B$776,U$226)+'СЕТ СН'!$F$15</f>
        <v>131.40751700000001</v>
      </c>
      <c r="V236" s="36">
        <f>SUMIFS(СВЦЭМ!$F$33:$F$776,СВЦЭМ!$A$33:$A$776,$A236,СВЦЭМ!$B$33:$B$776,V$226)+'СЕТ СН'!$F$15</f>
        <v>134.13453314</v>
      </c>
      <c r="W236" s="36">
        <f>SUMIFS(СВЦЭМ!$F$33:$F$776,СВЦЭМ!$A$33:$A$776,$A236,СВЦЭМ!$B$33:$B$776,W$226)+'СЕТ СН'!$F$15</f>
        <v>130.69975048000001</v>
      </c>
      <c r="X236" s="36">
        <f>SUMIFS(СВЦЭМ!$F$33:$F$776,СВЦЭМ!$A$33:$A$776,$A236,СВЦЭМ!$B$33:$B$776,X$226)+'СЕТ СН'!$F$15</f>
        <v>124.91304366</v>
      </c>
      <c r="Y236" s="36">
        <f>SUMIFS(СВЦЭМ!$F$33:$F$776,СВЦЭМ!$A$33:$A$776,$A236,СВЦЭМ!$B$33:$B$776,Y$226)+'СЕТ СН'!$F$15</f>
        <v>127.95410123000001</v>
      </c>
    </row>
    <row r="237" spans="1:27" ht="15.75" x14ac:dyDescent="0.2">
      <c r="A237" s="35">
        <f t="shared" si="6"/>
        <v>43719</v>
      </c>
      <c r="B237" s="36">
        <f>SUMIFS(СВЦЭМ!$F$33:$F$776,СВЦЭМ!$A$33:$A$776,$A237,СВЦЭМ!$B$33:$B$776,B$226)+'СЕТ СН'!$F$15</f>
        <v>145.82652303</v>
      </c>
      <c r="C237" s="36">
        <f>SUMIFS(СВЦЭМ!$F$33:$F$776,СВЦЭМ!$A$33:$A$776,$A237,СВЦЭМ!$B$33:$B$776,C$226)+'СЕТ СН'!$F$15</f>
        <v>151.9939919</v>
      </c>
      <c r="D237" s="36">
        <f>SUMIFS(СВЦЭМ!$F$33:$F$776,СВЦЭМ!$A$33:$A$776,$A237,СВЦЭМ!$B$33:$B$776,D$226)+'СЕТ СН'!$F$15</f>
        <v>158.28612321</v>
      </c>
      <c r="E237" s="36">
        <f>SUMIFS(СВЦЭМ!$F$33:$F$776,СВЦЭМ!$A$33:$A$776,$A237,СВЦЭМ!$B$33:$B$776,E$226)+'СЕТ СН'!$F$15</f>
        <v>160.17256707000001</v>
      </c>
      <c r="F237" s="36">
        <f>SUMIFS(СВЦЭМ!$F$33:$F$776,СВЦЭМ!$A$33:$A$776,$A237,СВЦЭМ!$B$33:$B$776,F$226)+'СЕТ СН'!$F$15</f>
        <v>161.64423381</v>
      </c>
      <c r="G237" s="36">
        <f>SUMIFS(СВЦЭМ!$F$33:$F$776,СВЦЭМ!$A$33:$A$776,$A237,СВЦЭМ!$B$33:$B$776,G$226)+'СЕТ СН'!$F$15</f>
        <v>157.16337107000001</v>
      </c>
      <c r="H237" s="36">
        <f>SUMIFS(СВЦЭМ!$F$33:$F$776,СВЦЭМ!$A$33:$A$776,$A237,СВЦЭМ!$B$33:$B$776,H$226)+'СЕТ СН'!$F$15</f>
        <v>146.75624843</v>
      </c>
      <c r="I237" s="36">
        <f>SUMIFS(СВЦЭМ!$F$33:$F$776,СВЦЭМ!$A$33:$A$776,$A237,СВЦЭМ!$B$33:$B$776,I$226)+'СЕТ СН'!$F$15</f>
        <v>137.91137899</v>
      </c>
      <c r="J237" s="36">
        <f>SUMIFS(СВЦЭМ!$F$33:$F$776,СВЦЭМ!$A$33:$A$776,$A237,СВЦЭМ!$B$33:$B$776,J$226)+'СЕТ СН'!$F$15</f>
        <v>128.91106374</v>
      </c>
      <c r="K237" s="36">
        <f>SUMIFS(СВЦЭМ!$F$33:$F$776,СВЦЭМ!$A$33:$A$776,$A237,СВЦЭМ!$B$33:$B$776,K$226)+'СЕТ СН'!$F$15</f>
        <v>127.53287637</v>
      </c>
      <c r="L237" s="36">
        <f>SUMIFS(СВЦЭМ!$F$33:$F$776,СВЦЭМ!$A$33:$A$776,$A237,СВЦЭМ!$B$33:$B$776,L$226)+'СЕТ СН'!$F$15</f>
        <v>128.11932157999999</v>
      </c>
      <c r="M237" s="36">
        <f>SUMIFS(СВЦЭМ!$F$33:$F$776,СВЦЭМ!$A$33:$A$776,$A237,СВЦЭМ!$B$33:$B$776,M$226)+'СЕТ СН'!$F$15</f>
        <v>126.5535852</v>
      </c>
      <c r="N237" s="36">
        <f>SUMIFS(СВЦЭМ!$F$33:$F$776,СВЦЭМ!$A$33:$A$776,$A237,СВЦЭМ!$B$33:$B$776,N$226)+'СЕТ СН'!$F$15</f>
        <v>128.00895302000001</v>
      </c>
      <c r="O237" s="36">
        <f>SUMIFS(СВЦЭМ!$F$33:$F$776,СВЦЭМ!$A$33:$A$776,$A237,СВЦЭМ!$B$33:$B$776,O$226)+'СЕТ СН'!$F$15</f>
        <v>130.01748484999999</v>
      </c>
      <c r="P237" s="36">
        <f>SUMIFS(СВЦЭМ!$F$33:$F$776,СВЦЭМ!$A$33:$A$776,$A237,СВЦЭМ!$B$33:$B$776,P$226)+'СЕТ СН'!$F$15</f>
        <v>131.10064491</v>
      </c>
      <c r="Q237" s="36">
        <f>SUMIFS(СВЦЭМ!$F$33:$F$776,СВЦЭМ!$A$33:$A$776,$A237,СВЦЭМ!$B$33:$B$776,Q$226)+'СЕТ СН'!$F$15</f>
        <v>132.43577780000001</v>
      </c>
      <c r="R237" s="36">
        <f>SUMIFS(СВЦЭМ!$F$33:$F$776,СВЦЭМ!$A$33:$A$776,$A237,СВЦЭМ!$B$33:$B$776,R$226)+'СЕТ СН'!$F$15</f>
        <v>129.80362295</v>
      </c>
      <c r="S237" s="36">
        <f>SUMIFS(СВЦЭМ!$F$33:$F$776,СВЦЭМ!$A$33:$A$776,$A237,СВЦЭМ!$B$33:$B$776,S$226)+'СЕТ СН'!$F$15</f>
        <v>130.21228103999999</v>
      </c>
      <c r="T237" s="36">
        <f>SUMIFS(СВЦЭМ!$F$33:$F$776,СВЦЭМ!$A$33:$A$776,$A237,СВЦЭМ!$B$33:$B$776,T$226)+'СЕТ СН'!$F$15</f>
        <v>129.69148964999999</v>
      </c>
      <c r="U237" s="36">
        <f>SUMIFS(СВЦЭМ!$F$33:$F$776,СВЦЭМ!$A$33:$A$776,$A237,СВЦЭМ!$B$33:$B$776,U$226)+'СЕТ СН'!$F$15</f>
        <v>130.25730010000001</v>
      </c>
      <c r="V237" s="36">
        <f>SUMIFS(СВЦЭМ!$F$33:$F$776,СВЦЭМ!$A$33:$A$776,$A237,СВЦЭМ!$B$33:$B$776,V$226)+'СЕТ СН'!$F$15</f>
        <v>132.37315228</v>
      </c>
      <c r="W237" s="36">
        <f>SUMIFS(СВЦЭМ!$F$33:$F$776,СВЦЭМ!$A$33:$A$776,$A237,СВЦЭМ!$B$33:$B$776,W$226)+'СЕТ СН'!$F$15</f>
        <v>129.01462081</v>
      </c>
      <c r="X237" s="36">
        <f>SUMIFS(СВЦЭМ!$F$33:$F$776,СВЦЭМ!$A$33:$A$776,$A237,СВЦЭМ!$B$33:$B$776,X$226)+'СЕТ СН'!$F$15</f>
        <v>125.32563768</v>
      </c>
      <c r="Y237" s="36">
        <f>SUMIFS(СВЦЭМ!$F$33:$F$776,СВЦЭМ!$A$33:$A$776,$A237,СВЦЭМ!$B$33:$B$776,Y$226)+'СЕТ СН'!$F$15</f>
        <v>127.93949271</v>
      </c>
    </row>
    <row r="238" spans="1:27" ht="15.75" x14ac:dyDescent="0.2">
      <c r="A238" s="35">
        <f t="shared" si="6"/>
        <v>43720</v>
      </c>
      <c r="B238" s="36">
        <f>SUMIFS(СВЦЭМ!$F$33:$F$776,СВЦЭМ!$A$33:$A$776,$A238,СВЦЭМ!$B$33:$B$776,B$226)+'СЕТ СН'!$F$15</f>
        <v>140.30499176000001</v>
      </c>
      <c r="C238" s="36">
        <f>SUMIFS(СВЦЭМ!$F$33:$F$776,СВЦЭМ!$A$33:$A$776,$A238,СВЦЭМ!$B$33:$B$776,C$226)+'СЕТ СН'!$F$15</f>
        <v>145.26648442999999</v>
      </c>
      <c r="D238" s="36">
        <f>SUMIFS(СВЦЭМ!$F$33:$F$776,СВЦЭМ!$A$33:$A$776,$A238,СВЦЭМ!$B$33:$B$776,D$226)+'СЕТ СН'!$F$15</f>
        <v>149.27499718000001</v>
      </c>
      <c r="E238" s="36">
        <f>SUMIFS(СВЦЭМ!$F$33:$F$776,СВЦЭМ!$A$33:$A$776,$A238,СВЦЭМ!$B$33:$B$776,E$226)+'СЕТ СН'!$F$15</f>
        <v>151.78847522999999</v>
      </c>
      <c r="F238" s="36">
        <f>SUMIFS(СВЦЭМ!$F$33:$F$776,СВЦЭМ!$A$33:$A$776,$A238,СВЦЭМ!$B$33:$B$776,F$226)+'СЕТ СН'!$F$15</f>
        <v>152.66272620999999</v>
      </c>
      <c r="G238" s="36">
        <f>SUMIFS(СВЦЭМ!$F$33:$F$776,СВЦЭМ!$A$33:$A$776,$A238,СВЦЭМ!$B$33:$B$776,G$226)+'СЕТ СН'!$F$15</f>
        <v>147.96895165000001</v>
      </c>
      <c r="H238" s="36">
        <f>SUMIFS(СВЦЭМ!$F$33:$F$776,СВЦЭМ!$A$33:$A$776,$A238,СВЦЭМ!$B$33:$B$776,H$226)+'СЕТ СН'!$F$15</f>
        <v>138.50001044000001</v>
      </c>
      <c r="I238" s="36">
        <f>SUMIFS(СВЦЭМ!$F$33:$F$776,СВЦЭМ!$A$33:$A$776,$A238,СВЦЭМ!$B$33:$B$776,I$226)+'СЕТ СН'!$F$15</f>
        <v>127.68231402000001</v>
      </c>
      <c r="J238" s="36">
        <f>SUMIFS(СВЦЭМ!$F$33:$F$776,СВЦЭМ!$A$33:$A$776,$A238,СВЦЭМ!$B$33:$B$776,J$226)+'СЕТ СН'!$F$15</f>
        <v>120.19956404</v>
      </c>
      <c r="K238" s="36">
        <f>SUMIFS(СВЦЭМ!$F$33:$F$776,СВЦЭМ!$A$33:$A$776,$A238,СВЦЭМ!$B$33:$B$776,K$226)+'СЕТ СН'!$F$15</f>
        <v>120.80126129999999</v>
      </c>
      <c r="L238" s="36">
        <f>SUMIFS(СВЦЭМ!$F$33:$F$776,СВЦЭМ!$A$33:$A$776,$A238,СВЦЭМ!$B$33:$B$776,L$226)+'СЕТ СН'!$F$15</f>
        <v>123.34312362</v>
      </c>
      <c r="M238" s="36">
        <f>SUMIFS(СВЦЭМ!$F$33:$F$776,СВЦЭМ!$A$33:$A$776,$A238,СВЦЭМ!$B$33:$B$776,M$226)+'СЕТ СН'!$F$15</f>
        <v>121.90578612</v>
      </c>
      <c r="N238" s="36">
        <f>SUMIFS(СВЦЭМ!$F$33:$F$776,СВЦЭМ!$A$33:$A$776,$A238,СВЦЭМ!$B$33:$B$776,N$226)+'СЕТ СН'!$F$15</f>
        <v>119.99977206</v>
      </c>
      <c r="O238" s="36">
        <f>SUMIFS(СВЦЭМ!$F$33:$F$776,СВЦЭМ!$A$33:$A$776,$A238,СВЦЭМ!$B$33:$B$776,O$226)+'СЕТ СН'!$F$15</f>
        <v>120.46011197</v>
      </c>
      <c r="P238" s="36">
        <f>SUMIFS(СВЦЭМ!$F$33:$F$776,СВЦЭМ!$A$33:$A$776,$A238,СВЦЭМ!$B$33:$B$776,P$226)+'СЕТ СН'!$F$15</f>
        <v>120.42006594</v>
      </c>
      <c r="Q238" s="36">
        <f>SUMIFS(СВЦЭМ!$F$33:$F$776,СВЦЭМ!$A$33:$A$776,$A238,СВЦЭМ!$B$33:$B$776,Q$226)+'СЕТ СН'!$F$15</f>
        <v>118.4610058</v>
      </c>
      <c r="R238" s="36">
        <f>SUMIFS(СВЦЭМ!$F$33:$F$776,СВЦЭМ!$A$33:$A$776,$A238,СВЦЭМ!$B$33:$B$776,R$226)+'СЕТ СН'!$F$15</f>
        <v>117.52826798</v>
      </c>
      <c r="S238" s="36">
        <f>SUMIFS(СВЦЭМ!$F$33:$F$776,СВЦЭМ!$A$33:$A$776,$A238,СВЦЭМ!$B$33:$B$776,S$226)+'СЕТ СН'!$F$15</f>
        <v>118.01099966</v>
      </c>
      <c r="T238" s="36">
        <f>SUMIFS(СВЦЭМ!$F$33:$F$776,СВЦЭМ!$A$33:$A$776,$A238,СВЦЭМ!$B$33:$B$776,T$226)+'СЕТ СН'!$F$15</f>
        <v>119.24338023</v>
      </c>
      <c r="U238" s="36">
        <f>SUMIFS(СВЦЭМ!$F$33:$F$776,СВЦЭМ!$A$33:$A$776,$A238,СВЦЭМ!$B$33:$B$776,U$226)+'СЕТ СН'!$F$15</f>
        <v>123.26538425</v>
      </c>
      <c r="V238" s="36">
        <f>SUMIFS(СВЦЭМ!$F$33:$F$776,СВЦЭМ!$A$33:$A$776,$A238,СВЦЭМ!$B$33:$B$776,V$226)+'СЕТ СН'!$F$15</f>
        <v>127.88553098</v>
      </c>
      <c r="W238" s="36">
        <f>SUMIFS(СВЦЭМ!$F$33:$F$776,СВЦЭМ!$A$33:$A$776,$A238,СВЦЭМ!$B$33:$B$776,W$226)+'СЕТ СН'!$F$15</f>
        <v>123.59905275</v>
      </c>
      <c r="X238" s="36">
        <f>SUMIFS(СВЦЭМ!$F$33:$F$776,СВЦЭМ!$A$33:$A$776,$A238,СВЦЭМ!$B$33:$B$776,X$226)+'СЕТ СН'!$F$15</f>
        <v>120.88223773</v>
      </c>
      <c r="Y238" s="36">
        <f>SUMIFS(СВЦЭМ!$F$33:$F$776,СВЦЭМ!$A$33:$A$776,$A238,СВЦЭМ!$B$33:$B$776,Y$226)+'СЕТ СН'!$F$15</f>
        <v>129.92738119000001</v>
      </c>
    </row>
    <row r="239" spans="1:27" ht="15.75" x14ac:dyDescent="0.2">
      <c r="A239" s="35">
        <f t="shared" si="6"/>
        <v>43721</v>
      </c>
      <c r="B239" s="36">
        <f>SUMIFS(СВЦЭМ!$F$33:$F$776,СВЦЭМ!$A$33:$A$776,$A239,СВЦЭМ!$B$33:$B$776,B$226)+'СЕТ СН'!$F$15</f>
        <v>131.25159253999999</v>
      </c>
      <c r="C239" s="36">
        <f>SUMIFS(СВЦЭМ!$F$33:$F$776,СВЦЭМ!$A$33:$A$776,$A239,СВЦЭМ!$B$33:$B$776,C$226)+'СЕТ СН'!$F$15</f>
        <v>140.06464729999999</v>
      </c>
      <c r="D239" s="36">
        <f>SUMIFS(СВЦЭМ!$F$33:$F$776,СВЦЭМ!$A$33:$A$776,$A239,СВЦЭМ!$B$33:$B$776,D$226)+'СЕТ СН'!$F$15</f>
        <v>143.48988144</v>
      </c>
      <c r="E239" s="36">
        <f>SUMIFS(СВЦЭМ!$F$33:$F$776,СВЦЭМ!$A$33:$A$776,$A239,СВЦЭМ!$B$33:$B$776,E$226)+'СЕТ СН'!$F$15</f>
        <v>146.03862728999999</v>
      </c>
      <c r="F239" s="36">
        <f>SUMIFS(СВЦЭМ!$F$33:$F$776,СВЦЭМ!$A$33:$A$776,$A239,СВЦЭМ!$B$33:$B$776,F$226)+'СЕТ СН'!$F$15</f>
        <v>147.04080686</v>
      </c>
      <c r="G239" s="36">
        <f>SUMIFS(СВЦЭМ!$F$33:$F$776,СВЦЭМ!$A$33:$A$776,$A239,СВЦЭМ!$B$33:$B$776,G$226)+'СЕТ СН'!$F$15</f>
        <v>140.72129651</v>
      </c>
      <c r="H239" s="36">
        <f>SUMIFS(СВЦЭМ!$F$33:$F$776,СВЦЭМ!$A$33:$A$776,$A239,СВЦЭМ!$B$33:$B$776,H$226)+'СЕТ СН'!$F$15</f>
        <v>132.28061552</v>
      </c>
      <c r="I239" s="36">
        <f>SUMIFS(СВЦЭМ!$F$33:$F$776,СВЦЭМ!$A$33:$A$776,$A239,СВЦЭМ!$B$33:$B$776,I$226)+'СЕТ СН'!$F$15</f>
        <v>126.7679672</v>
      </c>
      <c r="J239" s="36">
        <f>SUMIFS(СВЦЭМ!$F$33:$F$776,СВЦЭМ!$A$33:$A$776,$A239,СВЦЭМ!$B$33:$B$776,J$226)+'СЕТ СН'!$F$15</f>
        <v>123.94042205</v>
      </c>
      <c r="K239" s="36">
        <f>SUMIFS(СВЦЭМ!$F$33:$F$776,СВЦЭМ!$A$33:$A$776,$A239,СВЦЭМ!$B$33:$B$776,K$226)+'СЕТ СН'!$F$15</f>
        <v>119.01998617</v>
      </c>
      <c r="L239" s="36">
        <f>SUMIFS(СВЦЭМ!$F$33:$F$776,СВЦЭМ!$A$33:$A$776,$A239,СВЦЭМ!$B$33:$B$776,L$226)+'СЕТ СН'!$F$15</f>
        <v>117.66806634</v>
      </c>
      <c r="M239" s="36">
        <f>SUMIFS(СВЦЭМ!$F$33:$F$776,СВЦЭМ!$A$33:$A$776,$A239,СВЦЭМ!$B$33:$B$776,M$226)+'СЕТ СН'!$F$15</f>
        <v>117.80851767999999</v>
      </c>
      <c r="N239" s="36">
        <f>SUMIFS(СВЦЭМ!$F$33:$F$776,СВЦЭМ!$A$33:$A$776,$A239,СВЦЭМ!$B$33:$B$776,N$226)+'СЕТ СН'!$F$15</f>
        <v>120.61192351</v>
      </c>
      <c r="O239" s="36">
        <f>SUMIFS(СВЦЭМ!$F$33:$F$776,СВЦЭМ!$A$33:$A$776,$A239,СВЦЭМ!$B$33:$B$776,O$226)+'СЕТ СН'!$F$15</f>
        <v>121.80040654</v>
      </c>
      <c r="P239" s="36">
        <f>SUMIFS(СВЦЭМ!$F$33:$F$776,СВЦЭМ!$A$33:$A$776,$A239,СВЦЭМ!$B$33:$B$776,P$226)+'СЕТ СН'!$F$15</f>
        <v>121.80478293</v>
      </c>
      <c r="Q239" s="36">
        <f>SUMIFS(СВЦЭМ!$F$33:$F$776,СВЦЭМ!$A$33:$A$776,$A239,СВЦЭМ!$B$33:$B$776,Q$226)+'СЕТ СН'!$F$15</f>
        <v>122.5125082</v>
      </c>
      <c r="R239" s="36">
        <f>SUMIFS(СВЦЭМ!$F$33:$F$776,СВЦЭМ!$A$33:$A$776,$A239,СВЦЭМ!$B$33:$B$776,R$226)+'СЕТ СН'!$F$15</f>
        <v>116.03934753</v>
      </c>
      <c r="S239" s="36">
        <f>SUMIFS(СВЦЭМ!$F$33:$F$776,СВЦЭМ!$A$33:$A$776,$A239,СВЦЭМ!$B$33:$B$776,S$226)+'СЕТ СН'!$F$15</f>
        <v>119.58064274</v>
      </c>
      <c r="T239" s="36">
        <f>SUMIFS(СВЦЭМ!$F$33:$F$776,СВЦЭМ!$A$33:$A$776,$A239,СВЦЭМ!$B$33:$B$776,T$226)+'СЕТ СН'!$F$15</f>
        <v>122.66589161</v>
      </c>
      <c r="U239" s="36">
        <f>SUMIFS(СВЦЭМ!$F$33:$F$776,СВЦЭМ!$A$33:$A$776,$A239,СВЦЭМ!$B$33:$B$776,U$226)+'СЕТ СН'!$F$15</f>
        <v>125.0943707</v>
      </c>
      <c r="V239" s="36">
        <f>SUMIFS(СВЦЭМ!$F$33:$F$776,СВЦЭМ!$A$33:$A$776,$A239,СВЦЭМ!$B$33:$B$776,V$226)+'СЕТ СН'!$F$15</f>
        <v>116.29811119</v>
      </c>
      <c r="W239" s="36">
        <f>SUMIFS(СВЦЭМ!$F$33:$F$776,СВЦЭМ!$A$33:$A$776,$A239,СВЦЭМ!$B$33:$B$776,W$226)+'СЕТ СН'!$F$15</f>
        <v>119.21011712000001</v>
      </c>
      <c r="X239" s="36">
        <f>SUMIFS(СВЦЭМ!$F$33:$F$776,СВЦЭМ!$A$33:$A$776,$A239,СВЦЭМ!$B$33:$B$776,X$226)+'СЕТ СН'!$F$15</f>
        <v>113.71967543</v>
      </c>
      <c r="Y239" s="36">
        <f>SUMIFS(СВЦЭМ!$F$33:$F$776,СВЦЭМ!$A$33:$A$776,$A239,СВЦЭМ!$B$33:$B$776,Y$226)+'СЕТ СН'!$F$15</f>
        <v>128.43980404000001</v>
      </c>
    </row>
    <row r="240" spans="1:27" ht="15.75" x14ac:dyDescent="0.2">
      <c r="A240" s="35">
        <f t="shared" si="6"/>
        <v>43722</v>
      </c>
      <c r="B240" s="36">
        <f>SUMIFS(СВЦЭМ!$F$33:$F$776,СВЦЭМ!$A$33:$A$776,$A240,СВЦЭМ!$B$33:$B$776,B$226)+'СЕТ СН'!$F$15</f>
        <v>146.71717244999999</v>
      </c>
      <c r="C240" s="36">
        <f>SUMIFS(СВЦЭМ!$F$33:$F$776,СВЦЭМ!$A$33:$A$776,$A240,СВЦЭМ!$B$33:$B$776,C$226)+'СЕТ СН'!$F$15</f>
        <v>146.44415415</v>
      </c>
      <c r="D240" s="36">
        <f>SUMIFS(СВЦЭМ!$F$33:$F$776,СВЦЭМ!$A$33:$A$776,$A240,СВЦЭМ!$B$33:$B$776,D$226)+'СЕТ СН'!$F$15</f>
        <v>150.61817898999999</v>
      </c>
      <c r="E240" s="36">
        <f>SUMIFS(СВЦЭМ!$F$33:$F$776,СВЦЭМ!$A$33:$A$776,$A240,СВЦЭМ!$B$33:$B$776,E$226)+'СЕТ СН'!$F$15</f>
        <v>152.52980425000001</v>
      </c>
      <c r="F240" s="36">
        <f>SUMIFS(СВЦЭМ!$F$33:$F$776,СВЦЭМ!$A$33:$A$776,$A240,СВЦЭМ!$B$33:$B$776,F$226)+'СЕТ СН'!$F$15</f>
        <v>153.45952055000001</v>
      </c>
      <c r="G240" s="36">
        <f>SUMIFS(СВЦЭМ!$F$33:$F$776,СВЦЭМ!$A$33:$A$776,$A240,СВЦЭМ!$B$33:$B$776,G$226)+'СЕТ СН'!$F$15</f>
        <v>153.12980754</v>
      </c>
      <c r="H240" s="36">
        <f>SUMIFS(СВЦЭМ!$F$33:$F$776,СВЦЭМ!$A$33:$A$776,$A240,СВЦЭМ!$B$33:$B$776,H$226)+'СЕТ СН'!$F$15</f>
        <v>148.48004510000001</v>
      </c>
      <c r="I240" s="36">
        <f>SUMIFS(СВЦЭМ!$F$33:$F$776,СВЦЭМ!$A$33:$A$776,$A240,СВЦЭМ!$B$33:$B$776,I$226)+'СЕТ СН'!$F$15</f>
        <v>139.81321002999999</v>
      </c>
      <c r="J240" s="36">
        <f>SUMIFS(СВЦЭМ!$F$33:$F$776,СВЦЭМ!$A$33:$A$776,$A240,СВЦЭМ!$B$33:$B$776,J$226)+'СЕТ СН'!$F$15</f>
        <v>127.37720777</v>
      </c>
      <c r="K240" s="36">
        <f>SUMIFS(СВЦЭМ!$F$33:$F$776,СВЦЭМ!$A$33:$A$776,$A240,СВЦЭМ!$B$33:$B$776,K$226)+'СЕТ СН'!$F$15</f>
        <v>119.4829022</v>
      </c>
      <c r="L240" s="36">
        <f>SUMIFS(СВЦЭМ!$F$33:$F$776,СВЦЭМ!$A$33:$A$776,$A240,СВЦЭМ!$B$33:$B$776,L$226)+'СЕТ СН'!$F$15</f>
        <v>115.53530815000001</v>
      </c>
      <c r="M240" s="36">
        <f>SUMIFS(СВЦЭМ!$F$33:$F$776,СВЦЭМ!$A$33:$A$776,$A240,СВЦЭМ!$B$33:$B$776,M$226)+'СЕТ СН'!$F$15</f>
        <v>114.0958581</v>
      </c>
      <c r="N240" s="36">
        <f>SUMIFS(СВЦЭМ!$F$33:$F$776,СВЦЭМ!$A$33:$A$776,$A240,СВЦЭМ!$B$33:$B$776,N$226)+'СЕТ СН'!$F$15</f>
        <v>115.2690467</v>
      </c>
      <c r="O240" s="36">
        <f>SUMIFS(СВЦЭМ!$F$33:$F$776,СВЦЭМ!$A$33:$A$776,$A240,СВЦЭМ!$B$33:$B$776,O$226)+'СЕТ СН'!$F$15</f>
        <v>116.78461546</v>
      </c>
      <c r="P240" s="36">
        <f>SUMIFS(СВЦЭМ!$F$33:$F$776,СВЦЭМ!$A$33:$A$776,$A240,СВЦЭМ!$B$33:$B$776,P$226)+'СЕТ СН'!$F$15</f>
        <v>120.3892785</v>
      </c>
      <c r="Q240" s="36">
        <f>SUMIFS(СВЦЭМ!$F$33:$F$776,СВЦЭМ!$A$33:$A$776,$A240,СВЦЭМ!$B$33:$B$776,Q$226)+'СЕТ СН'!$F$15</f>
        <v>120.75898198</v>
      </c>
      <c r="R240" s="36">
        <f>SUMIFS(СВЦЭМ!$F$33:$F$776,СВЦЭМ!$A$33:$A$776,$A240,СВЦЭМ!$B$33:$B$776,R$226)+'СЕТ СН'!$F$15</f>
        <v>113.56576583</v>
      </c>
      <c r="S240" s="36">
        <f>SUMIFS(СВЦЭМ!$F$33:$F$776,СВЦЭМ!$A$33:$A$776,$A240,СВЦЭМ!$B$33:$B$776,S$226)+'СЕТ СН'!$F$15</f>
        <v>106.83609559</v>
      </c>
      <c r="T240" s="36">
        <f>SUMIFS(СВЦЭМ!$F$33:$F$776,СВЦЭМ!$A$33:$A$776,$A240,СВЦЭМ!$B$33:$B$776,T$226)+'СЕТ СН'!$F$15</f>
        <v>107.41359998999999</v>
      </c>
      <c r="U240" s="36">
        <f>SUMIFS(СВЦЭМ!$F$33:$F$776,СВЦЭМ!$A$33:$A$776,$A240,СВЦЭМ!$B$33:$B$776,U$226)+'СЕТ СН'!$F$15</f>
        <v>108.13745806999999</v>
      </c>
      <c r="V240" s="36">
        <f>SUMIFS(СВЦЭМ!$F$33:$F$776,СВЦЭМ!$A$33:$A$776,$A240,СВЦЭМ!$B$33:$B$776,V$226)+'СЕТ СН'!$F$15</f>
        <v>111.8348972</v>
      </c>
      <c r="W240" s="36">
        <f>SUMIFS(СВЦЭМ!$F$33:$F$776,СВЦЭМ!$A$33:$A$776,$A240,СВЦЭМ!$B$33:$B$776,W$226)+'СЕТ СН'!$F$15</f>
        <v>110.35656090000001</v>
      </c>
      <c r="X240" s="36">
        <f>SUMIFS(СВЦЭМ!$F$33:$F$776,СВЦЭМ!$A$33:$A$776,$A240,СВЦЭМ!$B$33:$B$776,X$226)+'СЕТ СН'!$F$15</f>
        <v>103.98854419</v>
      </c>
      <c r="Y240" s="36">
        <f>SUMIFS(СВЦЭМ!$F$33:$F$776,СВЦЭМ!$A$33:$A$776,$A240,СВЦЭМ!$B$33:$B$776,Y$226)+'СЕТ СН'!$F$15</f>
        <v>109.47671818000001</v>
      </c>
    </row>
    <row r="241" spans="1:25" ht="15.75" x14ac:dyDescent="0.2">
      <c r="A241" s="35">
        <f t="shared" si="6"/>
        <v>43723</v>
      </c>
      <c r="B241" s="36">
        <f>SUMIFS(СВЦЭМ!$F$33:$F$776,СВЦЭМ!$A$33:$A$776,$A241,СВЦЭМ!$B$33:$B$776,B$226)+'СЕТ СН'!$F$15</f>
        <v>125.43166938</v>
      </c>
      <c r="C241" s="36">
        <f>SUMIFS(СВЦЭМ!$F$33:$F$776,СВЦЭМ!$A$33:$A$776,$A241,СВЦЭМ!$B$33:$B$776,C$226)+'СЕТ СН'!$F$15</f>
        <v>132.91224439000001</v>
      </c>
      <c r="D241" s="36">
        <f>SUMIFS(СВЦЭМ!$F$33:$F$776,СВЦЭМ!$A$33:$A$776,$A241,СВЦЭМ!$B$33:$B$776,D$226)+'СЕТ СН'!$F$15</f>
        <v>137.70691482999999</v>
      </c>
      <c r="E241" s="36">
        <f>SUMIFS(СВЦЭМ!$F$33:$F$776,СВЦЭМ!$A$33:$A$776,$A241,СВЦЭМ!$B$33:$B$776,E$226)+'СЕТ СН'!$F$15</f>
        <v>139.83606852</v>
      </c>
      <c r="F241" s="36">
        <f>SUMIFS(СВЦЭМ!$F$33:$F$776,СВЦЭМ!$A$33:$A$776,$A241,СВЦЭМ!$B$33:$B$776,F$226)+'СЕТ СН'!$F$15</f>
        <v>140.29349092000001</v>
      </c>
      <c r="G241" s="36">
        <f>SUMIFS(СВЦЭМ!$F$33:$F$776,СВЦЭМ!$A$33:$A$776,$A241,СВЦЭМ!$B$33:$B$776,G$226)+'СЕТ СН'!$F$15</f>
        <v>139.18300373</v>
      </c>
      <c r="H241" s="36">
        <f>SUMIFS(СВЦЭМ!$F$33:$F$776,СВЦЭМ!$A$33:$A$776,$A241,СВЦЭМ!$B$33:$B$776,H$226)+'СЕТ СН'!$F$15</f>
        <v>135.20898514999999</v>
      </c>
      <c r="I241" s="36">
        <f>SUMIFS(СВЦЭМ!$F$33:$F$776,СВЦЭМ!$A$33:$A$776,$A241,СВЦЭМ!$B$33:$B$776,I$226)+'СЕТ СН'!$F$15</f>
        <v>129.45560363000001</v>
      </c>
      <c r="J241" s="36">
        <f>SUMIFS(СВЦЭМ!$F$33:$F$776,СВЦЭМ!$A$33:$A$776,$A241,СВЦЭМ!$B$33:$B$776,J$226)+'СЕТ СН'!$F$15</f>
        <v>119.33461522</v>
      </c>
      <c r="K241" s="36">
        <f>SUMIFS(СВЦЭМ!$F$33:$F$776,СВЦЭМ!$A$33:$A$776,$A241,СВЦЭМ!$B$33:$B$776,K$226)+'СЕТ СН'!$F$15</f>
        <v>113.88772545</v>
      </c>
      <c r="L241" s="36">
        <f>SUMIFS(СВЦЭМ!$F$33:$F$776,СВЦЭМ!$A$33:$A$776,$A241,СВЦЭМ!$B$33:$B$776,L$226)+'СЕТ СН'!$F$15</f>
        <v>117.48213862</v>
      </c>
      <c r="M241" s="36">
        <f>SUMIFS(СВЦЭМ!$F$33:$F$776,СВЦЭМ!$A$33:$A$776,$A241,СВЦЭМ!$B$33:$B$776,M$226)+'СЕТ СН'!$F$15</f>
        <v>115.82745833</v>
      </c>
      <c r="N241" s="36">
        <f>SUMIFS(СВЦЭМ!$F$33:$F$776,СВЦЭМ!$A$33:$A$776,$A241,СВЦЭМ!$B$33:$B$776,N$226)+'СЕТ СН'!$F$15</f>
        <v>114.56376315</v>
      </c>
      <c r="O241" s="36">
        <f>SUMIFS(СВЦЭМ!$F$33:$F$776,СВЦЭМ!$A$33:$A$776,$A241,СВЦЭМ!$B$33:$B$776,O$226)+'СЕТ СН'!$F$15</f>
        <v>114.89394</v>
      </c>
      <c r="P241" s="36">
        <f>SUMIFS(СВЦЭМ!$F$33:$F$776,СВЦЭМ!$A$33:$A$776,$A241,СВЦЭМ!$B$33:$B$776,P$226)+'СЕТ СН'!$F$15</f>
        <v>115.66228187999999</v>
      </c>
      <c r="Q241" s="36">
        <f>SUMIFS(СВЦЭМ!$F$33:$F$776,СВЦЭМ!$A$33:$A$776,$A241,СВЦЭМ!$B$33:$B$776,Q$226)+'СЕТ СН'!$F$15</f>
        <v>117.04521416</v>
      </c>
      <c r="R241" s="36">
        <f>SUMIFS(СВЦЭМ!$F$33:$F$776,СВЦЭМ!$A$33:$A$776,$A241,СВЦЭМ!$B$33:$B$776,R$226)+'СЕТ СН'!$F$15</f>
        <v>107.92953536</v>
      </c>
      <c r="S241" s="36">
        <f>SUMIFS(СВЦЭМ!$F$33:$F$776,СВЦЭМ!$A$33:$A$776,$A241,СВЦЭМ!$B$33:$B$776,S$226)+'СЕТ СН'!$F$15</f>
        <v>105.38144569000001</v>
      </c>
      <c r="T241" s="36">
        <f>SUMIFS(СВЦЭМ!$F$33:$F$776,СВЦЭМ!$A$33:$A$776,$A241,СВЦЭМ!$B$33:$B$776,T$226)+'СЕТ СН'!$F$15</f>
        <v>107.11482902</v>
      </c>
      <c r="U241" s="36">
        <f>SUMIFS(СВЦЭМ!$F$33:$F$776,СВЦЭМ!$A$33:$A$776,$A241,СВЦЭМ!$B$33:$B$776,U$226)+'СЕТ СН'!$F$15</f>
        <v>110.55334926</v>
      </c>
      <c r="V241" s="36">
        <f>SUMIFS(СВЦЭМ!$F$33:$F$776,СВЦЭМ!$A$33:$A$776,$A241,СВЦЭМ!$B$33:$B$776,V$226)+'СЕТ СН'!$F$15</f>
        <v>115.78077325</v>
      </c>
      <c r="W241" s="36">
        <f>SUMIFS(СВЦЭМ!$F$33:$F$776,СВЦЭМ!$A$33:$A$776,$A241,СВЦЭМ!$B$33:$B$776,W$226)+'СЕТ СН'!$F$15</f>
        <v>113.80700864000001</v>
      </c>
      <c r="X241" s="36">
        <f>SUMIFS(СВЦЭМ!$F$33:$F$776,СВЦЭМ!$A$33:$A$776,$A241,СВЦЭМ!$B$33:$B$776,X$226)+'СЕТ СН'!$F$15</f>
        <v>106.28974719</v>
      </c>
      <c r="Y241" s="36">
        <f>SUMIFS(СВЦЭМ!$F$33:$F$776,СВЦЭМ!$A$33:$A$776,$A241,СВЦЭМ!$B$33:$B$776,Y$226)+'СЕТ СН'!$F$15</f>
        <v>115.00007248</v>
      </c>
    </row>
    <row r="242" spans="1:25" ht="15.75" x14ac:dyDescent="0.2">
      <c r="A242" s="35">
        <f t="shared" si="6"/>
        <v>43724</v>
      </c>
      <c r="B242" s="36">
        <f>SUMIFS(СВЦЭМ!$F$33:$F$776,СВЦЭМ!$A$33:$A$776,$A242,СВЦЭМ!$B$33:$B$776,B$226)+'СЕТ СН'!$F$15</f>
        <v>133.54764560000001</v>
      </c>
      <c r="C242" s="36">
        <f>SUMIFS(СВЦЭМ!$F$33:$F$776,СВЦЭМ!$A$33:$A$776,$A242,СВЦЭМ!$B$33:$B$776,C$226)+'СЕТ СН'!$F$15</f>
        <v>140.29513605</v>
      </c>
      <c r="D242" s="36">
        <f>SUMIFS(СВЦЭМ!$F$33:$F$776,СВЦЭМ!$A$33:$A$776,$A242,СВЦЭМ!$B$33:$B$776,D$226)+'СЕТ СН'!$F$15</f>
        <v>144.2964929</v>
      </c>
      <c r="E242" s="36">
        <f>SUMIFS(СВЦЭМ!$F$33:$F$776,СВЦЭМ!$A$33:$A$776,$A242,СВЦЭМ!$B$33:$B$776,E$226)+'СЕТ СН'!$F$15</f>
        <v>144.95131438000001</v>
      </c>
      <c r="F242" s="36">
        <f>SUMIFS(СВЦЭМ!$F$33:$F$776,СВЦЭМ!$A$33:$A$776,$A242,СВЦЭМ!$B$33:$B$776,F$226)+'СЕТ СН'!$F$15</f>
        <v>146.13101678999999</v>
      </c>
      <c r="G242" s="36">
        <f>SUMIFS(СВЦЭМ!$F$33:$F$776,СВЦЭМ!$A$33:$A$776,$A242,СВЦЭМ!$B$33:$B$776,G$226)+'СЕТ СН'!$F$15</f>
        <v>145.53060873000001</v>
      </c>
      <c r="H242" s="36">
        <f>SUMIFS(СВЦЭМ!$F$33:$F$776,СВЦЭМ!$A$33:$A$776,$A242,СВЦЭМ!$B$33:$B$776,H$226)+'СЕТ СН'!$F$15</f>
        <v>136.77170636</v>
      </c>
      <c r="I242" s="36">
        <f>SUMIFS(СВЦЭМ!$F$33:$F$776,СВЦЭМ!$A$33:$A$776,$A242,СВЦЭМ!$B$33:$B$776,I$226)+'СЕТ СН'!$F$15</f>
        <v>128.19223317000001</v>
      </c>
      <c r="J242" s="36">
        <f>SUMIFS(СВЦЭМ!$F$33:$F$776,СВЦЭМ!$A$33:$A$776,$A242,СВЦЭМ!$B$33:$B$776,J$226)+'СЕТ СН'!$F$15</f>
        <v>124.12585693</v>
      </c>
      <c r="K242" s="36">
        <f>SUMIFS(СВЦЭМ!$F$33:$F$776,СВЦЭМ!$A$33:$A$776,$A242,СВЦЭМ!$B$33:$B$776,K$226)+'СЕТ СН'!$F$15</f>
        <v>126.30766478</v>
      </c>
      <c r="L242" s="36">
        <f>SUMIFS(СВЦЭМ!$F$33:$F$776,СВЦЭМ!$A$33:$A$776,$A242,СВЦЭМ!$B$33:$B$776,L$226)+'СЕТ СН'!$F$15</f>
        <v>125.65793518</v>
      </c>
      <c r="M242" s="36">
        <f>SUMIFS(СВЦЭМ!$F$33:$F$776,СВЦЭМ!$A$33:$A$776,$A242,СВЦЭМ!$B$33:$B$776,M$226)+'СЕТ СН'!$F$15</f>
        <v>122.90015852000001</v>
      </c>
      <c r="N242" s="36">
        <f>SUMIFS(СВЦЭМ!$F$33:$F$776,СВЦЭМ!$A$33:$A$776,$A242,СВЦЭМ!$B$33:$B$776,N$226)+'СЕТ СН'!$F$15</f>
        <v>121.4594809</v>
      </c>
      <c r="O242" s="36">
        <f>SUMIFS(СВЦЭМ!$F$33:$F$776,СВЦЭМ!$A$33:$A$776,$A242,СВЦЭМ!$B$33:$B$776,O$226)+'СЕТ СН'!$F$15</f>
        <v>121.84178476</v>
      </c>
      <c r="P242" s="36">
        <f>SUMIFS(СВЦЭМ!$F$33:$F$776,СВЦЭМ!$A$33:$A$776,$A242,СВЦЭМ!$B$33:$B$776,P$226)+'СЕТ СН'!$F$15</f>
        <v>123.17460027</v>
      </c>
      <c r="Q242" s="36">
        <f>SUMIFS(СВЦЭМ!$F$33:$F$776,СВЦЭМ!$A$33:$A$776,$A242,СВЦЭМ!$B$33:$B$776,Q$226)+'СЕТ СН'!$F$15</f>
        <v>123.86837589</v>
      </c>
      <c r="R242" s="36">
        <f>SUMIFS(СВЦЭМ!$F$33:$F$776,СВЦЭМ!$A$33:$A$776,$A242,СВЦЭМ!$B$33:$B$776,R$226)+'СЕТ СН'!$F$15</f>
        <v>117.23126911999999</v>
      </c>
      <c r="S242" s="36">
        <f>SUMIFS(СВЦЭМ!$F$33:$F$776,СВЦЭМ!$A$33:$A$776,$A242,СВЦЭМ!$B$33:$B$776,S$226)+'СЕТ СН'!$F$15</f>
        <v>117.09721639999999</v>
      </c>
      <c r="T242" s="36">
        <f>SUMIFS(СВЦЭМ!$F$33:$F$776,СВЦЭМ!$A$33:$A$776,$A242,СВЦЭМ!$B$33:$B$776,T$226)+'СЕТ СН'!$F$15</f>
        <v>118.37144307</v>
      </c>
      <c r="U242" s="36">
        <f>SUMIFS(СВЦЭМ!$F$33:$F$776,СВЦЭМ!$A$33:$A$776,$A242,СВЦЭМ!$B$33:$B$776,U$226)+'СЕТ СН'!$F$15</f>
        <v>122.70022181</v>
      </c>
      <c r="V242" s="36">
        <f>SUMIFS(СВЦЭМ!$F$33:$F$776,СВЦЭМ!$A$33:$A$776,$A242,СВЦЭМ!$B$33:$B$776,V$226)+'СЕТ СН'!$F$15</f>
        <v>126.63831820999999</v>
      </c>
      <c r="W242" s="36">
        <f>SUMIFS(СВЦЭМ!$F$33:$F$776,СВЦЭМ!$A$33:$A$776,$A242,СВЦЭМ!$B$33:$B$776,W$226)+'СЕТ СН'!$F$15</f>
        <v>125.30041069000001</v>
      </c>
      <c r="X242" s="36">
        <f>SUMIFS(СВЦЭМ!$F$33:$F$776,СВЦЭМ!$A$33:$A$776,$A242,СВЦЭМ!$B$33:$B$776,X$226)+'СЕТ СН'!$F$15</f>
        <v>118.06934071000001</v>
      </c>
      <c r="Y242" s="36">
        <f>SUMIFS(СВЦЭМ!$F$33:$F$776,СВЦЭМ!$A$33:$A$776,$A242,СВЦЭМ!$B$33:$B$776,Y$226)+'СЕТ СН'!$F$15</f>
        <v>108.79928090999999</v>
      </c>
    </row>
    <row r="243" spans="1:25" ht="15.75" x14ac:dyDescent="0.2">
      <c r="A243" s="35">
        <f t="shared" si="6"/>
        <v>43725</v>
      </c>
      <c r="B243" s="36">
        <f>SUMIFS(СВЦЭМ!$F$33:$F$776,СВЦЭМ!$A$33:$A$776,$A243,СВЦЭМ!$B$33:$B$776,B$226)+'СЕТ СН'!$F$15</f>
        <v>117.80489006000001</v>
      </c>
      <c r="C243" s="36">
        <f>SUMIFS(СВЦЭМ!$F$33:$F$776,СВЦЭМ!$A$33:$A$776,$A243,СВЦЭМ!$B$33:$B$776,C$226)+'СЕТ СН'!$F$15</f>
        <v>122.8140326</v>
      </c>
      <c r="D243" s="36">
        <f>SUMIFS(СВЦЭМ!$F$33:$F$776,СВЦЭМ!$A$33:$A$776,$A243,СВЦЭМ!$B$33:$B$776,D$226)+'СЕТ СН'!$F$15</f>
        <v>124.59339729</v>
      </c>
      <c r="E243" s="36">
        <f>SUMIFS(СВЦЭМ!$F$33:$F$776,СВЦЭМ!$A$33:$A$776,$A243,СВЦЭМ!$B$33:$B$776,E$226)+'СЕТ СН'!$F$15</f>
        <v>126.00563465</v>
      </c>
      <c r="F243" s="36">
        <f>SUMIFS(СВЦЭМ!$F$33:$F$776,СВЦЭМ!$A$33:$A$776,$A243,СВЦЭМ!$B$33:$B$776,F$226)+'СЕТ СН'!$F$15</f>
        <v>127.57425404999999</v>
      </c>
      <c r="G243" s="36">
        <f>SUMIFS(СВЦЭМ!$F$33:$F$776,СВЦЭМ!$A$33:$A$776,$A243,СВЦЭМ!$B$33:$B$776,G$226)+'СЕТ СН'!$F$15</f>
        <v>124.73828919</v>
      </c>
      <c r="H243" s="36">
        <f>SUMIFS(СВЦЭМ!$F$33:$F$776,СВЦЭМ!$A$33:$A$776,$A243,СВЦЭМ!$B$33:$B$776,H$226)+'СЕТ СН'!$F$15</f>
        <v>117.04710003</v>
      </c>
      <c r="I243" s="36">
        <f>SUMIFS(СВЦЭМ!$F$33:$F$776,СВЦЭМ!$A$33:$A$776,$A243,СВЦЭМ!$B$33:$B$776,I$226)+'СЕТ СН'!$F$15</f>
        <v>120.37478914</v>
      </c>
      <c r="J243" s="36">
        <f>SUMIFS(СВЦЭМ!$F$33:$F$776,СВЦЭМ!$A$33:$A$776,$A243,СВЦЭМ!$B$33:$B$776,J$226)+'СЕТ СН'!$F$15</f>
        <v>123.84970167</v>
      </c>
      <c r="K243" s="36">
        <f>SUMIFS(СВЦЭМ!$F$33:$F$776,СВЦЭМ!$A$33:$A$776,$A243,СВЦЭМ!$B$33:$B$776,K$226)+'СЕТ СН'!$F$15</f>
        <v>125.03251055</v>
      </c>
      <c r="L243" s="36">
        <f>SUMIFS(СВЦЭМ!$F$33:$F$776,СВЦЭМ!$A$33:$A$776,$A243,СВЦЭМ!$B$33:$B$776,L$226)+'СЕТ СН'!$F$15</f>
        <v>122.90497141</v>
      </c>
      <c r="M243" s="36">
        <f>SUMIFS(СВЦЭМ!$F$33:$F$776,СВЦЭМ!$A$33:$A$776,$A243,СВЦЭМ!$B$33:$B$776,M$226)+'СЕТ СН'!$F$15</f>
        <v>123.37896469</v>
      </c>
      <c r="N243" s="36">
        <f>SUMIFS(СВЦЭМ!$F$33:$F$776,СВЦЭМ!$A$33:$A$776,$A243,СВЦЭМ!$B$33:$B$776,N$226)+'СЕТ СН'!$F$15</f>
        <v>124.62826219999999</v>
      </c>
      <c r="O243" s="36">
        <f>SUMIFS(СВЦЭМ!$F$33:$F$776,СВЦЭМ!$A$33:$A$776,$A243,СВЦЭМ!$B$33:$B$776,O$226)+'СЕТ СН'!$F$15</f>
        <v>126.25570685</v>
      </c>
      <c r="P243" s="36">
        <f>SUMIFS(СВЦЭМ!$F$33:$F$776,СВЦЭМ!$A$33:$A$776,$A243,СВЦЭМ!$B$33:$B$776,P$226)+'СЕТ СН'!$F$15</f>
        <v>127.32966743999999</v>
      </c>
      <c r="Q243" s="36">
        <f>SUMIFS(СВЦЭМ!$F$33:$F$776,СВЦЭМ!$A$33:$A$776,$A243,СВЦЭМ!$B$33:$B$776,Q$226)+'СЕТ СН'!$F$15</f>
        <v>127.15737660000001</v>
      </c>
      <c r="R243" s="36">
        <f>SUMIFS(СВЦЭМ!$F$33:$F$776,СВЦЭМ!$A$33:$A$776,$A243,СВЦЭМ!$B$33:$B$776,R$226)+'СЕТ СН'!$F$15</f>
        <v>117.81973554</v>
      </c>
      <c r="S243" s="36">
        <f>SUMIFS(СВЦЭМ!$F$33:$F$776,СВЦЭМ!$A$33:$A$776,$A243,СВЦЭМ!$B$33:$B$776,S$226)+'СЕТ СН'!$F$15</f>
        <v>109.90995459</v>
      </c>
      <c r="T243" s="36">
        <f>SUMIFS(СВЦЭМ!$F$33:$F$776,СВЦЭМ!$A$33:$A$776,$A243,СВЦЭМ!$B$33:$B$776,T$226)+'СЕТ СН'!$F$15</f>
        <v>108.13545544999999</v>
      </c>
      <c r="U243" s="36">
        <f>SUMIFS(СВЦЭМ!$F$33:$F$776,СВЦЭМ!$A$33:$A$776,$A243,СВЦЭМ!$B$33:$B$776,U$226)+'СЕТ СН'!$F$15</f>
        <v>109.97650225</v>
      </c>
      <c r="V243" s="36">
        <f>SUMIFS(СВЦЭМ!$F$33:$F$776,СВЦЭМ!$A$33:$A$776,$A243,СВЦЭМ!$B$33:$B$776,V$226)+'СЕТ СН'!$F$15</f>
        <v>110.42335035000001</v>
      </c>
      <c r="W243" s="36">
        <f>SUMIFS(СВЦЭМ!$F$33:$F$776,СВЦЭМ!$A$33:$A$776,$A243,СВЦЭМ!$B$33:$B$776,W$226)+'СЕТ СН'!$F$15</f>
        <v>107.01334556</v>
      </c>
      <c r="X243" s="36">
        <f>SUMIFS(СВЦЭМ!$F$33:$F$776,СВЦЭМ!$A$33:$A$776,$A243,СВЦЭМ!$B$33:$B$776,X$226)+'СЕТ СН'!$F$15</f>
        <v>110.75092221</v>
      </c>
      <c r="Y243" s="36">
        <f>SUMIFS(СВЦЭМ!$F$33:$F$776,СВЦЭМ!$A$33:$A$776,$A243,СВЦЭМ!$B$33:$B$776,Y$226)+'СЕТ СН'!$F$15</f>
        <v>126.49241779</v>
      </c>
    </row>
    <row r="244" spans="1:25" ht="15.75" x14ac:dyDescent="0.2">
      <c r="A244" s="35">
        <f t="shared" si="6"/>
        <v>43726</v>
      </c>
      <c r="B244" s="36">
        <f>SUMIFS(СВЦЭМ!$F$33:$F$776,СВЦЭМ!$A$33:$A$776,$A244,СВЦЭМ!$B$33:$B$776,B$226)+'СЕТ СН'!$F$15</f>
        <v>135.34993552</v>
      </c>
      <c r="C244" s="36">
        <f>SUMIFS(СВЦЭМ!$F$33:$F$776,СВЦЭМ!$A$33:$A$776,$A244,СВЦЭМ!$B$33:$B$776,C$226)+'СЕТ СН'!$F$15</f>
        <v>135.91850864</v>
      </c>
      <c r="D244" s="36">
        <f>SUMIFS(СВЦЭМ!$F$33:$F$776,СВЦЭМ!$A$33:$A$776,$A244,СВЦЭМ!$B$33:$B$776,D$226)+'СЕТ СН'!$F$15</f>
        <v>137.37396118000001</v>
      </c>
      <c r="E244" s="36">
        <f>SUMIFS(СВЦЭМ!$F$33:$F$776,СВЦЭМ!$A$33:$A$776,$A244,СВЦЭМ!$B$33:$B$776,E$226)+'СЕТ СН'!$F$15</f>
        <v>138.64675969000001</v>
      </c>
      <c r="F244" s="36">
        <f>SUMIFS(СВЦЭМ!$F$33:$F$776,СВЦЭМ!$A$33:$A$776,$A244,СВЦЭМ!$B$33:$B$776,F$226)+'СЕТ СН'!$F$15</f>
        <v>138.79320953999999</v>
      </c>
      <c r="G244" s="36">
        <f>SUMIFS(СВЦЭМ!$F$33:$F$776,СВЦЭМ!$A$33:$A$776,$A244,СВЦЭМ!$B$33:$B$776,G$226)+'СЕТ СН'!$F$15</f>
        <v>134.78735157</v>
      </c>
      <c r="H244" s="36">
        <f>SUMIFS(СВЦЭМ!$F$33:$F$776,СВЦЭМ!$A$33:$A$776,$A244,СВЦЭМ!$B$33:$B$776,H$226)+'СЕТ СН'!$F$15</f>
        <v>126.80839650999999</v>
      </c>
      <c r="I244" s="36">
        <f>SUMIFS(СВЦЭМ!$F$33:$F$776,СВЦЭМ!$A$33:$A$776,$A244,СВЦЭМ!$B$33:$B$776,I$226)+'СЕТ СН'!$F$15</f>
        <v>118.18628587000001</v>
      </c>
      <c r="J244" s="36">
        <f>SUMIFS(СВЦЭМ!$F$33:$F$776,СВЦЭМ!$A$33:$A$776,$A244,СВЦЭМ!$B$33:$B$776,J$226)+'СЕТ СН'!$F$15</f>
        <v>110.85003494</v>
      </c>
      <c r="K244" s="36">
        <f>SUMIFS(СВЦЭМ!$F$33:$F$776,СВЦЭМ!$A$33:$A$776,$A244,СВЦЭМ!$B$33:$B$776,K$226)+'СЕТ СН'!$F$15</f>
        <v>109.44570579000001</v>
      </c>
      <c r="L244" s="36">
        <f>SUMIFS(СВЦЭМ!$F$33:$F$776,СВЦЭМ!$A$33:$A$776,$A244,СВЦЭМ!$B$33:$B$776,L$226)+'СЕТ СН'!$F$15</f>
        <v>108.40681185</v>
      </c>
      <c r="M244" s="36">
        <f>SUMIFS(СВЦЭМ!$F$33:$F$776,СВЦЭМ!$A$33:$A$776,$A244,СВЦЭМ!$B$33:$B$776,M$226)+'СЕТ СН'!$F$15</f>
        <v>107.67067667000001</v>
      </c>
      <c r="N244" s="36">
        <f>SUMIFS(СВЦЭМ!$F$33:$F$776,СВЦЭМ!$A$33:$A$776,$A244,СВЦЭМ!$B$33:$B$776,N$226)+'СЕТ СН'!$F$15</f>
        <v>108.66492117</v>
      </c>
      <c r="O244" s="36">
        <f>SUMIFS(СВЦЭМ!$F$33:$F$776,СВЦЭМ!$A$33:$A$776,$A244,СВЦЭМ!$B$33:$B$776,O$226)+'СЕТ СН'!$F$15</f>
        <v>110.53003907</v>
      </c>
      <c r="P244" s="36">
        <f>SUMIFS(СВЦЭМ!$F$33:$F$776,СВЦЭМ!$A$33:$A$776,$A244,СВЦЭМ!$B$33:$B$776,P$226)+'СЕТ СН'!$F$15</f>
        <v>111.03466964</v>
      </c>
      <c r="Q244" s="36">
        <f>SUMIFS(СВЦЭМ!$F$33:$F$776,СВЦЭМ!$A$33:$A$776,$A244,СВЦЭМ!$B$33:$B$776,Q$226)+'СЕТ СН'!$F$15</f>
        <v>113.04663125</v>
      </c>
      <c r="R244" s="36">
        <f>SUMIFS(СВЦЭМ!$F$33:$F$776,СВЦЭМ!$A$33:$A$776,$A244,СВЦЭМ!$B$33:$B$776,R$226)+'СЕТ СН'!$F$15</f>
        <v>108.03209439</v>
      </c>
      <c r="S244" s="36">
        <f>SUMIFS(СВЦЭМ!$F$33:$F$776,СВЦЭМ!$A$33:$A$776,$A244,СВЦЭМ!$B$33:$B$776,S$226)+'СЕТ СН'!$F$15</f>
        <v>105.27036040999999</v>
      </c>
      <c r="T244" s="36">
        <f>SUMIFS(СВЦЭМ!$F$33:$F$776,СВЦЭМ!$A$33:$A$776,$A244,СВЦЭМ!$B$33:$B$776,T$226)+'СЕТ СН'!$F$15</f>
        <v>111.0626867</v>
      </c>
      <c r="U244" s="36">
        <f>SUMIFS(СВЦЭМ!$F$33:$F$776,СВЦЭМ!$A$33:$A$776,$A244,СВЦЭМ!$B$33:$B$776,U$226)+'СЕТ СН'!$F$15</f>
        <v>117.58193283999999</v>
      </c>
      <c r="V244" s="36">
        <f>SUMIFS(СВЦЭМ!$F$33:$F$776,СВЦЭМ!$A$33:$A$776,$A244,СВЦЭМ!$B$33:$B$776,V$226)+'СЕТ СН'!$F$15</f>
        <v>121.20240471</v>
      </c>
      <c r="W244" s="36">
        <f>SUMIFS(СВЦЭМ!$F$33:$F$776,СВЦЭМ!$A$33:$A$776,$A244,СВЦЭМ!$B$33:$B$776,W$226)+'СЕТ СН'!$F$15</f>
        <v>118.1768201</v>
      </c>
      <c r="X244" s="36">
        <f>SUMIFS(СВЦЭМ!$F$33:$F$776,СВЦЭМ!$A$33:$A$776,$A244,СВЦЭМ!$B$33:$B$776,X$226)+'СЕТ СН'!$F$15</f>
        <v>111.19657092</v>
      </c>
      <c r="Y244" s="36">
        <f>SUMIFS(СВЦЭМ!$F$33:$F$776,СВЦЭМ!$A$33:$A$776,$A244,СВЦЭМ!$B$33:$B$776,Y$226)+'СЕТ СН'!$F$15</f>
        <v>115.70133162</v>
      </c>
    </row>
    <row r="245" spans="1:25" ht="15.75" x14ac:dyDescent="0.2">
      <c r="A245" s="35">
        <f t="shared" si="6"/>
        <v>43727</v>
      </c>
      <c r="B245" s="36">
        <f>SUMIFS(СВЦЭМ!$F$33:$F$776,СВЦЭМ!$A$33:$A$776,$A245,СВЦЭМ!$B$33:$B$776,B$226)+'СЕТ СН'!$F$15</f>
        <v>113.47825209</v>
      </c>
      <c r="C245" s="36">
        <f>SUMIFS(СВЦЭМ!$F$33:$F$776,СВЦЭМ!$A$33:$A$776,$A245,СВЦЭМ!$B$33:$B$776,C$226)+'СЕТ СН'!$F$15</f>
        <v>118.31614276000001</v>
      </c>
      <c r="D245" s="36">
        <f>SUMIFS(СВЦЭМ!$F$33:$F$776,СВЦЭМ!$A$33:$A$776,$A245,СВЦЭМ!$B$33:$B$776,D$226)+'СЕТ СН'!$F$15</f>
        <v>123.55050153000001</v>
      </c>
      <c r="E245" s="36">
        <f>SUMIFS(СВЦЭМ!$F$33:$F$776,СВЦЭМ!$A$33:$A$776,$A245,СВЦЭМ!$B$33:$B$776,E$226)+'СЕТ СН'!$F$15</f>
        <v>125.14284313</v>
      </c>
      <c r="F245" s="36">
        <f>SUMIFS(СВЦЭМ!$F$33:$F$776,СВЦЭМ!$A$33:$A$776,$A245,СВЦЭМ!$B$33:$B$776,F$226)+'СЕТ СН'!$F$15</f>
        <v>125.59970164000001</v>
      </c>
      <c r="G245" s="36">
        <f>SUMIFS(СВЦЭМ!$F$33:$F$776,СВЦЭМ!$A$33:$A$776,$A245,СВЦЭМ!$B$33:$B$776,G$226)+'СЕТ СН'!$F$15</f>
        <v>121.76729487</v>
      </c>
      <c r="H245" s="36">
        <f>SUMIFS(СВЦЭМ!$F$33:$F$776,СВЦЭМ!$A$33:$A$776,$A245,СВЦЭМ!$B$33:$B$776,H$226)+'СЕТ СН'!$F$15</f>
        <v>113.78010177</v>
      </c>
      <c r="I245" s="36">
        <f>SUMIFS(СВЦЭМ!$F$33:$F$776,СВЦЭМ!$A$33:$A$776,$A245,СВЦЭМ!$B$33:$B$776,I$226)+'СЕТ СН'!$F$15</f>
        <v>105.29880315</v>
      </c>
      <c r="J245" s="36">
        <f>SUMIFS(СВЦЭМ!$F$33:$F$776,СВЦЭМ!$A$33:$A$776,$A245,СВЦЭМ!$B$33:$B$776,J$226)+'СЕТ СН'!$F$15</f>
        <v>108.27899565</v>
      </c>
      <c r="K245" s="36">
        <f>SUMIFS(СВЦЭМ!$F$33:$F$776,СВЦЭМ!$A$33:$A$776,$A245,СВЦЭМ!$B$33:$B$776,K$226)+'СЕТ СН'!$F$15</f>
        <v>122.68449077</v>
      </c>
      <c r="L245" s="36">
        <f>SUMIFS(СВЦЭМ!$F$33:$F$776,СВЦЭМ!$A$33:$A$776,$A245,СВЦЭМ!$B$33:$B$776,L$226)+'СЕТ СН'!$F$15</f>
        <v>133.24062071</v>
      </c>
      <c r="M245" s="36">
        <f>SUMIFS(СВЦЭМ!$F$33:$F$776,СВЦЭМ!$A$33:$A$776,$A245,СВЦЭМ!$B$33:$B$776,M$226)+'СЕТ СН'!$F$15</f>
        <v>130.94059533999999</v>
      </c>
      <c r="N245" s="36">
        <f>SUMIFS(СВЦЭМ!$F$33:$F$776,СВЦЭМ!$A$33:$A$776,$A245,СВЦЭМ!$B$33:$B$776,N$226)+'СЕТ СН'!$F$15</f>
        <v>132.77917135999999</v>
      </c>
      <c r="O245" s="36">
        <f>SUMIFS(СВЦЭМ!$F$33:$F$776,СВЦЭМ!$A$33:$A$776,$A245,СВЦЭМ!$B$33:$B$776,O$226)+'СЕТ СН'!$F$15</f>
        <v>133.68480880000001</v>
      </c>
      <c r="P245" s="36">
        <f>SUMIFS(СВЦЭМ!$F$33:$F$776,СВЦЭМ!$A$33:$A$776,$A245,СВЦЭМ!$B$33:$B$776,P$226)+'СЕТ СН'!$F$15</f>
        <v>109.43390908000001</v>
      </c>
      <c r="Q245" s="36">
        <f>SUMIFS(СВЦЭМ!$F$33:$F$776,СВЦЭМ!$A$33:$A$776,$A245,СВЦЭМ!$B$33:$B$776,Q$226)+'СЕТ СН'!$F$15</f>
        <v>108.90419356</v>
      </c>
      <c r="R245" s="36">
        <f>SUMIFS(СВЦЭМ!$F$33:$F$776,СВЦЭМ!$A$33:$A$776,$A245,СВЦЭМ!$B$33:$B$776,R$226)+'СЕТ СН'!$F$15</f>
        <v>109.10842588</v>
      </c>
      <c r="S245" s="36">
        <f>SUMIFS(СВЦЭМ!$F$33:$F$776,СВЦЭМ!$A$33:$A$776,$A245,СВЦЭМ!$B$33:$B$776,S$226)+'СЕТ СН'!$F$15</f>
        <v>108.97208212</v>
      </c>
      <c r="T245" s="36">
        <f>SUMIFS(СВЦЭМ!$F$33:$F$776,СВЦЭМ!$A$33:$A$776,$A245,СВЦЭМ!$B$33:$B$776,T$226)+'СЕТ СН'!$F$15</f>
        <v>109.88125983</v>
      </c>
      <c r="U245" s="36">
        <f>SUMIFS(СВЦЭМ!$F$33:$F$776,СВЦЭМ!$A$33:$A$776,$A245,СВЦЭМ!$B$33:$B$776,U$226)+'СЕТ СН'!$F$15</f>
        <v>113.20414771999999</v>
      </c>
      <c r="V245" s="36">
        <f>SUMIFS(СВЦЭМ!$F$33:$F$776,СВЦЭМ!$A$33:$A$776,$A245,СВЦЭМ!$B$33:$B$776,V$226)+'СЕТ СН'!$F$15</f>
        <v>114.88345131</v>
      </c>
      <c r="W245" s="36">
        <f>SUMIFS(СВЦЭМ!$F$33:$F$776,СВЦЭМ!$A$33:$A$776,$A245,СВЦЭМ!$B$33:$B$776,W$226)+'СЕТ СН'!$F$15</f>
        <v>112.14238104</v>
      </c>
      <c r="X245" s="36">
        <f>SUMIFS(СВЦЭМ!$F$33:$F$776,СВЦЭМ!$A$33:$A$776,$A245,СВЦЭМ!$B$33:$B$776,X$226)+'СЕТ СН'!$F$15</f>
        <v>105.68181265</v>
      </c>
      <c r="Y245" s="36">
        <f>SUMIFS(СВЦЭМ!$F$33:$F$776,СВЦЭМ!$A$33:$A$776,$A245,СВЦЭМ!$B$33:$B$776,Y$226)+'СЕТ СН'!$F$15</f>
        <v>114.85496458999999</v>
      </c>
    </row>
    <row r="246" spans="1:25" ht="15.75" x14ac:dyDescent="0.2">
      <c r="A246" s="35">
        <f t="shared" si="6"/>
        <v>43728</v>
      </c>
      <c r="B246" s="36">
        <f>SUMIFS(СВЦЭМ!$F$33:$F$776,СВЦЭМ!$A$33:$A$776,$A246,СВЦЭМ!$B$33:$B$776,B$226)+'СЕТ СН'!$F$15</f>
        <v>136.98249426999999</v>
      </c>
      <c r="C246" s="36">
        <f>SUMIFS(СВЦЭМ!$F$33:$F$776,СВЦЭМ!$A$33:$A$776,$A246,СВЦЭМ!$B$33:$B$776,C$226)+'СЕТ СН'!$F$15</f>
        <v>144.79519071999999</v>
      </c>
      <c r="D246" s="36">
        <f>SUMIFS(СВЦЭМ!$F$33:$F$776,СВЦЭМ!$A$33:$A$776,$A246,СВЦЭМ!$B$33:$B$776,D$226)+'СЕТ СН'!$F$15</f>
        <v>145.57399204000001</v>
      </c>
      <c r="E246" s="36">
        <f>SUMIFS(СВЦЭМ!$F$33:$F$776,СВЦЭМ!$A$33:$A$776,$A246,СВЦЭМ!$B$33:$B$776,E$226)+'СЕТ СН'!$F$15</f>
        <v>146.67922584999999</v>
      </c>
      <c r="F246" s="36">
        <f>SUMIFS(СВЦЭМ!$F$33:$F$776,СВЦЭМ!$A$33:$A$776,$A246,СВЦЭМ!$B$33:$B$776,F$226)+'СЕТ СН'!$F$15</f>
        <v>147.52134255000001</v>
      </c>
      <c r="G246" s="36">
        <f>SUMIFS(СВЦЭМ!$F$33:$F$776,СВЦЭМ!$A$33:$A$776,$A246,СВЦЭМ!$B$33:$B$776,G$226)+'СЕТ СН'!$F$15</f>
        <v>146.31105714</v>
      </c>
      <c r="H246" s="36">
        <f>SUMIFS(СВЦЭМ!$F$33:$F$776,СВЦЭМ!$A$33:$A$776,$A246,СВЦЭМ!$B$33:$B$776,H$226)+'СЕТ СН'!$F$15</f>
        <v>135.26359450999999</v>
      </c>
      <c r="I246" s="36">
        <f>SUMIFS(СВЦЭМ!$F$33:$F$776,СВЦЭМ!$A$33:$A$776,$A246,СВЦЭМ!$B$33:$B$776,I$226)+'СЕТ СН'!$F$15</f>
        <v>126.9600408</v>
      </c>
      <c r="J246" s="36">
        <f>SUMIFS(СВЦЭМ!$F$33:$F$776,СВЦЭМ!$A$33:$A$776,$A246,СВЦЭМ!$B$33:$B$776,J$226)+'СЕТ СН'!$F$15</f>
        <v>126.88640082000001</v>
      </c>
      <c r="K246" s="36">
        <f>SUMIFS(СВЦЭМ!$F$33:$F$776,СВЦЭМ!$A$33:$A$776,$A246,СВЦЭМ!$B$33:$B$776,K$226)+'СЕТ СН'!$F$15</f>
        <v>124.35164494</v>
      </c>
      <c r="L246" s="36">
        <f>SUMIFS(СВЦЭМ!$F$33:$F$776,СВЦЭМ!$A$33:$A$776,$A246,СВЦЭМ!$B$33:$B$776,L$226)+'СЕТ СН'!$F$15</f>
        <v>124.60191277</v>
      </c>
      <c r="M246" s="36">
        <f>SUMIFS(СВЦЭМ!$F$33:$F$776,СВЦЭМ!$A$33:$A$776,$A246,СВЦЭМ!$B$33:$B$776,M$226)+'СЕТ СН'!$F$15</f>
        <v>125.2145567</v>
      </c>
      <c r="N246" s="36">
        <f>SUMIFS(СВЦЭМ!$F$33:$F$776,СВЦЭМ!$A$33:$A$776,$A246,СВЦЭМ!$B$33:$B$776,N$226)+'СЕТ СН'!$F$15</f>
        <v>121.47667937999999</v>
      </c>
      <c r="O246" s="36">
        <f>SUMIFS(СВЦЭМ!$F$33:$F$776,СВЦЭМ!$A$33:$A$776,$A246,СВЦЭМ!$B$33:$B$776,O$226)+'СЕТ СН'!$F$15</f>
        <v>121.81411896</v>
      </c>
      <c r="P246" s="36">
        <f>SUMIFS(СВЦЭМ!$F$33:$F$776,СВЦЭМ!$A$33:$A$776,$A246,СВЦЭМ!$B$33:$B$776,P$226)+'СЕТ СН'!$F$15</f>
        <v>125.57433432000001</v>
      </c>
      <c r="Q246" s="36">
        <f>SUMIFS(СВЦЭМ!$F$33:$F$776,СВЦЭМ!$A$33:$A$776,$A246,СВЦЭМ!$B$33:$B$776,Q$226)+'СЕТ СН'!$F$15</f>
        <v>132.07399895</v>
      </c>
      <c r="R246" s="36">
        <f>SUMIFS(СВЦЭМ!$F$33:$F$776,СВЦЭМ!$A$33:$A$776,$A246,СВЦЭМ!$B$33:$B$776,R$226)+'СЕТ СН'!$F$15</f>
        <v>124.09459348</v>
      </c>
      <c r="S246" s="36">
        <f>SUMIFS(СВЦЭМ!$F$33:$F$776,СВЦЭМ!$A$33:$A$776,$A246,СВЦЭМ!$B$33:$B$776,S$226)+'СЕТ СН'!$F$15</f>
        <v>117.08649325</v>
      </c>
      <c r="T246" s="36">
        <f>SUMIFS(СВЦЭМ!$F$33:$F$776,СВЦЭМ!$A$33:$A$776,$A246,СВЦЭМ!$B$33:$B$776,T$226)+'СЕТ СН'!$F$15</f>
        <v>110.90655682000001</v>
      </c>
      <c r="U246" s="36">
        <f>SUMIFS(СВЦЭМ!$F$33:$F$776,СВЦЭМ!$A$33:$A$776,$A246,СВЦЭМ!$B$33:$B$776,U$226)+'СЕТ СН'!$F$15</f>
        <v>103.4234739</v>
      </c>
      <c r="V246" s="36">
        <f>SUMIFS(СВЦЭМ!$F$33:$F$776,СВЦЭМ!$A$33:$A$776,$A246,СВЦЭМ!$B$33:$B$776,V$226)+'СЕТ СН'!$F$15</f>
        <v>103.26042237999999</v>
      </c>
      <c r="W246" s="36">
        <f>SUMIFS(СВЦЭМ!$F$33:$F$776,СВЦЭМ!$A$33:$A$776,$A246,СВЦЭМ!$B$33:$B$776,W$226)+'СЕТ СН'!$F$15</f>
        <v>102.13472910999999</v>
      </c>
      <c r="X246" s="36">
        <f>SUMIFS(СВЦЭМ!$F$33:$F$776,СВЦЭМ!$A$33:$A$776,$A246,СВЦЭМ!$B$33:$B$776,X$226)+'СЕТ СН'!$F$15</f>
        <v>107.74417405</v>
      </c>
      <c r="Y246" s="36">
        <f>SUMIFS(СВЦЭМ!$F$33:$F$776,СВЦЭМ!$A$33:$A$776,$A246,СВЦЭМ!$B$33:$B$776,Y$226)+'СЕТ СН'!$F$15</f>
        <v>118.48707713</v>
      </c>
    </row>
    <row r="247" spans="1:25" ht="15.75" x14ac:dyDescent="0.2">
      <c r="A247" s="35">
        <f t="shared" si="6"/>
        <v>43729</v>
      </c>
      <c r="B247" s="36">
        <f>SUMIFS(СВЦЭМ!$F$33:$F$776,СВЦЭМ!$A$33:$A$776,$A247,СВЦЭМ!$B$33:$B$776,B$226)+'СЕТ СН'!$F$15</f>
        <v>130.60957318999999</v>
      </c>
      <c r="C247" s="36">
        <f>SUMIFS(СВЦЭМ!$F$33:$F$776,СВЦЭМ!$A$33:$A$776,$A247,СВЦЭМ!$B$33:$B$776,C$226)+'СЕТ СН'!$F$15</f>
        <v>129.54965317</v>
      </c>
      <c r="D247" s="36">
        <f>SUMIFS(СВЦЭМ!$F$33:$F$776,СВЦЭМ!$A$33:$A$776,$A247,СВЦЭМ!$B$33:$B$776,D$226)+'СЕТ СН'!$F$15</f>
        <v>129.46030184</v>
      </c>
      <c r="E247" s="36">
        <f>SUMIFS(СВЦЭМ!$F$33:$F$776,СВЦЭМ!$A$33:$A$776,$A247,СВЦЭМ!$B$33:$B$776,E$226)+'СЕТ СН'!$F$15</f>
        <v>131.95886075000001</v>
      </c>
      <c r="F247" s="36">
        <f>SUMIFS(СВЦЭМ!$F$33:$F$776,СВЦЭМ!$A$33:$A$776,$A247,СВЦЭМ!$B$33:$B$776,F$226)+'СЕТ СН'!$F$15</f>
        <v>133.63092022000001</v>
      </c>
      <c r="G247" s="36">
        <f>SUMIFS(СВЦЭМ!$F$33:$F$776,СВЦЭМ!$A$33:$A$776,$A247,СВЦЭМ!$B$33:$B$776,G$226)+'СЕТ СН'!$F$15</f>
        <v>130.88050931000001</v>
      </c>
      <c r="H247" s="36">
        <f>SUMIFS(СВЦЭМ!$F$33:$F$776,СВЦЭМ!$A$33:$A$776,$A247,СВЦЭМ!$B$33:$B$776,H$226)+'СЕТ СН'!$F$15</f>
        <v>125.66085031</v>
      </c>
      <c r="I247" s="36">
        <f>SUMIFS(СВЦЭМ!$F$33:$F$776,СВЦЭМ!$A$33:$A$776,$A247,СВЦЭМ!$B$33:$B$776,I$226)+'СЕТ СН'!$F$15</f>
        <v>119.3999</v>
      </c>
      <c r="J247" s="36">
        <f>SUMIFS(СВЦЭМ!$F$33:$F$776,СВЦЭМ!$A$33:$A$776,$A247,СВЦЭМ!$B$33:$B$776,J$226)+'СЕТ СН'!$F$15</f>
        <v>121.04242111000001</v>
      </c>
      <c r="K247" s="36">
        <f>SUMIFS(СВЦЭМ!$F$33:$F$776,СВЦЭМ!$A$33:$A$776,$A247,СВЦЭМ!$B$33:$B$776,K$226)+'СЕТ СН'!$F$15</f>
        <v>131.21119428</v>
      </c>
      <c r="L247" s="36">
        <f>SUMIFS(СВЦЭМ!$F$33:$F$776,СВЦЭМ!$A$33:$A$776,$A247,СВЦЭМ!$B$33:$B$776,L$226)+'СЕТ СН'!$F$15</f>
        <v>133.31085812000001</v>
      </c>
      <c r="M247" s="36">
        <f>SUMIFS(СВЦЭМ!$F$33:$F$776,СВЦЭМ!$A$33:$A$776,$A247,СВЦЭМ!$B$33:$B$776,M$226)+'СЕТ СН'!$F$15</f>
        <v>133.82234399000001</v>
      </c>
      <c r="N247" s="36">
        <f>SUMIFS(СВЦЭМ!$F$33:$F$776,СВЦЭМ!$A$33:$A$776,$A247,СВЦЭМ!$B$33:$B$776,N$226)+'СЕТ СН'!$F$15</f>
        <v>131.75283528</v>
      </c>
      <c r="O247" s="36">
        <f>SUMIFS(СВЦЭМ!$F$33:$F$776,СВЦЭМ!$A$33:$A$776,$A247,СВЦЭМ!$B$33:$B$776,O$226)+'СЕТ СН'!$F$15</f>
        <v>130.54672833999999</v>
      </c>
      <c r="P247" s="36">
        <f>SUMIFS(СВЦЭМ!$F$33:$F$776,СВЦЭМ!$A$33:$A$776,$A247,СВЦЭМ!$B$33:$B$776,P$226)+'СЕТ СН'!$F$15</f>
        <v>130.92712338000001</v>
      </c>
      <c r="Q247" s="36">
        <f>SUMIFS(СВЦЭМ!$F$33:$F$776,СВЦЭМ!$A$33:$A$776,$A247,СВЦЭМ!$B$33:$B$776,Q$226)+'СЕТ СН'!$F$15</f>
        <v>130.81548960000001</v>
      </c>
      <c r="R247" s="36">
        <f>SUMIFS(СВЦЭМ!$F$33:$F$776,СВЦЭМ!$A$33:$A$776,$A247,СВЦЭМ!$B$33:$B$776,R$226)+'СЕТ СН'!$F$15</f>
        <v>132.9145542</v>
      </c>
      <c r="S247" s="36">
        <f>SUMIFS(СВЦЭМ!$F$33:$F$776,СВЦЭМ!$A$33:$A$776,$A247,СВЦЭМ!$B$33:$B$776,S$226)+'СЕТ СН'!$F$15</f>
        <v>136.27762788999999</v>
      </c>
      <c r="T247" s="36">
        <f>SUMIFS(СВЦЭМ!$F$33:$F$776,СВЦЭМ!$A$33:$A$776,$A247,СВЦЭМ!$B$33:$B$776,T$226)+'СЕТ СН'!$F$15</f>
        <v>141.23924914</v>
      </c>
      <c r="U247" s="36">
        <f>SUMIFS(СВЦЭМ!$F$33:$F$776,СВЦЭМ!$A$33:$A$776,$A247,СВЦЭМ!$B$33:$B$776,U$226)+'СЕТ СН'!$F$15</f>
        <v>142.98975267</v>
      </c>
      <c r="V247" s="36">
        <f>SUMIFS(СВЦЭМ!$F$33:$F$776,СВЦЭМ!$A$33:$A$776,$A247,СВЦЭМ!$B$33:$B$776,V$226)+'СЕТ СН'!$F$15</f>
        <v>144.67700042999999</v>
      </c>
      <c r="W247" s="36">
        <f>SUMIFS(СВЦЭМ!$F$33:$F$776,СВЦЭМ!$A$33:$A$776,$A247,СВЦЭМ!$B$33:$B$776,W$226)+'СЕТ СН'!$F$15</f>
        <v>143.84393566</v>
      </c>
      <c r="X247" s="36">
        <f>SUMIFS(СВЦЭМ!$F$33:$F$776,СВЦЭМ!$A$33:$A$776,$A247,СВЦЭМ!$B$33:$B$776,X$226)+'СЕТ СН'!$F$15</f>
        <v>135.66365811</v>
      </c>
      <c r="Y247" s="36">
        <f>SUMIFS(СВЦЭМ!$F$33:$F$776,СВЦЭМ!$A$33:$A$776,$A247,СВЦЭМ!$B$33:$B$776,Y$226)+'СЕТ СН'!$F$15</f>
        <v>129.18243525</v>
      </c>
    </row>
    <row r="248" spans="1:25" ht="15.75" x14ac:dyDescent="0.2">
      <c r="A248" s="35">
        <f t="shared" si="6"/>
        <v>43730</v>
      </c>
      <c r="B248" s="36">
        <f>SUMIFS(СВЦЭМ!$F$33:$F$776,СВЦЭМ!$A$33:$A$776,$A248,СВЦЭМ!$B$33:$B$776,B$226)+'СЕТ СН'!$F$15</f>
        <v>139.73566657999999</v>
      </c>
      <c r="C248" s="36">
        <f>SUMIFS(СВЦЭМ!$F$33:$F$776,СВЦЭМ!$A$33:$A$776,$A248,СВЦЭМ!$B$33:$B$776,C$226)+'СЕТ СН'!$F$15</f>
        <v>146.25131468999999</v>
      </c>
      <c r="D248" s="36">
        <f>SUMIFS(СВЦЭМ!$F$33:$F$776,СВЦЭМ!$A$33:$A$776,$A248,СВЦЭМ!$B$33:$B$776,D$226)+'СЕТ СН'!$F$15</f>
        <v>149.18104349000001</v>
      </c>
      <c r="E248" s="36">
        <f>SUMIFS(СВЦЭМ!$F$33:$F$776,СВЦЭМ!$A$33:$A$776,$A248,СВЦЭМ!$B$33:$B$776,E$226)+'СЕТ СН'!$F$15</f>
        <v>151.05224276999999</v>
      </c>
      <c r="F248" s="36">
        <f>SUMIFS(СВЦЭМ!$F$33:$F$776,СВЦЭМ!$A$33:$A$776,$A248,СВЦЭМ!$B$33:$B$776,F$226)+'СЕТ СН'!$F$15</f>
        <v>152.50795733000001</v>
      </c>
      <c r="G248" s="36">
        <f>SUMIFS(СВЦЭМ!$F$33:$F$776,СВЦЭМ!$A$33:$A$776,$A248,СВЦЭМ!$B$33:$B$776,G$226)+'СЕТ СН'!$F$15</f>
        <v>153.16028538</v>
      </c>
      <c r="H248" s="36">
        <f>SUMIFS(СВЦЭМ!$F$33:$F$776,СВЦЭМ!$A$33:$A$776,$A248,СВЦЭМ!$B$33:$B$776,H$226)+'СЕТ СН'!$F$15</f>
        <v>146.56248657</v>
      </c>
      <c r="I248" s="36">
        <f>SUMIFS(СВЦЭМ!$F$33:$F$776,СВЦЭМ!$A$33:$A$776,$A248,СВЦЭМ!$B$33:$B$776,I$226)+'СЕТ СН'!$F$15</f>
        <v>142.02137404999999</v>
      </c>
      <c r="J248" s="36">
        <f>SUMIFS(СВЦЭМ!$F$33:$F$776,СВЦЭМ!$A$33:$A$776,$A248,СВЦЭМ!$B$33:$B$776,J$226)+'СЕТ СН'!$F$15</f>
        <v>135.53191778999999</v>
      </c>
      <c r="K248" s="36">
        <f>SUMIFS(СВЦЭМ!$F$33:$F$776,СВЦЭМ!$A$33:$A$776,$A248,СВЦЭМ!$B$33:$B$776,K$226)+'СЕТ СН'!$F$15</f>
        <v>131.04317128</v>
      </c>
      <c r="L248" s="36">
        <f>SUMIFS(СВЦЭМ!$F$33:$F$776,СВЦЭМ!$A$33:$A$776,$A248,СВЦЭМ!$B$33:$B$776,L$226)+'СЕТ СН'!$F$15</f>
        <v>131.19431513000001</v>
      </c>
      <c r="M248" s="36">
        <f>SUMIFS(СВЦЭМ!$F$33:$F$776,СВЦЭМ!$A$33:$A$776,$A248,СВЦЭМ!$B$33:$B$776,M$226)+'СЕТ СН'!$F$15</f>
        <v>130.11354109000001</v>
      </c>
      <c r="N248" s="36">
        <f>SUMIFS(СВЦЭМ!$F$33:$F$776,СВЦЭМ!$A$33:$A$776,$A248,СВЦЭМ!$B$33:$B$776,N$226)+'СЕТ СН'!$F$15</f>
        <v>128.67142111000001</v>
      </c>
      <c r="O248" s="36">
        <f>SUMIFS(СВЦЭМ!$F$33:$F$776,СВЦЭМ!$A$33:$A$776,$A248,СВЦЭМ!$B$33:$B$776,O$226)+'СЕТ СН'!$F$15</f>
        <v>127.43580099</v>
      </c>
      <c r="P248" s="36">
        <f>SUMIFS(СВЦЭМ!$F$33:$F$776,СВЦЭМ!$A$33:$A$776,$A248,СВЦЭМ!$B$33:$B$776,P$226)+'СЕТ СН'!$F$15</f>
        <v>127.07647334000001</v>
      </c>
      <c r="Q248" s="36">
        <f>SUMIFS(СВЦЭМ!$F$33:$F$776,СВЦЭМ!$A$33:$A$776,$A248,СВЦЭМ!$B$33:$B$776,Q$226)+'СЕТ СН'!$F$15</f>
        <v>125.94141365999999</v>
      </c>
      <c r="R248" s="36">
        <f>SUMIFS(СВЦЭМ!$F$33:$F$776,СВЦЭМ!$A$33:$A$776,$A248,СВЦЭМ!$B$33:$B$776,R$226)+'СЕТ СН'!$F$15</f>
        <v>128.00465903</v>
      </c>
      <c r="S248" s="36">
        <f>SUMIFS(СВЦЭМ!$F$33:$F$776,СВЦЭМ!$A$33:$A$776,$A248,СВЦЭМ!$B$33:$B$776,S$226)+'СЕТ СН'!$F$15</f>
        <v>132.68051684</v>
      </c>
      <c r="T248" s="36">
        <f>SUMIFS(СВЦЭМ!$F$33:$F$776,СВЦЭМ!$A$33:$A$776,$A248,СВЦЭМ!$B$33:$B$776,T$226)+'СЕТ СН'!$F$15</f>
        <v>136.61048396999999</v>
      </c>
      <c r="U248" s="36">
        <f>SUMIFS(СВЦЭМ!$F$33:$F$776,СВЦЭМ!$A$33:$A$776,$A248,СВЦЭМ!$B$33:$B$776,U$226)+'СЕТ СН'!$F$15</f>
        <v>144.49175557999999</v>
      </c>
      <c r="V248" s="36">
        <f>SUMIFS(СВЦЭМ!$F$33:$F$776,СВЦЭМ!$A$33:$A$776,$A248,СВЦЭМ!$B$33:$B$776,V$226)+'СЕТ СН'!$F$15</f>
        <v>146.99002031000001</v>
      </c>
      <c r="W248" s="36">
        <f>SUMIFS(СВЦЭМ!$F$33:$F$776,СВЦЭМ!$A$33:$A$776,$A248,СВЦЭМ!$B$33:$B$776,W$226)+'СЕТ СН'!$F$15</f>
        <v>146.09705535000001</v>
      </c>
      <c r="X248" s="36">
        <f>SUMIFS(СВЦЭМ!$F$33:$F$776,СВЦЭМ!$A$33:$A$776,$A248,СВЦЭМ!$B$33:$B$776,X$226)+'СЕТ СН'!$F$15</f>
        <v>140.17409427999999</v>
      </c>
      <c r="Y248" s="36">
        <f>SUMIFS(СВЦЭМ!$F$33:$F$776,СВЦЭМ!$A$33:$A$776,$A248,СВЦЭМ!$B$33:$B$776,Y$226)+'СЕТ СН'!$F$15</f>
        <v>133.97679105</v>
      </c>
    </row>
    <row r="249" spans="1:25" ht="15.75" x14ac:dyDescent="0.2">
      <c r="A249" s="35">
        <f t="shared" si="6"/>
        <v>43731</v>
      </c>
      <c r="B249" s="36">
        <f>SUMIFS(СВЦЭМ!$F$33:$F$776,СВЦЭМ!$A$33:$A$776,$A249,СВЦЭМ!$B$33:$B$776,B$226)+'СЕТ СН'!$F$15</f>
        <v>146.89660796999999</v>
      </c>
      <c r="C249" s="36">
        <f>SUMIFS(СВЦЭМ!$F$33:$F$776,СВЦЭМ!$A$33:$A$776,$A249,СВЦЭМ!$B$33:$B$776,C$226)+'СЕТ СН'!$F$15</f>
        <v>153.09130923000001</v>
      </c>
      <c r="D249" s="36">
        <f>SUMIFS(СВЦЭМ!$F$33:$F$776,СВЦЭМ!$A$33:$A$776,$A249,СВЦЭМ!$B$33:$B$776,D$226)+'СЕТ СН'!$F$15</f>
        <v>159.46934704</v>
      </c>
      <c r="E249" s="36">
        <f>SUMIFS(СВЦЭМ!$F$33:$F$776,СВЦЭМ!$A$33:$A$776,$A249,СВЦЭМ!$B$33:$B$776,E$226)+'СЕТ СН'!$F$15</f>
        <v>162.87471783999999</v>
      </c>
      <c r="F249" s="36">
        <f>SUMIFS(СВЦЭМ!$F$33:$F$776,СВЦЭМ!$A$33:$A$776,$A249,СВЦЭМ!$B$33:$B$776,F$226)+'СЕТ СН'!$F$15</f>
        <v>164.18480081000001</v>
      </c>
      <c r="G249" s="36">
        <f>SUMIFS(СВЦЭМ!$F$33:$F$776,СВЦЭМ!$A$33:$A$776,$A249,СВЦЭМ!$B$33:$B$776,G$226)+'СЕТ СН'!$F$15</f>
        <v>161.25219064999999</v>
      </c>
      <c r="H249" s="36">
        <f>SUMIFS(СВЦЭМ!$F$33:$F$776,СВЦЭМ!$A$33:$A$776,$A249,СВЦЭМ!$B$33:$B$776,H$226)+'СЕТ СН'!$F$15</f>
        <v>151.18349151000001</v>
      </c>
      <c r="I249" s="36">
        <f>SUMIFS(СВЦЭМ!$F$33:$F$776,СВЦЭМ!$A$33:$A$776,$A249,СВЦЭМ!$B$33:$B$776,I$226)+'СЕТ СН'!$F$15</f>
        <v>136.20073640000001</v>
      </c>
      <c r="J249" s="36">
        <f>SUMIFS(СВЦЭМ!$F$33:$F$776,СВЦЭМ!$A$33:$A$776,$A249,СВЦЭМ!$B$33:$B$776,J$226)+'СЕТ СН'!$F$15</f>
        <v>132.46113876999999</v>
      </c>
      <c r="K249" s="36">
        <f>SUMIFS(СВЦЭМ!$F$33:$F$776,СВЦЭМ!$A$33:$A$776,$A249,СВЦЭМ!$B$33:$B$776,K$226)+'СЕТ СН'!$F$15</f>
        <v>128.37210680000001</v>
      </c>
      <c r="L249" s="36">
        <f>SUMIFS(СВЦЭМ!$F$33:$F$776,СВЦЭМ!$A$33:$A$776,$A249,СВЦЭМ!$B$33:$B$776,L$226)+'СЕТ СН'!$F$15</f>
        <v>126.73130433999999</v>
      </c>
      <c r="M249" s="36">
        <f>SUMIFS(СВЦЭМ!$F$33:$F$776,СВЦЭМ!$A$33:$A$776,$A249,СВЦЭМ!$B$33:$B$776,M$226)+'СЕТ СН'!$F$15</f>
        <v>127.69890088</v>
      </c>
      <c r="N249" s="36">
        <f>SUMIFS(СВЦЭМ!$F$33:$F$776,СВЦЭМ!$A$33:$A$776,$A249,СВЦЭМ!$B$33:$B$776,N$226)+'СЕТ СН'!$F$15</f>
        <v>128.42849232</v>
      </c>
      <c r="O249" s="36">
        <f>SUMIFS(СВЦЭМ!$F$33:$F$776,СВЦЭМ!$A$33:$A$776,$A249,СВЦЭМ!$B$33:$B$776,O$226)+'СЕТ СН'!$F$15</f>
        <v>129.4794679</v>
      </c>
      <c r="P249" s="36">
        <f>SUMIFS(СВЦЭМ!$F$33:$F$776,СВЦЭМ!$A$33:$A$776,$A249,СВЦЭМ!$B$33:$B$776,P$226)+'СЕТ СН'!$F$15</f>
        <v>129.39484318000001</v>
      </c>
      <c r="Q249" s="36">
        <f>SUMIFS(СВЦЭМ!$F$33:$F$776,СВЦЭМ!$A$33:$A$776,$A249,СВЦЭМ!$B$33:$B$776,Q$226)+'СЕТ СН'!$F$15</f>
        <v>131.7444921</v>
      </c>
      <c r="R249" s="36">
        <f>SUMIFS(СВЦЭМ!$F$33:$F$776,СВЦЭМ!$A$33:$A$776,$A249,СВЦЭМ!$B$33:$B$776,R$226)+'СЕТ СН'!$F$15</f>
        <v>124.58809736000001</v>
      </c>
      <c r="S249" s="36">
        <f>SUMIFS(СВЦЭМ!$F$33:$F$776,СВЦЭМ!$A$33:$A$776,$A249,СВЦЭМ!$B$33:$B$776,S$226)+'СЕТ СН'!$F$15</f>
        <v>115.16008667</v>
      </c>
      <c r="T249" s="36">
        <f>SUMIFS(СВЦЭМ!$F$33:$F$776,СВЦЭМ!$A$33:$A$776,$A249,СВЦЭМ!$B$33:$B$776,T$226)+'СЕТ СН'!$F$15</f>
        <v>117.26465306999999</v>
      </c>
      <c r="U249" s="36">
        <f>SUMIFS(СВЦЭМ!$F$33:$F$776,СВЦЭМ!$A$33:$A$776,$A249,СВЦЭМ!$B$33:$B$776,U$226)+'СЕТ СН'!$F$15</f>
        <v>125.21635196</v>
      </c>
      <c r="V249" s="36">
        <f>SUMIFS(СВЦЭМ!$F$33:$F$776,СВЦЭМ!$A$33:$A$776,$A249,СВЦЭМ!$B$33:$B$776,V$226)+'СЕТ СН'!$F$15</f>
        <v>126.42842084</v>
      </c>
      <c r="W249" s="36">
        <f>SUMIFS(СВЦЭМ!$F$33:$F$776,СВЦЭМ!$A$33:$A$776,$A249,СВЦЭМ!$B$33:$B$776,W$226)+'СЕТ СН'!$F$15</f>
        <v>126.81260832</v>
      </c>
      <c r="X249" s="36">
        <f>SUMIFS(СВЦЭМ!$F$33:$F$776,СВЦЭМ!$A$33:$A$776,$A249,СВЦЭМ!$B$33:$B$776,X$226)+'СЕТ СН'!$F$15</f>
        <v>120.2014128</v>
      </c>
      <c r="Y249" s="36">
        <f>SUMIFS(СВЦЭМ!$F$33:$F$776,СВЦЭМ!$A$33:$A$776,$A249,СВЦЭМ!$B$33:$B$776,Y$226)+'СЕТ СН'!$F$15</f>
        <v>125.68515097</v>
      </c>
    </row>
    <row r="250" spans="1:25" ht="15.75" x14ac:dyDescent="0.2">
      <c r="A250" s="35">
        <f t="shared" si="6"/>
        <v>43732</v>
      </c>
      <c r="B250" s="36">
        <f>SUMIFS(СВЦЭМ!$F$33:$F$776,СВЦЭМ!$A$33:$A$776,$A250,СВЦЭМ!$B$33:$B$776,B$226)+'СЕТ СН'!$F$15</f>
        <v>147.31269079</v>
      </c>
      <c r="C250" s="36">
        <f>SUMIFS(СВЦЭМ!$F$33:$F$776,СВЦЭМ!$A$33:$A$776,$A250,СВЦЭМ!$B$33:$B$776,C$226)+'СЕТ СН'!$F$15</f>
        <v>152.93944812999999</v>
      </c>
      <c r="D250" s="36">
        <f>SUMIFS(СВЦЭМ!$F$33:$F$776,СВЦЭМ!$A$33:$A$776,$A250,СВЦЭМ!$B$33:$B$776,D$226)+'СЕТ СН'!$F$15</f>
        <v>155.11893255999999</v>
      </c>
      <c r="E250" s="36">
        <f>SUMIFS(СВЦЭМ!$F$33:$F$776,СВЦЭМ!$A$33:$A$776,$A250,СВЦЭМ!$B$33:$B$776,E$226)+'СЕТ СН'!$F$15</f>
        <v>156.65768138999999</v>
      </c>
      <c r="F250" s="36">
        <f>SUMIFS(СВЦЭМ!$F$33:$F$776,СВЦЭМ!$A$33:$A$776,$A250,СВЦЭМ!$B$33:$B$776,F$226)+'СЕТ СН'!$F$15</f>
        <v>154.93846672999999</v>
      </c>
      <c r="G250" s="36">
        <f>SUMIFS(СВЦЭМ!$F$33:$F$776,СВЦЭМ!$A$33:$A$776,$A250,СВЦЭМ!$B$33:$B$776,G$226)+'СЕТ СН'!$F$15</f>
        <v>152.17831072000001</v>
      </c>
      <c r="H250" s="36">
        <f>SUMIFS(СВЦЭМ!$F$33:$F$776,СВЦЭМ!$A$33:$A$776,$A250,СВЦЭМ!$B$33:$B$776,H$226)+'СЕТ СН'!$F$15</f>
        <v>143.17060810000001</v>
      </c>
      <c r="I250" s="36">
        <f>SUMIFS(СВЦЭМ!$F$33:$F$776,СВЦЭМ!$A$33:$A$776,$A250,СВЦЭМ!$B$33:$B$776,I$226)+'СЕТ СН'!$F$15</f>
        <v>133.59314283000001</v>
      </c>
      <c r="J250" s="36">
        <f>SUMIFS(СВЦЭМ!$F$33:$F$776,СВЦЭМ!$A$33:$A$776,$A250,СВЦЭМ!$B$33:$B$776,J$226)+'СЕТ СН'!$F$15</f>
        <v>131.87393053</v>
      </c>
      <c r="K250" s="36">
        <f>SUMIFS(СВЦЭМ!$F$33:$F$776,СВЦЭМ!$A$33:$A$776,$A250,СВЦЭМ!$B$33:$B$776,K$226)+'СЕТ СН'!$F$15</f>
        <v>132.80139961</v>
      </c>
      <c r="L250" s="36">
        <f>SUMIFS(СВЦЭМ!$F$33:$F$776,СВЦЭМ!$A$33:$A$776,$A250,СВЦЭМ!$B$33:$B$776,L$226)+'СЕТ СН'!$F$15</f>
        <v>133.33211047</v>
      </c>
      <c r="M250" s="36">
        <f>SUMIFS(СВЦЭМ!$F$33:$F$776,СВЦЭМ!$A$33:$A$776,$A250,СВЦЭМ!$B$33:$B$776,M$226)+'СЕТ СН'!$F$15</f>
        <v>131.66480557</v>
      </c>
      <c r="N250" s="36">
        <f>SUMIFS(СВЦЭМ!$F$33:$F$776,СВЦЭМ!$A$33:$A$776,$A250,СВЦЭМ!$B$33:$B$776,N$226)+'СЕТ СН'!$F$15</f>
        <v>130.47098310000001</v>
      </c>
      <c r="O250" s="36">
        <f>SUMIFS(СВЦЭМ!$F$33:$F$776,СВЦЭМ!$A$33:$A$776,$A250,СВЦЭМ!$B$33:$B$776,O$226)+'СЕТ СН'!$F$15</f>
        <v>131.0945443</v>
      </c>
      <c r="P250" s="36">
        <f>SUMIFS(СВЦЭМ!$F$33:$F$776,СВЦЭМ!$A$33:$A$776,$A250,СВЦЭМ!$B$33:$B$776,P$226)+'СЕТ СН'!$F$15</f>
        <v>130.91450578999999</v>
      </c>
      <c r="Q250" s="36">
        <f>SUMIFS(СВЦЭМ!$F$33:$F$776,СВЦЭМ!$A$33:$A$776,$A250,СВЦЭМ!$B$33:$B$776,Q$226)+'СЕТ СН'!$F$15</f>
        <v>130.84427036</v>
      </c>
      <c r="R250" s="36">
        <f>SUMIFS(СВЦЭМ!$F$33:$F$776,СВЦЭМ!$A$33:$A$776,$A250,СВЦЭМ!$B$33:$B$776,R$226)+'СЕТ СН'!$F$15</f>
        <v>123.25450357</v>
      </c>
      <c r="S250" s="36">
        <f>SUMIFS(СВЦЭМ!$F$33:$F$776,СВЦЭМ!$A$33:$A$776,$A250,СВЦЭМ!$B$33:$B$776,S$226)+'СЕТ СН'!$F$15</f>
        <v>114.91124628999999</v>
      </c>
      <c r="T250" s="36">
        <f>SUMIFS(СВЦЭМ!$F$33:$F$776,СВЦЭМ!$A$33:$A$776,$A250,СВЦЭМ!$B$33:$B$776,T$226)+'СЕТ СН'!$F$15</f>
        <v>116.6355612</v>
      </c>
      <c r="U250" s="36">
        <f>SUMIFS(СВЦЭМ!$F$33:$F$776,СВЦЭМ!$A$33:$A$776,$A250,СВЦЭМ!$B$33:$B$776,U$226)+'СЕТ СН'!$F$15</f>
        <v>121.7686075</v>
      </c>
      <c r="V250" s="36">
        <f>SUMIFS(СВЦЭМ!$F$33:$F$776,СВЦЭМ!$A$33:$A$776,$A250,СВЦЭМ!$B$33:$B$776,V$226)+'СЕТ СН'!$F$15</f>
        <v>123.34893876</v>
      </c>
      <c r="W250" s="36">
        <f>SUMIFS(СВЦЭМ!$F$33:$F$776,СВЦЭМ!$A$33:$A$776,$A250,СВЦЭМ!$B$33:$B$776,W$226)+'СЕТ СН'!$F$15</f>
        <v>121.04615484999999</v>
      </c>
      <c r="X250" s="36">
        <f>SUMIFS(СВЦЭМ!$F$33:$F$776,СВЦЭМ!$A$33:$A$776,$A250,СВЦЭМ!$B$33:$B$776,X$226)+'СЕТ СН'!$F$15</f>
        <v>115.21557451</v>
      </c>
      <c r="Y250" s="36">
        <f>SUMIFS(СВЦЭМ!$F$33:$F$776,СВЦЭМ!$A$33:$A$776,$A250,СВЦЭМ!$B$33:$B$776,Y$226)+'СЕТ СН'!$F$15</f>
        <v>123.97820891000001</v>
      </c>
    </row>
    <row r="251" spans="1:25" ht="15.75" x14ac:dyDescent="0.2">
      <c r="A251" s="35">
        <f t="shared" si="6"/>
        <v>43733</v>
      </c>
      <c r="B251" s="36">
        <f>SUMIFS(СВЦЭМ!$F$33:$F$776,СВЦЭМ!$A$33:$A$776,$A251,СВЦЭМ!$B$33:$B$776,B$226)+'СЕТ СН'!$F$15</f>
        <v>135.52997572999999</v>
      </c>
      <c r="C251" s="36">
        <f>SUMIFS(СВЦЭМ!$F$33:$F$776,СВЦЭМ!$A$33:$A$776,$A251,СВЦЭМ!$B$33:$B$776,C$226)+'СЕТ СН'!$F$15</f>
        <v>141.79587230999999</v>
      </c>
      <c r="D251" s="36">
        <f>SUMIFS(СВЦЭМ!$F$33:$F$776,СВЦЭМ!$A$33:$A$776,$A251,СВЦЭМ!$B$33:$B$776,D$226)+'СЕТ СН'!$F$15</f>
        <v>145.63216689000001</v>
      </c>
      <c r="E251" s="36">
        <f>SUMIFS(СВЦЭМ!$F$33:$F$776,СВЦЭМ!$A$33:$A$776,$A251,СВЦЭМ!$B$33:$B$776,E$226)+'СЕТ СН'!$F$15</f>
        <v>144.52389256000001</v>
      </c>
      <c r="F251" s="36">
        <f>SUMIFS(СВЦЭМ!$F$33:$F$776,СВЦЭМ!$A$33:$A$776,$A251,СВЦЭМ!$B$33:$B$776,F$226)+'СЕТ СН'!$F$15</f>
        <v>144.6994004</v>
      </c>
      <c r="G251" s="36">
        <f>SUMIFS(СВЦЭМ!$F$33:$F$776,СВЦЭМ!$A$33:$A$776,$A251,СВЦЭМ!$B$33:$B$776,G$226)+'СЕТ СН'!$F$15</f>
        <v>141.87187284000001</v>
      </c>
      <c r="H251" s="36">
        <f>SUMIFS(СВЦЭМ!$F$33:$F$776,СВЦЭМ!$A$33:$A$776,$A251,СВЦЭМ!$B$33:$B$776,H$226)+'СЕТ СН'!$F$15</f>
        <v>132.44241203000001</v>
      </c>
      <c r="I251" s="36">
        <f>SUMIFS(СВЦЭМ!$F$33:$F$776,СВЦЭМ!$A$33:$A$776,$A251,СВЦЭМ!$B$33:$B$776,I$226)+'СЕТ СН'!$F$15</f>
        <v>122.87273383</v>
      </c>
      <c r="J251" s="36">
        <f>SUMIFS(СВЦЭМ!$F$33:$F$776,СВЦЭМ!$A$33:$A$776,$A251,СВЦЭМ!$B$33:$B$776,J$226)+'СЕТ СН'!$F$15</f>
        <v>117.37846309</v>
      </c>
      <c r="K251" s="36">
        <f>SUMIFS(СВЦЭМ!$F$33:$F$776,СВЦЭМ!$A$33:$A$776,$A251,СВЦЭМ!$B$33:$B$776,K$226)+'СЕТ СН'!$F$15</f>
        <v>114.94044069</v>
      </c>
      <c r="L251" s="36">
        <f>SUMIFS(СВЦЭМ!$F$33:$F$776,СВЦЭМ!$A$33:$A$776,$A251,СВЦЭМ!$B$33:$B$776,L$226)+'СЕТ СН'!$F$15</f>
        <v>115.62063775</v>
      </c>
      <c r="M251" s="36">
        <f>SUMIFS(СВЦЭМ!$F$33:$F$776,СВЦЭМ!$A$33:$A$776,$A251,СВЦЭМ!$B$33:$B$776,M$226)+'СЕТ СН'!$F$15</f>
        <v>117.70695107</v>
      </c>
      <c r="N251" s="36">
        <f>SUMIFS(СВЦЭМ!$F$33:$F$776,СВЦЭМ!$A$33:$A$776,$A251,СВЦЭМ!$B$33:$B$776,N$226)+'СЕТ СН'!$F$15</f>
        <v>119.35558650999999</v>
      </c>
      <c r="O251" s="36">
        <f>SUMIFS(СВЦЭМ!$F$33:$F$776,СВЦЭМ!$A$33:$A$776,$A251,СВЦЭМ!$B$33:$B$776,O$226)+'СЕТ СН'!$F$15</f>
        <v>120.01871188</v>
      </c>
      <c r="P251" s="36">
        <f>SUMIFS(СВЦЭМ!$F$33:$F$776,СВЦЭМ!$A$33:$A$776,$A251,СВЦЭМ!$B$33:$B$776,P$226)+'СЕТ СН'!$F$15</f>
        <v>122.06973299000001</v>
      </c>
      <c r="Q251" s="36">
        <f>SUMIFS(СВЦЭМ!$F$33:$F$776,СВЦЭМ!$A$33:$A$776,$A251,СВЦЭМ!$B$33:$B$776,Q$226)+'СЕТ СН'!$F$15</f>
        <v>122.87107118</v>
      </c>
      <c r="R251" s="36">
        <f>SUMIFS(СВЦЭМ!$F$33:$F$776,СВЦЭМ!$A$33:$A$776,$A251,СВЦЭМ!$B$33:$B$776,R$226)+'СЕТ СН'!$F$15</f>
        <v>125.20228588000001</v>
      </c>
      <c r="S251" s="36">
        <f>SUMIFS(СВЦЭМ!$F$33:$F$776,СВЦЭМ!$A$33:$A$776,$A251,СВЦЭМ!$B$33:$B$776,S$226)+'СЕТ СН'!$F$15</f>
        <v>125.79757454999999</v>
      </c>
      <c r="T251" s="36">
        <f>SUMIFS(СВЦЭМ!$F$33:$F$776,СВЦЭМ!$A$33:$A$776,$A251,СВЦЭМ!$B$33:$B$776,T$226)+'СЕТ СН'!$F$15</f>
        <v>125.16467958</v>
      </c>
      <c r="U251" s="36">
        <f>SUMIFS(СВЦЭМ!$F$33:$F$776,СВЦЭМ!$A$33:$A$776,$A251,СВЦЭМ!$B$33:$B$776,U$226)+'СЕТ СН'!$F$15</f>
        <v>128.55003106000001</v>
      </c>
      <c r="V251" s="36">
        <f>SUMIFS(СВЦЭМ!$F$33:$F$776,СВЦЭМ!$A$33:$A$776,$A251,СВЦЭМ!$B$33:$B$776,V$226)+'СЕТ СН'!$F$15</f>
        <v>129.98606504</v>
      </c>
      <c r="W251" s="36">
        <f>SUMIFS(СВЦЭМ!$F$33:$F$776,СВЦЭМ!$A$33:$A$776,$A251,СВЦЭМ!$B$33:$B$776,W$226)+'СЕТ СН'!$F$15</f>
        <v>126.29901728999999</v>
      </c>
      <c r="X251" s="36">
        <f>SUMIFS(СВЦЭМ!$F$33:$F$776,СВЦЭМ!$A$33:$A$776,$A251,СВЦЭМ!$B$33:$B$776,X$226)+'СЕТ СН'!$F$15</f>
        <v>122.73680758</v>
      </c>
      <c r="Y251" s="36">
        <f>SUMIFS(СВЦЭМ!$F$33:$F$776,СВЦЭМ!$A$33:$A$776,$A251,СВЦЭМ!$B$33:$B$776,Y$226)+'СЕТ СН'!$F$15</f>
        <v>119.41126398</v>
      </c>
    </row>
    <row r="252" spans="1:25" ht="15.75" x14ac:dyDescent="0.2">
      <c r="A252" s="35">
        <f t="shared" si="6"/>
        <v>43734</v>
      </c>
      <c r="B252" s="36">
        <f>SUMIFS(СВЦЭМ!$F$33:$F$776,СВЦЭМ!$A$33:$A$776,$A252,СВЦЭМ!$B$33:$B$776,B$226)+'СЕТ СН'!$F$15</f>
        <v>130.47038875000001</v>
      </c>
      <c r="C252" s="36">
        <f>SUMIFS(СВЦЭМ!$F$33:$F$776,СВЦЭМ!$A$33:$A$776,$A252,СВЦЭМ!$B$33:$B$776,C$226)+'СЕТ СН'!$F$15</f>
        <v>139.24600181</v>
      </c>
      <c r="D252" s="36">
        <f>SUMIFS(СВЦЭМ!$F$33:$F$776,СВЦЭМ!$A$33:$A$776,$A252,СВЦЭМ!$B$33:$B$776,D$226)+'СЕТ СН'!$F$15</f>
        <v>145.45513492000001</v>
      </c>
      <c r="E252" s="36">
        <f>SUMIFS(СВЦЭМ!$F$33:$F$776,СВЦЭМ!$A$33:$A$776,$A252,СВЦЭМ!$B$33:$B$776,E$226)+'СЕТ СН'!$F$15</f>
        <v>147.88139733</v>
      </c>
      <c r="F252" s="36">
        <f>SUMIFS(СВЦЭМ!$F$33:$F$776,СВЦЭМ!$A$33:$A$776,$A252,СВЦЭМ!$B$33:$B$776,F$226)+'СЕТ СН'!$F$15</f>
        <v>145.81698055999999</v>
      </c>
      <c r="G252" s="36">
        <f>SUMIFS(СВЦЭМ!$F$33:$F$776,СВЦЭМ!$A$33:$A$776,$A252,СВЦЭМ!$B$33:$B$776,G$226)+'СЕТ СН'!$F$15</f>
        <v>143.66998415</v>
      </c>
      <c r="H252" s="36">
        <f>SUMIFS(СВЦЭМ!$F$33:$F$776,СВЦЭМ!$A$33:$A$776,$A252,СВЦЭМ!$B$33:$B$776,H$226)+'СЕТ СН'!$F$15</f>
        <v>134.05431189999999</v>
      </c>
      <c r="I252" s="36">
        <f>SUMIFS(СВЦЭМ!$F$33:$F$776,СВЦЭМ!$A$33:$A$776,$A252,СВЦЭМ!$B$33:$B$776,I$226)+'СЕТ СН'!$F$15</f>
        <v>127.801407</v>
      </c>
      <c r="J252" s="36">
        <f>SUMIFS(СВЦЭМ!$F$33:$F$776,СВЦЭМ!$A$33:$A$776,$A252,СВЦЭМ!$B$33:$B$776,J$226)+'СЕТ СН'!$F$15</f>
        <v>129.25384026</v>
      </c>
      <c r="K252" s="36">
        <f>SUMIFS(СВЦЭМ!$F$33:$F$776,СВЦЭМ!$A$33:$A$776,$A252,СВЦЭМ!$B$33:$B$776,K$226)+'СЕТ СН'!$F$15</f>
        <v>129.03987538999999</v>
      </c>
      <c r="L252" s="36">
        <f>SUMIFS(СВЦЭМ!$F$33:$F$776,СВЦЭМ!$A$33:$A$776,$A252,СВЦЭМ!$B$33:$B$776,L$226)+'СЕТ СН'!$F$15</f>
        <v>131.08894758</v>
      </c>
      <c r="M252" s="36">
        <f>SUMIFS(СВЦЭМ!$F$33:$F$776,СВЦЭМ!$A$33:$A$776,$A252,СВЦЭМ!$B$33:$B$776,M$226)+'СЕТ СН'!$F$15</f>
        <v>129.18327732</v>
      </c>
      <c r="N252" s="36">
        <f>SUMIFS(СВЦЭМ!$F$33:$F$776,СВЦЭМ!$A$33:$A$776,$A252,СВЦЭМ!$B$33:$B$776,N$226)+'СЕТ СН'!$F$15</f>
        <v>127.72241945</v>
      </c>
      <c r="O252" s="36">
        <f>SUMIFS(СВЦЭМ!$F$33:$F$776,СВЦЭМ!$A$33:$A$776,$A252,СВЦЭМ!$B$33:$B$776,O$226)+'СЕТ СН'!$F$15</f>
        <v>125.98829173</v>
      </c>
      <c r="P252" s="36">
        <f>SUMIFS(СВЦЭМ!$F$33:$F$776,СВЦЭМ!$A$33:$A$776,$A252,СВЦЭМ!$B$33:$B$776,P$226)+'СЕТ СН'!$F$15</f>
        <v>127.37294146000001</v>
      </c>
      <c r="Q252" s="36">
        <f>SUMIFS(СВЦЭМ!$F$33:$F$776,СВЦЭМ!$A$33:$A$776,$A252,СВЦЭМ!$B$33:$B$776,Q$226)+'СЕТ СН'!$F$15</f>
        <v>127.16134432</v>
      </c>
      <c r="R252" s="36">
        <f>SUMIFS(СВЦЭМ!$F$33:$F$776,СВЦЭМ!$A$33:$A$776,$A252,СВЦЭМ!$B$33:$B$776,R$226)+'СЕТ СН'!$F$15</f>
        <v>124.83224493</v>
      </c>
      <c r="S252" s="36">
        <f>SUMIFS(СВЦЭМ!$F$33:$F$776,СВЦЭМ!$A$33:$A$776,$A252,СВЦЭМ!$B$33:$B$776,S$226)+'СЕТ СН'!$F$15</f>
        <v>112.98907176</v>
      </c>
      <c r="T252" s="36">
        <f>SUMIFS(СВЦЭМ!$F$33:$F$776,СВЦЭМ!$A$33:$A$776,$A252,СВЦЭМ!$B$33:$B$776,T$226)+'СЕТ СН'!$F$15</f>
        <v>113.01830282</v>
      </c>
      <c r="U252" s="36">
        <f>SUMIFS(СВЦЭМ!$F$33:$F$776,СВЦЭМ!$A$33:$A$776,$A252,СВЦЭМ!$B$33:$B$776,U$226)+'СЕТ СН'!$F$15</f>
        <v>119.71120838</v>
      </c>
      <c r="V252" s="36">
        <f>SUMIFS(СВЦЭМ!$F$33:$F$776,СВЦЭМ!$A$33:$A$776,$A252,СВЦЭМ!$B$33:$B$776,V$226)+'СЕТ СН'!$F$15</f>
        <v>122.93384888999999</v>
      </c>
      <c r="W252" s="36">
        <f>SUMIFS(СВЦЭМ!$F$33:$F$776,СВЦЭМ!$A$33:$A$776,$A252,СВЦЭМ!$B$33:$B$776,W$226)+'СЕТ СН'!$F$15</f>
        <v>120.84492272999999</v>
      </c>
      <c r="X252" s="36">
        <f>SUMIFS(СВЦЭМ!$F$33:$F$776,СВЦЭМ!$A$33:$A$776,$A252,СВЦЭМ!$B$33:$B$776,X$226)+'СЕТ СН'!$F$15</f>
        <v>113.318547</v>
      </c>
      <c r="Y252" s="36">
        <f>SUMIFS(СВЦЭМ!$F$33:$F$776,СВЦЭМ!$A$33:$A$776,$A252,СВЦЭМ!$B$33:$B$776,Y$226)+'СЕТ СН'!$F$15</f>
        <v>118.67863572</v>
      </c>
    </row>
    <row r="253" spans="1:25" ht="15.75" x14ac:dyDescent="0.2">
      <c r="A253" s="35">
        <f t="shared" si="6"/>
        <v>43735</v>
      </c>
      <c r="B253" s="36">
        <f>SUMIFS(СВЦЭМ!$F$33:$F$776,СВЦЭМ!$A$33:$A$776,$A253,СВЦЭМ!$B$33:$B$776,B$226)+'СЕТ СН'!$F$15</f>
        <v>137.57349381</v>
      </c>
      <c r="C253" s="36">
        <f>SUMIFS(СВЦЭМ!$F$33:$F$776,СВЦЭМ!$A$33:$A$776,$A253,СВЦЭМ!$B$33:$B$776,C$226)+'СЕТ СН'!$F$15</f>
        <v>144.41853889999999</v>
      </c>
      <c r="D253" s="36">
        <f>SUMIFS(СВЦЭМ!$F$33:$F$776,СВЦЭМ!$A$33:$A$776,$A253,СВЦЭМ!$B$33:$B$776,D$226)+'СЕТ СН'!$F$15</f>
        <v>149.96234715</v>
      </c>
      <c r="E253" s="36">
        <f>SUMIFS(СВЦЭМ!$F$33:$F$776,СВЦЭМ!$A$33:$A$776,$A253,СВЦЭМ!$B$33:$B$776,E$226)+'СЕТ СН'!$F$15</f>
        <v>151.13667348000001</v>
      </c>
      <c r="F253" s="36">
        <f>SUMIFS(СВЦЭМ!$F$33:$F$776,СВЦЭМ!$A$33:$A$776,$A253,СВЦЭМ!$B$33:$B$776,F$226)+'СЕТ СН'!$F$15</f>
        <v>152.88034010999999</v>
      </c>
      <c r="G253" s="36">
        <f>SUMIFS(СВЦЭМ!$F$33:$F$776,СВЦЭМ!$A$33:$A$776,$A253,СВЦЭМ!$B$33:$B$776,G$226)+'СЕТ СН'!$F$15</f>
        <v>147.92338477000001</v>
      </c>
      <c r="H253" s="36">
        <f>SUMIFS(СВЦЭМ!$F$33:$F$776,СВЦЭМ!$A$33:$A$776,$A253,СВЦЭМ!$B$33:$B$776,H$226)+'СЕТ СН'!$F$15</f>
        <v>139.06094397999999</v>
      </c>
      <c r="I253" s="36">
        <f>SUMIFS(СВЦЭМ!$F$33:$F$776,СВЦЭМ!$A$33:$A$776,$A253,СВЦЭМ!$B$33:$B$776,I$226)+'СЕТ СН'!$F$15</f>
        <v>127.55122193</v>
      </c>
      <c r="J253" s="36">
        <f>SUMIFS(СВЦЭМ!$F$33:$F$776,СВЦЭМ!$A$33:$A$776,$A253,СВЦЭМ!$B$33:$B$776,J$226)+'СЕТ СН'!$F$15</f>
        <v>132.68887945</v>
      </c>
      <c r="K253" s="36">
        <f>SUMIFS(СВЦЭМ!$F$33:$F$776,СВЦЭМ!$A$33:$A$776,$A253,СВЦЭМ!$B$33:$B$776,K$226)+'СЕТ СН'!$F$15</f>
        <v>134.63265346</v>
      </c>
      <c r="L253" s="36">
        <f>SUMIFS(СВЦЭМ!$F$33:$F$776,СВЦЭМ!$A$33:$A$776,$A253,СВЦЭМ!$B$33:$B$776,L$226)+'СЕТ СН'!$F$15</f>
        <v>133.62775789</v>
      </c>
      <c r="M253" s="36">
        <f>SUMIFS(СВЦЭМ!$F$33:$F$776,СВЦЭМ!$A$33:$A$776,$A253,СВЦЭМ!$B$33:$B$776,M$226)+'СЕТ СН'!$F$15</f>
        <v>132.93541540999999</v>
      </c>
      <c r="N253" s="36">
        <f>SUMIFS(СВЦЭМ!$F$33:$F$776,СВЦЭМ!$A$33:$A$776,$A253,СВЦЭМ!$B$33:$B$776,N$226)+'СЕТ СН'!$F$15</f>
        <v>129.97296964</v>
      </c>
      <c r="O253" s="36">
        <f>SUMIFS(СВЦЭМ!$F$33:$F$776,СВЦЭМ!$A$33:$A$776,$A253,СВЦЭМ!$B$33:$B$776,O$226)+'СЕТ СН'!$F$15</f>
        <v>129.48593983999999</v>
      </c>
      <c r="P253" s="36">
        <f>SUMIFS(СВЦЭМ!$F$33:$F$776,СВЦЭМ!$A$33:$A$776,$A253,СВЦЭМ!$B$33:$B$776,P$226)+'СЕТ СН'!$F$15</f>
        <v>128.18433486999999</v>
      </c>
      <c r="Q253" s="36">
        <f>SUMIFS(СВЦЭМ!$F$33:$F$776,СВЦЭМ!$A$33:$A$776,$A253,СВЦЭМ!$B$33:$B$776,Q$226)+'СЕТ СН'!$F$15</f>
        <v>128.86154153999999</v>
      </c>
      <c r="R253" s="36">
        <f>SUMIFS(СВЦЭМ!$F$33:$F$776,СВЦЭМ!$A$33:$A$776,$A253,СВЦЭМ!$B$33:$B$776,R$226)+'СЕТ СН'!$F$15</f>
        <v>131.61276545999999</v>
      </c>
      <c r="S253" s="36">
        <f>SUMIFS(СВЦЭМ!$F$33:$F$776,СВЦЭМ!$A$33:$A$776,$A253,СВЦЭМ!$B$33:$B$776,S$226)+'СЕТ СН'!$F$15</f>
        <v>131.95118214999999</v>
      </c>
      <c r="T253" s="36">
        <f>SUMIFS(СВЦЭМ!$F$33:$F$776,СВЦЭМ!$A$33:$A$776,$A253,СВЦЭМ!$B$33:$B$776,T$226)+'СЕТ СН'!$F$15</f>
        <v>134.80850325</v>
      </c>
      <c r="U253" s="36">
        <f>SUMIFS(СВЦЭМ!$F$33:$F$776,СВЦЭМ!$A$33:$A$776,$A253,СВЦЭМ!$B$33:$B$776,U$226)+'СЕТ СН'!$F$15</f>
        <v>129.57003834</v>
      </c>
      <c r="V253" s="36">
        <f>SUMIFS(СВЦЭМ!$F$33:$F$776,СВЦЭМ!$A$33:$A$776,$A253,СВЦЭМ!$B$33:$B$776,V$226)+'СЕТ СН'!$F$15</f>
        <v>121.76520269</v>
      </c>
      <c r="W253" s="36">
        <f>SUMIFS(СВЦЭМ!$F$33:$F$776,СВЦЭМ!$A$33:$A$776,$A253,СВЦЭМ!$B$33:$B$776,W$226)+'СЕТ СН'!$F$15</f>
        <v>118.86679018</v>
      </c>
      <c r="X253" s="36">
        <f>SUMIFS(СВЦЭМ!$F$33:$F$776,СВЦЭМ!$A$33:$A$776,$A253,СВЦЭМ!$B$33:$B$776,X$226)+'СЕТ СН'!$F$15</f>
        <v>112.60696077999999</v>
      </c>
      <c r="Y253" s="36">
        <f>SUMIFS(СВЦЭМ!$F$33:$F$776,СВЦЭМ!$A$33:$A$776,$A253,СВЦЭМ!$B$33:$B$776,Y$226)+'СЕТ СН'!$F$15</f>
        <v>114.87481264</v>
      </c>
    </row>
    <row r="254" spans="1:25" ht="15.75" x14ac:dyDescent="0.2">
      <c r="A254" s="35">
        <f t="shared" si="6"/>
        <v>43736</v>
      </c>
      <c r="B254" s="36">
        <f>SUMIFS(СВЦЭМ!$F$33:$F$776,СВЦЭМ!$A$33:$A$776,$A254,СВЦЭМ!$B$33:$B$776,B$226)+'СЕТ СН'!$F$15</f>
        <v>141.26003114</v>
      </c>
      <c r="C254" s="36">
        <f>SUMIFS(СВЦЭМ!$F$33:$F$776,СВЦЭМ!$A$33:$A$776,$A254,СВЦЭМ!$B$33:$B$776,C$226)+'СЕТ СН'!$F$15</f>
        <v>145.84693609999999</v>
      </c>
      <c r="D254" s="36">
        <f>SUMIFS(СВЦЭМ!$F$33:$F$776,СВЦЭМ!$A$33:$A$776,$A254,СВЦЭМ!$B$33:$B$776,D$226)+'СЕТ СН'!$F$15</f>
        <v>149.22198660000001</v>
      </c>
      <c r="E254" s="36">
        <f>SUMIFS(СВЦЭМ!$F$33:$F$776,СВЦЭМ!$A$33:$A$776,$A254,СВЦЭМ!$B$33:$B$776,E$226)+'СЕТ СН'!$F$15</f>
        <v>149.78597199999999</v>
      </c>
      <c r="F254" s="36">
        <f>SUMIFS(СВЦЭМ!$F$33:$F$776,СВЦЭМ!$A$33:$A$776,$A254,СВЦЭМ!$B$33:$B$776,F$226)+'СЕТ СН'!$F$15</f>
        <v>148.45324011</v>
      </c>
      <c r="G254" s="36">
        <f>SUMIFS(СВЦЭМ!$F$33:$F$776,СВЦЭМ!$A$33:$A$776,$A254,СВЦЭМ!$B$33:$B$776,G$226)+'СЕТ СН'!$F$15</f>
        <v>148.06511939000001</v>
      </c>
      <c r="H254" s="36">
        <f>SUMIFS(СВЦЭМ!$F$33:$F$776,СВЦЭМ!$A$33:$A$776,$A254,СВЦЭМ!$B$33:$B$776,H$226)+'СЕТ СН'!$F$15</f>
        <v>144.05363702</v>
      </c>
      <c r="I254" s="36">
        <f>SUMIFS(СВЦЭМ!$F$33:$F$776,СВЦЭМ!$A$33:$A$776,$A254,СВЦЭМ!$B$33:$B$776,I$226)+'СЕТ СН'!$F$15</f>
        <v>137.61302659</v>
      </c>
      <c r="J254" s="36">
        <f>SUMIFS(СВЦЭМ!$F$33:$F$776,СВЦЭМ!$A$33:$A$776,$A254,СВЦЭМ!$B$33:$B$776,J$226)+'СЕТ СН'!$F$15</f>
        <v>127.05661495</v>
      </c>
      <c r="K254" s="36">
        <f>SUMIFS(СВЦЭМ!$F$33:$F$776,СВЦЭМ!$A$33:$A$776,$A254,СВЦЭМ!$B$33:$B$776,K$226)+'СЕТ СН'!$F$15</f>
        <v>128.93715867</v>
      </c>
      <c r="L254" s="36">
        <f>SUMIFS(СВЦЭМ!$F$33:$F$776,СВЦЭМ!$A$33:$A$776,$A254,СВЦЭМ!$B$33:$B$776,L$226)+'СЕТ СН'!$F$15</f>
        <v>129.55192568000001</v>
      </c>
      <c r="M254" s="36">
        <f>SUMIFS(СВЦЭМ!$F$33:$F$776,СВЦЭМ!$A$33:$A$776,$A254,СВЦЭМ!$B$33:$B$776,M$226)+'СЕТ СН'!$F$15</f>
        <v>125.46777289000001</v>
      </c>
      <c r="N254" s="36">
        <f>SUMIFS(СВЦЭМ!$F$33:$F$776,СВЦЭМ!$A$33:$A$776,$A254,СВЦЭМ!$B$33:$B$776,N$226)+'СЕТ СН'!$F$15</f>
        <v>123.53706415000001</v>
      </c>
      <c r="O254" s="36">
        <f>SUMIFS(СВЦЭМ!$F$33:$F$776,СВЦЭМ!$A$33:$A$776,$A254,СВЦЭМ!$B$33:$B$776,O$226)+'СЕТ СН'!$F$15</f>
        <v>123.42216156000001</v>
      </c>
      <c r="P254" s="36">
        <f>SUMIFS(СВЦЭМ!$F$33:$F$776,СВЦЭМ!$A$33:$A$776,$A254,СВЦЭМ!$B$33:$B$776,P$226)+'СЕТ СН'!$F$15</f>
        <v>123.97562974</v>
      </c>
      <c r="Q254" s="36">
        <f>SUMIFS(СВЦЭМ!$F$33:$F$776,СВЦЭМ!$A$33:$A$776,$A254,СВЦЭМ!$B$33:$B$776,Q$226)+'СЕТ СН'!$F$15</f>
        <v>124.92617893000001</v>
      </c>
      <c r="R254" s="36">
        <f>SUMIFS(СВЦЭМ!$F$33:$F$776,СВЦЭМ!$A$33:$A$776,$A254,СВЦЭМ!$B$33:$B$776,R$226)+'СЕТ СН'!$F$15</f>
        <v>116.1554829</v>
      </c>
      <c r="S254" s="36">
        <f>SUMIFS(СВЦЭМ!$F$33:$F$776,СВЦЭМ!$A$33:$A$776,$A254,СВЦЭМ!$B$33:$B$776,S$226)+'СЕТ СН'!$F$15</f>
        <v>109.98002464</v>
      </c>
      <c r="T254" s="36">
        <f>SUMIFS(СВЦЭМ!$F$33:$F$776,СВЦЭМ!$A$33:$A$776,$A254,СВЦЭМ!$B$33:$B$776,T$226)+'СЕТ СН'!$F$15</f>
        <v>112.40293251</v>
      </c>
      <c r="U254" s="36">
        <f>SUMIFS(СВЦЭМ!$F$33:$F$776,СВЦЭМ!$A$33:$A$776,$A254,СВЦЭМ!$B$33:$B$776,U$226)+'СЕТ СН'!$F$15</f>
        <v>118.61917953</v>
      </c>
      <c r="V254" s="36">
        <f>SUMIFS(СВЦЭМ!$F$33:$F$776,СВЦЭМ!$A$33:$A$776,$A254,СВЦЭМ!$B$33:$B$776,V$226)+'СЕТ СН'!$F$15</f>
        <v>121.25971306</v>
      </c>
      <c r="W254" s="36">
        <f>SUMIFS(СВЦЭМ!$F$33:$F$776,СВЦЭМ!$A$33:$A$776,$A254,СВЦЭМ!$B$33:$B$776,W$226)+'СЕТ СН'!$F$15</f>
        <v>119.24866047</v>
      </c>
      <c r="X254" s="36">
        <f>SUMIFS(СВЦЭМ!$F$33:$F$776,СВЦЭМ!$A$33:$A$776,$A254,СВЦЭМ!$B$33:$B$776,X$226)+'СЕТ СН'!$F$15</f>
        <v>114.39931987999999</v>
      </c>
      <c r="Y254" s="36">
        <f>SUMIFS(СВЦЭМ!$F$33:$F$776,СВЦЭМ!$A$33:$A$776,$A254,СВЦЭМ!$B$33:$B$776,Y$226)+'СЕТ СН'!$F$15</f>
        <v>123.76248175000001</v>
      </c>
    </row>
    <row r="255" spans="1:25" ht="15.75" x14ac:dyDescent="0.2">
      <c r="A255" s="35">
        <f t="shared" si="6"/>
        <v>43737</v>
      </c>
      <c r="B255" s="36">
        <f>SUMIFS(СВЦЭМ!$F$33:$F$776,СВЦЭМ!$A$33:$A$776,$A255,СВЦЭМ!$B$33:$B$776,B$226)+'СЕТ СН'!$F$15</f>
        <v>138.12117775999999</v>
      </c>
      <c r="C255" s="36">
        <f>SUMIFS(СВЦЭМ!$F$33:$F$776,СВЦЭМ!$A$33:$A$776,$A255,СВЦЭМ!$B$33:$B$776,C$226)+'СЕТ СН'!$F$15</f>
        <v>143.24002655999999</v>
      </c>
      <c r="D255" s="36">
        <f>SUMIFS(СВЦЭМ!$F$33:$F$776,СВЦЭМ!$A$33:$A$776,$A255,СВЦЭМ!$B$33:$B$776,D$226)+'СЕТ СН'!$F$15</f>
        <v>145.95558847000001</v>
      </c>
      <c r="E255" s="36">
        <f>SUMIFS(СВЦЭМ!$F$33:$F$776,СВЦЭМ!$A$33:$A$776,$A255,СВЦЭМ!$B$33:$B$776,E$226)+'СЕТ СН'!$F$15</f>
        <v>147.45287771</v>
      </c>
      <c r="F255" s="36">
        <f>SUMIFS(СВЦЭМ!$F$33:$F$776,СВЦЭМ!$A$33:$A$776,$A255,СВЦЭМ!$B$33:$B$776,F$226)+'СЕТ СН'!$F$15</f>
        <v>147.83409888</v>
      </c>
      <c r="G255" s="36">
        <f>SUMIFS(СВЦЭМ!$F$33:$F$776,СВЦЭМ!$A$33:$A$776,$A255,СВЦЭМ!$B$33:$B$776,G$226)+'СЕТ СН'!$F$15</f>
        <v>146.24990156000001</v>
      </c>
      <c r="H255" s="36">
        <f>SUMIFS(СВЦЭМ!$F$33:$F$776,СВЦЭМ!$A$33:$A$776,$A255,СВЦЭМ!$B$33:$B$776,H$226)+'СЕТ СН'!$F$15</f>
        <v>142.67383286</v>
      </c>
      <c r="I255" s="36">
        <f>SUMIFS(СВЦЭМ!$F$33:$F$776,СВЦЭМ!$A$33:$A$776,$A255,СВЦЭМ!$B$33:$B$776,I$226)+'СЕТ СН'!$F$15</f>
        <v>139.96224613000001</v>
      </c>
      <c r="J255" s="36">
        <f>SUMIFS(СВЦЭМ!$F$33:$F$776,СВЦЭМ!$A$33:$A$776,$A255,СВЦЭМ!$B$33:$B$776,J$226)+'СЕТ СН'!$F$15</f>
        <v>131.82275573999999</v>
      </c>
      <c r="K255" s="36">
        <f>SUMIFS(СВЦЭМ!$F$33:$F$776,СВЦЭМ!$A$33:$A$776,$A255,СВЦЭМ!$B$33:$B$776,K$226)+'СЕТ СН'!$F$15</f>
        <v>126.97850842</v>
      </c>
      <c r="L255" s="36">
        <f>SUMIFS(СВЦЭМ!$F$33:$F$776,СВЦЭМ!$A$33:$A$776,$A255,СВЦЭМ!$B$33:$B$776,L$226)+'СЕТ СН'!$F$15</f>
        <v>128.37848885</v>
      </c>
      <c r="M255" s="36">
        <f>SUMIFS(СВЦЭМ!$F$33:$F$776,СВЦЭМ!$A$33:$A$776,$A255,СВЦЭМ!$B$33:$B$776,M$226)+'СЕТ СН'!$F$15</f>
        <v>125.1756661</v>
      </c>
      <c r="N255" s="36">
        <f>SUMIFS(СВЦЭМ!$F$33:$F$776,СВЦЭМ!$A$33:$A$776,$A255,СВЦЭМ!$B$33:$B$776,N$226)+'СЕТ СН'!$F$15</f>
        <v>124.61331058</v>
      </c>
      <c r="O255" s="36">
        <f>SUMIFS(СВЦЭМ!$F$33:$F$776,СВЦЭМ!$A$33:$A$776,$A255,СВЦЭМ!$B$33:$B$776,O$226)+'СЕТ СН'!$F$15</f>
        <v>125.14193299</v>
      </c>
      <c r="P255" s="36">
        <f>SUMIFS(СВЦЭМ!$F$33:$F$776,СВЦЭМ!$A$33:$A$776,$A255,СВЦЭМ!$B$33:$B$776,P$226)+'СЕТ СН'!$F$15</f>
        <v>127.5921848</v>
      </c>
      <c r="Q255" s="36">
        <f>SUMIFS(СВЦЭМ!$F$33:$F$776,СВЦЭМ!$A$33:$A$776,$A255,СВЦЭМ!$B$33:$B$776,Q$226)+'СЕТ СН'!$F$15</f>
        <v>129.01617440000001</v>
      </c>
      <c r="R255" s="36">
        <f>SUMIFS(СВЦЭМ!$F$33:$F$776,СВЦЭМ!$A$33:$A$776,$A255,СВЦЭМ!$B$33:$B$776,R$226)+'СЕТ СН'!$F$15</f>
        <v>120.08288176000001</v>
      </c>
      <c r="S255" s="36">
        <f>SUMIFS(СВЦЭМ!$F$33:$F$776,СВЦЭМ!$A$33:$A$776,$A255,СВЦЭМ!$B$33:$B$776,S$226)+'СЕТ СН'!$F$15</f>
        <v>112.68615257</v>
      </c>
      <c r="T255" s="36">
        <f>SUMIFS(СВЦЭМ!$F$33:$F$776,СВЦЭМ!$A$33:$A$776,$A255,СВЦЭМ!$B$33:$B$776,T$226)+'СЕТ СН'!$F$15</f>
        <v>116.27036344</v>
      </c>
      <c r="U255" s="36">
        <f>SUMIFS(СВЦЭМ!$F$33:$F$776,СВЦЭМ!$A$33:$A$776,$A255,СВЦЭМ!$B$33:$B$776,U$226)+'СЕТ СН'!$F$15</f>
        <v>123.22358367</v>
      </c>
      <c r="V255" s="36">
        <f>SUMIFS(СВЦЭМ!$F$33:$F$776,СВЦЭМ!$A$33:$A$776,$A255,СВЦЭМ!$B$33:$B$776,V$226)+'СЕТ СН'!$F$15</f>
        <v>125.70672807</v>
      </c>
      <c r="W255" s="36">
        <f>SUMIFS(СВЦЭМ!$F$33:$F$776,СВЦЭМ!$A$33:$A$776,$A255,СВЦЭМ!$B$33:$B$776,W$226)+'СЕТ СН'!$F$15</f>
        <v>123.92275091</v>
      </c>
      <c r="X255" s="36">
        <f>SUMIFS(СВЦЭМ!$F$33:$F$776,СВЦЭМ!$A$33:$A$776,$A255,СВЦЭМ!$B$33:$B$776,X$226)+'СЕТ СН'!$F$15</f>
        <v>116.46747539</v>
      </c>
      <c r="Y255" s="36">
        <f>SUMIFS(СВЦЭМ!$F$33:$F$776,СВЦЭМ!$A$33:$A$776,$A255,СВЦЭМ!$B$33:$B$776,Y$226)+'СЕТ СН'!$F$15</f>
        <v>115.32451139</v>
      </c>
    </row>
    <row r="256" spans="1:25" ht="15.75" x14ac:dyDescent="0.2">
      <c r="A256" s="35">
        <f t="shared" si="6"/>
        <v>43738</v>
      </c>
      <c r="B256" s="36">
        <f>SUMIFS(СВЦЭМ!$F$33:$F$776,СВЦЭМ!$A$33:$A$776,$A256,СВЦЭМ!$B$33:$B$776,B$226)+'СЕТ СН'!$F$15</f>
        <v>126.64613423999999</v>
      </c>
      <c r="C256" s="36">
        <f>SUMIFS(СВЦЭМ!$F$33:$F$776,СВЦЭМ!$A$33:$A$776,$A256,СВЦЭМ!$B$33:$B$776,C$226)+'СЕТ СН'!$F$15</f>
        <v>133.78533870999999</v>
      </c>
      <c r="D256" s="36">
        <f>SUMIFS(СВЦЭМ!$F$33:$F$776,СВЦЭМ!$A$33:$A$776,$A256,СВЦЭМ!$B$33:$B$776,D$226)+'СЕТ СН'!$F$15</f>
        <v>137.09806214</v>
      </c>
      <c r="E256" s="36">
        <f>SUMIFS(СВЦЭМ!$F$33:$F$776,СВЦЭМ!$A$33:$A$776,$A256,СВЦЭМ!$B$33:$B$776,E$226)+'СЕТ СН'!$F$15</f>
        <v>140.08277577999999</v>
      </c>
      <c r="F256" s="36">
        <f>SUMIFS(СВЦЭМ!$F$33:$F$776,СВЦЭМ!$A$33:$A$776,$A256,СВЦЭМ!$B$33:$B$776,F$226)+'СЕТ СН'!$F$15</f>
        <v>138.54777168000001</v>
      </c>
      <c r="G256" s="36">
        <f>SUMIFS(СВЦЭМ!$F$33:$F$776,СВЦЭМ!$A$33:$A$776,$A256,СВЦЭМ!$B$33:$B$776,G$226)+'СЕТ СН'!$F$15</f>
        <v>135.29626352</v>
      </c>
      <c r="H256" s="36">
        <f>SUMIFS(СВЦЭМ!$F$33:$F$776,СВЦЭМ!$A$33:$A$776,$A256,СВЦЭМ!$B$33:$B$776,H$226)+'СЕТ СН'!$F$15</f>
        <v>123.95006183</v>
      </c>
      <c r="I256" s="36">
        <f>SUMIFS(СВЦЭМ!$F$33:$F$776,СВЦЭМ!$A$33:$A$776,$A256,СВЦЭМ!$B$33:$B$776,I$226)+'СЕТ СН'!$F$15</f>
        <v>121.31059887000001</v>
      </c>
      <c r="J256" s="36">
        <f>SUMIFS(СВЦЭМ!$F$33:$F$776,СВЦЭМ!$A$33:$A$776,$A256,СВЦЭМ!$B$33:$B$776,J$226)+'СЕТ СН'!$F$15</f>
        <v>124.68675365</v>
      </c>
      <c r="K256" s="36">
        <f>SUMIFS(СВЦЭМ!$F$33:$F$776,СВЦЭМ!$A$33:$A$776,$A256,СВЦЭМ!$B$33:$B$776,K$226)+'СЕТ СН'!$F$15</f>
        <v>125.53739757</v>
      </c>
      <c r="L256" s="36">
        <f>SUMIFS(СВЦЭМ!$F$33:$F$776,СВЦЭМ!$A$33:$A$776,$A256,СВЦЭМ!$B$33:$B$776,L$226)+'СЕТ СН'!$F$15</f>
        <v>124.43288695</v>
      </c>
      <c r="M256" s="36">
        <f>SUMIFS(СВЦЭМ!$F$33:$F$776,СВЦЭМ!$A$33:$A$776,$A256,СВЦЭМ!$B$33:$B$776,M$226)+'СЕТ СН'!$F$15</f>
        <v>119.03711594000001</v>
      </c>
      <c r="N256" s="36">
        <f>SUMIFS(СВЦЭМ!$F$33:$F$776,СВЦЭМ!$A$33:$A$776,$A256,СВЦЭМ!$B$33:$B$776,N$226)+'СЕТ СН'!$F$15</f>
        <v>117.01975165</v>
      </c>
      <c r="O256" s="36">
        <f>SUMIFS(СВЦЭМ!$F$33:$F$776,СВЦЭМ!$A$33:$A$776,$A256,СВЦЭМ!$B$33:$B$776,O$226)+'СЕТ СН'!$F$15</f>
        <v>112.95003083</v>
      </c>
      <c r="P256" s="36">
        <f>SUMIFS(СВЦЭМ!$F$33:$F$776,СВЦЭМ!$A$33:$A$776,$A256,СВЦЭМ!$B$33:$B$776,P$226)+'СЕТ СН'!$F$15</f>
        <v>114.42823032</v>
      </c>
      <c r="Q256" s="36">
        <f>SUMIFS(СВЦЭМ!$F$33:$F$776,СВЦЭМ!$A$33:$A$776,$A256,СВЦЭМ!$B$33:$B$776,Q$226)+'СЕТ СН'!$F$15</f>
        <v>115.6266456</v>
      </c>
      <c r="R256" s="36">
        <f>SUMIFS(СВЦЭМ!$F$33:$F$776,СВЦЭМ!$A$33:$A$776,$A256,СВЦЭМ!$B$33:$B$776,R$226)+'СЕТ СН'!$F$15</f>
        <v>108.43521008</v>
      </c>
      <c r="S256" s="36">
        <f>SUMIFS(СВЦЭМ!$F$33:$F$776,СВЦЭМ!$A$33:$A$776,$A256,СВЦЭМ!$B$33:$B$776,S$226)+'СЕТ СН'!$F$15</f>
        <v>109.77788329000001</v>
      </c>
      <c r="T256" s="36">
        <f>SUMIFS(СВЦЭМ!$F$33:$F$776,СВЦЭМ!$A$33:$A$776,$A256,СВЦЭМ!$B$33:$B$776,T$226)+'СЕТ СН'!$F$15</f>
        <v>112.76667559000001</v>
      </c>
      <c r="U256" s="36">
        <f>SUMIFS(СВЦЭМ!$F$33:$F$776,СВЦЭМ!$A$33:$A$776,$A256,СВЦЭМ!$B$33:$B$776,U$226)+'СЕТ СН'!$F$15</f>
        <v>118.89106710999999</v>
      </c>
      <c r="V256" s="36">
        <f>SUMIFS(СВЦЭМ!$F$33:$F$776,СВЦЭМ!$A$33:$A$776,$A256,СВЦЭМ!$B$33:$B$776,V$226)+'СЕТ СН'!$F$15</f>
        <v>119.99153459999999</v>
      </c>
      <c r="W256" s="36">
        <f>SUMIFS(СВЦЭМ!$F$33:$F$776,СВЦЭМ!$A$33:$A$776,$A256,СВЦЭМ!$B$33:$B$776,W$226)+'СЕТ СН'!$F$15</f>
        <v>118.48589176</v>
      </c>
      <c r="X256" s="36">
        <f>SUMIFS(СВЦЭМ!$F$33:$F$776,СВЦЭМ!$A$33:$A$776,$A256,СВЦЭМ!$B$33:$B$776,X$226)+'СЕТ СН'!$F$15</f>
        <v>112.11023009</v>
      </c>
      <c r="Y256" s="36">
        <f>SUMIFS(СВЦЭМ!$F$33:$F$776,СВЦЭМ!$A$33:$A$776,$A256,СВЦЭМ!$B$33:$B$776,Y$226)+'СЕТ СН'!$F$15</f>
        <v>107.27983413</v>
      </c>
    </row>
    <row r="257" spans="1:27" ht="15.75" hidden="1" x14ac:dyDescent="0.2">
      <c r="A257" s="35">
        <f t="shared" si="6"/>
        <v>43739</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43710</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43711</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43712</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43713</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43714</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43715</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43716</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43717</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43718</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43719</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43720</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43721</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43722</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43723</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43724</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43725</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43726</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43727</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43728</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43729</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43730</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43731</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43732</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43733</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43734</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43735</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43736</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43737</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43738</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43739</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43710</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43711</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43712</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43713</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43714</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43715</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43716</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43717</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43718</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43719</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43720</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43721</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43722</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43723</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43724</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43725</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43726</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43727</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43728</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43729</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43730</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43731</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43732</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43733</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43734</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43735</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43736</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43737</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43738</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43739</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43710</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43711</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43712</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43713</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43714</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43715</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43716</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43717</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43718</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43719</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43720</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43721</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43722</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43723</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43724</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43725</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43726</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43727</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43728</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43729</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43730</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43731</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43732</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43733</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43734</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43735</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43736</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43737</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43738</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43739</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43710</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43711</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43712</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43713</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43714</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43715</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43716</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43717</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43718</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43719</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43720</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43721</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43722</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43723</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43724</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43725</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43726</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43727</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43728</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43729</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43730</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43731</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43732</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43733</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43734</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43735</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43736</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43737</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43738</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43739</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43710</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43711</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43712</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43713</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43714</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43715</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43716</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43717</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43718</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43719</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43720</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43721</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43722</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43723</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43724</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43725</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43726</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43727</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43728</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43729</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43730</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43731</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43732</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43733</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43734</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43735</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43736</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43737</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43738</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43739</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43710</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43711</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43712</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43713</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43714</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43715</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43716</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43717</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43718</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43719</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43720</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43721</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43722</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43723</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43724</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43725</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43726</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43727</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43728</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43729</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43730</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43731</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43732</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43733</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43734</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43735</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43736</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43737</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43738</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43739</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11.177619010000001</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477531.23602484469</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1433491.35</v>
      </c>
      <c r="O479" s="145"/>
      <c r="P479" s="145">
        <f>'СЕТ СН'!$G$7</f>
        <v>980880.36</v>
      </c>
      <c r="Q479" s="145"/>
      <c r="R479" s="145">
        <f>'СЕТ СН'!$H$7</f>
        <v>1301035.3799999999</v>
      </c>
      <c r="S479" s="145"/>
      <c r="T479" s="145">
        <f>'СЕТ СН'!$I$7</f>
        <v>1236276.94</v>
      </c>
      <c r="U479" s="145"/>
    </row>
    <row r="482" spans="1:25" ht="15.75" x14ac:dyDescent="0.25">
      <c r="A482" s="146" t="s">
        <v>136</v>
      </c>
      <c r="B482" s="147"/>
      <c r="C482" s="147"/>
      <c r="D482" s="147"/>
      <c r="E482" s="147"/>
      <c r="F482" s="147"/>
      <c r="G482" s="147"/>
      <c r="H482" s="147"/>
      <c r="I482" s="147"/>
      <c r="J482" s="147"/>
      <c r="K482" s="147"/>
      <c r="L482" s="147"/>
      <c r="M482" s="148"/>
      <c r="N482" s="94" t="s">
        <v>137</v>
      </c>
      <c r="O482" s="95"/>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144</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182697.68</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75" x14ac:dyDescent="0.2">
      <c r="A5" s="53" t="s">
        <v>146</v>
      </c>
      <c r="B5" s="90" t="s">
        <v>147</v>
      </c>
      <c r="C5" s="54">
        <v>43647</v>
      </c>
      <c r="D5" s="54">
        <v>43830</v>
      </c>
      <c r="E5" s="104" t="s">
        <v>20</v>
      </c>
      <c r="F5" s="104">
        <v>2473.96</v>
      </c>
      <c r="G5" s="104">
        <v>2536.65</v>
      </c>
      <c r="H5" s="104">
        <v>2600</v>
      </c>
      <c r="I5" s="104">
        <v>2668.56</v>
      </c>
    </row>
    <row r="6" spans="1:9" ht="75" x14ac:dyDescent="0.2">
      <c r="A6" s="53" t="s">
        <v>148</v>
      </c>
      <c r="B6" s="92" t="s">
        <v>147</v>
      </c>
      <c r="C6" s="54">
        <v>43647</v>
      </c>
      <c r="D6" s="54">
        <v>43830</v>
      </c>
      <c r="E6" s="104" t="s">
        <v>20</v>
      </c>
      <c r="F6" s="104">
        <v>71.17</v>
      </c>
      <c r="G6" s="104">
        <v>578.35</v>
      </c>
      <c r="H6" s="104">
        <v>397.86</v>
      </c>
      <c r="I6" s="104">
        <v>634.76</v>
      </c>
    </row>
    <row r="7" spans="1:9" ht="75" x14ac:dyDescent="0.2">
      <c r="A7" s="53" t="s">
        <v>149</v>
      </c>
      <c r="B7" s="92" t="s">
        <v>147</v>
      </c>
      <c r="C7" s="54">
        <v>43647</v>
      </c>
      <c r="D7" s="54">
        <v>43830</v>
      </c>
      <c r="E7" s="104" t="s">
        <v>21</v>
      </c>
      <c r="F7" s="104">
        <v>1433491.35</v>
      </c>
      <c r="G7" s="104">
        <v>980880.36</v>
      </c>
      <c r="H7" s="104">
        <v>1301035.3799999999</v>
      </c>
      <c r="I7" s="104">
        <v>1236276.94</v>
      </c>
    </row>
    <row r="8" spans="1:9" ht="90" x14ac:dyDescent="0.2">
      <c r="A8" s="53" t="s">
        <v>143</v>
      </c>
      <c r="B8" s="93" t="s">
        <v>141</v>
      </c>
      <c r="C8" s="96">
        <v>43466</v>
      </c>
      <c r="D8" s="96">
        <v>43830</v>
      </c>
      <c r="E8" s="104" t="s">
        <v>142</v>
      </c>
      <c r="F8" s="98">
        <v>7.7100000000000002E-2</v>
      </c>
      <c r="G8" s="104"/>
      <c r="H8" s="104"/>
      <c r="I8" s="104"/>
    </row>
    <row r="9" spans="1:9" ht="75" x14ac:dyDescent="0.2">
      <c r="A9" s="53" t="s">
        <v>133</v>
      </c>
      <c r="B9" s="93" t="s">
        <v>138</v>
      </c>
      <c r="C9" s="54">
        <v>43709</v>
      </c>
      <c r="D9" s="54" t="s">
        <v>185</v>
      </c>
      <c r="E9" s="93" t="s">
        <v>20</v>
      </c>
      <c r="F9" s="97" t="s">
        <v>183</v>
      </c>
      <c r="G9" s="93"/>
      <c r="H9" s="93"/>
      <c r="I9" s="93"/>
    </row>
    <row r="10" spans="1:9" ht="45" x14ac:dyDescent="0.2">
      <c r="A10" s="53" t="s">
        <v>139</v>
      </c>
      <c r="B10" s="93" t="s">
        <v>140</v>
      </c>
      <c r="C10" s="54">
        <v>43647</v>
      </c>
      <c r="D10" s="54">
        <v>43830</v>
      </c>
      <c r="E10" s="93" t="s">
        <v>21</v>
      </c>
      <c r="F10" s="93">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55" zoomScaleNormal="55" workbookViewId="0">
      <selection activeCell="D21" sqref="D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145</v>
      </c>
    </row>
    <row r="7" spans="1:4" ht="15" customHeight="1" x14ac:dyDescent="0.2">
      <c r="A7" s="176" t="s">
        <v>89</v>
      </c>
      <c r="B7" s="177"/>
      <c r="C7" s="67"/>
      <c r="D7" s="64" t="s">
        <v>152</v>
      </c>
    </row>
    <row r="8" spans="1:4" ht="15" customHeight="1" x14ac:dyDescent="0.2">
      <c r="A8" s="178" t="s">
        <v>90</v>
      </c>
      <c r="B8" s="178"/>
      <c r="C8" s="103"/>
      <c r="D8" s="68"/>
    </row>
    <row r="9" spans="1:4" ht="15" customHeight="1" x14ac:dyDescent="0.2">
      <c r="A9" s="69" t="s">
        <v>91</v>
      </c>
      <c r="B9" s="70"/>
      <c r="C9" s="71"/>
      <c r="D9" s="72"/>
    </row>
    <row r="10" spans="1:4" ht="30" customHeight="1" x14ac:dyDescent="0.2">
      <c r="A10" s="170" t="s">
        <v>92</v>
      </c>
      <c r="B10" s="171"/>
      <c r="C10" s="73"/>
      <c r="D10" s="74">
        <v>2.6674639099999999</v>
      </c>
    </row>
    <row r="11" spans="1:4" ht="66" customHeight="1" x14ac:dyDescent="0.2">
      <c r="A11" s="170" t="s">
        <v>93</v>
      </c>
      <c r="B11" s="171"/>
      <c r="C11" s="73"/>
      <c r="D11" s="74">
        <v>634.84631975000002</v>
      </c>
    </row>
    <row r="12" spans="1:4" ht="30" customHeight="1" x14ac:dyDescent="0.2">
      <c r="A12" s="170" t="s">
        <v>94</v>
      </c>
      <c r="B12" s="171"/>
      <c r="C12" s="73"/>
      <c r="D12" s="75">
        <v>477531.23602484469</v>
      </c>
    </row>
    <row r="13" spans="1:4" ht="30" customHeight="1" x14ac:dyDescent="0.2">
      <c r="A13" s="170" t="s">
        <v>95</v>
      </c>
      <c r="B13" s="171"/>
      <c r="C13" s="73"/>
      <c r="D13" s="76"/>
    </row>
    <row r="14" spans="1:4" ht="15" customHeight="1" x14ac:dyDescent="0.2">
      <c r="A14" s="174" t="s">
        <v>96</v>
      </c>
      <c r="B14" s="175"/>
      <c r="C14" s="73"/>
      <c r="D14" s="74">
        <v>691.27281033999998</v>
      </c>
    </row>
    <row r="15" spans="1:4" ht="15" customHeight="1" x14ac:dyDescent="0.2">
      <c r="A15" s="174" t="s">
        <v>97</v>
      </c>
      <c r="B15" s="175"/>
      <c r="C15" s="73"/>
      <c r="D15" s="74">
        <v>1323.1965867199999</v>
      </c>
    </row>
    <row r="16" spans="1:4" ht="15" customHeight="1" x14ac:dyDescent="0.2">
      <c r="A16" s="174" t="s">
        <v>98</v>
      </c>
      <c r="B16" s="175"/>
      <c r="C16" s="73"/>
      <c r="D16" s="74">
        <v>2869.2402261399998</v>
      </c>
    </row>
    <row r="17" spans="1:6" ht="15" customHeight="1" x14ac:dyDescent="0.2">
      <c r="A17" s="174" t="s">
        <v>99</v>
      </c>
      <c r="B17" s="175"/>
      <c r="C17" s="73"/>
      <c r="D17" s="74">
        <v>1709.8338676999999</v>
      </c>
    </row>
    <row r="18" spans="1:6" ht="52.5" customHeight="1" x14ac:dyDescent="0.2">
      <c r="A18" s="170" t="s">
        <v>100</v>
      </c>
      <c r="B18" s="171"/>
      <c r="C18" s="73"/>
      <c r="D18" s="74">
        <v>11.177619010000001</v>
      </c>
    </row>
    <row r="19" spans="1:6" ht="15" customHeight="1" x14ac:dyDescent="0.2">
      <c r="A19" s="69" t="s">
        <v>101</v>
      </c>
      <c r="B19" s="70"/>
      <c r="C19" s="77"/>
      <c r="D19" s="78"/>
    </row>
    <row r="20" spans="1:6" ht="30" customHeight="1" x14ac:dyDescent="0.2">
      <c r="A20" s="170" t="s">
        <v>102</v>
      </c>
      <c r="B20" s="171"/>
      <c r="C20" s="73"/>
      <c r="D20" s="79">
        <v>2132.846</v>
      </c>
    </row>
    <row r="21" spans="1:6" ht="30" customHeight="1" x14ac:dyDescent="0.2">
      <c r="A21" s="170" t="s">
        <v>103</v>
      </c>
      <c r="B21" s="171"/>
      <c r="C21" s="80"/>
      <c r="D21" s="79">
        <v>3.22</v>
      </c>
    </row>
    <row r="22" spans="1:6" ht="15" customHeight="1" x14ac:dyDescent="0.2">
      <c r="A22" s="69" t="s">
        <v>104</v>
      </c>
      <c r="B22" s="70"/>
      <c r="C22" s="77"/>
      <c r="D22" s="78"/>
    </row>
    <row r="23" spans="1:6" ht="15" customHeight="1" x14ac:dyDescent="0.25">
      <c r="A23" s="170" t="s">
        <v>105</v>
      </c>
      <c r="B23" s="171"/>
      <c r="C23" s="81"/>
      <c r="D23" s="76"/>
    </row>
    <row r="24" spans="1:6" ht="15" customHeight="1" x14ac:dyDescent="0.25">
      <c r="A24" s="174" t="s">
        <v>96</v>
      </c>
      <c r="B24" s="175"/>
      <c r="C24" s="81"/>
      <c r="D24" s="82">
        <v>0</v>
      </c>
    </row>
    <row r="25" spans="1:6" ht="15" customHeight="1" x14ac:dyDescent="0.25">
      <c r="A25" s="174" t="s">
        <v>97</v>
      </c>
      <c r="B25" s="175"/>
      <c r="C25" s="81"/>
      <c r="D25" s="82">
        <v>1.5082025600920001E-3</v>
      </c>
    </row>
    <row r="26" spans="1:6" ht="15" customHeight="1" x14ac:dyDescent="0.25">
      <c r="A26" s="174" t="s">
        <v>98</v>
      </c>
      <c r="B26" s="175"/>
      <c r="C26" s="81"/>
      <c r="D26" s="82">
        <v>4.730917503147E-3</v>
      </c>
    </row>
    <row r="27" spans="1:6" ht="15" customHeight="1" x14ac:dyDescent="0.25">
      <c r="A27" s="174" t="s">
        <v>99</v>
      </c>
      <c r="B27" s="175"/>
      <c r="C27" s="81"/>
      <c r="D27" s="82">
        <v>2.3141360654510001E-3</v>
      </c>
    </row>
    <row r="29" spans="1:6" x14ac:dyDescent="0.2">
      <c r="A29" s="58" t="s">
        <v>106</v>
      </c>
      <c r="B29" s="59"/>
      <c r="C29" s="59"/>
      <c r="D29" s="56"/>
      <c r="E29" s="56"/>
      <c r="F29" s="60"/>
    </row>
    <row r="30" spans="1:6" ht="280.5" customHeight="1" x14ac:dyDescent="0.2">
      <c r="A30" s="172" t="s">
        <v>7</v>
      </c>
      <c r="B30" s="172" t="s">
        <v>107</v>
      </c>
      <c r="C30" s="57" t="s">
        <v>108</v>
      </c>
      <c r="D30" s="57" t="s">
        <v>109</v>
      </c>
      <c r="E30" s="57" t="s">
        <v>110</v>
      </c>
      <c r="F30" s="57" t="s">
        <v>111</v>
      </c>
    </row>
    <row r="31" spans="1:6" x14ac:dyDescent="0.2">
      <c r="A31" s="173"/>
      <c r="B31" s="173"/>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153</v>
      </c>
      <c r="B33" s="83">
        <v>1</v>
      </c>
      <c r="C33" s="84">
        <v>581.43865054000003</v>
      </c>
      <c r="D33" s="84">
        <v>581.43865054000003</v>
      </c>
      <c r="E33" s="84">
        <v>120.0546025</v>
      </c>
      <c r="F33" s="84">
        <v>120.0546025</v>
      </c>
    </row>
    <row r="34" spans="1:6" ht="12.75" customHeight="1" x14ac:dyDescent="0.2">
      <c r="A34" s="83" t="s">
        <v>153</v>
      </c>
      <c r="B34" s="83">
        <v>2</v>
      </c>
      <c r="C34" s="84">
        <v>612.13945791000003</v>
      </c>
      <c r="D34" s="84">
        <v>612.13945791000003</v>
      </c>
      <c r="E34" s="84">
        <v>126.39366032</v>
      </c>
      <c r="F34" s="84">
        <v>126.39366032</v>
      </c>
    </row>
    <row r="35" spans="1:6" ht="12.75" customHeight="1" x14ac:dyDescent="0.2">
      <c r="A35" s="83" t="s">
        <v>153</v>
      </c>
      <c r="B35" s="83">
        <v>3</v>
      </c>
      <c r="C35" s="84">
        <v>634.75378151999996</v>
      </c>
      <c r="D35" s="84">
        <v>634.75378151999996</v>
      </c>
      <c r="E35" s="84">
        <v>131.0630328</v>
      </c>
      <c r="F35" s="84">
        <v>131.0630328</v>
      </c>
    </row>
    <row r="36" spans="1:6" ht="12.75" customHeight="1" x14ac:dyDescent="0.2">
      <c r="A36" s="83" t="s">
        <v>153</v>
      </c>
      <c r="B36" s="83">
        <v>4</v>
      </c>
      <c r="C36" s="84">
        <v>658.31923072999996</v>
      </c>
      <c r="D36" s="84">
        <v>658.31923072999996</v>
      </c>
      <c r="E36" s="84">
        <v>135.9287923</v>
      </c>
      <c r="F36" s="84">
        <v>135.9287923</v>
      </c>
    </row>
    <row r="37" spans="1:6" ht="12.75" customHeight="1" x14ac:dyDescent="0.2">
      <c r="A37" s="83" t="s">
        <v>153</v>
      </c>
      <c r="B37" s="83">
        <v>5</v>
      </c>
      <c r="C37" s="84">
        <v>663.95553786000005</v>
      </c>
      <c r="D37" s="84">
        <v>663.95553786000005</v>
      </c>
      <c r="E37" s="84">
        <v>137.09256875</v>
      </c>
      <c r="F37" s="84">
        <v>137.09256875</v>
      </c>
    </row>
    <row r="38" spans="1:6" ht="12.75" customHeight="1" x14ac:dyDescent="0.2">
      <c r="A38" s="83" t="s">
        <v>153</v>
      </c>
      <c r="B38" s="83">
        <v>6</v>
      </c>
      <c r="C38" s="84">
        <v>655.36839094000004</v>
      </c>
      <c r="D38" s="84">
        <v>655.36839094000004</v>
      </c>
      <c r="E38" s="84">
        <v>135.31950721000001</v>
      </c>
      <c r="F38" s="84">
        <v>135.31950721000001</v>
      </c>
    </row>
    <row r="39" spans="1:6" ht="12.75" customHeight="1" x14ac:dyDescent="0.2">
      <c r="A39" s="83" t="s">
        <v>153</v>
      </c>
      <c r="B39" s="83">
        <v>7</v>
      </c>
      <c r="C39" s="84">
        <v>636.21933667999997</v>
      </c>
      <c r="D39" s="84">
        <v>636.21933667999997</v>
      </c>
      <c r="E39" s="84">
        <v>131.36563848</v>
      </c>
      <c r="F39" s="84">
        <v>131.36563848</v>
      </c>
    </row>
    <row r="40" spans="1:6" ht="12.75" customHeight="1" x14ac:dyDescent="0.2">
      <c r="A40" s="83" t="s">
        <v>153</v>
      </c>
      <c r="B40" s="83">
        <v>8</v>
      </c>
      <c r="C40" s="84">
        <v>603.83523403000004</v>
      </c>
      <c r="D40" s="84">
        <v>603.83523403000004</v>
      </c>
      <c r="E40" s="84">
        <v>124.67901630999999</v>
      </c>
      <c r="F40" s="84">
        <v>124.67901630999999</v>
      </c>
    </row>
    <row r="41" spans="1:6" ht="12.75" customHeight="1" x14ac:dyDescent="0.2">
      <c r="A41" s="83" t="s">
        <v>153</v>
      </c>
      <c r="B41" s="83">
        <v>9</v>
      </c>
      <c r="C41" s="84">
        <v>563.52736073999995</v>
      </c>
      <c r="D41" s="84">
        <v>563.52736073999995</v>
      </c>
      <c r="E41" s="84">
        <v>116.35630557</v>
      </c>
      <c r="F41" s="84">
        <v>116.35630557</v>
      </c>
    </row>
    <row r="42" spans="1:6" ht="12.75" customHeight="1" x14ac:dyDescent="0.2">
      <c r="A42" s="83" t="s">
        <v>153</v>
      </c>
      <c r="B42" s="83">
        <v>10</v>
      </c>
      <c r="C42" s="84">
        <v>529.09978508999995</v>
      </c>
      <c r="D42" s="84">
        <v>529.09978508999995</v>
      </c>
      <c r="E42" s="84">
        <v>109.24775008</v>
      </c>
      <c r="F42" s="84">
        <v>109.24775008</v>
      </c>
    </row>
    <row r="43" spans="1:6" ht="12.75" customHeight="1" x14ac:dyDescent="0.2">
      <c r="A43" s="83" t="s">
        <v>153</v>
      </c>
      <c r="B43" s="83">
        <v>11</v>
      </c>
      <c r="C43" s="84">
        <v>527.17612700999996</v>
      </c>
      <c r="D43" s="84">
        <v>527.17612700999996</v>
      </c>
      <c r="E43" s="84">
        <v>108.85055597</v>
      </c>
      <c r="F43" s="84">
        <v>108.85055597</v>
      </c>
    </row>
    <row r="44" spans="1:6" ht="12.75" customHeight="1" x14ac:dyDescent="0.2">
      <c r="A44" s="83" t="s">
        <v>153</v>
      </c>
      <c r="B44" s="83">
        <v>12</v>
      </c>
      <c r="C44" s="84">
        <v>528.42956415000003</v>
      </c>
      <c r="D44" s="84">
        <v>528.42956415000003</v>
      </c>
      <c r="E44" s="84">
        <v>109.10936384</v>
      </c>
      <c r="F44" s="84">
        <v>109.10936384</v>
      </c>
    </row>
    <row r="45" spans="1:6" ht="12.75" customHeight="1" x14ac:dyDescent="0.2">
      <c r="A45" s="83" t="s">
        <v>153</v>
      </c>
      <c r="B45" s="83">
        <v>13</v>
      </c>
      <c r="C45" s="84">
        <v>540.61704942999995</v>
      </c>
      <c r="D45" s="84">
        <v>540.61704942999995</v>
      </c>
      <c r="E45" s="84">
        <v>111.62581797999999</v>
      </c>
      <c r="F45" s="84">
        <v>111.62581797999999</v>
      </c>
    </row>
    <row r="46" spans="1:6" ht="12.75" customHeight="1" x14ac:dyDescent="0.2">
      <c r="A46" s="83" t="s">
        <v>153</v>
      </c>
      <c r="B46" s="83">
        <v>14</v>
      </c>
      <c r="C46" s="84">
        <v>543.89567262000003</v>
      </c>
      <c r="D46" s="84">
        <v>543.89567262000003</v>
      </c>
      <c r="E46" s="84">
        <v>112.3027833</v>
      </c>
      <c r="F46" s="84">
        <v>112.3027833</v>
      </c>
    </row>
    <row r="47" spans="1:6" ht="12.75" customHeight="1" x14ac:dyDescent="0.2">
      <c r="A47" s="83" t="s">
        <v>153</v>
      </c>
      <c r="B47" s="83">
        <v>15</v>
      </c>
      <c r="C47" s="84">
        <v>550.72637923000002</v>
      </c>
      <c r="D47" s="84">
        <v>550.72637923000002</v>
      </c>
      <c r="E47" s="84">
        <v>113.71317762</v>
      </c>
      <c r="F47" s="84">
        <v>113.71317762</v>
      </c>
    </row>
    <row r="48" spans="1:6" ht="12.75" customHeight="1" x14ac:dyDescent="0.2">
      <c r="A48" s="83" t="s">
        <v>153</v>
      </c>
      <c r="B48" s="83">
        <v>16</v>
      </c>
      <c r="C48" s="84">
        <v>556.02420525000002</v>
      </c>
      <c r="D48" s="84">
        <v>556.02420525000002</v>
      </c>
      <c r="E48" s="84">
        <v>114.80706499</v>
      </c>
      <c r="F48" s="84">
        <v>114.80706499</v>
      </c>
    </row>
    <row r="49" spans="1:6" ht="12.75" customHeight="1" x14ac:dyDescent="0.2">
      <c r="A49" s="83" t="s">
        <v>153</v>
      </c>
      <c r="B49" s="83">
        <v>17</v>
      </c>
      <c r="C49" s="84">
        <v>517.02548342</v>
      </c>
      <c r="D49" s="84">
        <v>517.02548342</v>
      </c>
      <c r="E49" s="84">
        <v>106.75466591999999</v>
      </c>
      <c r="F49" s="84">
        <v>106.75466591999999</v>
      </c>
    </row>
    <row r="50" spans="1:6" ht="12.75" customHeight="1" x14ac:dyDescent="0.2">
      <c r="A50" s="83" t="s">
        <v>153</v>
      </c>
      <c r="B50" s="83">
        <v>18</v>
      </c>
      <c r="C50" s="84">
        <v>484.50432998999997</v>
      </c>
      <c r="D50" s="84">
        <v>484.50432998999997</v>
      </c>
      <c r="E50" s="84">
        <v>100.03974571000001</v>
      </c>
      <c r="F50" s="84">
        <v>100.03974571000001</v>
      </c>
    </row>
    <row r="51" spans="1:6" ht="12.75" customHeight="1" x14ac:dyDescent="0.2">
      <c r="A51" s="83" t="s">
        <v>153</v>
      </c>
      <c r="B51" s="83">
        <v>19</v>
      </c>
      <c r="C51" s="84">
        <v>489.28496235</v>
      </c>
      <c r="D51" s="84">
        <v>489.28496235</v>
      </c>
      <c r="E51" s="84">
        <v>101.02684369000001</v>
      </c>
      <c r="F51" s="84">
        <v>101.02684369000001</v>
      </c>
    </row>
    <row r="52" spans="1:6" ht="12.75" customHeight="1" x14ac:dyDescent="0.2">
      <c r="A52" s="83" t="s">
        <v>153</v>
      </c>
      <c r="B52" s="83">
        <v>20</v>
      </c>
      <c r="C52" s="84">
        <v>493.41331799</v>
      </c>
      <c r="D52" s="84">
        <v>493.41331799</v>
      </c>
      <c r="E52" s="84">
        <v>101.87926053</v>
      </c>
      <c r="F52" s="84">
        <v>101.87926053</v>
      </c>
    </row>
    <row r="53" spans="1:6" ht="12.75" customHeight="1" x14ac:dyDescent="0.2">
      <c r="A53" s="83" t="s">
        <v>153</v>
      </c>
      <c r="B53" s="83">
        <v>21</v>
      </c>
      <c r="C53" s="84">
        <v>523.25337588000002</v>
      </c>
      <c r="D53" s="84">
        <v>523.25337588000002</v>
      </c>
      <c r="E53" s="84">
        <v>108.04059205</v>
      </c>
      <c r="F53" s="84">
        <v>108.04059205</v>
      </c>
    </row>
    <row r="54" spans="1:6" ht="12.75" customHeight="1" x14ac:dyDescent="0.2">
      <c r="A54" s="83" t="s">
        <v>153</v>
      </c>
      <c r="B54" s="83">
        <v>22</v>
      </c>
      <c r="C54" s="84">
        <v>510.18534241999998</v>
      </c>
      <c r="D54" s="84">
        <v>510.18534241999998</v>
      </c>
      <c r="E54" s="84">
        <v>105.34232360999999</v>
      </c>
      <c r="F54" s="84">
        <v>105.34232360999999</v>
      </c>
    </row>
    <row r="55" spans="1:6" ht="12.75" customHeight="1" x14ac:dyDescent="0.2">
      <c r="A55" s="83" t="s">
        <v>153</v>
      </c>
      <c r="B55" s="83">
        <v>23</v>
      </c>
      <c r="C55" s="84">
        <v>480.59199438000002</v>
      </c>
      <c r="D55" s="84">
        <v>480.59199438000002</v>
      </c>
      <c r="E55" s="84">
        <v>99.231932369999996</v>
      </c>
      <c r="F55" s="84">
        <v>99.231932369999996</v>
      </c>
    </row>
    <row r="56" spans="1:6" ht="12.75" customHeight="1" x14ac:dyDescent="0.2">
      <c r="A56" s="83" t="s">
        <v>153</v>
      </c>
      <c r="B56" s="83">
        <v>24</v>
      </c>
      <c r="C56" s="84">
        <v>522.12084252</v>
      </c>
      <c r="D56" s="84">
        <v>522.12084252</v>
      </c>
      <c r="E56" s="84">
        <v>107.80674822</v>
      </c>
      <c r="F56" s="84">
        <v>107.80674822</v>
      </c>
    </row>
    <row r="57" spans="1:6" ht="12.75" customHeight="1" x14ac:dyDescent="0.2">
      <c r="A57" s="83" t="s">
        <v>154</v>
      </c>
      <c r="B57" s="83">
        <v>1</v>
      </c>
      <c r="C57" s="84">
        <v>637.02106733999995</v>
      </c>
      <c r="D57" s="84">
        <v>637.02106733999995</v>
      </c>
      <c r="E57" s="84">
        <v>131.53117865999999</v>
      </c>
      <c r="F57" s="84">
        <v>131.53117865999999</v>
      </c>
    </row>
    <row r="58" spans="1:6" ht="12.75" customHeight="1" x14ac:dyDescent="0.2">
      <c r="A58" s="83" t="s">
        <v>154</v>
      </c>
      <c r="B58" s="83">
        <v>2</v>
      </c>
      <c r="C58" s="84">
        <v>646.69897582999999</v>
      </c>
      <c r="D58" s="84">
        <v>646.69897582999999</v>
      </c>
      <c r="E58" s="84">
        <v>133.52945905000001</v>
      </c>
      <c r="F58" s="84">
        <v>133.52945905000001</v>
      </c>
    </row>
    <row r="59" spans="1:6" ht="12.75" customHeight="1" x14ac:dyDescent="0.2">
      <c r="A59" s="83" t="s">
        <v>154</v>
      </c>
      <c r="B59" s="83">
        <v>3</v>
      </c>
      <c r="C59" s="84">
        <v>661.06325952999998</v>
      </c>
      <c r="D59" s="84">
        <v>661.06325952999998</v>
      </c>
      <c r="E59" s="84">
        <v>136.49537534999999</v>
      </c>
      <c r="F59" s="84">
        <v>136.49537534999999</v>
      </c>
    </row>
    <row r="60" spans="1:6" ht="12.75" customHeight="1" x14ac:dyDescent="0.2">
      <c r="A60" s="83" t="s">
        <v>154</v>
      </c>
      <c r="B60" s="83">
        <v>4</v>
      </c>
      <c r="C60" s="84">
        <v>1327.64508204</v>
      </c>
      <c r="D60" s="84">
        <v>664.64061658000003</v>
      </c>
      <c r="E60" s="84">
        <v>137.23402279999999</v>
      </c>
      <c r="F60" s="84">
        <v>137.23402279999999</v>
      </c>
    </row>
    <row r="61" spans="1:6" ht="12.75" customHeight="1" x14ac:dyDescent="0.2">
      <c r="A61" s="83" t="s">
        <v>154</v>
      </c>
      <c r="B61" s="83">
        <v>5</v>
      </c>
      <c r="C61" s="84">
        <v>750.48865312999999</v>
      </c>
      <c r="D61" s="84">
        <v>692.14629366999998</v>
      </c>
      <c r="E61" s="84">
        <v>142.91335480000001</v>
      </c>
      <c r="F61" s="84">
        <v>142.91335480000001</v>
      </c>
    </row>
    <row r="62" spans="1:6" ht="12.75" customHeight="1" x14ac:dyDescent="0.2">
      <c r="A62" s="83" t="s">
        <v>154</v>
      </c>
      <c r="B62" s="83">
        <v>6</v>
      </c>
      <c r="C62" s="84">
        <v>687.64994293999996</v>
      </c>
      <c r="D62" s="84">
        <v>663.18685758000004</v>
      </c>
      <c r="E62" s="84">
        <v>136.93385276999999</v>
      </c>
      <c r="F62" s="84">
        <v>136.93385276999999</v>
      </c>
    </row>
    <row r="63" spans="1:6" ht="12.75" customHeight="1" x14ac:dyDescent="0.2">
      <c r="A63" s="83" t="s">
        <v>154</v>
      </c>
      <c r="B63" s="83">
        <v>7</v>
      </c>
      <c r="C63" s="84">
        <v>682.37952003999999</v>
      </c>
      <c r="D63" s="84">
        <v>658.69610894000004</v>
      </c>
      <c r="E63" s="84">
        <v>136.00660955999999</v>
      </c>
      <c r="F63" s="84">
        <v>136.00660955999999</v>
      </c>
    </row>
    <row r="64" spans="1:6" ht="12.75" customHeight="1" x14ac:dyDescent="0.2">
      <c r="A64" s="83" t="s">
        <v>154</v>
      </c>
      <c r="B64" s="83">
        <v>8</v>
      </c>
      <c r="C64" s="84">
        <v>685.98790962999999</v>
      </c>
      <c r="D64" s="84">
        <v>662.68586090999997</v>
      </c>
      <c r="E64" s="84">
        <v>136.83040771</v>
      </c>
      <c r="F64" s="84">
        <v>136.83040771</v>
      </c>
    </row>
    <row r="65" spans="1:6" ht="12.75" customHeight="1" x14ac:dyDescent="0.2">
      <c r="A65" s="83" t="s">
        <v>154</v>
      </c>
      <c r="B65" s="83">
        <v>9</v>
      </c>
      <c r="C65" s="84">
        <v>666.75746579999998</v>
      </c>
      <c r="D65" s="84">
        <v>644.20940508000001</v>
      </c>
      <c r="E65" s="84">
        <v>133.01541612</v>
      </c>
      <c r="F65" s="84">
        <v>133.01541612</v>
      </c>
    </row>
    <row r="66" spans="1:6" ht="12.75" customHeight="1" x14ac:dyDescent="0.2">
      <c r="A66" s="83" t="s">
        <v>154</v>
      </c>
      <c r="B66" s="83">
        <v>10</v>
      </c>
      <c r="C66" s="84">
        <v>628.52283376000003</v>
      </c>
      <c r="D66" s="84">
        <v>605.78623373000005</v>
      </c>
      <c r="E66" s="84">
        <v>125.08185588000001</v>
      </c>
      <c r="F66" s="84">
        <v>125.08185588000001</v>
      </c>
    </row>
    <row r="67" spans="1:6" ht="12.75" customHeight="1" x14ac:dyDescent="0.2">
      <c r="A67" s="83" t="s">
        <v>154</v>
      </c>
      <c r="B67" s="83">
        <v>11</v>
      </c>
      <c r="C67" s="84">
        <v>636.79513122000003</v>
      </c>
      <c r="D67" s="84">
        <v>605.14694058999999</v>
      </c>
      <c r="E67" s="84">
        <v>124.94985557</v>
      </c>
      <c r="F67" s="84">
        <v>124.94985557</v>
      </c>
    </row>
    <row r="68" spans="1:6" ht="12.75" customHeight="1" x14ac:dyDescent="0.2">
      <c r="A68" s="83" t="s">
        <v>154</v>
      </c>
      <c r="B68" s="83">
        <v>12</v>
      </c>
      <c r="C68" s="84">
        <v>635.08373999000003</v>
      </c>
      <c r="D68" s="84">
        <v>609.24822812000002</v>
      </c>
      <c r="E68" s="84">
        <v>125.79668341999999</v>
      </c>
      <c r="F68" s="84">
        <v>125.79668341999999</v>
      </c>
    </row>
    <row r="69" spans="1:6" ht="12.75" customHeight="1" x14ac:dyDescent="0.2">
      <c r="A69" s="83" t="s">
        <v>154</v>
      </c>
      <c r="B69" s="83">
        <v>13</v>
      </c>
      <c r="C69" s="84">
        <v>643.64165657000001</v>
      </c>
      <c r="D69" s="84">
        <v>617.91028209000001</v>
      </c>
      <c r="E69" s="84">
        <v>127.58521166</v>
      </c>
      <c r="F69" s="84">
        <v>127.58521166</v>
      </c>
    </row>
    <row r="70" spans="1:6" ht="12.75" customHeight="1" x14ac:dyDescent="0.2">
      <c r="A70" s="83" t="s">
        <v>154</v>
      </c>
      <c r="B70" s="83">
        <v>14</v>
      </c>
      <c r="C70" s="84">
        <v>621.69631650999997</v>
      </c>
      <c r="D70" s="84">
        <v>610.26051311000003</v>
      </c>
      <c r="E70" s="84">
        <v>126.00569854</v>
      </c>
      <c r="F70" s="84">
        <v>126.00569854</v>
      </c>
    </row>
    <row r="71" spans="1:6" ht="12.75" customHeight="1" x14ac:dyDescent="0.2">
      <c r="A71" s="83" t="s">
        <v>154</v>
      </c>
      <c r="B71" s="83">
        <v>15</v>
      </c>
      <c r="C71" s="84">
        <v>626.76262088999999</v>
      </c>
      <c r="D71" s="84">
        <v>610.21946489000004</v>
      </c>
      <c r="E71" s="84">
        <v>125.99722297</v>
      </c>
      <c r="F71" s="84">
        <v>125.99722297</v>
      </c>
    </row>
    <row r="72" spans="1:6" ht="12.75" customHeight="1" x14ac:dyDescent="0.2">
      <c r="A72" s="83" t="s">
        <v>154</v>
      </c>
      <c r="B72" s="83">
        <v>16</v>
      </c>
      <c r="C72" s="84">
        <v>630.61446977000003</v>
      </c>
      <c r="D72" s="84">
        <v>614.58249479999995</v>
      </c>
      <c r="E72" s="84">
        <v>126.898095</v>
      </c>
      <c r="F72" s="84">
        <v>126.898095</v>
      </c>
    </row>
    <row r="73" spans="1:6" ht="12.75" customHeight="1" x14ac:dyDescent="0.2">
      <c r="A73" s="83" t="s">
        <v>154</v>
      </c>
      <c r="B73" s="83">
        <v>17</v>
      </c>
      <c r="C73" s="84">
        <v>597.37978607000002</v>
      </c>
      <c r="D73" s="84">
        <v>579.73258716999999</v>
      </c>
      <c r="E73" s="84">
        <v>119.70233703</v>
      </c>
      <c r="F73" s="84">
        <v>119.70233703</v>
      </c>
    </row>
    <row r="74" spans="1:6" ht="12.75" customHeight="1" x14ac:dyDescent="0.2">
      <c r="A74" s="83" t="s">
        <v>154</v>
      </c>
      <c r="B74" s="83">
        <v>18</v>
      </c>
      <c r="C74" s="84">
        <v>553.47887638999998</v>
      </c>
      <c r="D74" s="84">
        <v>541.12381897</v>
      </c>
      <c r="E74" s="84">
        <v>111.73045501999999</v>
      </c>
      <c r="F74" s="84">
        <v>111.73045501999999</v>
      </c>
    </row>
    <row r="75" spans="1:6" ht="12.75" customHeight="1" x14ac:dyDescent="0.2">
      <c r="A75" s="83" t="s">
        <v>154</v>
      </c>
      <c r="B75" s="83">
        <v>19</v>
      </c>
      <c r="C75" s="84">
        <v>557.78841061000003</v>
      </c>
      <c r="D75" s="84">
        <v>541.35196392</v>
      </c>
      <c r="E75" s="84">
        <v>111.77756205</v>
      </c>
      <c r="F75" s="84">
        <v>111.77756205</v>
      </c>
    </row>
    <row r="76" spans="1:6" ht="12.75" customHeight="1" x14ac:dyDescent="0.2">
      <c r="A76" s="83" t="s">
        <v>154</v>
      </c>
      <c r="B76" s="83">
        <v>20</v>
      </c>
      <c r="C76" s="84">
        <v>557.13843094000003</v>
      </c>
      <c r="D76" s="84">
        <v>540.95830508999995</v>
      </c>
      <c r="E76" s="84">
        <v>111.69627995</v>
      </c>
      <c r="F76" s="84">
        <v>111.69627995</v>
      </c>
    </row>
    <row r="77" spans="1:6" ht="12.75" customHeight="1" x14ac:dyDescent="0.2">
      <c r="A77" s="83" t="s">
        <v>154</v>
      </c>
      <c r="B77" s="83">
        <v>21</v>
      </c>
      <c r="C77" s="84">
        <v>574.42326315000003</v>
      </c>
      <c r="D77" s="84">
        <v>557.82187394000005</v>
      </c>
      <c r="E77" s="84">
        <v>115.17824499</v>
      </c>
      <c r="F77" s="84">
        <v>115.17824499</v>
      </c>
    </row>
    <row r="78" spans="1:6" ht="12.75" customHeight="1" x14ac:dyDescent="0.2">
      <c r="A78" s="83" t="s">
        <v>154</v>
      </c>
      <c r="B78" s="83">
        <v>22</v>
      </c>
      <c r="C78" s="84">
        <v>561.08844413999998</v>
      </c>
      <c r="D78" s="84">
        <v>543.83839929999999</v>
      </c>
      <c r="E78" s="84">
        <v>112.29095759</v>
      </c>
      <c r="F78" s="84">
        <v>112.29095759</v>
      </c>
    </row>
    <row r="79" spans="1:6" ht="12.75" customHeight="1" x14ac:dyDescent="0.2">
      <c r="A79" s="83" t="s">
        <v>154</v>
      </c>
      <c r="B79" s="83">
        <v>23</v>
      </c>
      <c r="C79" s="84">
        <v>579.93362100000002</v>
      </c>
      <c r="D79" s="84">
        <v>566.04844289000005</v>
      </c>
      <c r="E79" s="84">
        <v>116.87685492</v>
      </c>
      <c r="F79" s="84">
        <v>116.87685492</v>
      </c>
    </row>
    <row r="80" spans="1:6" ht="12.75" customHeight="1" x14ac:dyDescent="0.2">
      <c r="A80" s="83" t="s">
        <v>154</v>
      </c>
      <c r="B80" s="83">
        <v>24</v>
      </c>
      <c r="C80" s="84">
        <v>633.83782386999997</v>
      </c>
      <c r="D80" s="84">
        <v>618.69710209000004</v>
      </c>
      <c r="E80" s="84">
        <v>127.7476731</v>
      </c>
      <c r="F80" s="84">
        <v>127.7476731</v>
      </c>
    </row>
    <row r="81" spans="1:6" ht="12.75" customHeight="1" x14ac:dyDescent="0.2">
      <c r="A81" s="83" t="s">
        <v>155</v>
      </c>
      <c r="B81" s="83">
        <v>1</v>
      </c>
      <c r="C81" s="84">
        <v>704.28590556999995</v>
      </c>
      <c r="D81" s="84">
        <v>683.89155919999996</v>
      </c>
      <c r="E81" s="84">
        <v>141.20892928999999</v>
      </c>
      <c r="F81" s="84">
        <v>141.20892928999999</v>
      </c>
    </row>
    <row r="82" spans="1:6" ht="12.75" customHeight="1" x14ac:dyDescent="0.2">
      <c r="A82" s="83" t="s">
        <v>155</v>
      </c>
      <c r="B82" s="83">
        <v>2</v>
      </c>
      <c r="C82" s="84">
        <v>710.10524628999997</v>
      </c>
      <c r="D82" s="84">
        <v>698.34715341000003</v>
      </c>
      <c r="E82" s="84">
        <v>144.19369925000001</v>
      </c>
      <c r="F82" s="84">
        <v>144.19369925000001</v>
      </c>
    </row>
    <row r="83" spans="1:6" ht="12.75" customHeight="1" x14ac:dyDescent="0.2">
      <c r="A83" s="83" t="s">
        <v>155</v>
      </c>
      <c r="B83" s="83">
        <v>3</v>
      </c>
      <c r="C83" s="84">
        <v>710.13223160999996</v>
      </c>
      <c r="D83" s="84">
        <v>689.73697787000003</v>
      </c>
      <c r="E83" s="84">
        <v>142.41588279000001</v>
      </c>
      <c r="F83" s="84">
        <v>142.41588279000001</v>
      </c>
    </row>
    <row r="84" spans="1:6" ht="12.75" customHeight="1" x14ac:dyDescent="0.2">
      <c r="A84" s="83" t="s">
        <v>155</v>
      </c>
      <c r="B84" s="83">
        <v>4</v>
      </c>
      <c r="C84" s="84">
        <v>691.67438171000003</v>
      </c>
      <c r="D84" s="84">
        <v>680.20285378999995</v>
      </c>
      <c r="E84" s="84">
        <v>140.44729079000001</v>
      </c>
      <c r="F84" s="84">
        <v>140.44729079000001</v>
      </c>
    </row>
    <row r="85" spans="1:6" ht="12.75" customHeight="1" x14ac:dyDescent="0.2">
      <c r="A85" s="83" t="s">
        <v>155</v>
      </c>
      <c r="B85" s="83">
        <v>5</v>
      </c>
      <c r="C85" s="84">
        <v>693.29873032</v>
      </c>
      <c r="D85" s="84">
        <v>681.55392789999996</v>
      </c>
      <c r="E85" s="84">
        <v>140.72625859999999</v>
      </c>
      <c r="F85" s="84">
        <v>140.72625859999999</v>
      </c>
    </row>
    <row r="86" spans="1:6" ht="12.75" customHeight="1" x14ac:dyDescent="0.2">
      <c r="A86" s="83" t="s">
        <v>155</v>
      </c>
      <c r="B86" s="83">
        <v>6</v>
      </c>
      <c r="C86" s="84">
        <v>701.22784992000004</v>
      </c>
      <c r="D86" s="84">
        <v>683.42433481</v>
      </c>
      <c r="E86" s="84">
        <v>141.11245747999999</v>
      </c>
      <c r="F86" s="84">
        <v>141.11245747999999</v>
      </c>
    </row>
    <row r="87" spans="1:6" ht="12.75" customHeight="1" x14ac:dyDescent="0.2">
      <c r="A87" s="83" t="s">
        <v>155</v>
      </c>
      <c r="B87" s="83">
        <v>7</v>
      </c>
      <c r="C87" s="84">
        <v>697.75698589000001</v>
      </c>
      <c r="D87" s="84">
        <v>680.36317573999997</v>
      </c>
      <c r="E87" s="84">
        <v>140.48039383</v>
      </c>
      <c r="F87" s="84">
        <v>140.48039383</v>
      </c>
    </row>
    <row r="88" spans="1:6" ht="12.75" customHeight="1" x14ac:dyDescent="0.2">
      <c r="A88" s="83" t="s">
        <v>155</v>
      </c>
      <c r="B88" s="83">
        <v>8</v>
      </c>
      <c r="C88" s="84">
        <v>683.09068529000001</v>
      </c>
      <c r="D88" s="84">
        <v>667.18779371999995</v>
      </c>
      <c r="E88" s="84">
        <v>137.75996022000001</v>
      </c>
      <c r="F88" s="84">
        <v>137.75996022000001</v>
      </c>
    </row>
    <row r="89" spans="1:6" ht="12.75" customHeight="1" x14ac:dyDescent="0.2">
      <c r="A89" s="83" t="s">
        <v>155</v>
      </c>
      <c r="B89" s="83">
        <v>9</v>
      </c>
      <c r="C89" s="84">
        <v>638.79116247000002</v>
      </c>
      <c r="D89" s="84">
        <v>620.21664915999997</v>
      </c>
      <c r="E89" s="84">
        <v>128.06142696000001</v>
      </c>
      <c r="F89" s="84">
        <v>128.06142696000001</v>
      </c>
    </row>
    <row r="90" spans="1:6" ht="12.75" customHeight="1" x14ac:dyDescent="0.2">
      <c r="A90" s="83" t="s">
        <v>155</v>
      </c>
      <c r="B90" s="83">
        <v>10</v>
      </c>
      <c r="C90" s="84">
        <v>642.06940032</v>
      </c>
      <c r="D90" s="84">
        <v>623.41439794999997</v>
      </c>
      <c r="E90" s="84">
        <v>128.72169345</v>
      </c>
      <c r="F90" s="84">
        <v>128.72169345</v>
      </c>
    </row>
    <row r="91" spans="1:6" ht="12.75" customHeight="1" x14ac:dyDescent="0.2">
      <c r="A91" s="83" t="s">
        <v>155</v>
      </c>
      <c r="B91" s="83">
        <v>11</v>
      </c>
      <c r="C91" s="84">
        <v>641.51547063999999</v>
      </c>
      <c r="D91" s="84">
        <v>625.62257524999995</v>
      </c>
      <c r="E91" s="84">
        <v>129.17763467</v>
      </c>
      <c r="F91" s="84">
        <v>129.17763467</v>
      </c>
    </row>
    <row r="92" spans="1:6" ht="12.75" customHeight="1" x14ac:dyDescent="0.2">
      <c r="A92" s="83" t="s">
        <v>155</v>
      </c>
      <c r="B92" s="83">
        <v>12</v>
      </c>
      <c r="C92" s="84">
        <v>638.25271568000005</v>
      </c>
      <c r="D92" s="84">
        <v>619.9699263</v>
      </c>
      <c r="E92" s="84">
        <v>128.01048398</v>
      </c>
      <c r="F92" s="84">
        <v>128.01048398</v>
      </c>
    </row>
    <row r="93" spans="1:6" ht="12.75" customHeight="1" x14ac:dyDescent="0.2">
      <c r="A93" s="83" t="s">
        <v>155</v>
      </c>
      <c r="B93" s="83">
        <v>13</v>
      </c>
      <c r="C93" s="84">
        <v>632.49037709000004</v>
      </c>
      <c r="D93" s="84">
        <v>618.38982284999997</v>
      </c>
      <c r="E93" s="84">
        <v>127.68422653</v>
      </c>
      <c r="F93" s="84">
        <v>127.68422653</v>
      </c>
    </row>
    <row r="94" spans="1:6" ht="12.75" customHeight="1" x14ac:dyDescent="0.2">
      <c r="A94" s="83" t="s">
        <v>155</v>
      </c>
      <c r="B94" s="83">
        <v>14</v>
      </c>
      <c r="C94" s="84">
        <v>634.91597426999999</v>
      </c>
      <c r="D94" s="84">
        <v>618.41446551000001</v>
      </c>
      <c r="E94" s="84">
        <v>127.68931471</v>
      </c>
      <c r="F94" s="84">
        <v>127.68931471</v>
      </c>
    </row>
    <row r="95" spans="1:6" ht="12.75" customHeight="1" x14ac:dyDescent="0.2">
      <c r="A95" s="83" t="s">
        <v>155</v>
      </c>
      <c r="B95" s="83">
        <v>15</v>
      </c>
      <c r="C95" s="84">
        <v>640.44493026999999</v>
      </c>
      <c r="D95" s="84">
        <v>623.10545838999997</v>
      </c>
      <c r="E95" s="84">
        <v>128.65790407</v>
      </c>
      <c r="F95" s="84">
        <v>128.65790407</v>
      </c>
    </row>
    <row r="96" spans="1:6" ht="12.75" customHeight="1" x14ac:dyDescent="0.2">
      <c r="A96" s="83" t="s">
        <v>155</v>
      </c>
      <c r="B96" s="83">
        <v>16</v>
      </c>
      <c r="C96" s="84">
        <v>638.71826762000001</v>
      </c>
      <c r="D96" s="84">
        <v>622.64636736</v>
      </c>
      <c r="E96" s="84">
        <v>128.56311162</v>
      </c>
      <c r="F96" s="84">
        <v>128.56311162</v>
      </c>
    </row>
    <row r="97" spans="1:6" ht="12.75" customHeight="1" x14ac:dyDescent="0.2">
      <c r="A97" s="83" t="s">
        <v>155</v>
      </c>
      <c r="B97" s="83">
        <v>17</v>
      </c>
      <c r="C97" s="84">
        <v>596.56597191000003</v>
      </c>
      <c r="D97" s="84">
        <v>578.35234234999996</v>
      </c>
      <c r="E97" s="84">
        <v>119.41734609</v>
      </c>
      <c r="F97" s="84">
        <v>119.41734609</v>
      </c>
    </row>
    <row r="98" spans="1:6" ht="12.75" customHeight="1" x14ac:dyDescent="0.2">
      <c r="A98" s="83" t="s">
        <v>155</v>
      </c>
      <c r="B98" s="83">
        <v>18</v>
      </c>
      <c r="C98" s="84">
        <v>559.83560032000003</v>
      </c>
      <c r="D98" s="84">
        <v>542.11585790000004</v>
      </c>
      <c r="E98" s="84">
        <v>111.93528976</v>
      </c>
      <c r="F98" s="84">
        <v>111.93528976</v>
      </c>
    </row>
    <row r="99" spans="1:6" ht="12.75" customHeight="1" x14ac:dyDescent="0.2">
      <c r="A99" s="83" t="s">
        <v>155</v>
      </c>
      <c r="B99" s="83">
        <v>19</v>
      </c>
      <c r="C99" s="84">
        <v>571.43396417999998</v>
      </c>
      <c r="D99" s="84">
        <v>554.14928633</v>
      </c>
      <c r="E99" s="84">
        <v>114.41993447</v>
      </c>
      <c r="F99" s="84">
        <v>114.41993447</v>
      </c>
    </row>
    <row r="100" spans="1:6" ht="12.75" customHeight="1" x14ac:dyDescent="0.2">
      <c r="A100" s="83" t="s">
        <v>155</v>
      </c>
      <c r="B100" s="83">
        <v>20</v>
      </c>
      <c r="C100" s="84">
        <v>576.33546742999999</v>
      </c>
      <c r="D100" s="84">
        <v>558.32068620999996</v>
      </c>
      <c r="E100" s="84">
        <v>115.28123902</v>
      </c>
      <c r="F100" s="84">
        <v>115.28123902</v>
      </c>
    </row>
    <row r="101" spans="1:6" ht="12.75" customHeight="1" x14ac:dyDescent="0.2">
      <c r="A101" s="83" t="s">
        <v>155</v>
      </c>
      <c r="B101" s="83">
        <v>21</v>
      </c>
      <c r="C101" s="84">
        <v>589.14229347000003</v>
      </c>
      <c r="D101" s="84">
        <v>577.27934539</v>
      </c>
      <c r="E101" s="84">
        <v>119.19579525</v>
      </c>
      <c r="F101" s="84">
        <v>119.19579525</v>
      </c>
    </row>
    <row r="102" spans="1:6" ht="12.75" customHeight="1" x14ac:dyDescent="0.2">
      <c r="A102" s="83" t="s">
        <v>155</v>
      </c>
      <c r="B102" s="83">
        <v>22</v>
      </c>
      <c r="C102" s="84">
        <v>581.90393800000004</v>
      </c>
      <c r="D102" s="84">
        <v>562.77995428999998</v>
      </c>
      <c r="E102" s="84">
        <v>116.20198216999999</v>
      </c>
      <c r="F102" s="84">
        <v>116.20198216999999</v>
      </c>
    </row>
    <row r="103" spans="1:6" ht="12.75" customHeight="1" x14ac:dyDescent="0.2">
      <c r="A103" s="83" t="s">
        <v>155</v>
      </c>
      <c r="B103" s="83">
        <v>23</v>
      </c>
      <c r="C103" s="84">
        <v>554.05299892999994</v>
      </c>
      <c r="D103" s="84">
        <v>536.86836325000002</v>
      </c>
      <c r="E103" s="84">
        <v>110.85179474</v>
      </c>
      <c r="F103" s="84">
        <v>110.85179474</v>
      </c>
    </row>
    <row r="104" spans="1:6" ht="12.75" customHeight="1" x14ac:dyDescent="0.2">
      <c r="A104" s="83" t="s">
        <v>155</v>
      </c>
      <c r="B104" s="83">
        <v>24</v>
      </c>
      <c r="C104" s="84">
        <v>631.87899292999998</v>
      </c>
      <c r="D104" s="84">
        <v>613.83960171000001</v>
      </c>
      <c r="E104" s="84">
        <v>126.74470352</v>
      </c>
      <c r="F104" s="84">
        <v>126.74470352</v>
      </c>
    </row>
    <row r="105" spans="1:6" ht="12.75" customHeight="1" x14ac:dyDescent="0.2">
      <c r="A105" s="83" t="s">
        <v>156</v>
      </c>
      <c r="B105" s="83">
        <v>1</v>
      </c>
      <c r="C105" s="84">
        <v>700.05265624000003</v>
      </c>
      <c r="D105" s="84">
        <v>681.44697959999996</v>
      </c>
      <c r="E105" s="84">
        <v>140.70417606999999</v>
      </c>
      <c r="F105" s="84">
        <v>140.70417606999999</v>
      </c>
    </row>
    <row r="106" spans="1:6" ht="12.75" customHeight="1" x14ac:dyDescent="0.2">
      <c r="A106" s="83" t="s">
        <v>156</v>
      </c>
      <c r="B106" s="83">
        <v>2</v>
      </c>
      <c r="C106" s="84">
        <v>706.20557197999995</v>
      </c>
      <c r="D106" s="84">
        <v>686.95009558000004</v>
      </c>
      <c r="E106" s="84">
        <v>141.84045140999999</v>
      </c>
      <c r="F106" s="84">
        <v>141.84045140999999</v>
      </c>
    </row>
    <row r="107" spans="1:6" ht="12.75" customHeight="1" x14ac:dyDescent="0.2">
      <c r="A107" s="83" t="s">
        <v>156</v>
      </c>
      <c r="B107" s="83">
        <v>3</v>
      </c>
      <c r="C107" s="84">
        <v>694.03376266999999</v>
      </c>
      <c r="D107" s="84">
        <v>681.88925582000002</v>
      </c>
      <c r="E107" s="84">
        <v>140.79549661999999</v>
      </c>
      <c r="F107" s="84">
        <v>140.79549661999999</v>
      </c>
    </row>
    <row r="108" spans="1:6" ht="12.75" customHeight="1" x14ac:dyDescent="0.2">
      <c r="A108" s="83" t="s">
        <v>156</v>
      </c>
      <c r="B108" s="83">
        <v>4</v>
      </c>
      <c r="C108" s="84">
        <v>691.26724352999997</v>
      </c>
      <c r="D108" s="84">
        <v>676.64831662999995</v>
      </c>
      <c r="E108" s="84">
        <v>139.71335515000001</v>
      </c>
      <c r="F108" s="84">
        <v>139.71335515000001</v>
      </c>
    </row>
    <row r="109" spans="1:6" ht="12.75" customHeight="1" x14ac:dyDescent="0.2">
      <c r="A109" s="83" t="s">
        <v>156</v>
      </c>
      <c r="B109" s="83">
        <v>5</v>
      </c>
      <c r="C109" s="84">
        <v>677.4421499</v>
      </c>
      <c r="D109" s="84">
        <v>664.01362087999996</v>
      </c>
      <c r="E109" s="84">
        <v>137.10456164999999</v>
      </c>
      <c r="F109" s="84">
        <v>137.10456164999999</v>
      </c>
    </row>
    <row r="110" spans="1:6" ht="12.75" customHeight="1" x14ac:dyDescent="0.2">
      <c r="A110" s="83" t="s">
        <v>156</v>
      </c>
      <c r="B110" s="83">
        <v>6</v>
      </c>
      <c r="C110" s="84">
        <v>691.66487986000004</v>
      </c>
      <c r="D110" s="84">
        <v>676.58562869000002</v>
      </c>
      <c r="E110" s="84">
        <v>139.70041144000001</v>
      </c>
      <c r="F110" s="84">
        <v>139.70041144000001</v>
      </c>
    </row>
    <row r="111" spans="1:6" ht="12.75" customHeight="1" x14ac:dyDescent="0.2">
      <c r="A111" s="83" t="s">
        <v>156</v>
      </c>
      <c r="B111" s="83">
        <v>7</v>
      </c>
      <c r="C111" s="84">
        <v>659.66117464000001</v>
      </c>
      <c r="D111" s="84">
        <v>646.70789534000005</v>
      </c>
      <c r="E111" s="84">
        <v>133.53130074000001</v>
      </c>
      <c r="F111" s="84">
        <v>133.53130074000001</v>
      </c>
    </row>
    <row r="112" spans="1:6" ht="12.75" customHeight="1" x14ac:dyDescent="0.2">
      <c r="A112" s="83" t="s">
        <v>156</v>
      </c>
      <c r="B112" s="83">
        <v>8</v>
      </c>
      <c r="C112" s="84">
        <v>650.04034119999994</v>
      </c>
      <c r="D112" s="84">
        <v>634.36985731000004</v>
      </c>
      <c r="E112" s="84">
        <v>130.98376069</v>
      </c>
      <c r="F112" s="84">
        <v>130.98376069</v>
      </c>
    </row>
    <row r="113" spans="1:6" ht="12.75" customHeight="1" x14ac:dyDescent="0.2">
      <c r="A113" s="83" t="s">
        <v>156</v>
      </c>
      <c r="B113" s="83">
        <v>9</v>
      </c>
      <c r="C113" s="84">
        <v>642.08411335999995</v>
      </c>
      <c r="D113" s="84">
        <v>623.77621492000003</v>
      </c>
      <c r="E113" s="84">
        <v>128.79640089</v>
      </c>
      <c r="F113" s="84">
        <v>128.79640089</v>
      </c>
    </row>
    <row r="114" spans="1:6" ht="12.75" customHeight="1" x14ac:dyDescent="0.2">
      <c r="A114" s="83" t="s">
        <v>156</v>
      </c>
      <c r="B114" s="83">
        <v>10</v>
      </c>
      <c r="C114" s="84">
        <v>656.12709595000001</v>
      </c>
      <c r="D114" s="84">
        <v>631.59562547999997</v>
      </c>
      <c r="E114" s="84">
        <v>130.41094135</v>
      </c>
      <c r="F114" s="84">
        <v>130.41094135</v>
      </c>
    </row>
    <row r="115" spans="1:6" ht="12.75" customHeight="1" x14ac:dyDescent="0.2">
      <c r="A115" s="83" t="s">
        <v>156</v>
      </c>
      <c r="B115" s="83">
        <v>11</v>
      </c>
      <c r="C115" s="84">
        <v>658.59365004999995</v>
      </c>
      <c r="D115" s="84">
        <v>637.26917177999997</v>
      </c>
      <c r="E115" s="84">
        <v>131.5824069</v>
      </c>
      <c r="F115" s="84">
        <v>131.5824069</v>
      </c>
    </row>
    <row r="116" spans="1:6" ht="12.75" customHeight="1" x14ac:dyDescent="0.2">
      <c r="A116" s="83" t="s">
        <v>156</v>
      </c>
      <c r="B116" s="83">
        <v>12</v>
      </c>
      <c r="C116" s="84">
        <v>652.66020768999999</v>
      </c>
      <c r="D116" s="84">
        <v>637.71018001000004</v>
      </c>
      <c r="E116" s="84">
        <v>131.67346563000001</v>
      </c>
      <c r="F116" s="84">
        <v>131.67346563000001</v>
      </c>
    </row>
    <row r="117" spans="1:6" ht="12.75" customHeight="1" x14ac:dyDescent="0.2">
      <c r="A117" s="83" t="s">
        <v>156</v>
      </c>
      <c r="B117" s="83">
        <v>13</v>
      </c>
      <c r="C117" s="84">
        <v>646.13016220999998</v>
      </c>
      <c r="D117" s="84">
        <v>634.69454554000004</v>
      </c>
      <c r="E117" s="84">
        <v>131.05080183999999</v>
      </c>
      <c r="F117" s="84">
        <v>131.05080183999999</v>
      </c>
    </row>
    <row r="118" spans="1:6" ht="12.75" customHeight="1" x14ac:dyDescent="0.2">
      <c r="A118" s="83" t="s">
        <v>156</v>
      </c>
      <c r="B118" s="83">
        <v>14</v>
      </c>
      <c r="C118" s="84">
        <v>654.37222511000004</v>
      </c>
      <c r="D118" s="84">
        <v>635.24396163999995</v>
      </c>
      <c r="E118" s="84">
        <v>131.16424447</v>
      </c>
      <c r="F118" s="84">
        <v>131.16424447</v>
      </c>
    </row>
    <row r="119" spans="1:6" ht="12.75" customHeight="1" x14ac:dyDescent="0.2">
      <c r="A119" s="83" t="s">
        <v>156</v>
      </c>
      <c r="B119" s="83">
        <v>15</v>
      </c>
      <c r="C119" s="84">
        <v>666.96145134000005</v>
      </c>
      <c r="D119" s="84">
        <v>639.94909343999996</v>
      </c>
      <c r="E119" s="84">
        <v>132.13575320000001</v>
      </c>
      <c r="F119" s="84">
        <v>132.13575320000001</v>
      </c>
    </row>
    <row r="120" spans="1:6" ht="12.75" customHeight="1" x14ac:dyDescent="0.2">
      <c r="A120" s="83" t="s">
        <v>156</v>
      </c>
      <c r="B120" s="83">
        <v>16</v>
      </c>
      <c r="C120" s="84">
        <v>657.59760116999996</v>
      </c>
      <c r="D120" s="84">
        <v>634.94308274000002</v>
      </c>
      <c r="E120" s="84">
        <v>131.10211942999999</v>
      </c>
      <c r="F120" s="84">
        <v>131.10211942999999</v>
      </c>
    </row>
    <row r="121" spans="1:6" ht="12.75" customHeight="1" x14ac:dyDescent="0.2">
      <c r="A121" s="83" t="s">
        <v>156</v>
      </c>
      <c r="B121" s="83">
        <v>17</v>
      </c>
      <c r="C121" s="84">
        <v>611.91881075000003</v>
      </c>
      <c r="D121" s="84">
        <v>587.22963301000004</v>
      </c>
      <c r="E121" s="84">
        <v>121.25031609</v>
      </c>
      <c r="F121" s="84">
        <v>121.25031609</v>
      </c>
    </row>
    <row r="122" spans="1:6" ht="12.75" customHeight="1" x14ac:dyDescent="0.2">
      <c r="A122" s="83" t="s">
        <v>156</v>
      </c>
      <c r="B122" s="83">
        <v>18</v>
      </c>
      <c r="C122" s="84">
        <v>574.79983306999998</v>
      </c>
      <c r="D122" s="84">
        <v>553.13815044</v>
      </c>
      <c r="E122" s="84">
        <v>114.21115661</v>
      </c>
      <c r="F122" s="84">
        <v>114.21115661</v>
      </c>
    </row>
    <row r="123" spans="1:6" ht="12.75" customHeight="1" x14ac:dyDescent="0.2">
      <c r="A123" s="83" t="s">
        <v>156</v>
      </c>
      <c r="B123" s="83">
        <v>19</v>
      </c>
      <c r="C123" s="84">
        <v>574.22807866000005</v>
      </c>
      <c r="D123" s="84">
        <v>553.36965304</v>
      </c>
      <c r="E123" s="84">
        <v>114.25895693</v>
      </c>
      <c r="F123" s="84">
        <v>114.25895693</v>
      </c>
    </row>
    <row r="124" spans="1:6" ht="12.75" customHeight="1" x14ac:dyDescent="0.2">
      <c r="A124" s="83" t="s">
        <v>156</v>
      </c>
      <c r="B124" s="83">
        <v>20</v>
      </c>
      <c r="C124" s="84">
        <v>575.54739470000004</v>
      </c>
      <c r="D124" s="84">
        <v>554.69404047</v>
      </c>
      <c r="E124" s="84">
        <v>114.53241451</v>
      </c>
      <c r="F124" s="84">
        <v>114.53241451</v>
      </c>
    </row>
    <row r="125" spans="1:6" ht="12.75" customHeight="1" x14ac:dyDescent="0.2">
      <c r="A125" s="83" t="s">
        <v>156</v>
      </c>
      <c r="B125" s="83">
        <v>21</v>
      </c>
      <c r="C125" s="84">
        <v>584.36496050000005</v>
      </c>
      <c r="D125" s="84">
        <v>566.64598741999998</v>
      </c>
      <c r="E125" s="84">
        <v>117.00023504000001</v>
      </c>
      <c r="F125" s="84">
        <v>117.00023504000001</v>
      </c>
    </row>
    <row r="126" spans="1:6" ht="12.75" customHeight="1" x14ac:dyDescent="0.2">
      <c r="A126" s="83" t="s">
        <v>156</v>
      </c>
      <c r="B126" s="83">
        <v>22</v>
      </c>
      <c r="C126" s="84">
        <v>578.47699536000005</v>
      </c>
      <c r="D126" s="84">
        <v>561.04720983000004</v>
      </c>
      <c r="E126" s="84">
        <v>115.84420763</v>
      </c>
      <c r="F126" s="84">
        <v>115.84420763</v>
      </c>
    </row>
    <row r="127" spans="1:6" ht="12.75" customHeight="1" x14ac:dyDescent="0.2">
      <c r="A127" s="83" t="s">
        <v>156</v>
      </c>
      <c r="B127" s="83">
        <v>23</v>
      </c>
      <c r="C127" s="84">
        <v>553.96067298000003</v>
      </c>
      <c r="D127" s="84">
        <v>542.57147353000005</v>
      </c>
      <c r="E127" s="84">
        <v>112.02936461</v>
      </c>
      <c r="F127" s="84">
        <v>112.02936461</v>
      </c>
    </row>
    <row r="128" spans="1:6" ht="12.75" customHeight="1" x14ac:dyDescent="0.2">
      <c r="A128" s="83" t="s">
        <v>156</v>
      </c>
      <c r="B128" s="83">
        <v>24</v>
      </c>
      <c r="C128" s="84">
        <v>617.40357403999997</v>
      </c>
      <c r="D128" s="84">
        <v>604.12422483</v>
      </c>
      <c r="E128" s="84">
        <v>124.73868671</v>
      </c>
      <c r="F128" s="84">
        <v>124.73868671</v>
      </c>
    </row>
    <row r="129" spans="1:6" ht="12.75" customHeight="1" x14ac:dyDescent="0.2">
      <c r="A129" s="83" t="s">
        <v>157</v>
      </c>
      <c r="B129" s="83">
        <v>1</v>
      </c>
      <c r="C129" s="84">
        <v>712.42221867000001</v>
      </c>
      <c r="D129" s="84">
        <v>691.29837431999999</v>
      </c>
      <c r="E129" s="84">
        <v>142.73827764999999</v>
      </c>
      <c r="F129" s="84">
        <v>142.73827764999999</v>
      </c>
    </row>
    <row r="130" spans="1:6" ht="12.75" customHeight="1" x14ac:dyDescent="0.2">
      <c r="A130" s="83" t="s">
        <v>157</v>
      </c>
      <c r="B130" s="83">
        <v>2</v>
      </c>
      <c r="C130" s="84">
        <v>703.86567221999996</v>
      </c>
      <c r="D130" s="84">
        <v>684.23681439999996</v>
      </c>
      <c r="E130" s="84">
        <v>141.28021708</v>
      </c>
      <c r="F130" s="84">
        <v>141.28021708</v>
      </c>
    </row>
    <row r="131" spans="1:6" ht="12.75" customHeight="1" x14ac:dyDescent="0.2">
      <c r="A131" s="83" t="s">
        <v>157</v>
      </c>
      <c r="B131" s="83">
        <v>3</v>
      </c>
      <c r="C131" s="84">
        <v>696.86900748999994</v>
      </c>
      <c r="D131" s="84">
        <v>680.38879294000003</v>
      </c>
      <c r="E131" s="84">
        <v>140.48568323000001</v>
      </c>
      <c r="F131" s="84">
        <v>140.48568323000001</v>
      </c>
    </row>
    <row r="132" spans="1:6" ht="12.75" customHeight="1" x14ac:dyDescent="0.2">
      <c r="A132" s="83" t="s">
        <v>157</v>
      </c>
      <c r="B132" s="83">
        <v>4</v>
      </c>
      <c r="C132" s="84">
        <v>707.83941209</v>
      </c>
      <c r="D132" s="84">
        <v>689.90883329999997</v>
      </c>
      <c r="E132" s="84">
        <v>142.45136725</v>
      </c>
      <c r="F132" s="84">
        <v>142.45136725</v>
      </c>
    </row>
    <row r="133" spans="1:6" ht="12.75" customHeight="1" x14ac:dyDescent="0.2">
      <c r="A133" s="83" t="s">
        <v>157</v>
      </c>
      <c r="B133" s="83">
        <v>5</v>
      </c>
      <c r="C133" s="84">
        <v>694.00936824999997</v>
      </c>
      <c r="D133" s="84">
        <v>680.05204699000001</v>
      </c>
      <c r="E133" s="84">
        <v>140.41615242</v>
      </c>
      <c r="F133" s="84">
        <v>140.41615242</v>
      </c>
    </row>
    <row r="134" spans="1:6" ht="12.75" customHeight="1" x14ac:dyDescent="0.2">
      <c r="A134" s="83" t="s">
        <v>157</v>
      </c>
      <c r="B134" s="83">
        <v>6</v>
      </c>
      <c r="C134" s="84">
        <v>704.71274170000004</v>
      </c>
      <c r="D134" s="84">
        <v>687.13184505000004</v>
      </c>
      <c r="E134" s="84">
        <v>141.87797878000001</v>
      </c>
      <c r="F134" s="84">
        <v>141.87797878000001</v>
      </c>
    </row>
    <row r="135" spans="1:6" ht="12.75" customHeight="1" x14ac:dyDescent="0.2">
      <c r="A135" s="83" t="s">
        <v>157</v>
      </c>
      <c r="B135" s="83">
        <v>7</v>
      </c>
      <c r="C135" s="84">
        <v>697.28475236999998</v>
      </c>
      <c r="D135" s="84">
        <v>679.60435434999999</v>
      </c>
      <c r="E135" s="84">
        <v>140.3237135</v>
      </c>
      <c r="F135" s="84">
        <v>140.3237135</v>
      </c>
    </row>
    <row r="136" spans="1:6" ht="12.75" customHeight="1" x14ac:dyDescent="0.2">
      <c r="A136" s="83" t="s">
        <v>157</v>
      </c>
      <c r="B136" s="83">
        <v>8</v>
      </c>
      <c r="C136" s="84">
        <v>640.76617796000005</v>
      </c>
      <c r="D136" s="84">
        <v>623.71347578999996</v>
      </c>
      <c r="E136" s="84">
        <v>128.78344661</v>
      </c>
      <c r="F136" s="84">
        <v>128.78344661</v>
      </c>
    </row>
    <row r="137" spans="1:6" ht="12.75" customHeight="1" x14ac:dyDescent="0.2">
      <c r="A137" s="83" t="s">
        <v>157</v>
      </c>
      <c r="B137" s="83">
        <v>9</v>
      </c>
      <c r="C137" s="84">
        <v>647.43998363000003</v>
      </c>
      <c r="D137" s="84">
        <v>629.31885885999998</v>
      </c>
      <c r="E137" s="84">
        <v>129.94083791</v>
      </c>
      <c r="F137" s="84">
        <v>129.94083791</v>
      </c>
    </row>
    <row r="138" spans="1:6" ht="12.75" customHeight="1" x14ac:dyDescent="0.2">
      <c r="A138" s="83" t="s">
        <v>157</v>
      </c>
      <c r="B138" s="83">
        <v>10</v>
      </c>
      <c r="C138" s="84">
        <v>661.82065546000001</v>
      </c>
      <c r="D138" s="84">
        <v>643.59652030999996</v>
      </c>
      <c r="E138" s="84">
        <v>132.88886857</v>
      </c>
      <c r="F138" s="84">
        <v>132.88886857</v>
      </c>
    </row>
    <row r="139" spans="1:6" ht="12.75" customHeight="1" x14ac:dyDescent="0.2">
      <c r="A139" s="83" t="s">
        <v>157</v>
      </c>
      <c r="B139" s="83">
        <v>11</v>
      </c>
      <c r="C139" s="84">
        <v>667.85451178000005</v>
      </c>
      <c r="D139" s="84">
        <v>650.54100677999998</v>
      </c>
      <c r="E139" s="84">
        <v>134.32275598999999</v>
      </c>
      <c r="F139" s="84">
        <v>134.32275598999999</v>
      </c>
    </row>
    <row r="140" spans="1:6" ht="12.75" customHeight="1" x14ac:dyDescent="0.2">
      <c r="A140" s="83" t="s">
        <v>157</v>
      </c>
      <c r="B140" s="83">
        <v>12</v>
      </c>
      <c r="C140" s="84">
        <v>659.69575893000001</v>
      </c>
      <c r="D140" s="84">
        <v>644.60482782999998</v>
      </c>
      <c r="E140" s="84">
        <v>133.09706244</v>
      </c>
      <c r="F140" s="84">
        <v>133.09706244</v>
      </c>
    </row>
    <row r="141" spans="1:6" ht="12.75" customHeight="1" x14ac:dyDescent="0.2">
      <c r="A141" s="83" t="s">
        <v>157</v>
      </c>
      <c r="B141" s="83">
        <v>13</v>
      </c>
      <c r="C141" s="84">
        <v>651.91955433999999</v>
      </c>
      <c r="D141" s="84">
        <v>634.58924463999995</v>
      </c>
      <c r="E141" s="84">
        <v>131.02905946000001</v>
      </c>
      <c r="F141" s="84">
        <v>131.02905946000001</v>
      </c>
    </row>
    <row r="142" spans="1:6" ht="12.75" customHeight="1" x14ac:dyDescent="0.2">
      <c r="A142" s="83" t="s">
        <v>157</v>
      </c>
      <c r="B142" s="83">
        <v>14</v>
      </c>
      <c r="C142" s="84">
        <v>653.81018090999999</v>
      </c>
      <c r="D142" s="84">
        <v>637.74722435000001</v>
      </c>
      <c r="E142" s="84">
        <v>131.68111449</v>
      </c>
      <c r="F142" s="84">
        <v>131.68111449</v>
      </c>
    </row>
    <row r="143" spans="1:6" ht="12.75" customHeight="1" x14ac:dyDescent="0.2">
      <c r="A143" s="83" t="s">
        <v>157</v>
      </c>
      <c r="B143" s="83">
        <v>15</v>
      </c>
      <c r="C143" s="84">
        <v>656.62640144</v>
      </c>
      <c r="D143" s="84">
        <v>639.20638445999998</v>
      </c>
      <c r="E143" s="84">
        <v>131.98239974000001</v>
      </c>
      <c r="F143" s="84">
        <v>131.98239974000001</v>
      </c>
    </row>
    <row r="144" spans="1:6" ht="12.75" customHeight="1" x14ac:dyDescent="0.2">
      <c r="A144" s="83" t="s">
        <v>157</v>
      </c>
      <c r="B144" s="83">
        <v>16</v>
      </c>
      <c r="C144" s="84">
        <v>638.45642364000003</v>
      </c>
      <c r="D144" s="84">
        <v>622.68741473</v>
      </c>
      <c r="E144" s="84">
        <v>128.57158702000001</v>
      </c>
      <c r="F144" s="84">
        <v>128.57158702000001</v>
      </c>
    </row>
    <row r="145" spans="1:6" ht="12.75" customHeight="1" x14ac:dyDescent="0.2">
      <c r="A145" s="83" t="s">
        <v>157</v>
      </c>
      <c r="B145" s="83">
        <v>17</v>
      </c>
      <c r="C145" s="84">
        <v>595.38804146999996</v>
      </c>
      <c r="D145" s="84">
        <v>581.09978000000001</v>
      </c>
      <c r="E145" s="84">
        <v>119.984633</v>
      </c>
      <c r="F145" s="84">
        <v>119.984633</v>
      </c>
    </row>
    <row r="146" spans="1:6" ht="12.75" customHeight="1" x14ac:dyDescent="0.2">
      <c r="A146" s="83" t="s">
        <v>157</v>
      </c>
      <c r="B146" s="83">
        <v>18</v>
      </c>
      <c r="C146" s="84">
        <v>578.04869168000005</v>
      </c>
      <c r="D146" s="84">
        <v>560.63312566000002</v>
      </c>
      <c r="E146" s="84">
        <v>115.75870814</v>
      </c>
      <c r="F146" s="84">
        <v>115.75870814</v>
      </c>
    </row>
    <row r="147" spans="1:6" ht="12.75" customHeight="1" x14ac:dyDescent="0.2">
      <c r="A147" s="83" t="s">
        <v>157</v>
      </c>
      <c r="B147" s="83">
        <v>19</v>
      </c>
      <c r="C147" s="84">
        <v>606.71123329</v>
      </c>
      <c r="D147" s="84">
        <v>589.96118743</v>
      </c>
      <c r="E147" s="84">
        <v>121.81432345</v>
      </c>
      <c r="F147" s="84">
        <v>121.81432345</v>
      </c>
    </row>
    <row r="148" spans="1:6" ht="12.75" customHeight="1" x14ac:dyDescent="0.2">
      <c r="A148" s="83" t="s">
        <v>157</v>
      </c>
      <c r="B148" s="83">
        <v>20</v>
      </c>
      <c r="C148" s="84">
        <v>580.41041381000002</v>
      </c>
      <c r="D148" s="84">
        <v>566.29745068</v>
      </c>
      <c r="E148" s="84">
        <v>116.92826968999999</v>
      </c>
      <c r="F148" s="84">
        <v>116.92826968999999</v>
      </c>
    </row>
    <row r="149" spans="1:6" ht="12.75" customHeight="1" x14ac:dyDescent="0.2">
      <c r="A149" s="83" t="s">
        <v>157</v>
      </c>
      <c r="B149" s="83">
        <v>21</v>
      </c>
      <c r="C149" s="84">
        <v>588.16163843000004</v>
      </c>
      <c r="D149" s="84">
        <v>571.72549670000001</v>
      </c>
      <c r="E149" s="84">
        <v>118.04904469</v>
      </c>
      <c r="F149" s="84">
        <v>118.04904469</v>
      </c>
    </row>
    <row r="150" spans="1:6" ht="12.75" customHeight="1" x14ac:dyDescent="0.2">
      <c r="A150" s="83" t="s">
        <v>157</v>
      </c>
      <c r="B150" s="83">
        <v>22</v>
      </c>
      <c r="C150" s="84">
        <v>577.59069462000002</v>
      </c>
      <c r="D150" s="84">
        <v>560.02693941999996</v>
      </c>
      <c r="E150" s="84">
        <v>115.63354369</v>
      </c>
      <c r="F150" s="84">
        <v>115.63354369</v>
      </c>
    </row>
    <row r="151" spans="1:6" ht="12.75" customHeight="1" x14ac:dyDescent="0.2">
      <c r="A151" s="83" t="s">
        <v>157</v>
      </c>
      <c r="B151" s="83">
        <v>23</v>
      </c>
      <c r="C151" s="84">
        <v>549.47167671</v>
      </c>
      <c r="D151" s="84">
        <v>532.15030897999998</v>
      </c>
      <c r="E151" s="84">
        <v>109.87761779</v>
      </c>
      <c r="F151" s="84">
        <v>109.87761779</v>
      </c>
    </row>
    <row r="152" spans="1:6" ht="12.75" customHeight="1" x14ac:dyDescent="0.2">
      <c r="A152" s="83" t="s">
        <v>157</v>
      </c>
      <c r="B152" s="83">
        <v>24</v>
      </c>
      <c r="C152" s="84">
        <v>578.36502259999997</v>
      </c>
      <c r="D152" s="84">
        <v>566.86475999000004</v>
      </c>
      <c r="E152" s="84">
        <v>117.04540688</v>
      </c>
      <c r="F152" s="84">
        <v>117.04540688</v>
      </c>
    </row>
    <row r="153" spans="1:6" ht="12.75" customHeight="1" x14ac:dyDescent="0.2">
      <c r="A153" s="83" t="s">
        <v>158</v>
      </c>
      <c r="B153" s="83">
        <v>1</v>
      </c>
      <c r="C153" s="84">
        <v>597.72238947000005</v>
      </c>
      <c r="D153" s="84">
        <v>580.86823728000002</v>
      </c>
      <c r="E153" s="84">
        <v>119.93682440000001</v>
      </c>
      <c r="F153" s="84">
        <v>119.93682440000001</v>
      </c>
    </row>
    <row r="154" spans="1:6" ht="12.75" customHeight="1" x14ac:dyDescent="0.2">
      <c r="A154" s="83" t="s">
        <v>158</v>
      </c>
      <c r="B154" s="83">
        <v>2</v>
      </c>
      <c r="C154" s="84">
        <v>668.17339145999995</v>
      </c>
      <c r="D154" s="84">
        <v>650.84603944000003</v>
      </c>
      <c r="E154" s="84">
        <v>134.38573868</v>
      </c>
      <c r="F154" s="84">
        <v>134.38573868</v>
      </c>
    </row>
    <row r="155" spans="1:6" ht="12.75" customHeight="1" x14ac:dyDescent="0.2">
      <c r="A155" s="83" t="s">
        <v>158</v>
      </c>
      <c r="B155" s="83">
        <v>3</v>
      </c>
      <c r="C155" s="84">
        <v>719.26018873999999</v>
      </c>
      <c r="D155" s="84">
        <v>701.48689379999996</v>
      </c>
      <c r="E155" s="84">
        <v>144.84198825000001</v>
      </c>
      <c r="F155" s="84">
        <v>144.84198825000001</v>
      </c>
    </row>
    <row r="156" spans="1:6" ht="12.75" customHeight="1" x14ac:dyDescent="0.2">
      <c r="A156" s="83" t="s">
        <v>158</v>
      </c>
      <c r="B156" s="83">
        <v>4</v>
      </c>
      <c r="C156" s="84">
        <v>756.91701616</v>
      </c>
      <c r="D156" s="84">
        <v>738.99944732999995</v>
      </c>
      <c r="E156" s="84">
        <v>152.58752545999999</v>
      </c>
      <c r="F156" s="84">
        <v>152.58752545999999</v>
      </c>
    </row>
    <row r="157" spans="1:6" ht="12.75" customHeight="1" x14ac:dyDescent="0.2">
      <c r="A157" s="83" t="s">
        <v>158</v>
      </c>
      <c r="B157" s="83">
        <v>5</v>
      </c>
      <c r="C157" s="84">
        <v>753.08041958000001</v>
      </c>
      <c r="D157" s="84">
        <v>735.53947847999996</v>
      </c>
      <c r="E157" s="84">
        <v>151.87311614999999</v>
      </c>
      <c r="F157" s="84">
        <v>151.87311614999999</v>
      </c>
    </row>
    <row r="158" spans="1:6" ht="12.75" customHeight="1" x14ac:dyDescent="0.2">
      <c r="A158" s="83" t="s">
        <v>158</v>
      </c>
      <c r="B158" s="83">
        <v>6</v>
      </c>
      <c r="C158" s="84">
        <v>737.84156199999995</v>
      </c>
      <c r="D158" s="84">
        <v>720.31229530999997</v>
      </c>
      <c r="E158" s="84">
        <v>148.72902963999999</v>
      </c>
      <c r="F158" s="84">
        <v>148.72902963999999</v>
      </c>
    </row>
    <row r="159" spans="1:6" ht="12.75" customHeight="1" x14ac:dyDescent="0.2">
      <c r="A159" s="83" t="s">
        <v>158</v>
      </c>
      <c r="B159" s="83">
        <v>7</v>
      </c>
      <c r="C159" s="84">
        <v>694.06980931999999</v>
      </c>
      <c r="D159" s="84">
        <v>676.89213039000003</v>
      </c>
      <c r="E159" s="84">
        <v>139.76369746</v>
      </c>
      <c r="F159" s="84">
        <v>139.76369746</v>
      </c>
    </row>
    <row r="160" spans="1:6" ht="12.75" customHeight="1" x14ac:dyDescent="0.2">
      <c r="A160" s="83" t="s">
        <v>158</v>
      </c>
      <c r="B160" s="83">
        <v>8</v>
      </c>
      <c r="C160" s="84">
        <v>658.32098149000001</v>
      </c>
      <c r="D160" s="84">
        <v>643.10065032</v>
      </c>
      <c r="E160" s="84">
        <v>132.78648206</v>
      </c>
      <c r="F160" s="84">
        <v>132.78648206</v>
      </c>
    </row>
    <row r="161" spans="1:6" ht="12.75" customHeight="1" x14ac:dyDescent="0.2">
      <c r="A161" s="83" t="s">
        <v>158</v>
      </c>
      <c r="B161" s="83">
        <v>9</v>
      </c>
      <c r="C161" s="84">
        <v>624.72805062999998</v>
      </c>
      <c r="D161" s="84">
        <v>607.90856816999997</v>
      </c>
      <c r="E161" s="84">
        <v>125.52007239</v>
      </c>
      <c r="F161" s="84">
        <v>125.52007239</v>
      </c>
    </row>
    <row r="162" spans="1:6" ht="12.75" customHeight="1" x14ac:dyDescent="0.2">
      <c r="A162" s="83" t="s">
        <v>158</v>
      </c>
      <c r="B162" s="83">
        <v>10</v>
      </c>
      <c r="C162" s="84">
        <v>598.92591131999995</v>
      </c>
      <c r="D162" s="84">
        <v>585.91819854000005</v>
      </c>
      <c r="E162" s="84">
        <v>120.97953302000001</v>
      </c>
      <c r="F162" s="84">
        <v>120.97953302000001</v>
      </c>
    </row>
    <row r="163" spans="1:6" ht="12.75" customHeight="1" x14ac:dyDescent="0.2">
      <c r="A163" s="83" t="s">
        <v>158</v>
      </c>
      <c r="B163" s="83">
        <v>11</v>
      </c>
      <c r="C163" s="84">
        <v>615.29671126000005</v>
      </c>
      <c r="D163" s="84">
        <v>598.32224142999996</v>
      </c>
      <c r="E163" s="84">
        <v>123.54070166</v>
      </c>
      <c r="F163" s="84">
        <v>123.54070166</v>
      </c>
    </row>
    <row r="164" spans="1:6" ht="12.75" customHeight="1" x14ac:dyDescent="0.2">
      <c r="A164" s="83" t="s">
        <v>158</v>
      </c>
      <c r="B164" s="83">
        <v>12</v>
      </c>
      <c r="C164" s="84">
        <v>587.89897414999996</v>
      </c>
      <c r="D164" s="84">
        <v>571.99017499000001</v>
      </c>
      <c r="E164" s="84">
        <v>118.10369507999999</v>
      </c>
      <c r="F164" s="84">
        <v>118.10369507999999</v>
      </c>
    </row>
    <row r="165" spans="1:6" ht="12.75" customHeight="1" x14ac:dyDescent="0.2">
      <c r="A165" s="83" t="s">
        <v>158</v>
      </c>
      <c r="B165" s="83">
        <v>13</v>
      </c>
      <c r="C165" s="84">
        <v>585.49825100999999</v>
      </c>
      <c r="D165" s="84">
        <v>569.81428536999999</v>
      </c>
      <c r="E165" s="84">
        <v>117.65442057</v>
      </c>
      <c r="F165" s="84">
        <v>117.65442057</v>
      </c>
    </row>
    <row r="166" spans="1:6" ht="12.75" customHeight="1" x14ac:dyDescent="0.2">
      <c r="A166" s="83" t="s">
        <v>158</v>
      </c>
      <c r="B166" s="83">
        <v>14</v>
      </c>
      <c r="C166" s="84">
        <v>585.74353211000005</v>
      </c>
      <c r="D166" s="84">
        <v>572.13238132000004</v>
      </c>
      <c r="E166" s="84">
        <v>118.13305763</v>
      </c>
      <c r="F166" s="84">
        <v>118.13305763</v>
      </c>
    </row>
    <row r="167" spans="1:6" ht="12.75" customHeight="1" x14ac:dyDescent="0.2">
      <c r="A167" s="83" t="s">
        <v>158</v>
      </c>
      <c r="B167" s="83">
        <v>15</v>
      </c>
      <c r="C167" s="84">
        <v>613.42797485000006</v>
      </c>
      <c r="D167" s="84">
        <v>596.89966523999999</v>
      </c>
      <c r="E167" s="84">
        <v>123.24697021</v>
      </c>
      <c r="F167" s="84">
        <v>123.24697021</v>
      </c>
    </row>
    <row r="168" spans="1:6" ht="12.75" customHeight="1" x14ac:dyDescent="0.2">
      <c r="A168" s="83" t="s">
        <v>158</v>
      </c>
      <c r="B168" s="83">
        <v>16</v>
      </c>
      <c r="C168" s="84">
        <v>605.00334253000005</v>
      </c>
      <c r="D168" s="84">
        <v>589.34490595</v>
      </c>
      <c r="E168" s="84">
        <v>121.68707456</v>
      </c>
      <c r="F168" s="84">
        <v>121.68707456</v>
      </c>
    </row>
    <row r="169" spans="1:6" ht="12.75" customHeight="1" x14ac:dyDescent="0.2">
      <c r="A169" s="83" t="s">
        <v>158</v>
      </c>
      <c r="B169" s="83">
        <v>17</v>
      </c>
      <c r="C169" s="84">
        <v>569.93830607999996</v>
      </c>
      <c r="D169" s="84">
        <v>554.52121585999998</v>
      </c>
      <c r="E169" s="84">
        <v>114.49672993999999</v>
      </c>
      <c r="F169" s="84">
        <v>114.49672993999999</v>
      </c>
    </row>
    <row r="170" spans="1:6" ht="12.75" customHeight="1" x14ac:dyDescent="0.2">
      <c r="A170" s="83" t="s">
        <v>158</v>
      </c>
      <c r="B170" s="83">
        <v>18</v>
      </c>
      <c r="C170" s="84">
        <v>540.38278818000003</v>
      </c>
      <c r="D170" s="84">
        <v>525.16231981999999</v>
      </c>
      <c r="E170" s="84">
        <v>108.43474801000001</v>
      </c>
      <c r="F170" s="84">
        <v>108.43474801000001</v>
      </c>
    </row>
    <row r="171" spans="1:6" ht="12.75" customHeight="1" x14ac:dyDescent="0.2">
      <c r="A171" s="83" t="s">
        <v>158</v>
      </c>
      <c r="B171" s="83">
        <v>19</v>
      </c>
      <c r="C171" s="84">
        <v>540.39765058</v>
      </c>
      <c r="D171" s="84">
        <v>525.48135293999997</v>
      </c>
      <c r="E171" s="84">
        <v>108.50062149999999</v>
      </c>
      <c r="F171" s="84">
        <v>108.50062149999999</v>
      </c>
    </row>
    <row r="172" spans="1:6" ht="12.75" customHeight="1" x14ac:dyDescent="0.2">
      <c r="A172" s="83" t="s">
        <v>158</v>
      </c>
      <c r="B172" s="83">
        <v>20</v>
      </c>
      <c r="C172" s="84">
        <v>542.68540788999996</v>
      </c>
      <c r="D172" s="84">
        <v>527.68240559000003</v>
      </c>
      <c r="E172" s="84">
        <v>108.95509163</v>
      </c>
      <c r="F172" s="84">
        <v>108.95509163</v>
      </c>
    </row>
    <row r="173" spans="1:6" ht="12.75" customHeight="1" x14ac:dyDescent="0.2">
      <c r="A173" s="83" t="s">
        <v>158</v>
      </c>
      <c r="B173" s="83">
        <v>21</v>
      </c>
      <c r="C173" s="84">
        <v>560.41848071000004</v>
      </c>
      <c r="D173" s="84">
        <v>544.5765202</v>
      </c>
      <c r="E173" s="84">
        <v>112.44336371999999</v>
      </c>
      <c r="F173" s="84">
        <v>112.44336371999999</v>
      </c>
    </row>
    <row r="174" spans="1:6" ht="12.75" customHeight="1" x14ac:dyDescent="0.2">
      <c r="A174" s="83" t="s">
        <v>158</v>
      </c>
      <c r="B174" s="83">
        <v>22</v>
      </c>
      <c r="C174" s="84">
        <v>551.23498329999995</v>
      </c>
      <c r="D174" s="84">
        <v>535.82672699</v>
      </c>
      <c r="E174" s="84">
        <v>110.63671921</v>
      </c>
      <c r="F174" s="84">
        <v>110.63671921</v>
      </c>
    </row>
    <row r="175" spans="1:6" ht="12.75" customHeight="1" x14ac:dyDescent="0.2">
      <c r="A175" s="83" t="s">
        <v>158</v>
      </c>
      <c r="B175" s="83">
        <v>23</v>
      </c>
      <c r="C175" s="84">
        <v>543.90654787999995</v>
      </c>
      <c r="D175" s="84">
        <v>528.86216130000003</v>
      </c>
      <c r="E175" s="84">
        <v>109.19868587000001</v>
      </c>
      <c r="F175" s="84">
        <v>109.19868587000001</v>
      </c>
    </row>
    <row r="176" spans="1:6" ht="12.75" customHeight="1" x14ac:dyDescent="0.2">
      <c r="A176" s="83" t="s">
        <v>158</v>
      </c>
      <c r="B176" s="83">
        <v>24</v>
      </c>
      <c r="C176" s="84">
        <v>607.97329288000003</v>
      </c>
      <c r="D176" s="84">
        <v>594.14551438000001</v>
      </c>
      <c r="E176" s="84">
        <v>122.67829716999999</v>
      </c>
      <c r="F176" s="84">
        <v>122.67829716999999</v>
      </c>
    </row>
    <row r="177" spans="1:6" ht="12.75" customHeight="1" x14ac:dyDescent="0.2">
      <c r="A177" s="83" t="s">
        <v>159</v>
      </c>
      <c r="B177" s="83">
        <v>1</v>
      </c>
      <c r="C177" s="84">
        <v>641.74024615999997</v>
      </c>
      <c r="D177" s="84">
        <v>625.14902766</v>
      </c>
      <c r="E177" s="84">
        <v>129.07985726000001</v>
      </c>
      <c r="F177" s="84">
        <v>129.07985726000001</v>
      </c>
    </row>
    <row r="178" spans="1:6" ht="12.75" customHeight="1" x14ac:dyDescent="0.2">
      <c r="A178" s="83" t="s">
        <v>159</v>
      </c>
      <c r="B178" s="83">
        <v>2</v>
      </c>
      <c r="C178" s="84">
        <v>681.92808247999994</v>
      </c>
      <c r="D178" s="84">
        <v>664.62067878000005</v>
      </c>
      <c r="E178" s="84">
        <v>137.22990608000001</v>
      </c>
      <c r="F178" s="84">
        <v>137.22990608000001</v>
      </c>
    </row>
    <row r="179" spans="1:6" ht="12.75" customHeight="1" x14ac:dyDescent="0.2">
      <c r="A179" s="83" t="s">
        <v>159</v>
      </c>
      <c r="B179" s="83">
        <v>3</v>
      </c>
      <c r="C179" s="84">
        <v>704.16582285000004</v>
      </c>
      <c r="D179" s="84">
        <v>686.44648686000005</v>
      </c>
      <c r="E179" s="84">
        <v>141.73646701999999</v>
      </c>
      <c r="F179" s="84">
        <v>141.73646701999999</v>
      </c>
    </row>
    <row r="180" spans="1:6" ht="12.75" customHeight="1" x14ac:dyDescent="0.2">
      <c r="A180" s="83" t="s">
        <v>159</v>
      </c>
      <c r="B180" s="83">
        <v>4</v>
      </c>
      <c r="C180" s="84">
        <v>709.03625955999996</v>
      </c>
      <c r="D180" s="84">
        <v>696.98905315000002</v>
      </c>
      <c r="E180" s="84">
        <v>143.91328068999999</v>
      </c>
      <c r="F180" s="84">
        <v>143.91328068999999</v>
      </c>
    </row>
    <row r="181" spans="1:6" ht="12.75" customHeight="1" x14ac:dyDescent="0.2">
      <c r="A181" s="83" t="s">
        <v>159</v>
      </c>
      <c r="B181" s="83">
        <v>5</v>
      </c>
      <c r="C181" s="84">
        <v>719.38306650000004</v>
      </c>
      <c r="D181" s="84">
        <v>701.65288742999996</v>
      </c>
      <c r="E181" s="84">
        <v>144.87626237999999</v>
      </c>
      <c r="F181" s="84">
        <v>144.87626237999999</v>
      </c>
    </row>
    <row r="182" spans="1:6" ht="12.75" customHeight="1" x14ac:dyDescent="0.2">
      <c r="A182" s="83" t="s">
        <v>159</v>
      </c>
      <c r="B182" s="83">
        <v>6</v>
      </c>
      <c r="C182" s="84">
        <v>722.71160952000002</v>
      </c>
      <c r="D182" s="84">
        <v>704.68008068999995</v>
      </c>
      <c r="E182" s="84">
        <v>145.50131282000001</v>
      </c>
      <c r="F182" s="84">
        <v>145.50131282000001</v>
      </c>
    </row>
    <row r="183" spans="1:6" ht="12.75" customHeight="1" x14ac:dyDescent="0.2">
      <c r="A183" s="83" t="s">
        <v>159</v>
      </c>
      <c r="B183" s="83">
        <v>7</v>
      </c>
      <c r="C183" s="84">
        <v>684.50104464000003</v>
      </c>
      <c r="D183" s="84">
        <v>667.08637419000002</v>
      </c>
      <c r="E183" s="84">
        <v>137.73901925999999</v>
      </c>
      <c r="F183" s="84">
        <v>137.73901925999999</v>
      </c>
    </row>
    <row r="184" spans="1:6" ht="12.75" customHeight="1" x14ac:dyDescent="0.2">
      <c r="A184" s="83" t="s">
        <v>159</v>
      </c>
      <c r="B184" s="83">
        <v>8</v>
      </c>
      <c r="C184" s="84">
        <v>634.53985497999997</v>
      </c>
      <c r="D184" s="84">
        <v>618.34303795999995</v>
      </c>
      <c r="E184" s="84">
        <v>127.67456645999999</v>
      </c>
      <c r="F184" s="84">
        <v>127.67456645999999</v>
      </c>
    </row>
    <row r="185" spans="1:6" ht="12.75" customHeight="1" x14ac:dyDescent="0.2">
      <c r="A185" s="83" t="s">
        <v>159</v>
      </c>
      <c r="B185" s="83">
        <v>9</v>
      </c>
      <c r="C185" s="84">
        <v>597.81864062</v>
      </c>
      <c r="D185" s="84">
        <v>581.06575440999995</v>
      </c>
      <c r="E185" s="84">
        <v>119.97760744999999</v>
      </c>
      <c r="F185" s="84">
        <v>119.97760744999999</v>
      </c>
    </row>
    <row r="186" spans="1:6" ht="12.75" customHeight="1" x14ac:dyDescent="0.2">
      <c r="A186" s="83" t="s">
        <v>159</v>
      </c>
      <c r="B186" s="83">
        <v>10</v>
      </c>
      <c r="C186" s="84">
        <v>598.85698662000004</v>
      </c>
      <c r="D186" s="84">
        <v>581.16654130999996</v>
      </c>
      <c r="E186" s="84">
        <v>119.99841778</v>
      </c>
      <c r="F186" s="84">
        <v>119.99841778</v>
      </c>
    </row>
    <row r="187" spans="1:6" ht="12.75" customHeight="1" x14ac:dyDescent="0.2">
      <c r="A187" s="83" t="s">
        <v>159</v>
      </c>
      <c r="B187" s="83">
        <v>11</v>
      </c>
      <c r="C187" s="84">
        <v>623.23363999000003</v>
      </c>
      <c r="D187" s="84">
        <v>607.17219617000001</v>
      </c>
      <c r="E187" s="84">
        <v>125.36802738</v>
      </c>
      <c r="F187" s="84">
        <v>125.36802738</v>
      </c>
    </row>
    <row r="188" spans="1:6" ht="12.75" customHeight="1" x14ac:dyDescent="0.2">
      <c r="A188" s="83" t="s">
        <v>159</v>
      </c>
      <c r="B188" s="83">
        <v>12</v>
      </c>
      <c r="C188" s="84">
        <v>582.36251106999998</v>
      </c>
      <c r="D188" s="84">
        <v>568.44175971000004</v>
      </c>
      <c r="E188" s="84">
        <v>117.37102348000001</v>
      </c>
      <c r="F188" s="84">
        <v>117.37102348000001</v>
      </c>
    </row>
    <row r="189" spans="1:6" ht="12.75" customHeight="1" x14ac:dyDescent="0.2">
      <c r="A189" s="83" t="s">
        <v>159</v>
      </c>
      <c r="B189" s="83">
        <v>13</v>
      </c>
      <c r="C189" s="84">
        <v>626.96064532000003</v>
      </c>
      <c r="D189" s="84">
        <v>613.11275592000004</v>
      </c>
      <c r="E189" s="84">
        <v>126.59462547</v>
      </c>
      <c r="F189" s="84">
        <v>126.59462547</v>
      </c>
    </row>
    <row r="190" spans="1:6" ht="12.75" customHeight="1" x14ac:dyDescent="0.2">
      <c r="A190" s="83" t="s">
        <v>159</v>
      </c>
      <c r="B190" s="83">
        <v>14</v>
      </c>
      <c r="C190" s="84">
        <v>599.19315394</v>
      </c>
      <c r="D190" s="84">
        <v>585.68218818000003</v>
      </c>
      <c r="E190" s="84">
        <v>120.93080195</v>
      </c>
      <c r="F190" s="84">
        <v>120.93080195</v>
      </c>
    </row>
    <row r="191" spans="1:6" ht="12.75" customHeight="1" x14ac:dyDescent="0.2">
      <c r="A191" s="83" t="s">
        <v>159</v>
      </c>
      <c r="B191" s="83">
        <v>15</v>
      </c>
      <c r="C191" s="84">
        <v>601.54135977999999</v>
      </c>
      <c r="D191" s="84">
        <v>585.70632757999999</v>
      </c>
      <c r="E191" s="84">
        <v>120.93578621</v>
      </c>
      <c r="F191" s="84">
        <v>120.93578621</v>
      </c>
    </row>
    <row r="192" spans="1:6" ht="12.75" customHeight="1" x14ac:dyDescent="0.2">
      <c r="A192" s="83" t="s">
        <v>159</v>
      </c>
      <c r="B192" s="83">
        <v>16</v>
      </c>
      <c r="C192" s="84">
        <v>597.86052487999996</v>
      </c>
      <c r="D192" s="84">
        <v>583.69056207999995</v>
      </c>
      <c r="E192" s="84">
        <v>120.5195739</v>
      </c>
      <c r="F192" s="84">
        <v>120.5195739</v>
      </c>
    </row>
    <row r="193" spans="1:6" ht="12.75" customHeight="1" x14ac:dyDescent="0.2">
      <c r="A193" s="83" t="s">
        <v>159</v>
      </c>
      <c r="B193" s="83">
        <v>17</v>
      </c>
      <c r="C193" s="84">
        <v>562.23652883</v>
      </c>
      <c r="D193" s="84">
        <v>546.21435917999997</v>
      </c>
      <c r="E193" s="84">
        <v>112.78154232</v>
      </c>
      <c r="F193" s="84">
        <v>112.78154232</v>
      </c>
    </row>
    <row r="194" spans="1:6" ht="12.75" customHeight="1" x14ac:dyDescent="0.2">
      <c r="A194" s="83" t="s">
        <v>159</v>
      </c>
      <c r="B194" s="83">
        <v>18</v>
      </c>
      <c r="C194" s="84">
        <v>536.52332091999995</v>
      </c>
      <c r="D194" s="84">
        <v>521.63285072999997</v>
      </c>
      <c r="E194" s="84">
        <v>107.70598839</v>
      </c>
      <c r="F194" s="84">
        <v>107.70598839</v>
      </c>
    </row>
    <row r="195" spans="1:6" ht="12.75" customHeight="1" x14ac:dyDescent="0.2">
      <c r="A195" s="83" t="s">
        <v>159</v>
      </c>
      <c r="B195" s="83">
        <v>19</v>
      </c>
      <c r="C195" s="84">
        <v>537.51854530000003</v>
      </c>
      <c r="D195" s="84">
        <v>522.91207327999996</v>
      </c>
      <c r="E195" s="84">
        <v>107.97012039000001</v>
      </c>
      <c r="F195" s="84">
        <v>107.97012039000001</v>
      </c>
    </row>
    <row r="196" spans="1:6" ht="12.75" customHeight="1" x14ac:dyDescent="0.2">
      <c r="A196" s="83" t="s">
        <v>159</v>
      </c>
      <c r="B196" s="83">
        <v>20</v>
      </c>
      <c r="C196" s="84">
        <v>540.22483490000002</v>
      </c>
      <c r="D196" s="84">
        <v>525.61138620999998</v>
      </c>
      <c r="E196" s="84">
        <v>108.52747058</v>
      </c>
      <c r="F196" s="84">
        <v>108.52747058</v>
      </c>
    </row>
    <row r="197" spans="1:6" ht="12.75" customHeight="1" x14ac:dyDescent="0.2">
      <c r="A197" s="83" t="s">
        <v>159</v>
      </c>
      <c r="B197" s="83">
        <v>21</v>
      </c>
      <c r="C197" s="84">
        <v>555.56926533000001</v>
      </c>
      <c r="D197" s="84">
        <v>539.63504524999996</v>
      </c>
      <c r="E197" s="84">
        <v>111.42305519</v>
      </c>
      <c r="F197" s="84">
        <v>111.42305519</v>
      </c>
    </row>
    <row r="198" spans="1:6" ht="12.75" customHeight="1" x14ac:dyDescent="0.2">
      <c r="A198" s="83" t="s">
        <v>159</v>
      </c>
      <c r="B198" s="83">
        <v>22</v>
      </c>
      <c r="C198" s="84">
        <v>550.92321612000001</v>
      </c>
      <c r="D198" s="84">
        <v>535.51740202999997</v>
      </c>
      <c r="E198" s="84">
        <v>110.57285023999999</v>
      </c>
      <c r="F198" s="84">
        <v>110.57285023999999</v>
      </c>
    </row>
    <row r="199" spans="1:6" ht="12.75" customHeight="1" x14ac:dyDescent="0.2">
      <c r="A199" s="83" t="s">
        <v>159</v>
      </c>
      <c r="B199" s="83">
        <v>23</v>
      </c>
      <c r="C199" s="84">
        <v>531.96459728000002</v>
      </c>
      <c r="D199" s="84">
        <v>516.76626366000005</v>
      </c>
      <c r="E199" s="84">
        <v>106.70114261000001</v>
      </c>
      <c r="F199" s="84">
        <v>106.70114261000001</v>
      </c>
    </row>
    <row r="200" spans="1:6" ht="12.75" customHeight="1" x14ac:dyDescent="0.2">
      <c r="A200" s="83" t="s">
        <v>159</v>
      </c>
      <c r="B200" s="83">
        <v>24</v>
      </c>
      <c r="C200" s="84">
        <v>595.38633403999995</v>
      </c>
      <c r="D200" s="84">
        <v>582.18327451000005</v>
      </c>
      <c r="E200" s="84">
        <v>120.20835137</v>
      </c>
      <c r="F200" s="84">
        <v>120.20835137</v>
      </c>
    </row>
    <row r="201" spans="1:6" ht="12.75" customHeight="1" x14ac:dyDescent="0.2">
      <c r="A201" s="83" t="s">
        <v>160</v>
      </c>
      <c r="B201" s="83">
        <v>1</v>
      </c>
      <c r="C201" s="84">
        <v>644.05437161999998</v>
      </c>
      <c r="D201" s="84">
        <v>626.85670114000004</v>
      </c>
      <c r="E201" s="84">
        <v>129.43245518000001</v>
      </c>
      <c r="F201" s="84">
        <v>129.43245518000001</v>
      </c>
    </row>
    <row r="202" spans="1:6" ht="12.75" customHeight="1" x14ac:dyDescent="0.2">
      <c r="A202" s="83" t="s">
        <v>160</v>
      </c>
      <c r="B202" s="83">
        <v>2</v>
      </c>
      <c r="C202" s="84">
        <v>675.26252308000005</v>
      </c>
      <c r="D202" s="84">
        <v>658.01672203999999</v>
      </c>
      <c r="E202" s="84">
        <v>135.86633074</v>
      </c>
      <c r="F202" s="84">
        <v>135.86633074</v>
      </c>
    </row>
    <row r="203" spans="1:6" ht="12.75" customHeight="1" x14ac:dyDescent="0.2">
      <c r="A203" s="83" t="s">
        <v>160</v>
      </c>
      <c r="B203" s="83">
        <v>3</v>
      </c>
      <c r="C203" s="84">
        <v>688.05516532000001</v>
      </c>
      <c r="D203" s="84">
        <v>673.66149532999998</v>
      </c>
      <c r="E203" s="84">
        <v>139.09664065999999</v>
      </c>
      <c r="F203" s="84">
        <v>139.09664065999999</v>
      </c>
    </row>
    <row r="204" spans="1:6" ht="12.75" customHeight="1" x14ac:dyDescent="0.2">
      <c r="A204" s="83" t="s">
        <v>160</v>
      </c>
      <c r="B204" s="83">
        <v>4</v>
      </c>
      <c r="C204" s="84">
        <v>701.89223675999995</v>
      </c>
      <c r="D204" s="84">
        <v>684.99255455000002</v>
      </c>
      <c r="E204" s="84">
        <v>141.43626119999999</v>
      </c>
      <c r="F204" s="84">
        <v>141.43626119999999</v>
      </c>
    </row>
    <row r="205" spans="1:6" ht="12.75" customHeight="1" x14ac:dyDescent="0.2">
      <c r="A205" s="83" t="s">
        <v>160</v>
      </c>
      <c r="B205" s="83">
        <v>5</v>
      </c>
      <c r="C205" s="84">
        <v>703.11576233000005</v>
      </c>
      <c r="D205" s="84">
        <v>687.25620137999999</v>
      </c>
      <c r="E205" s="84">
        <v>141.90365568999999</v>
      </c>
      <c r="F205" s="84">
        <v>141.90365568999999</v>
      </c>
    </row>
    <row r="206" spans="1:6" ht="12.75" customHeight="1" x14ac:dyDescent="0.2">
      <c r="A206" s="83" t="s">
        <v>160</v>
      </c>
      <c r="B206" s="83">
        <v>6</v>
      </c>
      <c r="C206" s="84">
        <v>702.30638575</v>
      </c>
      <c r="D206" s="84">
        <v>684.31634123000003</v>
      </c>
      <c r="E206" s="84">
        <v>141.29663765999999</v>
      </c>
      <c r="F206" s="84">
        <v>141.29663765999999</v>
      </c>
    </row>
    <row r="207" spans="1:6" ht="12.75" customHeight="1" x14ac:dyDescent="0.2">
      <c r="A207" s="83" t="s">
        <v>160</v>
      </c>
      <c r="B207" s="83">
        <v>7</v>
      </c>
      <c r="C207" s="84">
        <v>681.21415766999996</v>
      </c>
      <c r="D207" s="84">
        <v>662.79454778000002</v>
      </c>
      <c r="E207" s="84">
        <v>136.85284922</v>
      </c>
      <c r="F207" s="84">
        <v>136.85284922</v>
      </c>
    </row>
    <row r="208" spans="1:6" ht="12.75" customHeight="1" x14ac:dyDescent="0.2">
      <c r="A208" s="83" t="s">
        <v>160</v>
      </c>
      <c r="B208" s="83">
        <v>8</v>
      </c>
      <c r="C208" s="84">
        <v>661.40796284999999</v>
      </c>
      <c r="D208" s="84">
        <v>642.79901098000005</v>
      </c>
      <c r="E208" s="84">
        <v>132.72420001</v>
      </c>
      <c r="F208" s="84">
        <v>132.72420001</v>
      </c>
    </row>
    <row r="209" spans="1:6" ht="12.75" customHeight="1" x14ac:dyDescent="0.2">
      <c r="A209" s="83" t="s">
        <v>160</v>
      </c>
      <c r="B209" s="83">
        <v>9</v>
      </c>
      <c r="C209" s="84">
        <v>643.59635521999996</v>
      </c>
      <c r="D209" s="84">
        <v>624.07373469000004</v>
      </c>
      <c r="E209" s="84">
        <v>128.85783233999999</v>
      </c>
      <c r="F209" s="84">
        <v>128.85783233999999</v>
      </c>
    </row>
    <row r="210" spans="1:6" ht="12.75" customHeight="1" x14ac:dyDescent="0.2">
      <c r="A210" s="83" t="s">
        <v>160</v>
      </c>
      <c r="B210" s="83">
        <v>10</v>
      </c>
      <c r="C210" s="84">
        <v>615.11402258999999</v>
      </c>
      <c r="D210" s="84">
        <v>598.64263688000005</v>
      </c>
      <c r="E210" s="84">
        <v>123.60685644</v>
      </c>
      <c r="F210" s="84">
        <v>123.60685644</v>
      </c>
    </row>
    <row r="211" spans="1:6" ht="12.75" customHeight="1" x14ac:dyDescent="0.2">
      <c r="A211" s="83" t="s">
        <v>160</v>
      </c>
      <c r="B211" s="83">
        <v>11</v>
      </c>
      <c r="C211" s="84">
        <v>618.15831258000003</v>
      </c>
      <c r="D211" s="84">
        <v>599.73439255000005</v>
      </c>
      <c r="E211" s="84">
        <v>123.83228056</v>
      </c>
      <c r="F211" s="84">
        <v>123.83228056</v>
      </c>
    </row>
    <row r="212" spans="1:6" ht="12.75" customHeight="1" x14ac:dyDescent="0.2">
      <c r="A212" s="83" t="s">
        <v>160</v>
      </c>
      <c r="B212" s="83">
        <v>12</v>
      </c>
      <c r="C212" s="84">
        <v>594.07602806</v>
      </c>
      <c r="D212" s="84">
        <v>575.80983803000004</v>
      </c>
      <c r="E212" s="84">
        <v>118.89237352000001</v>
      </c>
      <c r="F212" s="84">
        <v>118.89237352000001</v>
      </c>
    </row>
    <row r="213" spans="1:6" ht="12.75" customHeight="1" x14ac:dyDescent="0.2">
      <c r="A213" s="83" t="s">
        <v>160</v>
      </c>
      <c r="B213" s="83">
        <v>13</v>
      </c>
      <c r="C213" s="84">
        <v>604.49413283000001</v>
      </c>
      <c r="D213" s="84">
        <v>583.35114928999997</v>
      </c>
      <c r="E213" s="84">
        <v>120.44949244</v>
      </c>
      <c r="F213" s="84">
        <v>120.44949244</v>
      </c>
    </row>
    <row r="214" spans="1:6" ht="12.75" customHeight="1" x14ac:dyDescent="0.2">
      <c r="A214" s="83" t="s">
        <v>160</v>
      </c>
      <c r="B214" s="83">
        <v>14</v>
      </c>
      <c r="C214" s="84">
        <v>604.26078000999996</v>
      </c>
      <c r="D214" s="84">
        <v>587.54315019000001</v>
      </c>
      <c r="E214" s="84">
        <v>121.31505066</v>
      </c>
      <c r="F214" s="84">
        <v>121.31505066</v>
      </c>
    </row>
    <row r="215" spans="1:6" ht="12.75" customHeight="1" x14ac:dyDescent="0.2">
      <c r="A215" s="83" t="s">
        <v>160</v>
      </c>
      <c r="B215" s="83">
        <v>15</v>
      </c>
      <c r="C215" s="84">
        <v>600.49769928000001</v>
      </c>
      <c r="D215" s="84">
        <v>584.87733596999999</v>
      </c>
      <c r="E215" s="84">
        <v>120.76461724000001</v>
      </c>
      <c r="F215" s="84">
        <v>120.76461724000001</v>
      </c>
    </row>
    <row r="216" spans="1:6" ht="12.75" customHeight="1" x14ac:dyDescent="0.2">
      <c r="A216" s="83" t="s">
        <v>160</v>
      </c>
      <c r="B216" s="83">
        <v>16</v>
      </c>
      <c r="C216" s="84">
        <v>610.98027883999998</v>
      </c>
      <c r="D216" s="84">
        <v>592.83444027999997</v>
      </c>
      <c r="E216" s="84">
        <v>122.4075885</v>
      </c>
      <c r="F216" s="84">
        <v>122.4075885</v>
      </c>
    </row>
    <row r="217" spans="1:6" ht="12.75" customHeight="1" x14ac:dyDescent="0.2">
      <c r="A217" s="83" t="s">
        <v>160</v>
      </c>
      <c r="B217" s="83">
        <v>17</v>
      </c>
      <c r="C217" s="84">
        <v>571.42574771</v>
      </c>
      <c r="D217" s="84">
        <v>552.89661807000005</v>
      </c>
      <c r="E217" s="84">
        <v>114.16128535999999</v>
      </c>
      <c r="F217" s="84">
        <v>114.16128535999999</v>
      </c>
    </row>
    <row r="218" spans="1:6" ht="12.75" customHeight="1" x14ac:dyDescent="0.2">
      <c r="A218" s="83" t="s">
        <v>160</v>
      </c>
      <c r="B218" s="83">
        <v>18</v>
      </c>
      <c r="C218" s="84">
        <v>535.25867475999996</v>
      </c>
      <c r="D218" s="84">
        <v>519.23018892000005</v>
      </c>
      <c r="E218" s="84">
        <v>107.20989029</v>
      </c>
      <c r="F218" s="84">
        <v>107.20989029</v>
      </c>
    </row>
    <row r="219" spans="1:6" ht="12.75" customHeight="1" x14ac:dyDescent="0.2">
      <c r="A219" s="83" t="s">
        <v>160</v>
      </c>
      <c r="B219" s="83">
        <v>19</v>
      </c>
      <c r="C219" s="84">
        <v>540.80088102000002</v>
      </c>
      <c r="D219" s="84">
        <v>525.48271901999999</v>
      </c>
      <c r="E219" s="84">
        <v>108.50090357000001</v>
      </c>
      <c r="F219" s="84">
        <v>108.50090357000001</v>
      </c>
    </row>
    <row r="220" spans="1:6" ht="12.75" customHeight="1" x14ac:dyDescent="0.2">
      <c r="A220" s="83" t="s">
        <v>160</v>
      </c>
      <c r="B220" s="83">
        <v>20</v>
      </c>
      <c r="C220" s="84">
        <v>549.16694726000003</v>
      </c>
      <c r="D220" s="84">
        <v>536.28202549000002</v>
      </c>
      <c r="E220" s="84">
        <v>110.73072858</v>
      </c>
      <c r="F220" s="84">
        <v>110.73072858</v>
      </c>
    </row>
    <row r="221" spans="1:6" ht="12.75" customHeight="1" x14ac:dyDescent="0.2">
      <c r="A221" s="83" t="s">
        <v>160</v>
      </c>
      <c r="B221" s="83">
        <v>21</v>
      </c>
      <c r="C221" s="84">
        <v>574.17089395000005</v>
      </c>
      <c r="D221" s="84">
        <v>557.74998589999996</v>
      </c>
      <c r="E221" s="84">
        <v>115.16340166000001</v>
      </c>
      <c r="F221" s="84">
        <v>115.16340166000001</v>
      </c>
    </row>
    <row r="222" spans="1:6" ht="12.75" customHeight="1" x14ac:dyDescent="0.2">
      <c r="A222" s="83" t="s">
        <v>160</v>
      </c>
      <c r="B222" s="83">
        <v>22</v>
      </c>
      <c r="C222" s="84">
        <v>567.34679066000001</v>
      </c>
      <c r="D222" s="84">
        <v>551.32485569999994</v>
      </c>
      <c r="E222" s="84">
        <v>113.83675017</v>
      </c>
      <c r="F222" s="84">
        <v>113.83675017</v>
      </c>
    </row>
    <row r="223" spans="1:6" ht="12.75" customHeight="1" x14ac:dyDescent="0.2">
      <c r="A223" s="83" t="s">
        <v>160</v>
      </c>
      <c r="B223" s="83">
        <v>23</v>
      </c>
      <c r="C223" s="84">
        <v>523.18420991000005</v>
      </c>
      <c r="D223" s="84">
        <v>510.77842764000002</v>
      </c>
      <c r="E223" s="84">
        <v>105.46478298</v>
      </c>
      <c r="F223" s="84">
        <v>105.46478298</v>
      </c>
    </row>
    <row r="224" spans="1:6" ht="12.75" customHeight="1" x14ac:dyDescent="0.2">
      <c r="A224" s="83" t="s">
        <v>160</v>
      </c>
      <c r="B224" s="83">
        <v>24</v>
      </c>
      <c r="C224" s="84">
        <v>550.10060057999999</v>
      </c>
      <c r="D224" s="84">
        <v>533.08673751000003</v>
      </c>
      <c r="E224" s="84">
        <v>110.07097019</v>
      </c>
      <c r="F224" s="84">
        <v>110.07097019</v>
      </c>
    </row>
    <row r="225" spans="1:6" ht="12.75" customHeight="1" x14ac:dyDescent="0.2">
      <c r="A225" s="83" t="s">
        <v>161</v>
      </c>
      <c r="B225" s="83">
        <v>1</v>
      </c>
      <c r="C225" s="84">
        <v>610.18204609999998</v>
      </c>
      <c r="D225" s="84">
        <v>594.74437911999996</v>
      </c>
      <c r="E225" s="84">
        <v>122.80194988</v>
      </c>
      <c r="F225" s="84">
        <v>122.80194988</v>
      </c>
    </row>
    <row r="226" spans="1:6" ht="12.75" customHeight="1" x14ac:dyDescent="0.2">
      <c r="A226" s="83" t="s">
        <v>161</v>
      </c>
      <c r="B226" s="83">
        <v>2</v>
      </c>
      <c r="C226" s="84">
        <v>695.66646553999999</v>
      </c>
      <c r="D226" s="84">
        <v>678.79960023000001</v>
      </c>
      <c r="E226" s="84">
        <v>140.15754905</v>
      </c>
      <c r="F226" s="84">
        <v>140.15754905</v>
      </c>
    </row>
    <row r="227" spans="1:6" ht="12.75" customHeight="1" x14ac:dyDescent="0.2">
      <c r="A227" s="83" t="s">
        <v>161</v>
      </c>
      <c r="B227" s="83">
        <v>3</v>
      </c>
      <c r="C227" s="84">
        <v>708.55657767000002</v>
      </c>
      <c r="D227" s="84">
        <v>696.53113596000003</v>
      </c>
      <c r="E227" s="84">
        <v>143.81873062</v>
      </c>
      <c r="F227" s="84">
        <v>143.81873062</v>
      </c>
    </row>
    <row r="228" spans="1:6" ht="12.75" customHeight="1" x14ac:dyDescent="0.2">
      <c r="A228" s="83" t="s">
        <v>161</v>
      </c>
      <c r="B228" s="83">
        <v>4</v>
      </c>
      <c r="C228" s="84">
        <v>733.98245591</v>
      </c>
      <c r="D228" s="84">
        <v>716.95097840999995</v>
      </c>
      <c r="E228" s="84">
        <v>148.03498984000001</v>
      </c>
      <c r="F228" s="84">
        <v>148.03498984000001</v>
      </c>
    </row>
    <row r="229" spans="1:6" ht="12.75" customHeight="1" x14ac:dyDescent="0.2">
      <c r="A229" s="83" t="s">
        <v>161</v>
      </c>
      <c r="B229" s="83">
        <v>5</v>
      </c>
      <c r="C229" s="84">
        <v>730.99253728999997</v>
      </c>
      <c r="D229" s="84">
        <v>719.22069334000003</v>
      </c>
      <c r="E229" s="84">
        <v>148.50363726</v>
      </c>
      <c r="F229" s="84">
        <v>148.50363726</v>
      </c>
    </row>
    <row r="230" spans="1:6" ht="12.75" customHeight="1" x14ac:dyDescent="0.2">
      <c r="A230" s="83" t="s">
        <v>161</v>
      </c>
      <c r="B230" s="83">
        <v>6</v>
      </c>
      <c r="C230" s="84">
        <v>724.10904946000005</v>
      </c>
      <c r="D230" s="84">
        <v>712.34491312</v>
      </c>
      <c r="E230" s="84">
        <v>147.08393620999999</v>
      </c>
      <c r="F230" s="84">
        <v>147.08393620999999</v>
      </c>
    </row>
    <row r="231" spans="1:6" ht="12.75" customHeight="1" x14ac:dyDescent="0.2">
      <c r="A231" s="83" t="s">
        <v>161</v>
      </c>
      <c r="B231" s="83">
        <v>7</v>
      </c>
      <c r="C231" s="84">
        <v>665.43002786</v>
      </c>
      <c r="D231" s="84">
        <v>652.31671158999995</v>
      </c>
      <c r="E231" s="84">
        <v>134.68940092</v>
      </c>
      <c r="F231" s="84">
        <v>134.68940092</v>
      </c>
    </row>
    <row r="232" spans="1:6" ht="12.75" customHeight="1" x14ac:dyDescent="0.2">
      <c r="A232" s="83" t="s">
        <v>161</v>
      </c>
      <c r="B232" s="83">
        <v>8</v>
      </c>
      <c r="C232" s="84">
        <v>619.10843179999995</v>
      </c>
      <c r="D232" s="84">
        <v>601.28935453999998</v>
      </c>
      <c r="E232" s="84">
        <v>124.15334684</v>
      </c>
      <c r="F232" s="84">
        <v>124.15334684</v>
      </c>
    </row>
    <row r="233" spans="1:6" ht="12.75" customHeight="1" x14ac:dyDescent="0.2">
      <c r="A233" s="83" t="s">
        <v>161</v>
      </c>
      <c r="B233" s="83">
        <v>9</v>
      </c>
      <c r="C233" s="84">
        <v>571.65133063999997</v>
      </c>
      <c r="D233" s="84">
        <v>553.53712507</v>
      </c>
      <c r="E233" s="84">
        <v>114.29353630999999</v>
      </c>
      <c r="F233" s="84">
        <v>114.29353630999999</v>
      </c>
    </row>
    <row r="234" spans="1:6" ht="12.75" customHeight="1" x14ac:dyDescent="0.2">
      <c r="A234" s="83" t="s">
        <v>161</v>
      </c>
      <c r="B234" s="83">
        <v>10</v>
      </c>
      <c r="C234" s="84">
        <v>550.18609988000003</v>
      </c>
      <c r="D234" s="84">
        <v>532.46418672000004</v>
      </c>
      <c r="E234" s="84">
        <v>109.94242681</v>
      </c>
      <c r="F234" s="84">
        <v>109.94242681</v>
      </c>
    </row>
    <row r="235" spans="1:6" ht="12.75" customHeight="1" x14ac:dyDescent="0.2">
      <c r="A235" s="83" t="s">
        <v>161</v>
      </c>
      <c r="B235" s="83">
        <v>11</v>
      </c>
      <c r="C235" s="84">
        <v>548.63129894999997</v>
      </c>
      <c r="D235" s="84">
        <v>529.99029745999997</v>
      </c>
      <c r="E235" s="84">
        <v>109.43162177000001</v>
      </c>
      <c r="F235" s="84">
        <v>109.43162177000001</v>
      </c>
    </row>
    <row r="236" spans="1:6" ht="12.75" customHeight="1" x14ac:dyDescent="0.2">
      <c r="A236" s="83" t="s">
        <v>161</v>
      </c>
      <c r="B236" s="83">
        <v>12</v>
      </c>
      <c r="C236" s="84">
        <v>544.23931861000005</v>
      </c>
      <c r="D236" s="84">
        <v>525.16559029999996</v>
      </c>
      <c r="E236" s="84">
        <v>108.43542329</v>
      </c>
      <c r="F236" s="84">
        <v>108.43542329</v>
      </c>
    </row>
    <row r="237" spans="1:6" ht="12.75" customHeight="1" x14ac:dyDescent="0.2">
      <c r="A237" s="83" t="s">
        <v>161</v>
      </c>
      <c r="B237" s="83">
        <v>13</v>
      </c>
      <c r="C237" s="84">
        <v>548.97676034000006</v>
      </c>
      <c r="D237" s="84">
        <v>529.58184226000003</v>
      </c>
      <c r="E237" s="84">
        <v>109.34728454</v>
      </c>
      <c r="F237" s="84">
        <v>109.34728454</v>
      </c>
    </row>
    <row r="238" spans="1:6" ht="12.75" customHeight="1" x14ac:dyDescent="0.2">
      <c r="A238" s="83" t="s">
        <v>161</v>
      </c>
      <c r="B238" s="83">
        <v>14</v>
      </c>
      <c r="C238" s="84">
        <v>549.39448847000006</v>
      </c>
      <c r="D238" s="84">
        <v>533.36127643999998</v>
      </c>
      <c r="E238" s="84">
        <v>110.12765657999999</v>
      </c>
      <c r="F238" s="84">
        <v>110.12765657999999</v>
      </c>
    </row>
    <row r="239" spans="1:6" ht="12.75" customHeight="1" x14ac:dyDescent="0.2">
      <c r="A239" s="83" t="s">
        <v>161</v>
      </c>
      <c r="B239" s="83">
        <v>15</v>
      </c>
      <c r="C239" s="84">
        <v>558.45809870999994</v>
      </c>
      <c r="D239" s="84">
        <v>537.63411485999995</v>
      </c>
      <c r="E239" s="84">
        <v>111.00990600999999</v>
      </c>
      <c r="F239" s="84">
        <v>111.00990600999999</v>
      </c>
    </row>
    <row r="240" spans="1:6" ht="12.75" customHeight="1" x14ac:dyDescent="0.2">
      <c r="A240" s="83" t="s">
        <v>161</v>
      </c>
      <c r="B240" s="83">
        <v>16</v>
      </c>
      <c r="C240" s="84">
        <v>560.09231436000005</v>
      </c>
      <c r="D240" s="84">
        <v>543.69680362999998</v>
      </c>
      <c r="E240" s="84">
        <v>112.26172113</v>
      </c>
      <c r="F240" s="84">
        <v>112.26172113</v>
      </c>
    </row>
    <row r="241" spans="1:6" ht="12.75" customHeight="1" x14ac:dyDescent="0.2">
      <c r="A241" s="83" t="s">
        <v>161</v>
      </c>
      <c r="B241" s="83">
        <v>17</v>
      </c>
      <c r="C241" s="84">
        <v>555.38203609000004</v>
      </c>
      <c r="D241" s="84">
        <v>539.35723035000001</v>
      </c>
      <c r="E241" s="84">
        <v>111.36569238</v>
      </c>
      <c r="F241" s="84">
        <v>111.36569238</v>
      </c>
    </row>
    <row r="242" spans="1:6" ht="12.75" customHeight="1" x14ac:dyDescent="0.2">
      <c r="A242" s="83" t="s">
        <v>161</v>
      </c>
      <c r="B242" s="83">
        <v>18</v>
      </c>
      <c r="C242" s="84">
        <v>555.12052696000001</v>
      </c>
      <c r="D242" s="84">
        <v>539.19032666999999</v>
      </c>
      <c r="E242" s="84">
        <v>111.33123035</v>
      </c>
      <c r="F242" s="84">
        <v>111.33123035</v>
      </c>
    </row>
    <row r="243" spans="1:6" ht="12.75" customHeight="1" x14ac:dyDescent="0.2">
      <c r="A243" s="83" t="s">
        <v>161</v>
      </c>
      <c r="B243" s="83">
        <v>19</v>
      </c>
      <c r="C243" s="84">
        <v>543.83498996000003</v>
      </c>
      <c r="D243" s="84">
        <v>528.19616708000001</v>
      </c>
      <c r="E243" s="84">
        <v>109.06117235000001</v>
      </c>
      <c r="F243" s="84">
        <v>109.06117235000001</v>
      </c>
    </row>
    <row r="244" spans="1:6" ht="12.75" customHeight="1" x14ac:dyDescent="0.2">
      <c r="A244" s="83" t="s">
        <v>161</v>
      </c>
      <c r="B244" s="83">
        <v>20</v>
      </c>
      <c r="C244" s="84">
        <v>552.37854467</v>
      </c>
      <c r="D244" s="84">
        <v>533.09631060000004</v>
      </c>
      <c r="E244" s="84">
        <v>110.07294682</v>
      </c>
      <c r="F244" s="84">
        <v>110.07294682</v>
      </c>
    </row>
    <row r="245" spans="1:6" ht="12.75" customHeight="1" x14ac:dyDescent="0.2">
      <c r="A245" s="83" t="s">
        <v>161</v>
      </c>
      <c r="B245" s="83">
        <v>21</v>
      </c>
      <c r="C245" s="84">
        <v>572.25049898999998</v>
      </c>
      <c r="D245" s="84">
        <v>551.07597638000004</v>
      </c>
      <c r="E245" s="84">
        <v>113.78536192999999</v>
      </c>
      <c r="F245" s="84">
        <v>113.78536192999999</v>
      </c>
    </row>
    <row r="246" spans="1:6" ht="12.75" customHeight="1" x14ac:dyDescent="0.2">
      <c r="A246" s="83" t="s">
        <v>161</v>
      </c>
      <c r="B246" s="83">
        <v>22</v>
      </c>
      <c r="C246" s="84">
        <v>562.37349509000001</v>
      </c>
      <c r="D246" s="84">
        <v>543.28067771999997</v>
      </c>
      <c r="E246" s="84">
        <v>112.17580006</v>
      </c>
      <c r="F246" s="84">
        <v>112.17580006</v>
      </c>
    </row>
    <row r="247" spans="1:6" ht="12.75" customHeight="1" x14ac:dyDescent="0.2">
      <c r="A247" s="83" t="s">
        <v>161</v>
      </c>
      <c r="B247" s="83">
        <v>23</v>
      </c>
      <c r="C247" s="84">
        <v>551.14582083000005</v>
      </c>
      <c r="D247" s="84">
        <v>532.82516028999999</v>
      </c>
      <c r="E247" s="84">
        <v>110.01696010000001</v>
      </c>
      <c r="F247" s="84">
        <v>110.01696010000001</v>
      </c>
    </row>
    <row r="248" spans="1:6" ht="12.75" customHeight="1" x14ac:dyDescent="0.2">
      <c r="A248" s="83" t="s">
        <v>161</v>
      </c>
      <c r="B248" s="83">
        <v>24</v>
      </c>
      <c r="C248" s="84">
        <v>588.07266503000005</v>
      </c>
      <c r="D248" s="84">
        <v>568.50513101000001</v>
      </c>
      <c r="E248" s="84">
        <v>117.38410829</v>
      </c>
      <c r="F248" s="84">
        <v>117.38410829</v>
      </c>
    </row>
    <row r="249" spans="1:6" ht="12.75" customHeight="1" x14ac:dyDescent="0.2">
      <c r="A249" s="83" t="s">
        <v>162</v>
      </c>
      <c r="B249" s="83">
        <v>1</v>
      </c>
      <c r="C249" s="84">
        <v>630.23607593999998</v>
      </c>
      <c r="D249" s="84">
        <v>612.37280785999997</v>
      </c>
      <c r="E249" s="84">
        <v>126.44184207000001</v>
      </c>
      <c r="F249" s="84">
        <v>126.44184207000001</v>
      </c>
    </row>
    <row r="250" spans="1:6" ht="12.75" customHeight="1" x14ac:dyDescent="0.2">
      <c r="A250" s="83" t="s">
        <v>162</v>
      </c>
      <c r="B250" s="83">
        <v>2</v>
      </c>
      <c r="C250" s="84">
        <v>653.63660116000005</v>
      </c>
      <c r="D250" s="84">
        <v>634.11773869000001</v>
      </c>
      <c r="E250" s="84">
        <v>130.93170359999999</v>
      </c>
      <c r="F250" s="84">
        <v>130.93170359999999</v>
      </c>
    </row>
    <row r="251" spans="1:6" ht="12.75" customHeight="1" x14ac:dyDescent="0.2">
      <c r="A251" s="83" t="s">
        <v>162</v>
      </c>
      <c r="B251" s="83">
        <v>3</v>
      </c>
      <c r="C251" s="84">
        <v>669.53540533</v>
      </c>
      <c r="D251" s="84">
        <v>649.25486144000001</v>
      </c>
      <c r="E251" s="84">
        <v>134.05719457999999</v>
      </c>
      <c r="F251" s="84">
        <v>134.05719457999999</v>
      </c>
    </row>
    <row r="252" spans="1:6" ht="12.75" customHeight="1" x14ac:dyDescent="0.2">
      <c r="A252" s="83" t="s">
        <v>162</v>
      </c>
      <c r="B252" s="83">
        <v>4</v>
      </c>
      <c r="C252" s="84">
        <v>671.40689921000001</v>
      </c>
      <c r="D252" s="84">
        <v>652.27825556000005</v>
      </c>
      <c r="E252" s="84">
        <v>134.68146057000001</v>
      </c>
      <c r="F252" s="84">
        <v>134.68146057000001</v>
      </c>
    </row>
    <row r="253" spans="1:6" ht="12.75" customHeight="1" x14ac:dyDescent="0.2">
      <c r="A253" s="83" t="s">
        <v>162</v>
      </c>
      <c r="B253" s="83">
        <v>5</v>
      </c>
      <c r="C253" s="84">
        <v>663.50933064000003</v>
      </c>
      <c r="D253" s="84">
        <v>642.35230995999996</v>
      </c>
      <c r="E253" s="84">
        <v>132.63196583999999</v>
      </c>
      <c r="F253" s="84">
        <v>132.63196583999999</v>
      </c>
    </row>
    <row r="254" spans="1:6" ht="12.75" customHeight="1" x14ac:dyDescent="0.2">
      <c r="A254" s="83" t="s">
        <v>162</v>
      </c>
      <c r="B254" s="83">
        <v>6</v>
      </c>
      <c r="C254" s="84">
        <v>660.17010828000002</v>
      </c>
      <c r="D254" s="84">
        <v>639.14465437000001</v>
      </c>
      <c r="E254" s="84">
        <v>131.9696538</v>
      </c>
      <c r="F254" s="84">
        <v>131.9696538</v>
      </c>
    </row>
    <row r="255" spans="1:6" ht="12.75" customHeight="1" x14ac:dyDescent="0.2">
      <c r="A255" s="83" t="s">
        <v>162</v>
      </c>
      <c r="B255" s="83">
        <v>7</v>
      </c>
      <c r="C255" s="84">
        <v>637.16007305000005</v>
      </c>
      <c r="D255" s="84">
        <v>616.73168953000004</v>
      </c>
      <c r="E255" s="84">
        <v>127.34185759</v>
      </c>
      <c r="F255" s="84">
        <v>127.34185759</v>
      </c>
    </row>
    <row r="256" spans="1:6" ht="12.75" customHeight="1" x14ac:dyDescent="0.2">
      <c r="A256" s="83" t="s">
        <v>162</v>
      </c>
      <c r="B256" s="83">
        <v>8</v>
      </c>
      <c r="C256" s="84">
        <v>627.86835990999998</v>
      </c>
      <c r="D256" s="84">
        <v>606.97784415000001</v>
      </c>
      <c r="E256" s="84">
        <v>125.32789785999999</v>
      </c>
      <c r="F256" s="84">
        <v>125.32789785999999</v>
      </c>
    </row>
    <row r="257" spans="1:6" ht="12.75" customHeight="1" x14ac:dyDescent="0.2">
      <c r="A257" s="83" t="s">
        <v>162</v>
      </c>
      <c r="B257" s="83">
        <v>9</v>
      </c>
      <c r="C257" s="84">
        <v>652.99605408000002</v>
      </c>
      <c r="D257" s="84">
        <v>629.03685455000004</v>
      </c>
      <c r="E257" s="84">
        <v>129.88261007</v>
      </c>
      <c r="F257" s="84">
        <v>129.88261007</v>
      </c>
    </row>
    <row r="258" spans="1:6" ht="12.75" customHeight="1" x14ac:dyDescent="0.2">
      <c r="A258" s="83" t="s">
        <v>162</v>
      </c>
      <c r="B258" s="83">
        <v>10</v>
      </c>
      <c r="C258" s="84">
        <v>648.99726733</v>
      </c>
      <c r="D258" s="84">
        <v>630.16691768999999</v>
      </c>
      <c r="E258" s="84">
        <v>130.11594385999999</v>
      </c>
      <c r="F258" s="84">
        <v>130.11594385999999</v>
      </c>
    </row>
    <row r="259" spans="1:6" ht="12.75" customHeight="1" x14ac:dyDescent="0.2">
      <c r="A259" s="83" t="s">
        <v>162</v>
      </c>
      <c r="B259" s="83">
        <v>11</v>
      </c>
      <c r="C259" s="84">
        <v>661.31288217999997</v>
      </c>
      <c r="D259" s="84">
        <v>641.34717083999999</v>
      </c>
      <c r="E259" s="84">
        <v>132.42442618000001</v>
      </c>
      <c r="F259" s="84">
        <v>132.42442618000001</v>
      </c>
    </row>
    <row r="260" spans="1:6" ht="12.75" customHeight="1" x14ac:dyDescent="0.2">
      <c r="A260" s="83" t="s">
        <v>162</v>
      </c>
      <c r="B260" s="83">
        <v>12</v>
      </c>
      <c r="C260" s="84">
        <v>655.71128881000004</v>
      </c>
      <c r="D260" s="84">
        <v>634.36843550000003</v>
      </c>
      <c r="E260" s="84">
        <v>130.98346710999999</v>
      </c>
      <c r="F260" s="84">
        <v>130.98346710999999</v>
      </c>
    </row>
    <row r="261" spans="1:6" ht="12.75" customHeight="1" x14ac:dyDescent="0.2">
      <c r="A261" s="83" t="s">
        <v>162</v>
      </c>
      <c r="B261" s="83">
        <v>13</v>
      </c>
      <c r="C261" s="84">
        <v>648.54942751999999</v>
      </c>
      <c r="D261" s="84">
        <v>629.43063742000004</v>
      </c>
      <c r="E261" s="84">
        <v>129.96391778</v>
      </c>
      <c r="F261" s="84">
        <v>129.96391778</v>
      </c>
    </row>
    <row r="262" spans="1:6" ht="12.75" customHeight="1" x14ac:dyDescent="0.2">
      <c r="A262" s="83" t="s">
        <v>162</v>
      </c>
      <c r="B262" s="83">
        <v>14</v>
      </c>
      <c r="C262" s="84">
        <v>644.90892536000001</v>
      </c>
      <c r="D262" s="84">
        <v>629.55422291000002</v>
      </c>
      <c r="E262" s="84">
        <v>129.98943553999999</v>
      </c>
      <c r="F262" s="84">
        <v>129.98943553999999</v>
      </c>
    </row>
    <row r="263" spans="1:6" ht="12.75" customHeight="1" x14ac:dyDescent="0.2">
      <c r="A263" s="83" t="s">
        <v>162</v>
      </c>
      <c r="B263" s="83">
        <v>15</v>
      </c>
      <c r="C263" s="84">
        <v>647.64413745000002</v>
      </c>
      <c r="D263" s="84">
        <v>630.43168929000001</v>
      </c>
      <c r="E263" s="84">
        <v>130.17061351000001</v>
      </c>
      <c r="F263" s="84">
        <v>130.17061351000001</v>
      </c>
    </row>
    <row r="264" spans="1:6" ht="12.75" customHeight="1" x14ac:dyDescent="0.2">
      <c r="A264" s="83" t="s">
        <v>162</v>
      </c>
      <c r="B264" s="83">
        <v>16</v>
      </c>
      <c r="C264" s="84">
        <v>642.13279985999998</v>
      </c>
      <c r="D264" s="84">
        <v>626.34479679000003</v>
      </c>
      <c r="E264" s="84">
        <v>129.32675792000001</v>
      </c>
      <c r="F264" s="84">
        <v>129.32675792000001</v>
      </c>
    </row>
    <row r="265" spans="1:6" ht="12.75" customHeight="1" x14ac:dyDescent="0.2">
      <c r="A265" s="83" t="s">
        <v>162</v>
      </c>
      <c r="B265" s="83">
        <v>17</v>
      </c>
      <c r="C265" s="84">
        <v>638.47548426000003</v>
      </c>
      <c r="D265" s="84">
        <v>621.56870371000002</v>
      </c>
      <c r="E265" s="84">
        <v>128.34059721</v>
      </c>
      <c r="F265" s="84">
        <v>128.34059721</v>
      </c>
    </row>
    <row r="266" spans="1:6" ht="12.75" customHeight="1" x14ac:dyDescent="0.2">
      <c r="A266" s="83" t="s">
        <v>162</v>
      </c>
      <c r="B266" s="83">
        <v>18</v>
      </c>
      <c r="C266" s="84">
        <v>633.47769740000001</v>
      </c>
      <c r="D266" s="84">
        <v>616.36412670000004</v>
      </c>
      <c r="E266" s="84">
        <v>127.26596375</v>
      </c>
      <c r="F266" s="84">
        <v>127.26596375</v>
      </c>
    </row>
    <row r="267" spans="1:6" ht="12.75" customHeight="1" x14ac:dyDescent="0.2">
      <c r="A267" s="83" t="s">
        <v>162</v>
      </c>
      <c r="B267" s="83">
        <v>19</v>
      </c>
      <c r="C267" s="84">
        <v>641.78426137999998</v>
      </c>
      <c r="D267" s="84">
        <v>625.41369125999995</v>
      </c>
      <c r="E267" s="84">
        <v>129.13450460999999</v>
      </c>
      <c r="F267" s="84">
        <v>129.13450460999999</v>
      </c>
    </row>
    <row r="268" spans="1:6" ht="12.75" customHeight="1" x14ac:dyDescent="0.2">
      <c r="A268" s="83" t="s">
        <v>162</v>
      </c>
      <c r="B268" s="83">
        <v>20</v>
      </c>
      <c r="C268" s="84">
        <v>654.93190176999997</v>
      </c>
      <c r="D268" s="84">
        <v>636.42215927999996</v>
      </c>
      <c r="E268" s="84">
        <v>131.40751700000001</v>
      </c>
      <c r="F268" s="84">
        <v>131.40751700000001</v>
      </c>
    </row>
    <row r="269" spans="1:6" ht="12.75" customHeight="1" x14ac:dyDescent="0.2">
      <c r="A269" s="83" t="s">
        <v>162</v>
      </c>
      <c r="B269" s="83">
        <v>21</v>
      </c>
      <c r="C269" s="84">
        <v>668.53155806999996</v>
      </c>
      <c r="D269" s="84">
        <v>649.62942126999997</v>
      </c>
      <c r="E269" s="84">
        <v>134.13453314</v>
      </c>
      <c r="F269" s="84">
        <v>134.13453314</v>
      </c>
    </row>
    <row r="270" spans="1:6" ht="12.75" customHeight="1" x14ac:dyDescent="0.2">
      <c r="A270" s="83" t="s">
        <v>162</v>
      </c>
      <c r="B270" s="83">
        <v>22</v>
      </c>
      <c r="C270" s="84">
        <v>651.54373303</v>
      </c>
      <c r="D270" s="84">
        <v>632.99436228000002</v>
      </c>
      <c r="E270" s="84">
        <v>130.69975048000001</v>
      </c>
      <c r="F270" s="84">
        <v>130.69975048000001</v>
      </c>
    </row>
    <row r="271" spans="1:6" ht="12.75" customHeight="1" x14ac:dyDescent="0.2">
      <c r="A271" s="83" t="s">
        <v>162</v>
      </c>
      <c r="B271" s="83">
        <v>23</v>
      </c>
      <c r="C271" s="84">
        <v>622.85367154000005</v>
      </c>
      <c r="D271" s="84">
        <v>604.96865618000004</v>
      </c>
      <c r="E271" s="84">
        <v>124.91304366</v>
      </c>
      <c r="F271" s="84">
        <v>124.91304366</v>
      </c>
    </row>
    <row r="272" spans="1:6" ht="12.75" customHeight="1" x14ac:dyDescent="0.2">
      <c r="A272" s="83" t="s">
        <v>162</v>
      </c>
      <c r="B272" s="83">
        <v>24</v>
      </c>
      <c r="C272" s="84">
        <v>637.65906097000004</v>
      </c>
      <c r="D272" s="84">
        <v>619.69685797</v>
      </c>
      <c r="E272" s="84">
        <v>127.95410123000001</v>
      </c>
      <c r="F272" s="84">
        <v>127.95410123000001</v>
      </c>
    </row>
    <row r="273" spans="1:6" ht="12.75" customHeight="1" x14ac:dyDescent="0.2">
      <c r="A273" s="83" t="s">
        <v>163</v>
      </c>
      <c r="B273" s="83">
        <v>1</v>
      </c>
      <c r="C273" s="84">
        <v>723.13268350999999</v>
      </c>
      <c r="D273" s="84">
        <v>706.25511225000002</v>
      </c>
      <c r="E273" s="84">
        <v>145.82652303</v>
      </c>
      <c r="F273" s="84">
        <v>145.82652303</v>
      </c>
    </row>
    <row r="274" spans="1:6" ht="12.75" customHeight="1" x14ac:dyDescent="0.2">
      <c r="A274" s="83" t="s">
        <v>163</v>
      </c>
      <c r="B274" s="83">
        <v>2</v>
      </c>
      <c r="C274" s="84">
        <v>754.29881505000003</v>
      </c>
      <c r="D274" s="84">
        <v>736.12489402999995</v>
      </c>
      <c r="E274" s="84">
        <v>151.9939919</v>
      </c>
      <c r="F274" s="84">
        <v>151.9939919</v>
      </c>
    </row>
    <row r="275" spans="1:6" ht="12.75" customHeight="1" x14ac:dyDescent="0.2">
      <c r="A275" s="83" t="s">
        <v>163</v>
      </c>
      <c r="B275" s="83">
        <v>3</v>
      </c>
      <c r="C275" s="84">
        <v>785.20414040000003</v>
      </c>
      <c r="D275" s="84">
        <v>766.59843076000004</v>
      </c>
      <c r="E275" s="84">
        <v>158.28612321</v>
      </c>
      <c r="F275" s="84">
        <v>158.28612321</v>
      </c>
    </row>
    <row r="276" spans="1:6" ht="12.75" customHeight="1" x14ac:dyDescent="0.2">
      <c r="A276" s="83" t="s">
        <v>163</v>
      </c>
      <c r="B276" s="83">
        <v>4</v>
      </c>
      <c r="C276" s="84">
        <v>793.16943669</v>
      </c>
      <c r="D276" s="84">
        <v>775.73470164000003</v>
      </c>
      <c r="E276" s="84">
        <v>160.17256707000001</v>
      </c>
      <c r="F276" s="84">
        <v>160.17256707000001</v>
      </c>
    </row>
    <row r="277" spans="1:6" ht="12.75" customHeight="1" x14ac:dyDescent="0.2">
      <c r="A277" s="83" t="s">
        <v>163</v>
      </c>
      <c r="B277" s="83">
        <v>5</v>
      </c>
      <c r="C277" s="84">
        <v>798.12886863999995</v>
      </c>
      <c r="D277" s="84">
        <v>782.86215789000005</v>
      </c>
      <c r="E277" s="84">
        <v>161.64423381</v>
      </c>
      <c r="F277" s="84">
        <v>161.64423381</v>
      </c>
    </row>
    <row r="278" spans="1:6" ht="12.75" customHeight="1" x14ac:dyDescent="0.2">
      <c r="A278" s="83" t="s">
        <v>163</v>
      </c>
      <c r="B278" s="83">
        <v>6</v>
      </c>
      <c r="C278" s="84">
        <v>779.79284772999995</v>
      </c>
      <c r="D278" s="84">
        <v>761.16080925000006</v>
      </c>
      <c r="E278" s="84">
        <v>157.16337107000001</v>
      </c>
      <c r="F278" s="84">
        <v>157.16337107000001</v>
      </c>
    </row>
    <row r="279" spans="1:6" ht="12.75" customHeight="1" x14ac:dyDescent="0.2">
      <c r="A279" s="83" t="s">
        <v>163</v>
      </c>
      <c r="B279" s="83">
        <v>7</v>
      </c>
      <c r="C279" s="84">
        <v>728.82256560999997</v>
      </c>
      <c r="D279" s="84">
        <v>710.75788241999999</v>
      </c>
      <c r="E279" s="84">
        <v>146.75624843</v>
      </c>
      <c r="F279" s="84">
        <v>146.75624843</v>
      </c>
    </row>
    <row r="280" spans="1:6" ht="12.75" customHeight="1" x14ac:dyDescent="0.2">
      <c r="A280" s="83" t="s">
        <v>163</v>
      </c>
      <c r="B280" s="83">
        <v>8</v>
      </c>
      <c r="C280" s="84">
        <v>682.45773336000002</v>
      </c>
      <c r="D280" s="84">
        <v>667.92113276999999</v>
      </c>
      <c r="E280" s="84">
        <v>137.91137899</v>
      </c>
      <c r="F280" s="84">
        <v>137.91137899</v>
      </c>
    </row>
    <row r="281" spans="1:6" ht="12.75" customHeight="1" x14ac:dyDescent="0.2">
      <c r="A281" s="83" t="s">
        <v>163</v>
      </c>
      <c r="B281" s="83">
        <v>9</v>
      </c>
      <c r="C281" s="84">
        <v>642.95227182999997</v>
      </c>
      <c r="D281" s="84">
        <v>624.33154066999998</v>
      </c>
      <c r="E281" s="84">
        <v>128.91106374</v>
      </c>
      <c r="F281" s="84">
        <v>128.91106374</v>
      </c>
    </row>
    <row r="282" spans="1:6" ht="12.75" customHeight="1" x14ac:dyDescent="0.2">
      <c r="A282" s="83" t="s">
        <v>163</v>
      </c>
      <c r="B282" s="83">
        <v>10</v>
      </c>
      <c r="C282" s="84">
        <v>633.81602441999996</v>
      </c>
      <c r="D282" s="84">
        <v>617.65681608</v>
      </c>
      <c r="E282" s="84">
        <v>127.53287637</v>
      </c>
      <c r="F282" s="84">
        <v>127.53287637</v>
      </c>
    </row>
    <row r="283" spans="1:6" ht="12.75" customHeight="1" x14ac:dyDescent="0.2">
      <c r="A283" s="83" t="s">
        <v>163</v>
      </c>
      <c r="B283" s="83">
        <v>11</v>
      </c>
      <c r="C283" s="84">
        <v>637.53505006</v>
      </c>
      <c r="D283" s="84">
        <v>620.49703966000004</v>
      </c>
      <c r="E283" s="84">
        <v>128.11932157999999</v>
      </c>
      <c r="F283" s="84">
        <v>128.11932157999999</v>
      </c>
    </row>
    <row r="284" spans="1:6" ht="12.75" customHeight="1" x14ac:dyDescent="0.2">
      <c r="A284" s="83" t="s">
        <v>163</v>
      </c>
      <c r="B284" s="83">
        <v>12</v>
      </c>
      <c r="C284" s="84">
        <v>626.31988511999998</v>
      </c>
      <c r="D284" s="84">
        <v>612.91399306000005</v>
      </c>
      <c r="E284" s="84">
        <v>126.5535852</v>
      </c>
      <c r="F284" s="84">
        <v>126.5535852</v>
      </c>
    </row>
    <row r="285" spans="1:6" ht="12.75" customHeight="1" x14ac:dyDescent="0.2">
      <c r="A285" s="83" t="s">
        <v>163</v>
      </c>
      <c r="B285" s="83">
        <v>13</v>
      </c>
      <c r="C285" s="84">
        <v>642.41178481999998</v>
      </c>
      <c r="D285" s="84">
        <v>619.96251168000003</v>
      </c>
      <c r="E285" s="84">
        <v>128.00895302000001</v>
      </c>
      <c r="F285" s="84">
        <v>128.00895302000001</v>
      </c>
    </row>
    <row r="286" spans="1:6" ht="12.75" customHeight="1" x14ac:dyDescent="0.2">
      <c r="A286" s="83" t="s">
        <v>163</v>
      </c>
      <c r="B286" s="83">
        <v>14</v>
      </c>
      <c r="C286" s="84">
        <v>640.86653965000005</v>
      </c>
      <c r="D286" s="84">
        <v>629.69006906000004</v>
      </c>
      <c r="E286" s="84">
        <v>130.01748484999999</v>
      </c>
      <c r="F286" s="84">
        <v>130.01748484999999</v>
      </c>
    </row>
    <row r="287" spans="1:6" ht="12.75" customHeight="1" x14ac:dyDescent="0.2">
      <c r="A287" s="83" t="s">
        <v>163</v>
      </c>
      <c r="B287" s="83">
        <v>15</v>
      </c>
      <c r="C287" s="84">
        <v>657.83270448999997</v>
      </c>
      <c r="D287" s="84">
        <v>634.93594142999996</v>
      </c>
      <c r="E287" s="84">
        <v>131.10064491</v>
      </c>
      <c r="F287" s="84">
        <v>131.10064491</v>
      </c>
    </row>
    <row r="288" spans="1:6" ht="12.75" customHeight="1" x14ac:dyDescent="0.2">
      <c r="A288" s="83" t="s">
        <v>163</v>
      </c>
      <c r="B288" s="83">
        <v>16</v>
      </c>
      <c r="C288" s="84">
        <v>660.16394958000001</v>
      </c>
      <c r="D288" s="84">
        <v>641.40214805999994</v>
      </c>
      <c r="E288" s="84">
        <v>132.43577780000001</v>
      </c>
      <c r="F288" s="84">
        <v>132.43577780000001</v>
      </c>
    </row>
    <row r="289" spans="1:6" ht="12.75" customHeight="1" x14ac:dyDescent="0.2">
      <c r="A289" s="83" t="s">
        <v>163</v>
      </c>
      <c r="B289" s="83">
        <v>17</v>
      </c>
      <c r="C289" s="84">
        <v>646.97299018000001</v>
      </c>
      <c r="D289" s="84">
        <v>628.65431057000001</v>
      </c>
      <c r="E289" s="84">
        <v>129.80362295</v>
      </c>
      <c r="F289" s="84">
        <v>129.80362295</v>
      </c>
    </row>
    <row r="290" spans="1:6" ht="12.75" customHeight="1" x14ac:dyDescent="0.2">
      <c r="A290" s="83" t="s">
        <v>163</v>
      </c>
      <c r="B290" s="83">
        <v>18</v>
      </c>
      <c r="C290" s="84">
        <v>649.29413147000002</v>
      </c>
      <c r="D290" s="84">
        <v>630.63349006999999</v>
      </c>
      <c r="E290" s="84">
        <v>130.21228103999999</v>
      </c>
      <c r="F290" s="84">
        <v>130.21228103999999</v>
      </c>
    </row>
    <row r="291" spans="1:6" ht="12.75" customHeight="1" x14ac:dyDescent="0.2">
      <c r="A291" s="83" t="s">
        <v>163</v>
      </c>
      <c r="B291" s="83">
        <v>19</v>
      </c>
      <c r="C291" s="84">
        <v>640.97771369999998</v>
      </c>
      <c r="D291" s="84">
        <v>628.11123569999995</v>
      </c>
      <c r="E291" s="84">
        <v>129.69148964999999</v>
      </c>
      <c r="F291" s="84">
        <v>129.69148964999999</v>
      </c>
    </row>
    <row r="292" spans="1:6" ht="12.75" customHeight="1" x14ac:dyDescent="0.2">
      <c r="A292" s="83" t="s">
        <v>163</v>
      </c>
      <c r="B292" s="83">
        <v>20</v>
      </c>
      <c r="C292" s="84">
        <v>649.74993773999995</v>
      </c>
      <c r="D292" s="84">
        <v>630.85152272000005</v>
      </c>
      <c r="E292" s="84">
        <v>130.25730010000001</v>
      </c>
      <c r="F292" s="84">
        <v>130.25730010000001</v>
      </c>
    </row>
    <row r="293" spans="1:6" ht="12.75" customHeight="1" x14ac:dyDescent="0.2">
      <c r="A293" s="83" t="s">
        <v>163</v>
      </c>
      <c r="B293" s="83">
        <v>21</v>
      </c>
      <c r="C293" s="84">
        <v>660.05147017000002</v>
      </c>
      <c r="D293" s="84">
        <v>641.09884525999996</v>
      </c>
      <c r="E293" s="84">
        <v>132.37315228</v>
      </c>
      <c r="F293" s="84">
        <v>132.37315228</v>
      </c>
    </row>
    <row r="294" spans="1:6" ht="12.75" customHeight="1" x14ac:dyDescent="0.2">
      <c r="A294" s="83" t="s">
        <v>163</v>
      </c>
      <c r="B294" s="83">
        <v>22</v>
      </c>
      <c r="C294" s="84">
        <v>642.05756500999996</v>
      </c>
      <c r="D294" s="84">
        <v>624.83307979999995</v>
      </c>
      <c r="E294" s="84">
        <v>129.01462081</v>
      </c>
      <c r="F294" s="84">
        <v>129.01462081</v>
      </c>
    </row>
    <row r="295" spans="1:6" ht="12.75" customHeight="1" x14ac:dyDescent="0.2">
      <c r="A295" s="83" t="s">
        <v>163</v>
      </c>
      <c r="B295" s="83">
        <v>23</v>
      </c>
      <c r="C295" s="84">
        <v>623.24157691000005</v>
      </c>
      <c r="D295" s="84">
        <v>606.96689787000003</v>
      </c>
      <c r="E295" s="84">
        <v>125.32563768</v>
      </c>
      <c r="F295" s="84">
        <v>125.32563768</v>
      </c>
    </row>
    <row r="296" spans="1:6" ht="12.75" customHeight="1" x14ac:dyDescent="0.2">
      <c r="A296" s="83" t="s">
        <v>163</v>
      </c>
      <c r="B296" s="83">
        <v>24</v>
      </c>
      <c r="C296" s="84">
        <v>637.75823175000005</v>
      </c>
      <c r="D296" s="84">
        <v>619.62610716999995</v>
      </c>
      <c r="E296" s="84">
        <v>127.93949271</v>
      </c>
      <c r="F296" s="84">
        <v>127.93949271</v>
      </c>
    </row>
    <row r="297" spans="1:6" ht="12.75" customHeight="1" x14ac:dyDescent="0.2">
      <c r="A297" s="83" t="s">
        <v>164</v>
      </c>
      <c r="B297" s="83">
        <v>1</v>
      </c>
      <c r="C297" s="84">
        <v>696.23533784000006</v>
      </c>
      <c r="D297" s="84">
        <v>679.51368272000002</v>
      </c>
      <c r="E297" s="84">
        <v>140.30499176000001</v>
      </c>
      <c r="F297" s="84">
        <v>140.30499176000001</v>
      </c>
    </row>
    <row r="298" spans="1:6" ht="12.75" customHeight="1" x14ac:dyDescent="0.2">
      <c r="A298" s="83" t="s">
        <v>164</v>
      </c>
      <c r="B298" s="83">
        <v>2</v>
      </c>
      <c r="C298" s="84">
        <v>715.62207395999997</v>
      </c>
      <c r="D298" s="84">
        <v>703.54277903000002</v>
      </c>
      <c r="E298" s="84">
        <v>145.26648442999999</v>
      </c>
      <c r="F298" s="84">
        <v>145.26648442999999</v>
      </c>
    </row>
    <row r="299" spans="1:6" ht="12.75" customHeight="1" x14ac:dyDescent="0.2">
      <c r="A299" s="83" t="s">
        <v>164</v>
      </c>
      <c r="B299" s="83">
        <v>3</v>
      </c>
      <c r="C299" s="84">
        <v>741.11616033999996</v>
      </c>
      <c r="D299" s="84">
        <v>722.95648072999995</v>
      </c>
      <c r="E299" s="84">
        <v>149.27499718000001</v>
      </c>
      <c r="F299" s="84">
        <v>149.27499718000001</v>
      </c>
    </row>
    <row r="300" spans="1:6" ht="12.75" customHeight="1" x14ac:dyDescent="0.2">
      <c r="A300" s="83" t="s">
        <v>164</v>
      </c>
      <c r="B300" s="83">
        <v>4</v>
      </c>
      <c r="C300" s="84">
        <v>753.3375509</v>
      </c>
      <c r="D300" s="84">
        <v>735.12955246000001</v>
      </c>
      <c r="E300" s="84">
        <v>151.78847522999999</v>
      </c>
      <c r="F300" s="84">
        <v>151.78847522999999</v>
      </c>
    </row>
    <row r="301" spans="1:6" ht="12.75" customHeight="1" x14ac:dyDescent="0.2">
      <c r="A301" s="83" t="s">
        <v>164</v>
      </c>
      <c r="B301" s="83">
        <v>5</v>
      </c>
      <c r="C301" s="84">
        <v>753.00495264999995</v>
      </c>
      <c r="D301" s="84">
        <v>739.36365343</v>
      </c>
      <c r="E301" s="84">
        <v>152.66272620999999</v>
      </c>
      <c r="F301" s="84">
        <v>152.66272620999999</v>
      </c>
    </row>
    <row r="302" spans="1:6" ht="12.75" customHeight="1" x14ac:dyDescent="0.2">
      <c r="A302" s="83" t="s">
        <v>164</v>
      </c>
      <c r="B302" s="83">
        <v>6</v>
      </c>
      <c r="C302" s="84">
        <v>731.14774054999998</v>
      </c>
      <c r="D302" s="84">
        <v>716.63114765</v>
      </c>
      <c r="E302" s="84">
        <v>147.96895165000001</v>
      </c>
      <c r="F302" s="84">
        <v>147.96895165000001</v>
      </c>
    </row>
    <row r="303" spans="1:6" ht="12.75" customHeight="1" x14ac:dyDescent="0.2">
      <c r="A303" s="83" t="s">
        <v>164</v>
      </c>
      <c r="B303" s="83">
        <v>7</v>
      </c>
      <c r="C303" s="84">
        <v>686.27558455999997</v>
      </c>
      <c r="D303" s="84">
        <v>670.77194455999995</v>
      </c>
      <c r="E303" s="84">
        <v>138.50001044000001</v>
      </c>
      <c r="F303" s="84">
        <v>138.50001044000001</v>
      </c>
    </row>
    <row r="304" spans="1:6" ht="12.75" customHeight="1" x14ac:dyDescent="0.2">
      <c r="A304" s="83" t="s">
        <v>164</v>
      </c>
      <c r="B304" s="83">
        <v>8</v>
      </c>
      <c r="C304" s="84">
        <v>634.90360979000002</v>
      </c>
      <c r="D304" s="84">
        <v>618.38056032999998</v>
      </c>
      <c r="E304" s="84">
        <v>127.68231402000001</v>
      </c>
      <c r="F304" s="84">
        <v>127.68231402000001</v>
      </c>
    </row>
    <row r="305" spans="1:6" ht="12.75" customHeight="1" x14ac:dyDescent="0.2">
      <c r="A305" s="83" t="s">
        <v>164</v>
      </c>
      <c r="B305" s="83">
        <v>9</v>
      </c>
      <c r="C305" s="84">
        <v>600.26284652000004</v>
      </c>
      <c r="D305" s="84">
        <v>582.14071644000001</v>
      </c>
      <c r="E305" s="84">
        <v>120.19956404</v>
      </c>
      <c r="F305" s="84">
        <v>120.19956404</v>
      </c>
    </row>
    <row r="306" spans="1:6" ht="12.75" customHeight="1" x14ac:dyDescent="0.2">
      <c r="A306" s="83" t="s">
        <v>164</v>
      </c>
      <c r="B306" s="83">
        <v>10</v>
      </c>
      <c r="C306" s="84">
        <v>601.05544941999995</v>
      </c>
      <c r="D306" s="84">
        <v>585.05480752000005</v>
      </c>
      <c r="E306" s="84">
        <v>120.80126129999999</v>
      </c>
      <c r="F306" s="84">
        <v>120.80126129999999</v>
      </c>
    </row>
    <row r="307" spans="1:6" ht="12.75" customHeight="1" x14ac:dyDescent="0.2">
      <c r="A307" s="83" t="s">
        <v>164</v>
      </c>
      <c r="B307" s="83">
        <v>11</v>
      </c>
      <c r="C307" s="84">
        <v>614.25606198000003</v>
      </c>
      <c r="D307" s="84">
        <v>597.36534758000005</v>
      </c>
      <c r="E307" s="84">
        <v>123.34312362</v>
      </c>
      <c r="F307" s="84">
        <v>123.34312362</v>
      </c>
    </row>
    <row r="308" spans="1:6" ht="12.75" customHeight="1" x14ac:dyDescent="0.2">
      <c r="A308" s="83" t="s">
        <v>164</v>
      </c>
      <c r="B308" s="83">
        <v>12</v>
      </c>
      <c r="C308" s="84">
        <v>609.75521017999995</v>
      </c>
      <c r="D308" s="84">
        <v>590.40415193000001</v>
      </c>
      <c r="E308" s="84">
        <v>121.90578612</v>
      </c>
      <c r="F308" s="84">
        <v>121.90578612</v>
      </c>
    </row>
    <row r="309" spans="1:6" ht="12.75" customHeight="1" x14ac:dyDescent="0.2">
      <c r="A309" s="83" t="s">
        <v>164</v>
      </c>
      <c r="B309" s="83">
        <v>13</v>
      </c>
      <c r="C309" s="84">
        <v>602.12236039000004</v>
      </c>
      <c r="D309" s="84">
        <v>581.17310022000004</v>
      </c>
      <c r="E309" s="84">
        <v>119.99977206</v>
      </c>
      <c r="F309" s="84">
        <v>119.99977206</v>
      </c>
    </row>
    <row r="310" spans="1:6" ht="12.75" customHeight="1" x14ac:dyDescent="0.2">
      <c r="A310" s="83" t="s">
        <v>164</v>
      </c>
      <c r="B310" s="83">
        <v>14</v>
      </c>
      <c r="C310" s="84">
        <v>601.01706697999998</v>
      </c>
      <c r="D310" s="84">
        <v>583.40258091999999</v>
      </c>
      <c r="E310" s="84">
        <v>120.46011197</v>
      </c>
      <c r="F310" s="84">
        <v>120.46011197</v>
      </c>
    </row>
    <row r="311" spans="1:6" ht="12.75" customHeight="1" x14ac:dyDescent="0.2">
      <c r="A311" s="83" t="s">
        <v>164</v>
      </c>
      <c r="B311" s="83">
        <v>15</v>
      </c>
      <c r="C311" s="84">
        <v>599.25737472000003</v>
      </c>
      <c r="D311" s="84">
        <v>583.20863326000006</v>
      </c>
      <c r="E311" s="84">
        <v>120.42006594</v>
      </c>
      <c r="F311" s="84">
        <v>120.42006594</v>
      </c>
    </row>
    <row r="312" spans="1:6" ht="12.75" customHeight="1" x14ac:dyDescent="0.2">
      <c r="A312" s="83" t="s">
        <v>164</v>
      </c>
      <c r="B312" s="83">
        <v>16</v>
      </c>
      <c r="C312" s="84">
        <v>591.37743403000002</v>
      </c>
      <c r="D312" s="84">
        <v>573.7206731</v>
      </c>
      <c r="E312" s="84">
        <v>118.4610058</v>
      </c>
      <c r="F312" s="84">
        <v>118.4610058</v>
      </c>
    </row>
    <row r="313" spans="1:6" ht="12.75" customHeight="1" x14ac:dyDescent="0.2">
      <c r="A313" s="83" t="s">
        <v>164</v>
      </c>
      <c r="B313" s="83">
        <v>17</v>
      </c>
      <c r="C313" s="84">
        <v>584.35295418999999</v>
      </c>
      <c r="D313" s="84">
        <v>569.20331341999997</v>
      </c>
      <c r="E313" s="84">
        <v>117.52826798</v>
      </c>
      <c r="F313" s="84">
        <v>117.52826798</v>
      </c>
    </row>
    <row r="314" spans="1:6" ht="12.75" customHeight="1" x14ac:dyDescent="0.2">
      <c r="A314" s="83" t="s">
        <v>164</v>
      </c>
      <c r="B314" s="83">
        <v>18</v>
      </c>
      <c r="C314" s="84">
        <v>589.15514064000001</v>
      </c>
      <c r="D314" s="84">
        <v>571.54124012</v>
      </c>
      <c r="E314" s="84">
        <v>118.01099966</v>
      </c>
      <c r="F314" s="84">
        <v>118.01099966</v>
      </c>
    </row>
    <row r="315" spans="1:6" ht="12.75" customHeight="1" x14ac:dyDescent="0.2">
      <c r="A315" s="83" t="s">
        <v>164</v>
      </c>
      <c r="B315" s="83">
        <v>19</v>
      </c>
      <c r="C315" s="84">
        <v>591.03128604999995</v>
      </c>
      <c r="D315" s="84">
        <v>577.50980509999999</v>
      </c>
      <c r="E315" s="84">
        <v>119.24338023</v>
      </c>
      <c r="F315" s="84">
        <v>119.24338023</v>
      </c>
    </row>
    <row r="316" spans="1:6" ht="12.75" customHeight="1" x14ac:dyDescent="0.2">
      <c r="A316" s="83" t="s">
        <v>164</v>
      </c>
      <c r="B316" s="83">
        <v>20</v>
      </c>
      <c r="C316" s="84">
        <v>615.23304116999998</v>
      </c>
      <c r="D316" s="84">
        <v>596.98884659999999</v>
      </c>
      <c r="E316" s="84">
        <v>123.26538425</v>
      </c>
      <c r="F316" s="84">
        <v>123.26538425</v>
      </c>
    </row>
    <row r="317" spans="1:6" ht="12.75" customHeight="1" x14ac:dyDescent="0.2">
      <c r="A317" s="83" t="s">
        <v>164</v>
      </c>
      <c r="B317" s="83">
        <v>21</v>
      </c>
      <c r="C317" s="84">
        <v>637.61998302999996</v>
      </c>
      <c r="D317" s="84">
        <v>619.36476413000003</v>
      </c>
      <c r="E317" s="84">
        <v>127.88553098</v>
      </c>
      <c r="F317" s="84">
        <v>127.88553098</v>
      </c>
    </row>
    <row r="318" spans="1:6" ht="12.75" customHeight="1" x14ac:dyDescent="0.2">
      <c r="A318" s="83" t="s">
        <v>164</v>
      </c>
      <c r="B318" s="83">
        <v>22</v>
      </c>
      <c r="C318" s="84">
        <v>615.65003575000003</v>
      </c>
      <c r="D318" s="84">
        <v>598.60484264000002</v>
      </c>
      <c r="E318" s="84">
        <v>123.59905275</v>
      </c>
      <c r="F318" s="84">
        <v>123.59905275</v>
      </c>
    </row>
    <row r="319" spans="1:6" ht="12.75" customHeight="1" x14ac:dyDescent="0.2">
      <c r="A319" s="83" t="s">
        <v>164</v>
      </c>
      <c r="B319" s="83">
        <v>23</v>
      </c>
      <c r="C319" s="84">
        <v>602.15865565000001</v>
      </c>
      <c r="D319" s="84">
        <v>585.44698596000001</v>
      </c>
      <c r="E319" s="84">
        <v>120.88223773</v>
      </c>
      <c r="F319" s="84">
        <v>120.88223773</v>
      </c>
    </row>
    <row r="320" spans="1:6" ht="12.75" customHeight="1" x14ac:dyDescent="0.2">
      <c r="A320" s="83" t="s">
        <v>164</v>
      </c>
      <c r="B320" s="83">
        <v>24</v>
      </c>
      <c r="C320" s="84">
        <v>640.53878898000005</v>
      </c>
      <c r="D320" s="84">
        <v>629.25368634999995</v>
      </c>
      <c r="E320" s="84">
        <v>129.92738119000001</v>
      </c>
      <c r="F320" s="84">
        <v>129.92738119000001</v>
      </c>
    </row>
    <row r="321" spans="1:6" ht="12.75" customHeight="1" x14ac:dyDescent="0.2">
      <c r="A321" s="83" t="s">
        <v>165</v>
      </c>
      <c r="B321" s="83">
        <v>1</v>
      </c>
      <c r="C321" s="84">
        <v>651.85623912999995</v>
      </c>
      <c r="D321" s="84">
        <v>635.66699868000001</v>
      </c>
      <c r="E321" s="84">
        <v>131.25159253999999</v>
      </c>
      <c r="F321" s="84">
        <v>131.25159253999999</v>
      </c>
    </row>
    <row r="322" spans="1:6" ht="12.75" customHeight="1" x14ac:dyDescent="0.2">
      <c r="A322" s="83" t="s">
        <v>165</v>
      </c>
      <c r="B322" s="83">
        <v>2</v>
      </c>
      <c r="C322" s="84">
        <v>693.64729140999998</v>
      </c>
      <c r="D322" s="84">
        <v>678.34966606</v>
      </c>
      <c r="E322" s="84">
        <v>140.06464729999999</v>
      </c>
      <c r="F322" s="84">
        <v>140.06464729999999</v>
      </c>
    </row>
    <row r="323" spans="1:6" ht="12.75" customHeight="1" x14ac:dyDescent="0.2">
      <c r="A323" s="83" t="s">
        <v>165</v>
      </c>
      <c r="B323" s="83">
        <v>3</v>
      </c>
      <c r="C323" s="84">
        <v>713.60711448999996</v>
      </c>
      <c r="D323" s="84">
        <v>694.93848045000004</v>
      </c>
      <c r="E323" s="84">
        <v>143.48988144</v>
      </c>
      <c r="F323" s="84">
        <v>143.48988144</v>
      </c>
    </row>
    <row r="324" spans="1:6" ht="12.75" customHeight="1" x14ac:dyDescent="0.2">
      <c r="A324" s="83" t="s">
        <v>165</v>
      </c>
      <c r="B324" s="83">
        <v>4</v>
      </c>
      <c r="C324" s="84">
        <v>719.21737403999998</v>
      </c>
      <c r="D324" s="84">
        <v>707.28235830000006</v>
      </c>
      <c r="E324" s="84">
        <v>146.03862728999999</v>
      </c>
      <c r="F324" s="84">
        <v>146.03862728999999</v>
      </c>
    </row>
    <row r="325" spans="1:6" ht="12.75" customHeight="1" x14ac:dyDescent="0.2">
      <c r="A325" s="83" t="s">
        <v>165</v>
      </c>
      <c r="B325" s="83">
        <v>5</v>
      </c>
      <c r="C325" s="84">
        <v>725.77928499999996</v>
      </c>
      <c r="D325" s="84">
        <v>712.13603260000002</v>
      </c>
      <c r="E325" s="84">
        <v>147.04080686</v>
      </c>
      <c r="F325" s="84">
        <v>147.04080686</v>
      </c>
    </row>
    <row r="326" spans="1:6" ht="12.75" customHeight="1" x14ac:dyDescent="0.2">
      <c r="A326" s="83" t="s">
        <v>165</v>
      </c>
      <c r="B326" s="83">
        <v>6</v>
      </c>
      <c r="C326" s="84">
        <v>694.08819791999997</v>
      </c>
      <c r="D326" s="84">
        <v>681.52989592999995</v>
      </c>
      <c r="E326" s="84">
        <v>140.72129651</v>
      </c>
      <c r="F326" s="84">
        <v>140.72129651</v>
      </c>
    </row>
    <row r="327" spans="1:6" ht="12.75" customHeight="1" x14ac:dyDescent="0.2">
      <c r="A327" s="83" t="s">
        <v>165</v>
      </c>
      <c r="B327" s="83">
        <v>7</v>
      </c>
      <c r="C327" s="84">
        <v>660.85039973999994</v>
      </c>
      <c r="D327" s="84">
        <v>640.65067878000002</v>
      </c>
      <c r="E327" s="84">
        <v>132.28061552</v>
      </c>
      <c r="F327" s="84">
        <v>132.28061552</v>
      </c>
    </row>
    <row r="328" spans="1:6" ht="12.75" customHeight="1" x14ac:dyDescent="0.2">
      <c r="A328" s="83" t="s">
        <v>165</v>
      </c>
      <c r="B328" s="83">
        <v>8</v>
      </c>
      <c r="C328" s="84">
        <v>632.43259126999999</v>
      </c>
      <c r="D328" s="84">
        <v>613.95227043</v>
      </c>
      <c r="E328" s="84">
        <v>126.7679672</v>
      </c>
      <c r="F328" s="84">
        <v>126.7679672</v>
      </c>
    </row>
    <row r="329" spans="1:6" ht="12.75" customHeight="1" x14ac:dyDescent="0.2">
      <c r="A329" s="83" t="s">
        <v>165</v>
      </c>
      <c r="B329" s="83">
        <v>9</v>
      </c>
      <c r="C329" s="84">
        <v>618.79759844</v>
      </c>
      <c r="D329" s="84">
        <v>600.25813459999995</v>
      </c>
      <c r="E329" s="84">
        <v>123.94042205</v>
      </c>
      <c r="F329" s="84">
        <v>123.94042205</v>
      </c>
    </row>
    <row r="330" spans="1:6" ht="12.75" customHeight="1" x14ac:dyDescent="0.2">
      <c r="A330" s="83" t="s">
        <v>165</v>
      </c>
      <c r="B330" s="83">
        <v>10</v>
      </c>
      <c r="C330" s="84">
        <v>592.37908347999996</v>
      </c>
      <c r="D330" s="84">
        <v>576.42788117999999</v>
      </c>
      <c r="E330" s="84">
        <v>119.01998617</v>
      </c>
      <c r="F330" s="84">
        <v>119.01998617</v>
      </c>
    </row>
    <row r="331" spans="1:6" ht="12.75" customHeight="1" x14ac:dyDescent="0.2">
      <c r="A331" s="83" t="s">
        <v>165</v>
      </c>
      <c r="B331" s="83">
        <v>11</v>
      </c>
      <c r="C331" s="84">
        <v>586.51851486999999</v>
      </c>
      <c r="D331" s="84">
        <v>569.88037343999997</v>
      </c>
      <c r="E331" s="84">
        <v>117.66806634</v>
      </c>
      <c r="F331" s="84">
        <v>117.66806634</v>
      </c>
    </row>
    <row r="332" spans="1:6" ht="12.75" customHeight="1" x14ac:dyDescent="0.2">
      <c r="A332" s="83" t="s">
        <v>165</v>
      </c>
      <c r="B332" s="83">
        <v>12</v>
      </c>
      <c r="C332" s="84">
        <v>588.80996858000003</v>
      </c>
      <c r="D332" s="84">
        <v>570.56059588000005</v>
      </c>
      <c r="E332" s="84">
        <v>117.80851767999999</v>
      </c>
      <c r="F332" s="84">
        <v>117.80851767999999</v>
      </c>
    </row>
    <row r="333" spans="1:6" ht="12.75" customHeight="1" x14ac:dyDescent="0.2">
      <c r="A333" s="83" t="s">
        <v>165</v>
      </c>
      <c r="B333" s="83">
        <v>13</v>
      </c>
      <c r="C333" s="84">
        <v>605.53592706999996</v>
      </c>
      <c r="D333" s="84">
        <v>584.13782217000005</v>
      </c>
      <c r="E333" s="84">
        <v>120.61192351</v>
      </c>
      <c r="F333" s="84">
        <v>120.61192351</v>
      </c>
    </row>
    <row r="334" spans="1:6" ht="12.75" customHeight="1" x14ac:dyDescent="0.2">
      <c r="A334" s="83" t="s">
        <v>165</v>
      </c>
      <c r="B334" s="83">
        <v>14</v>
      </c>
      <c r="C334" s="84">
        <v>606.86999600000001</v>
      </c>
      <c r="D334" s="84">
        <v>589.89378615999999</v>
      </c>
      <c r="E334" s="84">
        <v>121.80040654</v>
      </c>
      <c r="F334" s="84">
        <v>121.80040654</v>
      </c>
    </row>
    <row r="335" spans="1:6" ht="12.75" customHeight="1" x14ac:dyDescent="0.2">
      <c r="A335" s="83" t="s">
        <v>165</v>
      </c>
      <c r="B335" s="83">
        <v>15</v>
      </c>
      <c r="C335" s="84">
        <v>606.14256669999997</v>
      </c>
      <c r="D335" s="84">
        <v>589.91498154999999</v>
      </c>
      <c r="E335" s="84">
        <v>121.80478293</v>
      </c>
      <c r="F335" s="84">
        <v>121.80478293</v>
      </c>
    </row>
    <row r="336" spans="1:6" ht="12.75" customHeight="1" x14ac:dyDescent="0.2">
      <c r="A336" s="83" t="s">
        <v>165</v>
      </c>
      <c r="B336" s="83">
        <v>16</v>
      </c>
      <c r="C336" s="84">
        <v>607.83593442999995</v>
      </c>
      <c r="D336" s="84">
        <v>593.34257880999996</v>
      </c>
      <c r="E336" s="84">
        <v>122.5125082</v>
      </c>
      <c r="F336" s="84">
        <v>122.5125082</v>
      </c>
    </row>
    <row r="337" spans="1:6" ht="12.75" customHeight="1" x14ac:dyDescent="0.2">
      <c r="A337" s="83" t="s">
        <v>165</v>
      </c>
      <c r="B337" s="83">
        <v>17</v>
      </c>
      <c r="C337" s="84">
        <v>576.94777090000002</v>
      </c>
      <c r="D337" s="84">
        <v>561.99229544000002</v>
      </c>
      <c r="E337" s="84">
        <v>116.03934753</v>
      </c>
      <c r="F337" s="84">
        <v>116.03934753</v>
      </c>
    </row>
    <row r="338" spans="1:6" ht="12.75" customHeight="1" x14ac:dyDescent="0.2">
      <c r="A338" s="83" t="s">
        <v>165</v>
      </c>
      <c r="B338" s="83">
        <v>18</v>
      </c>
      <c r="C338" s="84">
        <v>596.63999545000001</v>
      </c>
      <c r="D338" s="84">
        <v>579.14320735000001</v>
      </c>
      <c r="E338" s="84">
        <v>119.58064274</v>
      </c>
      <c r="F338" s="84">
        <v>119.58064274</v>
      </c>
    </row>
    <row r="339" spans="1:6" ht="12.75" customHeight="1" x14ac:dyDescent="0.2">
      <c r="A339" s="83" t="s">
        <v>165</v>
      </c>
      <c r="B339" s="83">
        <v>19</v>
      </c>
      <c r="C339" s="84">
        <v>606.93996088999995</v>
      </c>
      <c r="D339" s="84">
        <v>594.08543279000003</v>
      </c>
      <c r="E339" s="84">
        <v>122.66589161</v>
      </c>
      <c r="F339" s="84">
        <v>122.66589161</v>
      </c>
    </row>
    <row r="340" spans="1:6" ht="12.75" customHeight="1" x14ac:dyDescent="0.2">
      <c r="A340" s="83" t="s">
        <v>165</v>
      </c>
      <c r="B340" s="83">
        <v>20</v>
      </c>
      <c r="C340" s="84">
        <v>624.96282312000005</v>
      </c>
      <c r="D340" s="84">
        <v>605.84684450999998</v>
      </c>
      <c r="E340" s="84">
        <v>125.0943707</v>
      </c>
      <c r="F340" s="84">
        <v>125.0943707</v>
      </c>
    </row>
    <row r="341" spans="1:6" ht="12.75" customHeight="1" x14ac:dyDescent="0.2">
      <c r="A341" s="83" t="s">
        <v>165</v>
      </c>
      <c r="B341" s="83">
        <v>21</v>
      </c>
      <c r="C341" s="84">
        <v>580.66757972000005</v>
      </c>
      <c r="D341" s="84">
        <v>563.24551851000001</v>
      </c>
      <c r="E341" s="84">
        <v>116.29811119</v>
      </c>
      <c r="F341" s="84">
        <v>116.29811119</v>
      </c>
    </row>
    <row r="342" spans="1:6" ht="12.75" customHeight="1" x14ac:dyDescent="0.2">
      <c r="A342" s="83" t="s">
        <v>165</v>
      </c>
      <c r="B342" s="83">
        <v>22</v>
      </c>
      <c r="C342" s="84">
        <v>591.26435924999998</v>
      </c>
      <c r="D342" s="84">
        <v>577.34870789000001</v>
      </c>
      <c r="E342" s="84">
        <v>119.21011712000001</v>
      </c>
      <c r="F342" s="84">
        <v>119.21011712000001</v>
      </c>
    </row>
    <row r="343" spans="1:6" ht="12.75" customHeight="1" x14ac:dyDescent="0.2">
      <c r="A343" s="83" t="s">
        <v>165</v>
      </c>
      <c r="B343" s="83">
        <v>23</v>
      </c>
      <c r="C343" s="84">
        <v>567.03263068000001</v>
      </c>
      <c r="D343" s="84">
        <v>550.75784892000001</v>
      </c>
      <c r="E343" s="84">
        <v>113.71967543</v>
      </c>
      <c r="F343" s="84">
        <v>113.71967543</v>
      </c>
    </row>
    <row r="344" spans="1:6" ht="12.75" customHeight="1" x14ac:dyDescent="0.2">
      <c r="A344" s="83" t="s">
        <v>165</v>
      </c>
      <c r="B344" s="83">
        <v>24</v>
      </c>
      <c r="C344" s="84">
        <v>640.25420901999996</v>
      </c>
      <c r="D344" s="84">
        <v>622.04917412999998</v>
      </c>
      <c r="E344" s="84">
        <v>128.43980404000001</v>
      </c>
      <c r="F344" s="84">
        <v>128.43980404000001</v>
      </c>
    </row>
    <row r="345" spans="1:6" ht="12.75" customHeight="1" x14ac:dyDescent="0.2">
      <c r="A345" s="83" t="s">
        <v>166</v>
      </c>
      <c r="B345" s="83">
        <v>1</v>
      </c>
      <c r="C345" s="84">
        <v>725.55551463999996</v>
      </c>
      <c r="D345" s="84">
        <v>710.56863281000005</v>
      </c>
      <c r="E345" s="84">
        <v>146.71717244999999</v>
      </c>
      <c r="F345" s="84">
        <v>146.71717244999999</v>
      </c>
    </row>
    <row r="346" spans="1:6" ht="12.75" customHeight="1" x14ac:dyDescent="0.2">
      <c r="A346" s="83" t="s">
        <v>166</v>
      </c>
      <c r="B346" s="83">
        <v>2</v>
      </c>
      <c r="C346" s="84">
        <v>728.48942441999998</v>
      </c>
      <c r="D346" s="84">
        <v>709.24637289999998</v>
      </c>
      <c r="E346" s="84">
        <v>146.44415415</v>
      </c>
      <c r="F346" s="84">
        <v>146.44415415</v>
      </c>
    </row>
    <row r="347" spans="1:6" ht="12.75" customHeight="1" x14ac:dyDescent="0.2">
      <c r="A347" s="83" t="s">
        <v>166</v>
      </c>
      <c r="B347" s="83">
        <v>3</v>
      </c>
      <c r="C347" s="84">
        <v>747.11390576999997</v>
      </c>
      <c r="D347" s="84">
        <v>729.46166923999999</v>
      </c>
      <c r="E347" s="84">
        <v>150.61817898999999</v>
      </c>
      <c r="F347" s="84">
        <v>150.61817898999999</v>
      </c>
    </row>
    <row r="348" spans="1:6" ht="12.75" customHeight="1" x14ac:dyDescent="0.2">
      <c r="A348" s="83" t="s">
        <v>166</v>
      </c>
      <c r="B348" s="83">
        <v>4</v>
      </c>
      <c r="C348" s="84">
        <v>757.04634301999999</v>
      </c>
      <c r="D348" s="84">
        <v>738.71989664</v>
      </c>
      <c r="E348" s="84">
        <v>152.52980425000001</v>
      </c>
      <c r="F348" s="84">
        <v>152.52980425000001</v>
      </c>
    </row>
    <row r="349" spans="1:6" ht="12.75" customHeight="1" x14ac:dyDescent="0.2">
      <c r="A349" s="83" t="s">
        <v>166</v>
      </c>
      <c r="B349" s="83">
        <v>5</v>
      </c>
      <c r="C349" s="84">
        <v>762.27774966000004</v>
      </c>
      <c r="D349" s="84">
        <v>743.22262275000003</v>
      </c>
      <c r="E349" s="84">
        <v>153.45952055000001</v>
      </c>
      <c r="F349" s="84">
        <v>153.45952055000001</v>
      </c>
    </row>
    <row r="350" spans="1:6" ht="12.75" customHeight="1" x14ac:dyDescent="0.2">
      <c r="A350" s="83" t="s">
        <v>166</v>
      </c>
      <c r="B350" s="83">
        <v>6</v>
      </c>
      <c r="C350" s="84">
        <v>753.98244482999996</v>
      </c>
      <c r="D350" s="84">
        <v>741.62578359999998</v>
      </c>
      <c r="E350" s="84">
        <v>153.12980754</v>
      </c>
      <c r="F350" s="84">
        <v>153.12980754</v>
      </c>
    </row>
    <row r="351" spans="1:6" ht="12.75" customHeight="1" x14ac:dyDescent="0.2">
      <c r="A351" s="83" t="s">
        <v>166</v>
      </c>
      <c r="B351" s="83">
        <v>7</v>
      </c>
      <c r="C351" s="84">
        <v>736.93764293000004</v>
      </c>
      <c r="D351" s="84">
        <v>719.10643374000006</v>
      </c>
      <c r="E351" s="84">
        <v>148.48004510000001</v>
      </c>
      <c r="F351" s="84">
        <v>148.48004510000001</v>
      </c>
    </row>
    <row r="352" spans="1:6" ht="12.75" customHeight="1" x14ac:dyDescent="0.2">
      <c r="A352" s="83" t="s">
        <v>166</v>
      </c>
      <c r="B352" s="83">
        <v>8</v>
      </c>
      <c r="C352" s="84">
        <v>694.04948327</v>
      </c>
      <c r="D352" s="84">
        <v>677.13192561999995</v>
      </c>
      <c r="E352" s="84">
        <v>139.81321002999999</v>
      </c>
      <c r="F352" s="84">
        <v>139.81321002999999</v>
      </c>
    </row>
    <row r="353" spans="1:6" ht="12.75" customHeight="1" x14ac:dyDescent="0.2">
      <c r="A353" s="83" t="s">
        <v>166</v>
      </c>
      <c r="B353" s="83">
        <v>9</v>
      </c>
      <c r="C353" s="84">
        <v>634.88208366000003</v>
      </c>
      <c r="D353" s="84">
        <v>616.90289465000001</v>
      </c>
      <c r="E353" s="84">
        <v>127.37720777</v>
      </c>
      <c r="F353" s="84">
        <v>127.37720777</v>
      </c>
    </row>
    <row r="354" spans="1:6" ht="12.75" customHeight="1" x14ac:dyDescent="0.2">
      <c r="A354" s="83" t="s">
        <v>166</v>
      </c>
      <c r="B354" s="83">
        <v>10</v>
      </c>
      <c r="C354" s="84">
        <v>594.02185483999995</v>
      </c>
      <c r="D354" s="84">
        <v>578.66983832999995</v>
      </c>
      <c r="E354" s="84">
        <v>119.4829022</v>
      </c>
      <c r="F354" s="84">
        <v>119.4829022</v>
      </c>
    </row>
    <row r="355" spans="1:6" ht="12.75" customHeight="1" x14ac:dyDescent="0.2">
      <c r="A355" s="83" t="s">
        <v>166</v>
      </c>
      <c r="B355" s="83">
        <v>11</v>
      </c>
      <c r="C355" s="84">
        <v>575.62602554</v>
      </c>
      <c r="D355" s="84">
        <v>559.55117306</v>
      </c>
      <c r="E355" s="84">
        <v>115.53530815000001</v>
      </c>
      <c r="F355" s="84">
        <v>115.53530815000001</v>
      </c>
    </row>
    <row r="356" spans="1:6" ht="12.75" customHeight="1" x14ac:dyDescent="0.2">
      <c r="A356" s="83" t="s">
        <v>166</v>
      </c>
      <c r="B356" s="83">
        <v>12</v>
      </c>
      <c r="C356" s="84">
        <v>570.16158869000003</v>
      </c>
      <c r="D356" s="84">
        <v>552.57974609999997</v>
      </c>
      <c r="E356" s="84">
        <v>114.0958581</v>
      </c>
      <c r="F356" s="84">
        <v>114.0958581</v>
      </c>
    </row>
    <row r="357" spans="1:6" ht="12.75" customHeight="1" x14ac:dyDescent="0.2">
      <c r="A357" s="83" t="s">
        <v>166</v>
      </c>
      <c r="B357" s="83">
        <v>13</v>
      </c>
      <c r="C357" s="84">
        <v>577.60282843000005</v>
      </c>
      <c r="D357" s="84">
        <v>558.26163733999999</v>
      </c>
      <c r="E357" s="84">
        <v>115.2690467</v>
      </c>
      <c r="F357" s="84">
        <v>115.2690467</v>
      </c>
    </row>
    <row r="358" spans="1:6" ht="12.75" customHeight="1" x14ac:dyDescent="0.2">
      <c r="A358" s="83" t="s">
        <v>166</v>
      </c>
      <c r="B358" s="83">
        <v>14</v>
      </c>
      <c r="C358" s="84">
        <v>581.97820663000005</v>
      </c>
      <c r="D358" s="84">
        <v>565.60171625999999</v>
      </c>
      <c r="E358" s="84">
        <v>116.78461546</v>
      </c>
      <c r="F358" s="84">
        <v>116.78461546</v>
      </c>
    </row>
    <row r="359" spans="1:6" ht="12.75" customHeight="1" x14ac:dyDescent="0.2">
      <c r="A359" s="83" t="s">
        <v>166</v>
      </c>
      <c r="B359" s="83">
        <v>15</v>
      </c>
      <c r="C359" s="84">
        <v>597.18438387000003</v>
      </c>
      <c r="D359" s="84">
        <v>583.05952603000003</v>
      </c>
      <c r="E359" s="84">
        <v>120.3892785</v>
      </c>
      <c r="F359" s="84">
        <v>120.3892785</v>
      </c>
    </row>
    <row r="360" spans="1:6" ht="12.75" customHeight="1" x14ac:dyDescent="0.2">
      <c r="A360" s="83" t="s">
        <v>166</v>
      </c>
      <c r="B360" s="83">
        <v>16</v>
      </c>
      <c r="C360" s="84">
        <v>602.83788659000004</v>
      </c>
      <c r="D360" s="84">
        <v>584.85004373000004</v>
      </c>
      <c r="E360" s="84">
        <v>120.75898198</v>
      </c>
      <c r="F360" s="84">
        <v>120.75898198</v>
      </c>
    </row>
    <row r="361" spans="1:6" ht="12.75" customHeight="1" x14ac:dyDescent="0.2">
      <c r="A361" s="83" t="s">
        <v>166</v>
      </c>
      <c r="B361" s="83">
        <v>17</v>
      </c>
      <c r="C361" s="84">
        <v>564.69960178999997</v>
      </c>
      <c r="D361" s="84">
        <v>550.01244647999999</v>
      </c>
      <c r="E361" s="84">
        <v>113.56576583</v>
      </c>
      <c r="F361" s="84">
        <v>113.56576583</v>
      </c>
    </row>
    <row r="362" spans="1:6" ht="12.75" customHeight="1" x14ac:dyDescent="0.2">
      <c r="A362" s="83" t="s">
        <v>166</v>
      </c>
      <c r="B362" s="83">
        <v>18</v>
      </c>
      <c r="C362" s="84">
        <v>530.18157803999998</v>
      </c>
      <c r="D362" s="84">
        <v>517.41985695000005</v>
      </c>
      <c r="E362" s="84">
        <v>106.83609559</v>
      </c>
      <c r="F362" s="84">
        <v>106.83609559</v>
      </c>
    </row>
    <row r="363" spans="1:6" ht="12.75" customHeight="1" x14ac:dyDescent="0.2">
      <c r="A363" s="83" t="s">
        <v>166</v>
      </c>
      <c r="B363" s="83">
        <v>19</v>
      </c>
      <c r="C363" s="84">
        <v>536.44392207999999</v>
      </c>
      <c r="D363" s="84">
        <v>520.21677910999995</v>
      </c>
      <c r="E363" s="84">
        <v>107.41359998999999</v>
      </c>
      <c r="F363" s="84">
        <v>107.41359998999999</v>
      </c>
    </row>
    <row r="364" spans="1:6" ht="12.75" customHeight="1" x14ac:dyDescent="0.2">
      <c r="A364" s="83" t="s">
        <v>166</v>
      </c>
      <c r="B364" s="83">
        <v>20</v>
      </c>
      <c r="C364" s="84">
        <v>538.12692791999996</v>
      </c>
      <c r="D364" s="84">
        <v>523.72250944999996</v>
      </c>
      <c r="E364" s="84">
        <v>108.13745806999999</v>
      </c>
      <c r="F364" s="84">
        <v>108.13745806999999</v>
      </c>
    </row>
    <row r="365" spans="1:6" ht="12.75" customHeight="1" x14ac:dyDescent="0.2">
      <c r="A365" s="83" t="s">
        <v>166</v>
      </c>
      <c r="B365" s="83">
        <v>21</v>
      </c>
      <c r="C365" s="84">
        <v>553.77601995999999</v>
      </c>
      <c r="D365" s="84">
        <v>541.62964483999997</v>
      </c>
      <c r="E365" s="84">
        <v>111.8348972</v>
      </c>
      <c r="F365" s="84">
        <v>111.8348972</v>
      </c>
    </row>
    <row r="366" spans="1:6" ht="12.75" customHeight="1" x14ac:dyDescent="0.2">
      <c r="A366" s="83" t="s">
        <v>166</v>
      </c>
      <c r="B366" s="83">
        <v>22</v>
      </c>
      <c r="C366" s="84">
        <v>548.71165102999998</v>
      </c>
      <c r="D366" s="84">
        <v>534.46988714999998</v>
      </c>
      <c r="E366" s="84">
        <v>110.35656090000001</v>
      </c>
      <c r="F366" s="84">
        <v>110.35656090000001</v>
      </c>
    </row>
    <row r="367" spans="1:6" ht="12.75" customHeight="1" x14ac:dyDescent="0.2">
      <c r="A367" s="83" t="s">
        <v>166</v>
      </c>
      <c r="B367" s="83">
        <v>23</v>
      </c>
      <c r="C367" s="84">
        <v>519.19185167000001</v>
      </c>
      <c r="D367" s="84">
        <v>503.62882846999997</v>
      </c>
      <c r="E367" s="84">
        <v>103.98854419</v>
      </c>
      <c r="F367" s="84">
        <v>103.98854419</v>
      </c>
    </row>
    <row r="368" spans="1:6" ht="12.75" customHeight="1" x14ac:dyDescent="0.2">
      <c r="A368" s="83" t="s">
        <v>166</v>
      </c>
      <c r="B368" s="83">
        <v>24</v>
      </c>
      <c r="C368" s="84">
        <v>546.24685896999995</v>
      </c>
      <c r="D368" s="84">
        <v>530.20870472000001</v>
      </c>
      <c r="E368" s="84">
        <v>109.47671818000001</v>
      </c>
      <c r="F368" s="84">
        <v>109.47671818000001</v>
      </c>
    </row>
    <row r="369" spans="1:6" ht="12.75" customHeight="1" x14ac:dyDescent="0.2">
      <c r="A369" s="83" t="s">
        <v>167</v>
      </c>
      <c r="B369" s="83">
        <v>1</v>
      </c>
      <c r="C369" s="84">
        <v>624.33598040000004</v>
      </c>
      <c r="D369" s="84">
        <v>607.48042193000003</v>
      </c>
      <c r="E369" s="84">
        <v>125.43166938</v>
      </c>
      <c r="F369" s="84">
        <v>125.43166938</v>
      </c>
    </row>
    <row r="370" spans="1:6" ht="12.75" customHeight="1" x14ac:dyDescent="0.2">
      <c r="A370" s="83" t="s">
        <v>167</v>
      </c>
      <c r="B370" s="83">
        <v>2</v>
      </c>
      <c r="C370" s="84">
        <v>660.80936033</v>
      </c>
      <c r="D370" s="84">
        <v>643.70973214000003</v>
      </c>
      <c r="E370" s="84">
        <v>132.91224439000001</v>
      </c>
      <c r="F370" s="84">
        <v>132.91224439000001</v>
      </c>
    </row>
    <row r="371" spans="1:6" ht="12.75" customHeight="1" x14ac:dyDescent="0.2">
      <c r="A371" s="83" t="s">
        <v>167</v>
      </c>
      <c r="B371" s="83">
        <v>3</v>
      </c>
      <c r="C371" s="84">
        <v>685.97842662999994</v>
      </c>
      <c r="D371" s="84">
        <v>666.93088864000003</v>
      </c>
      <c r="E371" s="84">
        <v>137.70691482999999</v>
      </c>
      <c r="F371" s="84">
        <v>137.70691482999999</v>
      </c>
    </row>
    <row r="372" spans="1:6" ht="12.75" customHeight="1" x14ac:dyDescent="0.2">
      <c r="A372" s="83" t="s">
        <v>167</v>
      </c>
      <c r="B372" s="83">
        <v>4</v>
      </c>
      <c r="C372" s="84">
        <v>693.81328761999998</v>
      </c>
      <c r="D372" s="84">
        <v>677.24263199999996</v>
      </c>
      <c r="E372" s="84">
        <v>139.83606852</v>
      </c>
      <c r="F372" s="84">
        <v>139.83606852</v>
      </c>
    </row>
    <row r="373" spans="1:6" ht="12.75" customHeight="1" x14ac:dyDescent="0.2">
      <c r="A373" s="83" t="s">
        <v>167</v>
      </c>
      <c r="B373" s="83">
        <v>5</v>
      </c>
      <c r="C373" s="84">
        <v>697.26556171000004</v>
      </c>
      <c r="D373" s="84">
        <v>679.45798282999999</v>
      </c>
      <c r="E373" s="84">
        <v>140.29349092000001</v>
      </c>
      <c r="F373" s="84">
        <v>140.29349092000001</v>
      </c>
    </row>
    <row r="374" spans="1:6" ht="12.75" customHeight="1" x14ac:dyDescent="0.2">
      <c r="A374" s="83" t="s">
        <v>167</v>
      </c>
      <c r="B374" s="83">
        <v>6</v>
      </c>
      <c r="C374" s="84">
        <v>691.40610096</v>
      </c>
      <c r="D374" s="84">
        <v>674.07976189999999</v>
      </c>
      <c r="E374" s="84">
        <v>139.18300373</v>
      </c>
      <c r="F374" s="84">
        <v>139.18300373</v>
      </c>
    </row>
    <row r="375" spans="1:6" ht="12.75" customHeight="1" x14ac:dyDescent="0.2">
      <c r="A375" s="83" t="s">
        <v>167</v>
      </c>
      <c r="B375" s="83">
        <v>7</v>
      </c>
      <c r="C375" s="84">
        <v>672.35669199999995</v>
      </c>
      <c r="D375" s="84">
        <v>654.83311949999995</v>
      </c>
      <c r="E375" s="84">
        <v>135.20898514999999</v>
      </c>
      <c r="F375" s="84">
        <v>135.20898514999999</v>
      </c>
    </row>
    <row r="376" spans="1:6" ht="12.75" customHeight="1" x14ac:dyDescent="0.2">
      <c r="A376" s="83" t="s">
        <v>167</v>
      </c>
      <c r="B376" s="83">
        <v>8</v>
      </c>
      <c r="C376" s="84">
        <v>643.64581940999994</v>
      </c>
      <c r="D376" s="84">
        <v>626.96881179000002</v>
      </c>
      <c r="E376" s="84">
        <v>129.45560363000001</v>
      </c>
      <c r="F376" s="84">
        <v>129.45560363000001</v>
      </c>
    </row>
    <row r="377" spans="1:6" ht="12.75" customHeight="1" x14ac:dyDescent="0.2">
      <c r="A377" s="83" t="s">
        <v>167</v>
      </c>
      <c r="B377" s="83">
        <v>9</v>
      </c>
      <c r="C377" s="84">
        <v>594.24008730000003</v>
      </c>
      <c r="D377" s="84">
        <v>577.95166695</v>
      </c>
      <c r="E377" s="84">
        <v>119.33461522</v>
      </c>
      <c r="F377" s="84">
        <v>119.33461522</v>
      </c>
    </row>
    <row r="378" spans="1:6" ht="12.75" customHeight="1" x14ac:dyDescent="0.2">
      <c r="A378" s="83" t="s">
        <v>167</v>
      </c>
      <c r="B378" s="83">
        <v>10</v>
      </c>
      <c r="C378" s="84">
        <v>567.55971455999997</v>
      </c>
      <c r="D378" s="84">
        <v>551.57173502000001</v>
      </c>
      <c r="E378" s="84">
        <v>113.88772545</v>
      </c>
      <c r="F378" s="84">
        <v>113.88772545</v>
      </c>
    </row>
    <row r="379" spans="1:6" ht="12.75" customHeight="1" x14ac:dyDescent="0.2">
      <c r="A379" s="83" t="s">
        <v>167</v>
      </c>
      <c r="B379" s="83">
        <v>11</v>
      </c>
      <c r="C379" s="84">
        <v>584.64329491000001</v>
      </c>
      <c r="D379" s="84">
        <v>568.97990347999996</v>
      </c>
      <c r="E379" s="84">
        <v>117.48213862</v>
      </c>
      <c r="F379" s="84">
        <v>117.48213862</v>
      </c>
    </row>
    <row r="380" spans="1:6" ht="12.75" customHeight="1" x14ac:dyDescent="0.2">
      <c r="A380" s="83" t="s">
        <v>167</v>
      </c>
      <c r="B380" s="83">
        <v>12</v>
      </c>
      <c r="C380" s="84">
        <v>582.36851537999996</v>
      </c>
      <c r="D380" s="84">
        <v>560.96609097999999</v>
      </c>
      <c r="E380" s="84">
        <v>115.82745833</v>
      </c>
      <c r="F380" s="84">
        <v>115.82745833</v>
      </c>
    </row>
    <row r="381" spans="1:6" ht="12.75" customHeight="1" x14ac:dyDescent="0.2">
      <c r="A381" s="83" t="s">
        <v>167</v>
      </c>
      <c r="B381" s="83">
        <v>13</v>
      </c>
      <c r="C381" s="84">
        <v>573.01237404000005</v>
      </c>
      <c r="D381" s="84">
        <v>554.84586562000004</v>
      </c>
      <c r="E381" s="84">
        <v>114.56376315</v>
      </c>
      <c r="F381" s="84">
        <v>114.56376315</v>
      </c>
    </row>
    <row r="382" spans="1:6" ht="12.75" customHeight="1" x14ac:dyDescent="0.2">
      <c r="A382" s="83" t="s">
        <v>167</v>
      </c>
      <c r="B382" s="83">
        <v>14</v>
      </c>
      <c r="C382" s="84">
        <v>574.70719937000001</v>
      </c>
      <c r="D382" s="84">
        <v>556.44495121</v>
      </c>
      <c r="E382" s="84">
        <v>114.89394</v>
      </c>
      <c r="F382" s="84">
        <v>114.89394</v>
      </c>
    </row>
    <row r="383" spans="1:6" ht="12.75" customHeight="1" x14ac:dyDescent="0.2">
      <c r="A383" s="83" t="s">
        <v>167</v>
      </c>
      <c r="B383" s="83">
        <v>15</v>
      </c>
      <c r="C383" s="84">
        <v>575.70152437000002</v>
      </c>
      <c r="D383" s="84">
        <v>560.16612186999998</v>
      </c>
      <c r="E383" s="84">
        <v>115.66228187999999</v>
      </c>
      <c r="F383" s="84">
        <v>115.66228187999999</v>
      </c>
    </row>
    <row r="384" spans="1:6" ht="12.75" customHeight="1" x14ac:dyDescent="0.2">
      <c r="A384" s="83" t="s">
        <v>167</v>
      </c>
      <c r="B384" s="83">
        <v>16</v>
      </c>
      <c r="C384" s="84">
        <v>583.39222647999998</v>
      </c>
      <c r="D384" s="84">
        <v>566.86382659000003</v>
      </c>
      <c r="E384" s="84">
        <v>117.04521416</v>
      </c>
      <c r="F384" s="84">
        <v>117.04521416</v>
      </c>
    </row>
    <row r="385" spans="1:6" ht="12.75" customHeight="1" x14ac:dyDescent="0.2">
      <c r="A385" s="83" t="s">
        <v>167</v>
      </c>
      <c r="B385" s="83">
        <v>17</v>
      </c>
      <c r="C385" s="84">
        <v>535.15314674000001</v>
      </c>
      <c r="D385" s="84">
        <v>522.71551514999999</v>
      </c>
      <c r="E385" s="84">
        <v>107.92953536</v>
      </c>
      <c r="F385" s="84">
        <v>107.92953536</v>
      </c>
    </row>
    <row r="386" spans="1:6" ht="12.75" customHeight="1" x14ac:dyDescent="0.2">
      <c r="A386" s="83" t="s">
        <v>167</v>
      </c>
      <c r="B386" s="83">
        <v>18</v>
      </c>
      <c r="C386" s="84">
        <v>523.90821286000005</v>
      </c>
      <c r="D386" s="84">
        <v>510.37481530000002</v>
      </c>
      <c r="E386" s="84">
        <v>105.38144569000001</v>
      </c>
      <c r="F386" s="84">
        <v>105.38144569000001</v>
      </c>
    </row>
    <row r="387" spans="1:6" ht="12.75" customHeight="1" x14ac:dyDescent="0.2">
      <c r="A387" s="83" t="s">
        <v>167</v>
      </c>
      <c r="B387" s="83">
        <v>19</v>
      </c>
      <c r="C387" s="84">
        <v>534.82665041999996</v>
      </c>
      <c r="D387" s="84">
        <v>518.76979591999998</v>
      </c>
      <c r="E387" s="84">
        <v>107.11482902</v>
      </c>
      <c r="F387" s="84">
        <v>107.11482902</v>
      </c>
    </row>
    <row r="388" spans="1:6" ht="12.75" customHeight="1" x14ac:dyDescent="0.2">
      <c r="A388" s="83" t="s">
        <v>167</v>
      </c>
      <c r="B388" s="83">
        <v>20</v>
      </c>
      <c r="C388" s="84">
        <v>550.25529858000004</v>
      </c>
      <c r="D388" s="84">
        <v>535.42295646000002</v>
      </c>
      <c r="E388" s="84">
        <v>110.55334926</v>
      </c>
      <c r="F388" s="84">
        <v>110.55334926</v>
      </c>
    </row>
    <row r="389" spans="1:6" ht="12.75" customHeight="1" x14ac:dyDescent="0.2">
      <c r="A389" s="83" t="s">
        <v>167</v>
      </c>
      <c r="B389" s="83">
        <v>21</v>
      </c>
      <c r="C389" s="84">
        <v>576.04500040000005</v>
      </c>
      <c r="D389" s="84">
        <v>560.73998959000005</v>
      </c>
      <c r="E389" s="84">
        <v>115.78077325</v>
      </c>
      <c r="F389" s="84">
        <v>115.78077325</v>
      </c>
    </row>
    <row r="390" spans="1:6" ht="12.75" customHeight="1" x14ac:dyDescent="0.2">
      <c r="A390" s="83" t="s">
        <v>167</v>
      </c>
      <c r="B390" s="83">
        <v>22</v>
      </c>
      <c r="C390" s="84">
        <v>567.20780951999996</v>
      </c>
      <c r="D390" s="84">
        <v>551.18081398000004</v>
      </c>
      <c r="E390" s="84">
        <v>113.80700864000001</v>
      </c>
      <c r="F390" s="84">
        <v>113.80700864000001</v>
      </c>
    </row>
    <row r="391" spans="1:6" ht="12.75" customHeight="1" x14ac:dyDescent="0.2">
      <c r="A391" s="83" t="s">
        <v>167</v>
      </c>
      <c r="B391" s="83">
        <v>23</v>
      </c>
      <c r="C391" s="84">
        <v>530.72051222000005</v>
      </c>
      <c r="D391" s="84">
        <v>514.77382697999997</v>
      </c>
      <c r="E391" s="84">
        <v>106.28974719</v>
      </c>
      <c r="F391" s="84">
        <v>106.28974719</v>
      </c>
    </row>
    <row r="392" spans="1:6" ht="12.75" customHeight="1" x14ac:dyDescent="0.2">
      <c r="A392" s="83" t="s">
        <v>167</v>
      </c>
      <c r="B392" s="83">
        <v>24</v>
      </c>
      <c r="C392" s="84">
        <v>573.50978600999997</v>
      </c>
      <c r="D392" s="84">
        <v>556.95896336999999</v>
      </c>
      <c r="E392" s="84">
        <v>115.00007248</v>
      </c>
      <c r="F392" s="84">
        <v>115.00007248</v>
      </c>
    </row>
    <row r="393" spans="1:6" ht="12.75" customHeight="1" x14ac:dyDescent="0.2">
      <c r="A393" s="83" t="s">
        <v>168</v>
      </c>
      <c r="B393" s="83">
        <v>1</v>
      </c>
      <c r="C393" s="84">
        <v>664.30117673999996</v>
      </c>
      <c r="D393" s="84">
        <v>646.78705544000002</v>
      </c>
      <c r="E393" s="84">
        <v>133.54764560000001</v>
      </c>
      <c r="F393" s="84">
        <v>133.54764560000001</v>
      </c>
    </row>
    <row r="394" spans="1:6" ht="12.75" customHeight="1" x14ac:dyDescent="0.2">
      <c r="A394" s="83" t="s">
        <v>168</v>
      </c>
      <c r="B394" s="83">
        <v>2</v>
      </c>
      <c r="C394" s="84">
        <v>692.43720064000001</v>
      </c>
      <c r="D394" s="84">
        <v>679.46595034999996</v>
      </c>
      <c r="E394" s="84">
        <v>140.29513605</v>
      </c>
      <c r="F394" s="84">
        <v>140.29513605</v>
      </c>
    </row>
    <row r="395" spans="1:6" ht="12.75" customHeight="1" x14ac:dyDescent="0.2">
      <c r="A395" s="83" t="s">
        <v>168</v>
      </c>
      <c r="B395" s="83">
        <v>3</v>
      </c>
      <c r="C395" s="84">
        <v>717.80302719999997</v>
      </c>
      <c r="D395" s="84">
        <v>698.84499524</v>
      </c>
      <c r="E395" s="84">
        <v>144.2964929</v>
      </c>
      <c r="F395" s="84">
        <v>144.2964929</v>
      </c>
    </row>
    <row r="396" spans="1:6" ht="12.75" customHeight="1" x14ac:dyDescent="0.2">
      <c r="A396" s="83" t="s">
        <v>168</v>
      </c>
      <c r="B396" s="83">
        <v>4</v>
      </c>
      <c r="C396" s="84">
        <v>718.58358363000002</v>
      </c>
      <c r="D396" s="84">
        <v>702.01637316999995</v>
      </c>
      <c r="E396" s="84">
        <v>144.95131438000001</v>
      </c>
      <c r="F396" s="84">
        <v>144.95131438000001</v>
      </c>
    </row>
    <row r="397" spans="1:6" ht="12.75" customHeight="1" x14ac:dyDescent="0.2">
      <c r="A397" s="83" t="s">
        <v>168</v>
      </c>
      <c r="B397" s="83">
        <v>5</v>
      </c>
      <c r="C397" s="84">
        <v>725.82568056000002</v>
      </c>
      <c r="D397" s="84">
        <v>707.72981159999995</v>
      </c>
      <c r="E397" s="84">
        <v>146.13101678999999</v>
      </c>
      <c r="F397" s="84">
        <v>146.13101678999999</v>
      </c>
    </row>
    <row r="398" spans="1:6" ht="12.75" customHeight="1" x14ac:dyDescent="0.2">
      <c r="A398" s="83" t="s">
        <v>168</v>
      </c>
      <c r="B398" s="83">
        <v>6</v>
      </c>
      <c r="C398" s="84">
        <v>722.57456480999997</v>
      </c>
      <c r="D398" s="84">
        <v>704.82196425999996</v>
      </c>
      <c r="E398" s="84">
        <v>145.53060873000001</v>
      </c>
      <c r="F398" s="84">
        <v>145.53060873000001</v>
      </c>
    </row>
    <row r="399" spans="1:6" ht="12.75" customHeight="1" x14ac:dyDescent="0.2">
      <c r="A399" s="83" t="s">
        <v>168</v>
      </c>
      <c r="B399" s="83">
        <v>7</v>
      </c>
      <c r="C399" s="84">
        <v>679.66167466000002</v>
      </c>
      <c r="D399" s="84">
        <v>662.40156333000004</v>
      </c>
      <c r="E399" s="84">
        <v>136.77170636</v>
      </c>
      <c r="F399" s="84">
        <v>136.77170636</v>
      </c>
    </row>
    <row r="400" spans="1:6" ht="12.75" customHeight="1" x14ac:dyDescent="0.2">
      <c r="A400" s="83" t="s">
        <v>168</v>
      </c>
      <c r="B400" s="83">
        <v>8</v>
      </c>
      <c r="C400" s="84">
        <v>637.68582483</v>
      </c>
      <c r="D400" s="84">
        <v>620.85015911000005</v>
      </c>
      <c r="E400" s="84">
        <v>128.19223317000001</v>
      </c>
      <c r="F400" s="84">
        <v>128.19223317000001</v>
      </c>
    </row>
    <row r="401" spans="1:6" ht="12.75" customHeight="1" x14ac:dyDescent="0.2">
      <c r="A401" s="83" t="s">
        <v>168</v>
      </c>
      <c r="B401" s="83">
        <v>9</v>
      </c>
      <c r="C401" s="84">
        <v>618.10559307000005</v>
      </c>
      <c r="D401" s="84">
        <v>601.15621767000005</v>
      </c>
      <c r="E401" s="84">
        <v>124.12585693</v>
      </c>
      <c r="F401" s="84">
        <v>124.12585693</v>
      </c>
    </row>
    <row r="402" spans="1:6" ht="12.75" customHeight="1" x14ac:dyDescent="0.2">
      <c r="A402" s="83" t="s">
        <v>168</v>
      </c>
      <c r="B402" s="83">
        <v>10</v>
      </c>
      <c r="C402" s="84">
        <v>627.44636319000006</v>
      </c>
      <c r="D402" s="84">
        <v>611.72297132000006</v>
      </c>
      <c r="E402" s="84">
        <v>126.30766478</v>
      </c>
      <c r="F402" s="84">
        <v>126.30766478</v>
      </c>
    </row>
    <row r="403" spans="1:6" ht="12.75" customHeight="1" x14ac:dyDescent="0.2">
      <c r="A403" s="83" t="s">
        <v>168</v>
      </c>
      <c r="B403" s="83">
        <v>11</v>
      </c>
      <c r="C403" s="84">
        <v>625.03246977000003</v>
      </c>
      <c r="D403" s="84">
        <v>608.57625399999995</v>
      </c>
      <c r="E403" s="84">
        <v>125.65793518</v>
      </c>
      <c r="F403" s="84">
        <v>125.65793518</v>
      </c>
    </row>
    <row r="404" spans="1:6" ht="12.75" customHeight="1" x14ac:dyDescent="0.2">
      <c r="A404" s="83" t="s">
        <v>168</v>
      </c>
      <c r="B404" s="83">
        <v>12</v>
      </c>
      <c r="C404" s="84">
        <v>611.76793569999995</v>
      </c>
      <c r="D404" s="84">
        <v>595.22001518000002</v>
      </c>
      <c r="E404" s="84">
        <v>122.90015852000001</v>
      </c>
      <c r="F404" s="84">
        <v>122.90015852000001</v>
      </c>
    </row>
    <row r="405" spans="1:6" ht="12.75" customHeight="1" x14ac:dyDescent="0.2">
      <c r="A405" s="83" t="s">
        <v>168</v>
      </c>
      <c r="B405" s="83">
        <v>13</v>
      </c>
      <c r="C405" s="84">
        <v>602.55889655999999</v>
      </c>
      <c r="D405" s="84">
        <v>588.24264291999998</v>
      </c>
      <c r="E405" s="84">
        <v>121.4594809</v>
      </c>
      <c r="F405" s="84">
        <v>121.4594809</v>
      </c>
    </row>
    <row r="406" spans="1:6" ht="12.75" customHeight="1" x14ac:dyDescent="0.2">
      <c r="A406" s="83" t="s">
        <v>168</v>
      </c>
      <c r="B406" s="83">
        <v>14</v>
      </c>
      <c r="C406" s="84">
        <v>605.17096905000005</v>
      </c>
      <c r="D406" s="84">
        <v>590.09418575999996</v>
      </c>
      <c r="E406" s="84">
        <v>121.84178476</v>
      </c>
      <c r="F406" s="84">
        <v>121.84178476</v>
      </c>
    </row>
    <row r="407" spans="1:6" ht="12.75" customHeight="1" x14ac:dyDescent="0.2">
      <c r="A407" s="83" t="s">
        <v>168</v>
      </c>
      <c r="B407" s="83">
        <v>15</v>
      </c>
      <c r="C407" s="84">
        <v>618.76577740000005</v>
      </c>
      <c r="D407" s="84">
        <v>596.54916906000005</v>
      </c>
      <c r="E407" s="84">
        <v>123.17460027</v>
      </c>
      <c r="F407" s="84">
        <v>123.17460027</v>
      </c>
    </row>
    <row r="408" spans="1:6" ht="12.75" customHeight="1" x14ac:dyDescent="0.2">
      <c r="A408" s="83" t="s">
        <v>168</v>
      </c>
      <c r="B408" s="83">
        <v>16</v>
      </c>
      <c r="C408" s="84">
        <v>619.53010227000004</v>
      </c>
      <c r="D408" s="84">
        <v>599.90920650999999</v>
      </c>
      <c r="E408" s="84">
        <v>123.86837589</v>
      </c>
      <c r="F408" s="84">
        <v>123.86837589</v>
      </c>
    </row>
    <row r="409" spans="1:6" ht="12.75" customHeight="1" x14ac:dyDescent="0.2">
      <c r="A409" s="83" t="s">
        <v>168</v>
      </c>
      <c r="B409" s="83">
        <v>17</v>
      </c>
      <c r="C409" s="84">
        <v>587.91480121999996</v>
      </c>
      <c r="D409" s="84">
        <v>567.76491281000006</v>
      </c>
      <c r="E409" s="84">
        <v>117.23126911999999</v>
      </c>
      <c r="F409" s="84">
        <v>117.23126911999999</v>
      </c>
    </row>
    <row r="410" spans="1:6" ht="12.75" customHeight="1" x14ac:dyDescent="0.2">
      <c r="A410" s="83" t="s">
        <v>168</v>
      </c>
      <c r="B410" s="83">
        <v>18</v>
      </c>
      <c r="C410" s="84">
        <v>588.27366362999999</v>
      </c>
      <c r="D410" s="84">
        <v>567.11567962000004</v>
      </c>
      <c r="E410" s="84">
        <v>117.09721639999999</v>
      </c>
      <c r="F410" s="84">
        <v>117.09721639999999</v>
      </c>
    </row>
    <row r="411" spans="1:6" ht="12.75" customHeight="1" x14ac:dyDescent="0.2">
      <c r="A411" s="83" t="s">
        <v>168</v>
      </c>
      <c r="B411" s="83">
        <v>19</v>
      </c>
      <c r="C411" s="84">
        <v>591.52595340000005</v>
      </c>
      <c r="D411" s="84">
        <v>573.28691017999995</v>
      </c>
      <c r="E411" s="84">
        <v>118.37144307</v>
      </c>
      <c r="F411" s="84">
        <v>118.37144307</v>
      </c>
    </row>
    <row r="412" spans="1:6" ht="12.75" customHeight="1" x14ac:dyDescent="0.2">
      <c r="A412" s="83" t="s">
        <v>168</v>
      </c>
      <c r="B412" s="83">
        <v>20</v>
      </c>
      <c r="C412" s="84">
        <v>610.63844039000003</v>
      </c>
      <c r="D412" s="84">
        <v>594.25169802000005</v>
      </c>
      <c r="E412" s="84">
        <v>122.70022181</v>
      </c>
      <c r="F412" s="84">
        <v>122.70022181</v>
      </c>
    </row>
    <row r="413" spans="1:6" ht="12.75" customHeight="1" x14ac:dyDescent="0.2">
      <c r="A413" s="83" t="s">
        <v>168</v>
      </c>
      <c r="B413" s="83">
        <v>21</v>
      </c>
      <c r="C413" s="84">
        <v>630.49744052000005</v>
      </c>
      <c r="D413" s="84">
        <v>613.32436502999997</v>
      </c>
      <c r="E413" s="84">
        <v>126.63831820999999</v>
      </c>
      <c r="F413" s="84">
        <v>126.63831820999999</v>
      </c>
    </row>
    <row r="414" spans="1:6" ht="12.75" customHeight="1" x14ac:dyDescent="0.2">
      <c r="A414" s="83" t="s">
        <v>168</v>
      </c>
      <c r="B414" s="83">
        <v>22</v>
      </c>
      <c r="C414" s="84">
        <v>622.25820895000004</v>
      </c>
      <c r="D414" s="84">
        <v>606.84472053000002</v>
      </c>
      <c r="E414" s="84">
        <v>125.30041069000001</v>
      </c>
      <c r="F414" s="84">
        <v>125.30041069000001</v>
      </c>
    </row>
    <row r="415" spans="1:6" ht="12.75" customHeight="1" x14ac:dyDescent="0.2">
      <c r="A415" s="83" t="s">
        <v>168</v>
      </c>
      <c r="B415" s="83">
        <v>23</v>
      </c>
      <c r="C415" s="84">
        <v>587.81982020999999</v>
      </c>
      <c r="D415" s="84">
        <v>571.82379270000001</v>
      </c>
      <c r="E415" s="84">
        <v>118.06934071000001</v>
      </c>
      <c r="F415" s="84">
        <v>118.06934071000001</v>
      </c>
    </row>
    <row r="416" spans="1:6" ht="12.75" customHeight="1" x14ac:dyDescent="0.2">
      <c r="A416" s="83" t="s">
        <v>168</v>
      </c>
      <c r="B416" s="83">
        <v>24</v>
      </c>
      <c r="C416" s="84">
        <v>542.88921927000001</v>
      </c>
      <c r="D416" s="84">
        <v>526.92779581000002</v>
      </c>
      <c r="E416" s="84">
        <v>108.79928090999999</v>
      </c>
      <c r="F416" s="84">
        <v>108.79928090999999</v>
      </c>
    </row>
    <row r="417" spans="1:6" ht="12.75" customHeight="1" x14ac:dyDescent="0.2">
      <c r="A417" s="83" t="s">
        <v>169</v>
      </c>
      <c r="B417" s="83">
        <v>1</v>
      </c>
      <c r="C417" s="84">
        <v>586.97156870000003</v>
      </c>
      <c r="D417" s="84">
        <v>570.54302693</v>
      </c>
      <c r="E417" s="84">
        <v>117.80489006000001</v>
      </c>
      <c r="F417" s="84">
        <v>117.80489006000001</v>
      </c>
    </row>
    <row r="418" spans="1:6" ht="12.75" customHeight="1" x14ac:dyDescent="0.2">
      <c r="A418" s="83" t="s">
        <v>169</v>
      </c>
      <c r="B418" s="83">
        <v>2</v>
      </c>
      <c r="C418" s="84">
        <v>611.11427790000005</v>
      </c>
      <c r="D418" s="84">
        <v>594.80289715000004</v>
      </c>
      <c r="E418" s="84">
        <v>122.8140326</v>
      </c>
      <c r="F418" s="84">
        <v>122.8140326</v>
      </c>
    </row>
    <row r="419" spans="1:6" ht="12.75" customHeight="1" x14ac:dyDescent="0.2">
      <c r="A419" s="83" t="s">
        <v>169</v>
      </c>
      <c r="B419" s="83">
        <v>3</v>
      </c>
      <c r="C419" s="84">
        <v>620.35129061999999</v>
      </c>
      <c r="D419" s="84">
        <v>603.42057096999997</v>
      </c>
      <c r="E419" s="84">
        <v>124.59339729</v>
      </c>
      <c r="F419" s="84">
        <v>124.59339729</v>
      </c>
    </row>
    <row r="420" spans="1:6" ht="12.75" customHeight="1" x14ac:dyDescent="0.2">
      <c r="A420" s="83" t="s">
        <v>169</v>
      </c>
      <c r="B420" s="83">
        <v>4</v>
      </c>
      <c r="C420" s="84">
        <v>625.80365498000003</v>
      </c>
      <c r="D420" s="84">
        <v>610.26020367000001</v>
      </c>
      <c r="E420" s="84">
        <v>126.00563465</v>
      </c>
      <c r="F420" s="84">
        <v>126.00563465</v>
      </c>
    </row>
    <row r="421" spans="1:6" ht="12.75" customHeight="1" x14ac:dyDescent="0.2">
      <c r="A421" s="83" t="s">
        <v>169</v>
      </c>
      <c r="B421" s="83">
        <v>5</v>
      </c>
      <c r="C421" s="84">
        <v>634.65445913999997</v>
      </c>
      <c r="D421" s="84">
        <v>617.85721311999998</v>
      </c>
      <c r="E421" s="84">
        <v>127.57425404999999</v>
      </c>
      <c r="F421" s="84">
        <v>127.57425404999999</v>
      </c>
    </row>
    <row r="422" spans="1:6" ht="12.75" customHeight="1" x14ac:dyDescent="0.2">
      <c r="A422" s="83" t="s">
        <v>169</v>
      </c>
      <c r="B422" s="83">
        <v>6</v>
      </c>
      <c r="C422" s="84">
        <v>620.52985526999998</v>
      </c>
      <c r="D422" s="84">
        <v>604.12229959000001</v>
      </c>
      <c r="E422" s="84">
        <v>124.73828919</v>
      </c>
      <c r="F422" s="84">
        <v>124.73828919</v>
      </c>
    </row>
    <row r="423" spans="1:6" ht="12.75" customHeight="1" x14ac:dyDescent="0.2">
      <c r="A423" s="83" t="s">
        <v>169</v>
      </c>
      <c r="B423" s="83">
        <v>7</v>
      </c>
      <c r="C423" s="84">
        <v>582.86926619999997</v>
      </c>
      <c r="D423" s="84">
        <v>566.87296008999999</v>
      </c>
      <c r="E423" s="84">
        <v>117.04710003</v>
      </c>
      <c r="F423" s="84">
        <v>117.04710003</v>
      </c>
    </row>
    <row r="424" spans="1:6" ht="12.75" customHeight="1" x14ac:dyDescent="0.2">
      <c r="A424" s="83" t="s">
        <v>169</v>
      </c>
      <c r="B424" s="83">
        <v>8</v>
      </c>
      <c r="C424" s="84">
        <v>599.18113430999995</v>
      </c>
      <c r="D424" s="84">
        <v>582.98935232999997</v>
      </c>
      <c r="E424" s="84">
        <v>120.37478914</v>
      </c>
      <c r="F424" s="84">
        <v>120.37478914</v>
      </c>
    </row>
    <row r="425" spans="1:6" ht="12.75" customHeight="1" x14ac:dyDescent="0.2">
      <c r="A425" s="83" t="s">
        <v>169</v>
      </c>
      <c r="B425" s="83">
        <v>9</v>
      </c>
      <c r="C425" s="84">
        <v>616.17828634</v>
      </c>
      <c r="D425" s="84">
        <v>599.81876505000002</v>
      </c>
      <c r="E425" s="84">
        <v>123.84970167</v>
      </c>
      <c r="F425" s="84">
        <v>123.84970167</v>
      </c>
    </row>
    <row r="426" spans="1:6" ht="12.75" customHeight="1" x14ac:dyDescent="0.2">
      <c r="A426" s="83" t="s">
        <v>169</v>
      </c>
      <c r="B426" s="83">
        <v>10</v>
      </c>
      <c r="C426" s="84">
        <v>621.55048753999995</v>
      </c>
      <c r="D426" s="84">
        <v>605.54724844999998</v>
      </c>
      <c r="E426" s="84">
        <v>125.03251055</v>
      </c>
      <c r="F426" s="84">
        <v>125.03251055</v>
      </c>
    </row>
    <row r="427" spans="1:6" ht="12.75" customHeight="1" x14ac:dyDescent="0.2">
      <c r="A427" s="83" t="s">
        <v>169</v>
      </c>
      <c r="B427" s="83">
        <v>11</v>
      </c>
      <c r="C427" s="84">
        <v>611.72235149999995</v>
      </c>
      <c r="D427" s="84">
        <v>595.24332457000003</v>
      </c>
      <c r="E427" s="84">
        <v>122.90497141</v>
      </c>
      <c r="F427" s="84">
        <v>122.90497141</v>
      </c>
    </row>
    <row r="428" spans="1:6" ht="12.75" customHeight="1" x14ac:dyDescent="0.2">
      <c r="A428" s="83" t="s">
        <v>169</v>
      </c>
      <c r="B428" s="83">
        <v>12</v>
      </c>
      <c r="C428" s="84">
        <v>617.26701723999997</v>
      </c>
      <c r="D428" s="84">
        <v>597.53893015000006</v>
      </c>
      <c r="E428" s="84">
        <v>123.37896469</v>
      </c>
      <c r="F428" s="84">
        <v>123.37896469</v>
      </c>
    </row>
    <row r="429" spans="1:6" ht="12.75" customHeight="1" x14ac:dyDescent="0.2">
      <c r="A429" s="83" t="s">
        <v>169</v>
      </c>
      <c r="B429" s="83">
        <v>13</v>
      </c>
      <c r="C429" s="84">
        <v>620.21421432</v>
      </c>
      <c r="D429" s="84">
        <v>603.58942583999999</v>
      </c>
      <c r="E429" s="84">
        <v>124.62826219999999</v>
      </c>
      <c r="F429" s="84">
        <v>124.62826219999999</v>
      </c>
    </row>
    <row r="430" spans="1:6" ht="12.75" customHeight="1" x14ac:dyDescent="0.2">
      <c r="A430" s="83" t="s">
        <v>169</v>
      </c>
      <c r="B430" s="83">
        <v>14</v>
      </c>
      <c r="C430" s="84">
        <v>627.83210010000005</v>
      </c>
      <c r="D430" s="84">
        <v>611.47133291</v>
      </c>
      <c r="E430" s="84">
        <v>126.25570685</v>
      </c>
      <c r="F430" s="84">
        <v>126.25570685</v>
      </c>
    </row>
    <row r="431" spans="1:6" ht="12.75" customHeight="1" x14ac:dyDescent="0.2">
      <c r="A431" s="83" t="s">
        <v>169</v>
      </c>
      <c r="B431" s="83">
        <v>15</v>
      </c>
      <c r="C431" s="84">
        <v>632.10519103000001</v>
      </c>
      <c r="D431" s="84">
        <v>616.67265116999999</v>
      </c>
      <c r="E431" s="84">
        <v>127.32966743999999</v>
      </c>
      <c r="F431" s="84">
        <v>127.32966743999999</v>
      </c>
    </row>
    <row r="432" spans="1:6" ht="12.75" customHeight="1" x14ac:dyDescent="0.2">
      <c r="A432" s="83" t="s">
        <v>169</v>
      </c>
      <c r="B432" s="83">
        <v>16</v>
      </c>
      <c r="C432" s="84">
        <v>631.90178830000002</v>
      </c>
      <c r="D432" s="84">
        <v>615.83822625000005</v>
      </c>
      <c r="E432" s="84">
        <v>127.15737660000001</v>
      </c>
      <c r="F432" s="84">
        <v>127.15737660000001</v>
      </c>
    </row>
    <row r="433" spans="1:6" ht="12.75" customHeight="1" x14ac:dyDescent="0.2">
      <c r="A433" s="83" t="s">
        <v>169</v>
      </c>
      <c r="B433" s="83">
        <v>17</v>
      </c>
      <c r="C433" s="84">
        <v>587.14403523999999</v>
      </c>
      <c r="D433" s="84">
        <v>570.61492532</v>
      </c>
      <c r="E433" s="84">
        <v>117.81973554</v>
      </c>
      <c r="F433" s="84">
        <v>117.81973554</v>
      </c>
    </row>
    <row r="434" spans="1:6" ht="12.75" customHeight="1" x14ac:dyDescent="0.2">
      <c r="A434" s="83" t="s">
        <v>169</v>
      </c>
      <c r="B434" s="83">
        <v>18</v>
      </c>
      <c r="C434" s="84">
        <v>548.51882574000001</v>
      </c>
      <c r="D434" s="84">
        <v>532.30691993999994</v>
      </c>
      <c r="E434" s="84">
        <v>109.90995459</v>
      </c>
      <c r="F434" s="84">
        <v>109.90995459</v>
      </c>
    </row>
    <row r="435" spans="1:6" ht="12.75" customHeight="1" x14ac:dyDescent="0.2">
      <c r="A435" s="83" t="s">
        <v>169</v>
      </c>
      <c r="B435" s="83">
        <v>19</v>
      </c>
      <c r="C435" s="84">
        <v>539.57356025000001</v>
      </c>
      <c r="D435" s="84">
        <v>523.71281054999997</v>
      </c>
      <c r="E435" s="84">
        <v>108.13545544999999</v>
      </c>
      <c r="F435" s="84">
        <v>108.13545544999999</v>
      </c>
    </row>
    <row r="436" spans="1:6" ht="12.75" customHeight="1" x14ac:dyDescent="0.2">
      <c r="A436" s="83" t="s">
        <v>169</v>
      </c>
      <c r="B436" s="83">
        <v>20</v>
      </c>
      <c r="C436" s="84">
        <v>548.69833043000006</v>
      </c>
      <c r="D436" s="84">
        <v>532.6292181</v>
      </c>
      <c r="E436" s="84">
        <v>109.97650225</v>
      </c>
      <c r="F436" s="84">
        <v>109.97650225</v>
      </c>
    </row>
    <row r="437" spans="1:6" ht="12.75" customHeight="1" x14ac:dyDescent="0.2">
      <c r="A437" s="83" t="s">
        <v>169</v>
      </c>
      <c r="B437" s="83">
        <v>21</v>
      </c>
      <c r="C437" s="84">
        <v>546.82092221000005</v>
      </c>
      <c r="D437" s="84">
        <v>534.79335637999998</v>
      </c>
      <c r="E437" s="84">
        <v>110.42335035000001</v>
      </c>
      <c r="F437" s="84">
        <v>110.42335035000001</v>
      </c>
    </row>
    <row r="438" spans="1:6" ht="12.75" customHeight="1" x14ac:dyDescent="0.2">
      <c r="A438" s="83" t="s">
        <v>169</v>
      </c>
      <c r="B438" s="83">
        <v>22</v>
      </c>
      <c r="C438" s="84">
        <v>533.37524747999998</v>
      </c>
      <c r="D438" s="84">
        <v>518.27829953000003</v>
      </c>
      <c r="E438" s="84">
        <v>107.01334556</v>
      </c>
      <c r="F438" s="84">
        <v>107.01334556</v>
      </c>
    </row>
    <row r="439" spans="1:6" ht="12.75" customHeight="1" x14ac:dyDescent="0.2">
      <c r="A439" s="83" t="s">
        <v>169</v>
      </c>
      <c r="B439" s="83">
        <v>23</v>
      </c>
      <c r="C439" s="84">
        <v>552.10670060999996</v>
      </c>
      <c r="D439" s="84">
        <v>536.37982566999995</v>
      </c>
      <c r="E439" s="84">
        <v>110.75092221</v>
      </c>
      <c r="F439" s="84">
        <v>110.75092221</v>
      </c>
    </row>
    <row r="440" spans="1:6" ht="12.75" customHeight="1" x14ac:dyDescent="0.2">
      <c r="A440" s="83" t="s">
        <v>169</v>
      </c>
      <c r="B440" s="83">
        <v>24</v>
      </c>
      <c r="C440" s="84">
        <v>629.39555125000004</v>
      </c>
      <c r="D440" s="84">
        <v>612.61775202000001</v>
      </c>
      <c r="E440" s="84">
        <v>126.49241779</v>
      </c>
      <c r="F440" s="84">
        <v>126.49241779</v>
      </c>
    </row>
    <row r="441" spans="1:6" ht="12.75" customHeight="1" x14ac:dyDescent="0.2">
      <c r="A441" s="83" t="s">
        <v>170</v>
      </c>
      <c r="B441" s="83">
        <v>1</v>
      </c>
      <c r="C441" s="84">
        <v>669.08839547000002</v>
      </c>
      <c r="D441" s="84">
        <v>655.51575886000001</v>
      </c>
      <c r="E441" s="84">
        <v>135.34993552</v>
      </c>
      <c r="F441" s="84">
        <v>135.34993552</v>
      </c>
    </row>
    <row r="442" spans="1:6" ht="12.75" customHeight="1" x14ac:dyDescent="0.2">
      <c r="A442" s="83" t="s">
        <v>170</v>
      </c>
      <c r="B442" s="83">
        <v>2</v>
      </c>
      <c r="C442" s="84">
        <v>672.18165982999994</v>
      </c>
      <c r="D442" s="84">
        <v>658.26942577</v>
      </c>
      <c r="E442" s="84">
        <v>135.91850864</v>
      </c>
      <c r="F442" s="84">
        <v>135.91850864</v>
      </c>
    </row>
    <row r="443" spans="1:6" ht="12.75" customHeight="1" x14ac:dyDescent="0.2">
      <c r="A443" s="83" t="s">
        <v>170</v>
      </c>
      <c r="B443" s="83">
        <v>3</v>
      </c>
      <c r="C443" s="84">
        <v>682.54691183</v>
      </c>
      <c r="D443" s="84">
        <v>665.31835469999999</v>
      </c>
      <c r="E443" s="84">
        <v>137.37396118000001</v>
      </c>
      <c r="F443" s="84">
        <v>137.37396118000001</v>
      </c>
    </row>
    <row r="444" spans="1:6" ht="12.75" customHeight="1" x14ac:dyDescent="0.2">
      <c r="A444" s="83" t="s">
        <v>170</v>
      </c>
      <c r="B444" s="83">
        <v>4</v>
      </c>
      <c r="C444" s="84">
        <v>689.20125746999997</v>
      </c>
      <c r="D444" s="84">
        <v>671.48266853999996</v>
      </c>
      <c r="E444" s="84">
        <v>138.64675969000001</v>
      </c>
      <c r="F444" s="84">
        <v>138.64675969000001</v>
      </c>
    </row>
    <row r="445" spans="1:6" ht="12.75" customHeight="1" x14ac:dyDescent="0.2">
      <c r="A445" s="83" t="s">
        <v>170</v>
      </c>
      <c r="B445" s="83">
        <v>5</v>
      </c>
      <c r="C445" s="84">
        <v>688.53527555000005</v>
      </c>
      <c r="D445" s="84">
        <v>672.19194247999997</v>
      </c>
      <c r="E445" s="84">
        <v>138.79320953999999</v>
      </c>
      <c r="F445" s="84">
        <v>138.79320953999999</v>
      </c>
    </row>
    <row r="446" spans="1:6" ht="12.75" customHeight="1" x14ac:dyDescent="0.2">
      <c r="A446" s="83" t="s">
        <v>170</v>
      </c>
      <c r="B446" s="83">
        <v>6</v>
      </c>
      <c r="C446" s="84">
        <v>664.47113612999999</v>
      </c>
      <c r="D446" s="84">
        <v>652.79109817999995</v>
      </c>
      <c r="E446" s="84">
        <v>134.78735157</v>
      </c>
      <c r="F446" s="84">
        <v>134.78735157</v>
      </c>
    </row>
    <row r="447" spans="1:6" ht="12.75" customHeight="1" x14ac:dyDescent="0.2">
      <c r="A447" s="83" t="s">
        <v>170</v>
      </c>
      <c r="B447" s="83">
        <v>7</v>
      </c>
      <c r="C447" s="84">
        <v>630.88681342999996</v>
      </c>
      <c r="D447" s="84">
        <v>614.14807438000003</v>
      </c>
      <c r="E447" s="84">
        <v>126.80839650999999</v>
      </c>
      <c r="F447" s="84">
        <v>126.80839650999999</v>
      </c>
    </row>
    <row r="448" spans="1:6" ht="12.75" customHeight="1" x14ac:dyDescent="0.2">
      <c r="A448" s="83" t="s">
        <v>170</v>
      </c>
      <c r="B448" s="83">
        <v>8</v>
      </c>
      <c r="C448" s="84">
        <v>589.78945017000001</v>
      </c>
      <c r="D448" s="84">
        <v>572.39017195999998</v>
      </c>
      <c r="E448" s="84">
        <v>118.18628587000001</v>
      </c>
      <c r="F448" s="84">
        <v>118.18628587000001</v>
      </c>
    </row>
    <row r="449" spans="1:6" ht="12.75" customHeight="1" x14ac:dyDescent="0.2">
      <c r="A449" s="83" t="s">
        <v>170</v>
      </c>
      <c r="B449" s="83">
        <v>9</v>
      </c>
      <c r="C449" s="84">
        <v>558.94323409000003</v>
      </c>
      <c r="D449" s="84">
        <v>536.85984033</v>
      </c>
      <c r="E449" s="84">
        <v>110.85003494</v>
      </c>
      <c r="F449" s="84">
        <v>110.85003494</v>
      </c>
    </row>
    <row r="450" spans="1:6" ht="12.75" customHeight="1" x14ac:dyDescent="0.2">
      <c r="A450" s="83" t="s">
        <v>170</v>
      </c>
      <c r="B450" s="83">
        <v>10</v>
      </c>
      <c r="C450" s="84">
        <v>549.17070882999997</v>
      </c>
      <c r="D450" s="84">
        <v>530.05850801999998</v>
      </c>
      <c r="E450" s="84">
        <v>109.44570579000001</v>
      </c>
      <c r="F450" s="84">
        <v>109.44570579000001</v>
      </c>
    </row>
    <row r="451" spans="1:6" ht="12.75" customHeight="1" x14ac:dyDescent="0.2">
      <c r="A451" s="83" t="s">
        <v>170</v>
      </c>
      <c r="B451" s="83">
        <v>11</v>
      </c>
      <c r="C451" s="84">
        <v>543.46760659999995</v>
      </c>
      <c r="D451" s="84">
        <v>525.02702169999998</v>
      </c>
      <c r="E451" s="84">
        <v>108.40681185</v>
      </c>
      <c r="F451" s="84">
        <v>108.40681185</v>
      </c>
    </row>
    <row r="452" spans="1:6" ht="12.75" customHeight="1" x14ac:dyDescent="0.2">
      <c r="A452" s="83" t="s">
        <v>170</v>
      </c>
      <c r="B452" s="83">
        <v>12</v>
      </c>
      <c r="C452" s="84">
        <v>539.78283732</v>
      </c>
      <c r="D452" s="84">
        <v>521.46183188999998</v>
      </c>
      <c r="E452" s="84">
        <v>107.67067667000001</v>
      </c>
      <c r="F452" s="84">
        <v>107.67067667000001</v>
      </c>
    </row>
    <row r="453" spans="1:6" ht="12.75" customHeight="1" x14ac:dyDescent="0.2">
      <c r="A453" s="83" t="s">
        <v>170</v>
      </c>
      <c r="B453" s="83">
        <v>13</v>
      </c>
      <c r="C453" s="84">
        <v>540.66822983999998</v>
      </c>
      <c r="D453" s="84">
        <v>526.27707570999996</v>
      </c>
      <c r="E453" s="84">
        <v>108.66492117</v>
      </c>
      <c r="F453" s="84">
        <v>108.66492117</v>
      </c>
    </row>
    <row r="454" spans="1:6" ht="12.75" customHeight="1" x14ac:dyDescent="0.2">
      <c r="A454" s="83" t="s">
        <v>170</v>
      </c>
      <c r="B454" s="83">
        <v>14</v>
      </c>
      <c r="C454" s="84">
        <v>550.74884075</v>
      </c>
      <c r="D454" s="84">
        <v>535.31006246000004</v>
      </c>
      <c r="E454" s="84">
        <v>110.53003907</v>
      </c>
      <c r="F454" s="84">
        <v>110.53003907</v>
      </c>
    </row>
    <row r="455" spans="1:6" ht="12.75" customHeight="1" x14ac:dyDescent="0.2">
      <c r="A455" s="83" t="s">
        <v>170</v>
      </c>
      <c r="B455" s="83">
        <v>15</v>
      </c>
      <c r="C455" s="84">
        <v>554.14578469000003</v>
      </c>
      <c r="D455" s="84">
        <v>537.75404805000005</v>
      </c>
      <c r="E455" s="84">
        <v>111.03466964</v>
      </c>
      <c r="F455" s="84">
        <v>111.03466964</v>
      </c>
    </row>
    <row r="456" spans="1:6" ht="12.75" customHeight="1" x14ac:dyDescent="0.2">
      <c r="A456" s="83" t="s">
        <v>170</v>
      </c>
      <c r="B456" s="83">
        <v>16</v>
      </c>
      <c r="C456" s="84">
        <v>562.91603636000002</v>
      </c>
      <c r="D456" s="84">
        <v>547.49821626000005</v>
      </c>
      <c r="E456" s="84">
        <v>113.04663125</v>
      </c>
      <c r="F456" s="84">
        <v>113.04663125</v>
      </c>
    </row>
    <row r="457" spans="1:6" ht="12.75" customHeight="1" x14ac:dyDescent="0.2">
      <c r="A457" s="83" t="s">
        <v>170</v>
      </c>
      <c r="B457" s="83">
        <v>17</v>
      </c>
      <c r="C457" s="84">
        <v>539.03606939999997</v>
      </c>
      <c r="D457" s="84">
        <v>523.21222067999997</v>
      </c>
      <c r="E457" s="84">
        <v>108.03209439</v>
      </c>
      <c r="F457" s="84">
        <v>108.03209439</v>
      </c>
    </row>
    <row r="458" spans="1:6" ht="12.75" customHeight="1" x14ac:dyDescent="0.2">
      <c r="A458" s="83" t="s">
        <v>170</v>
      </c>
      <c r="B458" s="83">
        <v>18</v>
      </c>
      <c r="C458" s="84">
        <v>525.65676602999997</v>
      </c>
      <c r="D458" s="84">
        <v>509.83681615</v>
      </c>
      <c r="E458" s="84">
        <v>105.27036040999999</v>
      </c>
      <c r="F458" s="84">
        <v>105.27036040999999</v>
      </c>
    </row>
    <row r="459" spans="1:6" ht="12.75" customHeight="1" x14ac:dyDescent="0.2">
      <c r="A459" s="83" t="s">
        <v>170</v>
      </c>
      <c r="B459" s="83">
        <v>19</v>
      </c>
      <c r="C459" s="84">
        <v>554.12781606999999</v>
      </c>
      <c r="D459" s="84">
        <v>537.88973797999995</v>
      </c>
      <c r="E459" s="84">
        <v>111.0626867</v>
      </c>
      <c r="F459" s="84">
        <v>111.0626867</v>
      </c>
    </row>
    <row r="460" spans="1:6" ht="12.75" customHeight="1" x14ac:dyDescent="0.2">
      <c r="A460" s="83" t="s">
        <v>170</v>
      </c>
      <c r="B460" s="83">
        <v>20</v>
      </c>
      <c r="C460" s="84">
        <v>583.60814261999997</v>
      </c>
      <c r="D460" s="84">
        <v>569.46321869999997</v>
      </c>
      <c r="E460" s="84">
        <v>117.58193283999999</v>
      </c>
      <c r="F460" s="84">
        <v>117.58193283999999</v>
      </c>
    </row>
    <row r="461" spans="1:6" ht="12.75" customHeight="1" x14ac:dyDescent="0.2">
      <c r="A461" s="83" t="s">
        <v>170</v>
      </c>
      <c r="B461" s="83">
        <v>21</v>
      </c>
      <c r="C461" s="84">
        <v>598.24756454999999</v>
      </c>
      <c r="D461" s="84">
        <v>586.99759253000002</v>
      </c>
      <c r="E461" s="84">
        <v>121.20240471</v>
      </c>
      <c r="F461" s="84">
        <v>121.20240471</v>
      </c>
    </row>
    <row r="462" spans="1:6" ht="12.75" customHeight="1" x14ac:dyDescent="0.2">
      <c r="A462" s="83" t="s">
        <v>170</v>
      </c>
      <c r="B462" s="83">
        <v>22</v>
      </c>
      <c r="C462" s="84">
        <v>588.21058990999995</v>
      </c>
      <c r="D462" s="84">
        <v>572.34432812</v>
      </c>
      <c r="E462" s="84">
        <v>118.1768201</v>
      </c>
      <c r="F462" s="84">
        <v>118.1768201</v>
      </c>
    </row>
    <row r="463" spans="1:6" ht="12.75" customHeight="1" x14ac:dyDescent="0.2">
      <c r="A463" s="83" t="s">
        <v>170</v>
      </c>
      <c r="B463" s="83">
        <v>23</v>
      </c>
      <c r="C463" s="84">
        <v>554.99882137999998</v>
      </c>
      <c r="D463" s="84">
        <v>538.53815512000006</v>
      </c>
      <c r="E463" s="84">
        <v>111.19657092</v>
      </c>
      <c r="F463" s="84">
        <v>111.19657092</v>
      </c>
    </row>
    <row r="464" spans="1:6" ht="12.75" customHeight="1" x14ac:dyDescent="0.2">
      <c r="A464" s="83" t="s">
        <v>170</v>
      </c>
      <c r="B464" s="83">
        <v>24</v>
      </c>
      <c r="C464" s="84">
        <v>573.21479624000006</v>
      </c>
      <c r="D464" s="84">
        <v>560.35524439999995</v>
      </c>
      <c r="E464" s="84">
        <v>115.70133162</v>
      </c>
      <c r="F464" s="84">
        <v>115.70133162</v>
      </c>
    </row>
    <row r="465" spans="1:6" ht="12.75" customHeight="1" x14ac:dyDescent="0.2">
      <c r="A465" s="83" t="s">
        <v>171</v>
      </c>
      <c r="B465" s="83">
        <v>1</v>
      </c>
      <c r="C465" s="84">
        <v>565.80411041000002</v>
      </c>
      <c r="D465" s="84">
        <v>549.58860711</v>
      </c>
      <c r="E465" s="84">
        <v>113.47825209</v>
      </c>
      <c r="F465" s="84">
        <v>113.47825209</v>
      </c>
    </row>
    <row r="466" spans="1:6" ht="12.75" customHeight="1" x14ac:dyDescent="0.2">
      <c r="A466" s="83" t="s">
        <v>171</v>
      </c>
      <c r="B466" s="83">
        <v>2</v>
      </c>
      <c r="C466" s="84">
        <v>589.03554439000004</v>
      </c>
      <c r="D466" s="84">
        <v>573.01908422999998</v>
      </c>
      <c r="E466" s="84">
        <v>118.31614276000001</v>
      </c>
      <c r="F466" s="84">
        <v>118.31614276000001</v>
      </c>
    </row>
    <row r="467" spans="1:6" ht="12.75" customHeight="1" x14ac:dyDescent="0.2">
      <c r="A467" s="83" t="s">
        <v>171</v>
      </c>
      <c r="B467" s="83">
        <v>3</v>
      </c>
      <c r="C467" s="84">
        <v>614.72701700000005</v>
      </c>
      <c r="D467" s="84">
        <v>598.36970337000002</v>
      </c>
      <c r="E467" s="84">
        <v>123.55050153000001</v>
      </c>
      <c r="F467" s="84">
        <v>123.55050153000001</v>
      </c>
    </row>
    <row r="468" spans="1:6" ht="12.75" customHeight="1" x14ac:dyDescent="0.2">
      <c r="A468" s="83" t="s">
        <v>171</v>
      </c>
      <c r="B468" s="83">
        <v>4</v>
      </c>
      <c r="C468" s="84">
        <v>622.76842016000001</v>
      </c>
      <c r="D468" s="84">
        <v>606.08160222000004</v>
      </c>
      <c r="E468" s="84">
        <v>125.14284313</v>
      </c>
      <c r="F468" s="84">
        <v>125.14284313</v>
      </c>
    </row>
    <row r="469" spans="1:6" ht="12.75" customHeight="1" x14ac:dyDescent="0.2">
      <c r="A469" s="83" t="s">
        <v>171</v>
      </c>
      <c r="B469" s="83">
        <v>5</v>
      </c>
      <c r="C469" s="84">
        <v>625.23518057000001</v>
      </c>
      <c r="D469" s="84">
        <v>608.29422203000001</v>
      </c>
      <c r="E469" s="84">
        <v>125.59970164000001</v>
      </c>
      <c r="F469" s="84">
        <v>125.59970164000001</v>
      </c>
    </row>
    <row r="470" spans="1:6" ht="12.75" customHeight="1" x14ac:dyDescent="0.2">
      <c r="A470" s="83" t="s">
        <v>171</v>
      </c>
      <c r="B470" s="83">
        <v>6</v>
      </c>
      <c r="C470" s="84">
        <v>606.09282099999996</v>
      </c>
      <c r="D470" s="84">
        <v>589.73342243000002</v>
      </c>
      <c r="E470" s="84">
        <v>121.76729487</v>
      </c>
      <c r="F470" s="84">
        <v>121.76729487</v>
      </c>
    </row>
    <row r="471" spans="1:6" ht="12.75" customHeight="1" x14ac:dyDescent="0.2">
      <c r="A471" s="83" t="s">
        <v>171</v>
      </c>
      <c r="B471" s="83">
        <v>7</v>
      </c>
      <c r="C471" s="84">
        <v>567.00931810999998</v>
      </c>
      <c r="D471" s="84">
        <v>551.05050083000003</v>
      </c>
      <c r="E471" s="84">
        <v>113.78010177</v>
      </c>
      <c r="F471" s="84">
        <v>113.78010177</v>
      </c>
    </row>
    <row r="472" spans="1:6" ht="12.75" customHeight="1" x14ac:dyDescent="0.2">
      <c r="A472" s="83" t="s">
        <v>171</v>
      </c>
      <c r="B472" s="83">
        <v>8</v>
      </c>
      <c r="C472" s="84">
        <v>525.97516717999997</v>
      </c>
      <c r="D472" s="84">
        <v>509.97456769000001</v>
      </c>
      <c r="E472" s="84">
        <v>105.29880315</v>
      </c>
      <c r="F472" s="84">
        <v>105.29880315</v>
      </c>
    </row>
    <row r="473" spans="1:6" ht="12.75" customHeight="1" x14ac:dyDescent="0.2">
      <c r="A473" s="83" t="s">
        <v>171</v>
      </c>
      <c r="B473" s="83">
        <v>9</v>
      </c>
      <c r="C473" s="84">
        <v>541.83394905</v>
      </c>
      <c r="D473" s="84">
        <v>524.40799274000005</v>
      </c>
      <c r="E473" s="84">
        <v>108.27899565</v>
      </c>
      <c r="F473" s="84">
        <v>108.27899565</v>
      </c>
    </row>
    <row r="474" spans="1:6" ht="12.75" customHeight="1" x14ac:dyDescent="0.2">
      <c r="A474" s="83" t="s">
        <v>171</v>
      </c>
      <c r="B474" s="83">
        <v>10</v>
      </c>
      <c r="C474" s="84">
        <v>610.55165280999995</v>
      </c>
      <c r="D474" s="84">
        <v>594.17551073000004</v>
      </c>
      <c r="E474" s="84">
        <v>122.68449077</v>
      </c>
      <c r="F474" s="84">
        <v>122.68449077</v>
      </c>
    </row>
    <row r="475" spans="1:6" ht="12.75" customHeight="1" x14ac:dyDescent="0.2">
      <c r="A475" s="83" t="s">
        <v>171</v>
      </c>
      <c r="B475" s="83">
        <v>11</v>
      </c>
      <c r="C475" s="84">
        <v>662.46479589</v>
      </c>
      <c r="D475" s="84">
        <v>645.30009757000005</v>
      </c>
      <c r="E475" s="84">
        <v>133.24062071</v>
      </c>
      <c r="F475" s="84">
        <v>133.24062071</v>
      </c>
    </row>
    <row r="476" spans="1:6" ht="12.75" customHeight="1" x14ac:dyDescent="0.2">
      <c r="A476" s="83" t="s">
        <v>171</v>
      </c>
      <c r="B476" s="83">
        <v>12</v>
      </c>
      <c r="C476" s="84">
        <v>655.31359268000006</v>
      </c>
      <c r="D476" s="84">
        <v>634.16080240999997</v>
      </c>
      <c r="E476" s="84">
        <v>130.94059533999999</v>
      </c>
      <c r="F476" s="84">
        <v>130.94059533999999</v>
      </c>
    </row>
    <row r="477" spans="1:6" ht="12.75" customHeight="1" x14ac:dyDescent="0.2">
      <c r="A477" s="83" t="s">
        <v>171</v>
      </c>
      <c r="B477" s="83">
        <v>13</v>
      </c>
      <c r="C477" s="84">
        <v>659.39595692</v>
      </c>
      <c r="D477" s="84">
        <v>643.06524374000003</v>
      </c>
      <c r="E477" s="84">
        <v>132.77917135999999</v>
      </c>
      <c r="F477" s="84">
        <v>132.77917135999999</v>
      </c>
    </row>
    <row r="478" spans="1:6" ht="12.75" customHeight="1" x14ac:dyDescent="0.2">
      <c r="A478" s="83" t="s">
        <v>171</v>
      </c>
      <c r="B478" s="83">
        <v>14</v>
      </c>
      <c r="C478" s="84">
        <v>663.18789127000002</v>
      </c>
      <c r="D478" s="84">
        <v>647.45135302999995</v>
      </c>
      <c r="E478" s="84">
        <v>133.68480880000001</v>
      </c>
      <c r="F478" s="84">
        <v>133.68480880000001</v>
      </c>
    </row>
    <row r="479" spans="1:6" ht="12.75" customHeight="1" x14ac:dyDescent="0.2">
      <c r="A479" s="83" t="s">
        <v>171</v>
      </c>
      <c r="B479" s="83">
        <v>15</v>
      </c>
      <c r="C479" s="84">
        <v>544.28291278999995</v>
      </c>
      <c r="D479" s="84">
        <v>530.00137514999994</v>
      </c>
      <c r="E479" s="84">
        <v>109.43390908000001</v>
      </c>
      <c r="F479" s="84">
        <v>109.43390908000001</v>
      </c>
    </row>
    <row r="480" spans="1:6" ht="12.75" customHeight="1" x14ac:dyDescent="0.2">
      <c r="A480" s="83" t="s">
        <v>171</v>
      </c>
      <c r="B480" s="83">
        <v>16</v>
      </c>
      <c r="C480" s="84">
        <v>542.68827816999999</v>
      </c>
      <c r="D480" s="84">
        <v>527.43590021</v>
      </c>
      <c r="E480" s="84">
        <v>108.90419356</v>
      </c>
      <c r="F480" s="84">
        <v>108.90419356</v>
      </c>
    </row>
    <row r="481" spans="1:6" ht="12.75" customHeight="1" x14ac:dyDescent="0.2">
      <c r="A481" s="83" t="s">
        <v>171</v>
      </c>
      <c r="B481" s="83">
        <v>17</v>
      </c>
      <c r="C481" s="84">
        <v>544.23851368999999</v>
      </c>
      <c r="D481" s="84">
        <v>528.42502149999996</v>
      </c>
      <c r="E481" s="84">
        <v>109.10842588</v>
      </c>
      <c r="F481" s="84">
        <v>109.10842588</v>
      </c>
    </row>
    <row r="482" spans="1:6" ht="12.75" customHeight="1" x14ac:dyDescent="0.2">
      <c r="A482" s="83" t="s">
        <v>171</v>
      </c>
      <c r="B482" s="83">
        <v>18</v>
      </c>
      <c r="C482" s="84">
        <v>543.55975411999998</v>
      </c>
      <c r="D482" s="84">
        <v>527.76469253000005</v>
      </c>
      <c r="E482" s="84">
        <v>108.97208212</v>
      </c>
      <c r="F482" s="84">
        <v>108.97208212</v>
      </c>
    </row>
    <row r="483" spans="1:6" ht="12.75" customHeight="1" x14ac:dyDescent="0.2">
      <c r="A483" s="83" t="s">
        <v>171</v>
      </c>
      <c r="B483" s="83">
        <v>19</v>
      </c>
      <c r="C483" s="84">
        <v>548.51213514000005</v>
      </c>
      <c r="D483" s="84">
        <v>532.16794777999996</v>
      </c>
      <c r="E483" s="84">
        <v>109.88125983</v>
      </c>
      <c r="F483" s="84">
        <v>109.88125983</v>
      </c>
    </row>
    <row r="484" spans="1:6" ht="12.75" customHeight="1" x14ac:dyDescent="0.2">
      <c r="A484" s="83" t="s">
        <v>171</v>
      </c>
      <c r="B484" s="83">
        <v>20</v>
      </c>
      <c r="C484" s="84">
        <v>566.21469189000004</v>
      </c>
      <c r="D484" s="84">
        <v>548.26108715999999</v>
      </c>
      <c r="E484" s="84">
        <v>113.20414771999999</v>
      </c>
      <c r="F484" s="84">
        <v>113.20414771999999</v>
      </c>
    </row>
    <row r="485" spans="1:6" ht="12.75" customHeight="1" x14ac:dyDescent="0.2">
      <c r="A485" s="83" t="s">
        <v>171</v>
      </c>
      <c r="B485" s="83">
        <v>21</v>
      </c>
      <c r="C485" s="84">
        <v>570.66012338999997</v>
      </c>
      <c r="D485" s="84">
        <v>556.39415324000004</v>
      </c>
      <c r="E485" s="84">
        <v>114.88345131</v>
      </c>
      <c r="F485" s="84">
        <v>114.88345131</v>
      </c>
    </row>
    <row r="486" spans="1:6" ht="12.75" customHeight="1" x14ac:dyDescent="0.2">
      <c r="A486" s="83" t="s">
        <v>171</v>
      </c>
      <c r="B486" s="83">
        <v>22</v>
      </c>
      <c r="C486" s="84">
        <v>559.09592969000005</v>
      </c>
      <c r="D486" s="84">
        <v>543.11882545000003</v>
      </c>
      <c r="E486" s="84">
        <v>112.14238104</v>
      </c>
      <c r="F486" s="84">
        <v>112.14238104</v>
      </c>
    </row>
    <row r="487" spans="1:6" ht="12.75" customHeight="1" x14ac:dyDescent="0.2">
      <c r="A487" s="83" t="s">
        <v>171</v>
      </c>
      <c r="B487" s="83">
        <v>23</v>
      </c>
      <c r="C487" s="84">
        <v>528.01240585999994</v>
      </c>
      <c r="D487" s="84">
        <v>511.82952805000002</v>
      </c>
      <c r="E487" s="84">
        <v>105.68181265</v>
      </c>
      <c r="F487" s="84">
        <v>105.68181265</v>
      </c>
    </row>
    <row r="488" spans="1:6" ht="12.75" customHeight="1" x14ac:dyDescent="0.2">
      <c r="A488" s="83" t="s">
        <v>171</v>
      </c>
      <c r="B488" s="83">
        <v>24</v>
      </c>
      <c r="C488" s="84">
        <v>572.80968210000003</v>
      </c>
      <c r="D488" s="84">
        <v>556.25618867000003</v>
      </c>
      <c r="E488" s="84">
        <v>114.85496458999999</v>
      </c>
      <c r="F488" s="84">
        <v>114.85496458999999</v>
      </c>
    </row>
    <row r="489" spans="1:6" ht="12.75" customHeight="1" x14ac:dyDescent="0.2">
      <c r="A489" s="83" t="s">
        <v>172</v>
      </c>
      <c r="B489" s="83">
        <v>1</v>
      </c>
      <c r="C489" s="84">
        <v>680.94478269000001</v>
      </c>
      <c r="D489" s="84">
        <v>663.42243410000003</v>
      </c>
      <c r="E489" s="84">
        <v>136.98249426999999</v>
      </c>
      <c r="F489" s="84">
        <v>136.98249426999999</v>
      </c>
    </row>
    <row r="490" spans="1:6" ht="12.75" customHeight="1" x14ac:dyDescent="0.2">
      <c r="A490" s="83" t="s">
        <v>172</v>
      </c>
      <c r="B490" s="83">
        <v>2</v>
      </c>
      <c r="C490" s="84">
        <v>719.22254283999996</v>
      </c>
      <c r="D490" s="84">
        <v>701.26024778999999</v>
      </c>
      <c r="E490" s="84">
        <v>144.79519071999999</v>
      </c>
      <c r="F490" s="84">
        <v>144.79519071999999</v>
      </c>
    </row>
    <row r="491" spans="1:6" ht="12.75" customHeight="1" x14ac:dyDescent="0.2">
      <c r="A491" s="83" t="s">
        <v>172</v>
      </c>
      <c r="B491" s="83">
        <v>3</v>
      </c>
      <c r="C491" s="84">
        <v>722.91720496999994</v>
      </c>
      <c r="D491" s="84">
        <v>705.03207476</v>
      </c>
      <c r="E491" s="84">
        <v>145.57399204000001</v>
      </c>
      <c r="F491" s="84">
        <v>145.57399204000001</v>
      </c>
    </row>
    <row r="492" spans="1:6" ht="12.75" customHeight="1" x14ac:dyDescent="0.2">
      <c r="A492" s="83" t="s">
        <v>172</v>
      </c>
      <c r="B492" s="83">
        <v>4</v>
      </c>
      <c r="C492" s="84">
        <v>728.47228436</v>
      </c>
      <c r="D492" s="84">
        <v>710.38485294999998</v>
      </c>
      <c r="E492" s="84">
        <v>146.67922584999999</v>
      </c>
      <c r="F492" s="84">
        <v>146.67922584999999</v>
      </c>
    </row>
    <row r="493" spans="1:6" ht="12.75" customHeight="1" x14ac:dyDescent="0.2">
      <c r="A493" s="83" t="s">
        <v>172</v>
      </c>
      <c r="B493" s="83">
        <v>5</v>
      </c>
      <c r="C493" s="84">
        <v>732.58791417999998</v>
      </c>
      <c r="D493" s="84">
        <v>714.46332379</v>
      </c>
      <c r="E493" s="84">
        <v>147.52134255000001</v>
      </c>
      <c r="F493" s="84">
        <v>147.52134255000001</v>
      </c>
    </row>
    <row r="494" spans="1:6" ht="12.75" customHeight="1" x14ac:dyDescent="0.2">
      <c r="A494" s="83" t="s">
        <v>172</v>
      </c>
      <c r="B494" s="83">
        <v>6</v>
      </c>
      <c r="C494" s="84">
        <v>723.92781719000004</v>
      </c>
      <c r="D494" s="84">
        <v>708.6017683</v>
      </c>
      <c r="E494" s="84">
        <v>146.31105714</v>
      </c>
      <c r="F494" s="84">
        <v>146.31105714</v>
      </c>
    </row>
    <row r="495" spans="1:6" ht="12.75" customHeight="1" x14ac:dyDescent="0.2">
      <c r="A495" s="83" t="s">
        <v>172</v>
      </c>
      <c r="B495" s="83">
        <v>7</v>
      </c>
      <c r="C495" s="84">
        <v>671.39457427000002</v>
      </c>
      <c r="D495" s="84">
        <v>655.09759914000006</v>
      </c>
      <c r="E495" s="84">
        <v>135.26359450999999</v>
      </c>
      <c r="F495" s="84">
        <v>135.26359450999999</v>
      </c>
    </row>
    <row r="496" spans="1:6" ht="12.75" customHeight="1" x14ac:dyDescent="0.2">
      <c r="A496" s="83" t="s">
        <v>172</v>
      </c>
      <c r="B496" s="83">
        <v>8</v>
      </c>
      <c r="C496" s="84">
        <v>632.80037886000002</v>
      </c>
      <c r="D496" s="84">
        <v>614.88250563999998</v>
      </c>
      <c r="E496" s="84">
        <v>126.9600408</v>
      </c>
      <c r="F496" s="84">
        <v>126.9600408</v>
      </c>
    </row>
    <row r="497" spans="1:6" ht="12.75" customHeight="1" x14ac:dyDescent="0.2">
      <c r="A497" s="83" t="s">
        <v>172</v>
      </c>
      <c r="B497" s="83">
        <v>9</v>
      </c>
      <c r="C497" s="84">
        <v>631.34303184999999</v>
      </c>
      <c r="D497" s="84">
        <v>614.52585848000001</v>
      </c>
      <c r="E497" s="84">
        <v>126.88640082000001</v>
      </c>
      <c r="F497" s="84">
        <v>126.88640082000001</v>
      </c>
    </row>
    <row r="498" spans="1:6" ht="12.75" customHeight="1" x14ac:dyDescent="0.2">
      <c r="A498" s="83" t="s">
        <v>172</v>
      </c>
      <c r="B498" s="83">
        <v>10</v>
      </c>
      <c r="C498" s="84">
        <v>620.26004023999997</v>
      </c>
      <c r="D498" s="84">
        <v>602.24973571999999</v>
      </c>
      <c r="E498" s="84">
        <v>124.35164494</v>
      </c>
      <c r="F498" s="84">
        <v>124.35164494</v>
      </c>
    </row>
    <row r="499" spans="1:6" ht="12.75" customHeight="1" x14ac:dyDescent="0.2">
      <c r="A499" s="83" t="s">
        <v>172</v>
      </c>
      <c r="B499" s="83">
        <v>11</v>
      </c>
      <c r="C499" s="84">
        <v>619.08933610999998</v>
      </c>
      <c r="D499" s="84">
        <v>603.46181244000002</v>
      </c>
      <c r="E499" s="84">
        <v>124.60191277</v>
      </c>
      <c r="F499" s="84">
        <v>124.60191277</v>
      </c>
    </row>
    <row r="500" spans="1:6" ht="12.75" customHeight="1" x14ac:dyDescent="0.2">
      <c r="A500" s="83" t="s">
        <v>172</v>
      </c>
      <c r="B500" s="83">
        <v>12</v>
      </c>
      <c r="C500" s="84">
        <v>624.323308</v>
      </c>
      <c r="D500" s="84">
        <v>606.42891950000001</v>
      </c>
      <c r="E500" s="84">
        <v>125.2145567</v>
      </c>
      <c r="F500" s="84">
        <v>125.2145567</v>
      </c>
    </row>
    <row r="501" spans="1:6" ht="12.75" customHeight="1" x14ac:dyDescent="0.2">
      <c r="A501" s="83" t="s">
        <v>172</v>
      </c>
      <c r="B501" s="83">
        <v>13</v>
      </c>
      <c r="C501" s="84">
        <v>606.60334674000001</v>
      </c>
      <c r="D501" s="84">
        <v>588.32593722000001</v>
      </c>
      <c r="E501" s="84">
        <v>121.47667937999999</v>
      </c>
      <c r="F501" s="84">
        <v>121.47667937999999</v>
      </c>
    </row>
    <row r="502" spans="1:6" ht="12.75" customHeight="1" x14ac:dyDescent="0.2">
      <c r="A502" s="83" t="s">
        <v>172</v>
      </c>
      <c r="B502" s="83">
        <v>14</v>
      </c>
      <c r="C502" s="84">
        <v>608.25728105999997</v>
      </c>
      <c r="D502" s="84">
        <v>589.96019705000003</v>
      </c>
      <c r="E502" s="84">
        <v>121.81411896</v>
      </c>
      <c r="F502" s="84">
        <v>121.81411896</v>
      </c>
    </row>
    <row r="503" spans="1:6" ht="12.75" customHeight="1" x14ac:dyDescent="0.2">
      <c r="A503" s="83" t="s">
        <v>172</v>
      </c>
      <c r="B503" s="83">
        <v>15</v>
      </c>
      <c r="C503" s="84">
        <v>625.32796608000001</v>
      </c>
      <c r="D503" s="84">
        <v>608.17136512000002</v>
      </c>
      <c r="E503" s="84">
        <v>125.57433432000001</v>
      </c>
      <c r="F503" s="84">
        <v>125.57433432000001</v>
      </c>
    </row>
    <row r="504" spans="1:6" ht="12.75" customHeight="1" x14ac:dyDescent="0.2">
      <c r="A504" s="83" t="s">
        <v>172</v>
      </c>
      <c r="B504" s="83">
        <v>16</v>
      </c>
      <c r="C504" s="84">
        <v>658.84165899000004</v>
      </c>
      <c r="D504" s="84">
        <v>639.65001026000004</v>
      </c>
      <c r="E504" s="84">
        <v>132.07399895</v>
      </c>
      <c r="F504" s="84">
        <v>132.07399895</v>
      </c>
    </row>
    <row r="505" spans="1:6" ht="12.75" customHeight="1" x14ac:dyDescent="0.2">
      <c r="A505" s="83" t="s">
        <v>172</v>
      </c>
      <c r="B505" s="83">
        <v>17</v>
      </c>
      <c r="C505" s="84">
        <v>619.02621901999998</v>
      </c>
      <c r="D505" s="84">
        <v>601.00480505999997</v>
      </c>
      <c r="E505" s="84">
        <v>124.09459348</v>
      </c>
      <c r="F505" s="84">
        <v>124.09459348</v>
      </c>
    </row>
    <row r="506" spans="1:6" ht="12.75" customHeight="1" x14ac:dyDescent="0.2">
      <c r="A506" s="83" t="s">
        <v>172</v>
      </c>
      <c r="B506" s="83">
        <v>18</v>
      </c>
      <c r="C506" s="84">
        <v>579.90027258999999</v>
      </c>
      <c r="D506" s="84">
        <v>567.06374612000002</v>
      </c>
      <c r="E506" s="84">
        <v>117.08649325</v>
      </c>
      <c r="F506" s="84">
        <v>117.08649325</v>
      </c>
    </row>
    <row r="507" spans="1:6" ht="12.75" customHeight="1" x14ac:dyDescent="0.2">
      <c r="A507" s="83" t="s">
        <v>172</v>
      </c>
      <c r="B507" s="83">
        <v>19</v>
      </c>
      <c r="C507" s="84">
        <v>554.59710613000004</v>
      </c>
      <c r="D507" s="84">
        <v>537.13358251</v>
      </c>
      <c r="E507" s="84">
        <v>110.90655682000001</v>
      </c>
      <c r="F507" s="84">
        <v>110.90655682000001</v>
      </c>
    </row>
    <row r="508" spans="1:6" ht="12.75" customHeight="1" x14ac:dyDescent="0.2">
      <c r="A508" s="83" t="s">
        <v>172</v>
      </c>
      <c r="B508" s="83">
        <v>20</v>
      </c>
      <c r="C508" s="84">
        <v>518.13255949999996</v>
      </c>
      <c r="D508" s="84">
        <v>500.89212613000001</v>
      </c>
      <c r="E508" s="84">
        <v>103.4234739</v>
      </c>
      <c r="F508" s="84">
        <v>103.4234739</v>
      </c>
    </row>
    <row r="509" spans="1:6" ht="12.75" customHeight="1" x14ac:dyDescent="0.2">
      <c r="A509" s="83" t="s">
        <v>172</v>
      </c>
      <c r="B509" s="83">
        <v>21</v>
      </c>
      <c r="C509" s="84">
        <v>517.50628802999995</v>
      </c>
      <c r="D509" s="84">
        <v>500.10244833000002</v>
      </c>
      <c r="E509" s="84">
        <v>103.26042237999999</v>
      </c>
      <c r="F509" s="84">
        <v>103.26042237999999</v>
      </c>
    </row>
    <row r="510" spans="1:6" ht="12.75" customHeight="1" x14ac:dyDescent="0.2">
      <c r="A510" s="83" t="s">
        <v>172</v>
      </c>
      <c r="B510" s="83">
        <v>22</v>
      </c>
      <c r="C510" s="84">
        <v>508.94439951999999</v>
      </c>
      <c r="D510" s="84">
        <v>494.65058257999999</v>
      </c>
      <c r="E510" s="84">
        <v>102.13472910999999</v>
      </c>
      <c r="F510" s="84">
        <v>102.13472910999999</v>
      </c>
    </row>
    <row r="511" spans="1:6" ht="12.75" customHeight="1" x14ac:dyDescent="0.2">
      <c r="A511" s="83" t="s">
        <v>172</v>
      </c>
      <c r="B511" s="83">
        <v>23</v>
      </c>
      <c r="C511" s="84">
        <v>539.18054082000003</v>
      </c>
      <c r="D511" s="84">
        <v>521.81778842999995</v>
      </c>
      <c r="E511" s="84">
        <v>107.74417405</v>
      </c>
      <c r="F511" s="84">
        <v>107.74417405</v>
      </c>
    </row>
    <row r="512" spans="1:6" ht="12.75" customHeight="1" x14ac:dyDescent="0.2">
      <c r="A512" s="83" t="s">
        <v>172</v>
      </c>
      <c r="B512" s="83">
        <v>24</v>
      </c>
      <c r="C512" s="84">
        <v>592.41719111999998</v>
      </c>
      <c r="D512" s="84">
        <v>573.84693962999995</v>
      </c>
      <c r="E512" s="84">
        <v>118.48707713</v>
      </c>
      <c r="F512" s="84">
        <v>118.48707713</v>
      </c>
    </row>
    <row r="513" spans="1:6" ht="12.75" customHeight="1" x14ac:dyDescent="0.2">
      <c r="A513" s="83" t="s">
        <v>173</v>
      </c>
      <c r="B513" s="83">
        <v>1</v>
      </c>
      <c r="C513" s="84">
        <v>651.90176635</v>
      </c>
      <c r="D513" s="84">
        <v>632.55762298000002</v>
      </c>
      <c r="E513" s="84">
        <v>130.60957318999999</v>
      </c>
      <c r="F513" s="84">
        <v>130.60957318999999</v>
      </c>
    </row>
    <row r="514" spans="1:6" ht="12.75" customHeight="1" x14ac:dyDescent="0.2">
      <c r="A514" s="83" t="s">
        <v>173</v>
      </c>
      <c r="B514" s="83">
        <v>2</v>
      </c>
      <c r="C514" s="84">
        <v>646.51900587</v>
      </c>
      <c r="D514" s="84">
        <v>627.42430483999999</v>
      </c>
      <c r="E514" s="84">
        <v>129.54965317</v>
      </c>
      <c r="F514" s="84">
        <v>129.54965317</v>
      </c>
    </row>
    <row r="515" spans="1:6" ht="12.75" customHeight="1" x14ac:dyDescent="0.2">
      <c r="A515" s="83" t="s">
        <v>173</v>
      </c>
      <c r="B515" s="83">
        <v>3</v>
      </c>
      <c r="C515" s="84">
        <v>642.89813914000001</v>
      </c>
      <c r="D515" s="84">
        <v>626.99156581</v>
      </c>
      <c r="E515" s="84">
        <v>129.46030184</v>
      </c>
      <c r="F515" s="84">
        <v>129.46030184</v>
      </c>
    </row>
    <row r="516" spans="1:6" ht="12.75" customHeight="1" x14ac:dyDescent="0.2">
      <c r="A516" s="83" t="s">
        <v>173</v>
      </c>
      <c r="B516" s="83">
        <v>4</v>
      </c>
      <c r="C516" s="84">
        <v>657.69957024999997</v>
      </c>
      <c r="D516" s="84">
        <v>639.09238232999996</v>
      </c>
      <c r="E516" s="84">
        <v>131.95886075000001</v>
      </c>
      <c r="F516" s="84">
        <v>131.95886075000001</v>
      </c>
    </row>
    <row r="517" spans="1:6" ht="12.75" customHeight="1" x14ac:dyDescent="0.2">
      <c r="A517" s="83" t="s">
        <v>173</v>
      </c>
      <c r="B517" s="83">
        <v>5</v>
      </c>
      <c r="C517" s="84">
        <v>659.12353547999999</v>
      </c>
      <c r="D517" s="84">
        <v>647.19036426000002</v>
      </c>
      <c r="E517" s="84">
        <v>133.63092022000001</v>
      </c>
      <c r="F517" s="84">
        <v>133.63092022000001</v>
      </c>
    </row>
    <row r="518" spans="1:6" ht="12.75" customHeight="1" x14ac:dyDescent="0.2">
      <c r="A518" s="83" t="s">
        <v>173</v>
      </c>
      <c r="B518" s="83">
        <v>6</v>
      </c>
      <c r="C518" s="84">
        <v>652.01189864000003</v>
      </c>
      <c r="D518" s="84">
        <v>633.86979870000005</v>
      </c>
      <c r="E518" s="84">
        <v>130.88050931000001</v>
      </c>
      <c r="F518" s="84">
        <v>130.88050931000001</v>
      </c>
    </row>
    <row r="519" spans="1:6" ht="12.75" customHeight="1" x14ac:dyDescent="0.2">
      <c r="A519" s="83" t="s">
        <v>173</v>
      </c>
      <c r="B519" s="83">
        <v>7</v>
      </c>
      <c r="C519" s="84">
        <v>622.63586699999996</v>
      </c>
      <c r="D519" s="84">
        <v>608.59037232000003</v>
      </c>
      <c r="E519" s="84">
        <v>125.66085031</v>
      </c>
      <c r="F519" s="84">
        <v>125.66085031</v>
      </c>
    </row>
    <row r="520" spans="1:6" ht="12.75" customHeight="1" x14ac:dyDescent="0.2">
      <c r="A520" s="83" t="s">
        <v>173</v>
      </c>
      <c r="B520" s="83">
        <v>8</v>
      </c>
      <c r="C520" s="84">
        <v>599.11969868999995</v>
      </c>
      <c r="D520" s="84">
        <v>578.26784884999995</v>
      </c>
      <c r="E520" s="84">
        <v>119.3999</v>
      </c>
      <c r="F520" s="84">
        <v>119.3999</v>
      </c>
    </row>
    <row r="521" spans="1:6" ht="12.75" customHeight="1" x14ac:dyDescent="0.2">
      <c r="A521" s="83" t="s">
        <v>173</v>
      </c>
      <c r="B521" s="83">
        <v>9</v>
      </c>
      <c r="C521" s="84">
        <v>597.40172040000004</v>
      </c>
      <c r="D521" s="84">
        <v>586.22277302999998</v>
      </c>
      <c r="E521" s="84">
        <v>121.04242111000001</v>
      </c>
      <c r="F521" s="84">
        <v>121.04242111000001</v>
      </c>
    </row>
    <row r="522" spans="1:6" ht="12.75" customHeight="1" x14ac:dyDescent="0.2">
      <c r="A522" s="83" t="s">
        <v>173</v>
      </c>
      <c r="B522" s="83">
        <v>10</v>
      </c>
      <c r="C522" s="84">
        <v>653.80128164999996</v>
      </c>
      <c r="D522" s="84">
        <v>635.47134514000004</v>
      </c>
      <c r="E522" s="84">
        <v>131.21119428</v>
      </c>
      <c r="F522" s="84">
        <v>131.21119428</v>
      </c>
    </row>
    <row r="523" spans="1:6" ht="12.75" customHeight="1" x14ac:dyDescent="0.2">
      <c r="A523" s="83" t="s">
        <v>173</v>
      </c>
      <c r="B523" s="83">
        <v>11</v>
      </c>
      <c r="C523" s="84">
        <v>660.28854566999996</v>
      </c>
      <c r="D523" s="84">
        <v>645.64026565999995</v>
      </c>
      <c r="E523" s="84">
        <v>133.31085812000001</v>
      </c>
      <c r="F523" s="84">
        <v>133.31085812000001</v>
      </c>
    </row>
    <row r="524" spans="1:6" ht="12.75" customHeight="1" x14ac:dyDescent="0.2">
      <c r="A524" s="83" t="s">
        <v>173</v>
      </c>
      <c r="B524" s="83">
        <v>12</v>
      </c>
      <c r="C524" s="84">
        <v>660.35810578999997</v>
      </c>
      <c r="D524" s="84">
        <v>648.11745226000005</v>
      </c>
      <c r="E524" s="84">
        <v>133.82234399000001</v>
      </c>
      <c r="F524" s="84">
        <v>133.82234399000001</v>
      </c>
    </row>
    <row r="525" spans="1:6" ht="12.75" customHeight="1" x14ac:dyDescent="0.2">
      <c r="A525" s="83" t="s">
        <v>173</v>
      </c>
      <c r="B525" s="83">
        <v>13</v>
      </c>
      <c r="C525" s="84">
        <v>656.72566408</v>
      </c>
      <c r="D525" s="84">
        <v>638.09457660999999</v>
      </c>
      <c r="E525" s="84">
        <v>131.75283528</v>
      </c>
      <c r="F525" s="84">
        <v>131.75283528</v>
      </c>
    </row>
    <row r="526" spans="1:6" ht="12.75" customHeight="1" x14ac:dyDescent="0.2">
      <c r="A526" s="83" t="s">
        <v>173</v>
      </c>
      <c r="B526" s="83">
        <v>14</v>
      </c>
      <c r="C526" s="84">
        <v>650.86812465000003</v>
      </c>
      <c r="D526" s="84">
        <v>632.25325793000002</v>
      </c>
      <c r="E526" s="84">
        <v>130.54672833999999</v>
      </c>
      <c r="F526" s="84">
        <v>130.54672833999999</v>
      </c>
    </row>
    <row r="527" spans="1:6" ht="12.75" customHeight="1" x14ac:dyDescent="0.2">
      <c r="A527" s="83" t="s">
        <v>173</v>
      </c>
      <c r="B527" s="83">
        <v>15</v>
      </c>
      <c r="C527" s="84">
        <v>646.17122452000001</v>
      </c>
      <c r="D527" s="84">
        <v>634.09555613999999</v>
      </c>
      <c r="E527" s="84">
        <v>130.92712338000001</v>
      </c>
      <c r="F527" s="84">
        <v>130.92712338000001</v>
      </c>
    </row>
    <row r="528" spans="1:6" ht="12.75" customHeight="1" x14ac:dyDescent="0.2">
      <c r="A528" s="83" t="s">
        <v>173</v>
      </c>
      <c r="B528" s="83">
        <v>16</v>
      </c>
      <c r="C528" s="84">
        <v>651.91266114999996</v>
      </c>
      <c r="D528" s="84">
        <v>633.55490053999995</v>
      </c>
      <c r="E528" s="84">
        <v>130.81548960000001</v>
      </c>
      <c r="F528" s="84">
        <v>130.81548960000001</v>
      </c>
    </row>
    <row r="529" spans="1:6" ht="12.75" customHeight="1" x14ac:dyDescent="0.2">
      <c r="A529" s="83" t="s">
        <v>173</v>
      </c>
      <c r="B529" s="83">
        <v>17</v>
      </c>
      <c r="C529" s="84">
        <v>661.97341056000005</v>
      </c>
      <c r="D529" s="84">
        <v>643.72091884999998</v>
      </c>
      <c r="E529" s="84">
        <v>132.9145542</v>
      </c>
      <c r="F529" s="84">
        <v>132.9145542</v>
      </c>
    </row>
    <row r="530" spans="1:6" ht="12.75" customHeight="1" x14ac:dyDescent="0.2">
      <c r="A530" s="83" t="s">
        <v>173</v>
      </c>
      <c r="B530" s="83">
        <v>18</v>
      </c>
      <c r="C530" s="84">
        <v>671.71509772000002</v>
      </c>
      <c r="D530" s="84">
        <v>660.00868281999999</v>
      </c>
      <c r="E530" s="84">
        <v>136.27762788999999</v>
      </c>
      <c r="F530" s="84">
        <v>136.27762788999999</v>
      </c>
    </row>
    <row r="531" spans="1:6" ht="12.75" customHeight="1" x14ac:dyDescent="0.2">
      <c r="A531" s="83" t="s">
        <v>173</v>
      </c>
      <c r="B531" s="83">
        <v>19</v>
      </c>
      <c r="C531" s="84">
        <v>703.65820154000005</v>
      </c>
      <c r="D531" s="84">
        <v>684.03840183</v>
      </c>
      <c r="E531" s="84">
        <v>141.23924914</v>
      </c>
      <c r="F531" s="84">
        <v>141.23924914</v>
      </c>
    </row>
    <row r="532" spans="1:6" ht="12.75" customHeight="1" x14ac:dyDescent="0.2">
      <c r="A532" s="83" t="s">
        <v>173</v>
      </c>
      <c r="B532" s="83">
        <v>20</v>
      </c>
      <c r="C532" s="84">
        <v>712.45316978999995</v>
      </c>
      <c r="D532" s="84">
        <v>692.51629763000005</v>
      </c>
      <c r="E532" s="84">
        <v>142.98975267</v>
      </c>
      <c r="F532" s="84">
        <v>142.98975267</v>
      </c>
    </row>
    <row r="533" spans="1:6" ht="12.75" customHeight="1" x14ac:dyDescent="0.2">
      <c r="A533" s="83" t="s">
        <v>173</v>
      </c>
      <c r="B533" s="83">
        <v>21</v>
      </c>
      <c r="C533" s="84">
        <v>721.02180410999995</v>
      </c>
      <c r="D533" s="84">
        <v>700.68783822</v>
      </c>
      <c r="E533" s="84">
        <v>144.67700042999999</v>
      </c>
      <c r="F533" s="84">
        <v>144.67700042999999</v>
      </c>
    </row>
    <row r="534" spans="1:6" ht="12.75" customHeight="1" x14ac:dyDescent="0.2">
      <c r="A534" s="83" t="s">
        <v>173</v>
      </c>
      <c r="B534" s="83">
        <v>22</v>
      </c>
      <c r="C534" s="84">
        <v>712.49788785999999</v>
      </c>
      <c r="D534" s="84">
        <v>696.65320697000004</v>
      </c>
      <c r="E534" s="84">
        <v>143.84393566</v>
      </c>
      <c r="F534" s="84">
        <v>143.84393566</v>
      </c>
    </row>
    <row r="535" spans="1:6" ht="12.75" customHeight="1" x14ac:dyDescent="0.2">
      <c r="A535" s="83" t="s">
        <v>173</v>
      </c>
      <c r="B535" s="83">
        <v>23</v>
      </c>
      <c r="C535" s="84">
        <v>675.61674542000003</v>
      </c>
      <c r="D535" s="84">
        <v>657.03515449999998</v>
      </c>
      <c r="E535" s="84">
        <v>135.66365811</v>
      </c>
      <c r="F535" s="84">
        <v>135.66365811</v>
      </c>
    </row>
    <row r="536" spans="1:6" ht="12.75" customHeight="1" x14ac:dyDescent="0.2">
      <c r="A536" s="83" t="s">
        <v>173</v>
      </c>
      <c r="B536" s="83">
        <v>24</v>
      </c>
      <c r="C536" s="84">
        <v>644.73431892999997</v>
      </c>
      <c r="D536" s="84">
        <v>625.64582500999995</v>
      </c>
      <c r="E536" s="84">
        <v>129.18243525</v>
      </c>
      <c r="F536" s="84">
        <v>129.18243525</v>
      </c>
    </row>
    <row r="537" spans="1:6" ht="12.75" customHeight="1" x14ac:dyDescent="0.2">
      <c r="A537" s="83" t="s">
        <v>174</v>
      </c>
      <c r="B537" s="83">
        <v>1</v>
      </c>
      <c r="C537" s="84">
        <v>695.32704371</v>
      </c>
      <c r="D537" s="84">
        <v>676.75637352000001</v>
      </c>
      <c r="E537" s="84">
        <v>139.73566657999999</v>
      </c>
      <c r="F537" s="84">
        <v>139.73566657999999</v>
      </c>
    </row>
    <row r="538" spans="1:6" ht="12.75" customHeight="1" x14ac:dyDescent="0.2">
      <c r="A538" s="83" t="s">
        <v>174</v>
      </c>
      <c r="B538" s="83">
        <v>2</v>
      </c>
      <c r="C538" s="84">
        <v>727.51784001999999</v>
      </c>
      <c r="D538" s="84">
        <v>708.31242854000004</v>
      </c>
      <c r="E538" s="84">
        <v>146.25131468999999</v>
      </c>
      <c r="F538" s="84">
        <v>146.25131468999999</v>
      </c>
    </row>
    <row r="539" spans="1:6" ht="12.75" customHeight="1" x14ac:dyDescent="0.2">
      <c r="A539" s="83" t="s">
        <v>174</v>
      </c>
      <c r="B539" s="83">
        <v>3</v>
      </c>
      <c r="C539" s="84">
        <v>742.31736580999996</v>
      </c>
      <c r="D539" s="84">
        <v>722.50145189</v>
      </c>
      <c r="E539" s="84">
        <v>149.18104349000001</v>
      </c>
      <c r="F539" s="84">
        <v>149.18104349000001</v>
      </c>
    </row>
    <row r="540" spans="1:6" ht="12.75" customHeight="1" x14ac:dyDescent="0.2">
      <c r="A540" s="83" t="s">
        <v>174</v>
      </c>
      <c r="B540" s="83">
        <v>4</v>
      </c>
      <c r="C540" s="84">
        <v>751.08959864999997</v>
      </c>
      <c r="D540" s="84">
        <v>731.56389151999997</v>
      </c>
      <c r="E540" s="84">
        <v>151.05224276999999</v>
      </c>
      <c r="F540" s="84">
        <v>151.05224276999999</v>
      </c>
    </row>
    <row r="541" spans="1:6" ht="12.75" customHeight="1" x14ac:dyDescent="0.2">
      <c r="A541" s="83" t="s">
        <v>174</v>
      </c>
      <c r="B541" s="83">
        <v>5</v>
      </c>
      <c r="C541" s="84">
        <v>756.90142779999996</v>
      </c>
      <c r="D541" s="84">
        <v>738.61408944000004</v>
      </c>
      <c r="E541" s="84">
        <v>152.50795733000001</v>
      </c>
      <c r="F541" s="84">
        <v>152.50795733000001</v>
      </c>
    </row>
    <row r="542" spans="1:6" ht="12.75" customHeight="1" x14ac:dyDescent="0.2">
      <c r="A542" s="83" t="s">
        <v>174</v>
      </c>
      <c r="B542" s="83">
        <v>6</v>
      </c>
      <c r="C542" s="84">
        <v>759.37512535999997</v>
      </c>
      <c r="D542" s="84">
        <v>741.77339142000005</v>
      </c>
      <c r="E542" s="84">
        <v>153.16028538</v>
      </c>
      <c r="F542" s="84">
        <v>153.16028538</v>
      </c>
    </row>
    <row r="543" spans="1:6" ht="12.75" customHeight="1" x14ac:dyDescent="0.2">
      <c r="A543" s="83" t="s">
        <v>174</v>
      </c>
      <c r="B543" s="83">
        <v>7</v>
      </c>
      <c r="C543" s="84">
        <v>729.09131479999996</v>
      </c>
      <c r="D543" s="84">
        <v>709.81947079999998</v>
      </c>
      <c r="E543" s="84">
        <v>146.56248657</v>
      </c>
      <c r="F543" s="84">
        <v>146.56248657</v>
      </c>
    </row>
    <row r="544" spans="1:6" ht="12.75" customHeight="1" x14ac:dyDescent="0.2">
      <c r="A544" s="83" t="s">
        <v>174</v>
      </c>
      <c r="B544" s="83">
        <v>8</v>
      </c>
      <c r="C544" s="84">
        <v>708.40011843000002</v>
      </c>
      <c r="D544" s="84">
        <v>687.82632535000005</v>
      </c>
      <c r="E544" s="84">
        <v>142.02137404999999</v>
      </c>
      <c r="F544" s="84">
        <v>142.02137404999999</v>
      </c>
    </row>
    <row r="545" spans="1:6" ht="12.75" customHeight="1" x14ac:dyDescent="0.2">
      <c r="A545" s="83" t="s">
        <v>174</v>
      </c>
      <c r="B545" s="83">
        <v>9</v>
      </c>
      <c r="C545" s="84">
        <v>675.04219220000004</v>
      </c>
      <c r="D545" s="84">
        <v>656.39712050000003</v>
      </c>
      <c r="E545" s="84">
        <v>135.53191778999999</v>
      </c>
      <c r="F545" s="84">
        <v>135.53191778999999</v>
      </c>
    </row>
    <row r="546" spans="1:6" ht="12.75" customHeight="1" x14ac:dyDescent="0.2">
      <c r="A546" s="83" t="s">
        <v>174</v>
      </c>
      <c r="B546" s="83">
        <v>10</v>
      </c>
      <c r="C546" s="84">
        <v>654.02127288999998</v>
      </c>
      <c r="D546" s="84">
        <v>634.65758987000004</v>
      </c>
      <c r="E546" s="84">
        <v>131.04317128</v>
      </c>
      <c r="F546" s="84">
        <v>131.04317128</v>
      </c>
    </row>
    <row r="547" spans="1:6" ht="12.75" customHeight="1" x14ac:dyDescent="0.2">
      <c r="A547" s="83" t="s">
        <v>174</v>
      </c>
      <c r="B547" s="83">
        <v>11</v>
      </c>
      <c r="C547" s="84">
        <v>650.63663708000001</v>
      </c>
      <c r="D547" s="84">
        <v>635.38959738999995</v>
      </c>
      <c r="E547" s="84">
        <v>131.19431513000001</v>
      </c>
      <c r="F547" s="84">
        <v>131.19431513000001</v>
      </c>
    </row>
    <row r="548" spans="1:6" ht="12.75" customHeight="1" x14ac:dyDescent="0.2">
      <c r="A548" s="83" t="s">
        <v>174</v>
      </c>
      <c r="B548" s="83">
        <v>12</v>
      </c>
      <c r="C548" s="84">
        <v>650.93107339000005</v>
      </c>
      <c r="D548" s="84">
        <v>630.15528080000001</v>
      </c>
      <c r="E548" s="84">
        <v>130.11354109000001</v>
      </c>
      <c r="F548" s="84">
        <v>130.11354109000001</v>
      </c>
    </row>
    <row r="549" spans="1:6" ht="12.75" customHeight="1" x14ac:dyDescent="0.2">
      <c r="A549" s="83" t="s">
        <v>174</v>
      </c>
      <c r="B549" s="83">
        <v>13</v>
      </c>
      <c r="C549" s="84">
        <v>644.41095078000001</v>
      </c>
      <c r="D549" s="84">
        <v>623.17092305999995</v>
      </c>
      <c r="E549" s="84">
        <v>128.67142111000001</v>
      </c>
      <c r="F549" s="84">
        <v>128.67142111000001</v>
      </c>
    </row>
    <row r="550" spans="1:6" ht="12.75" customHeight="1" x14ac:dyDescent="0.2">
      <c r="A550" s="83" t="s">
        <v>174</v>
      </c>
      <c r="B550" s="83">
        <v>14</v>
      </c>
      <c r="C550" s="84">
        <v>638.45272106000004</v>
      </c>
      <c r="D550" s="84">
        <v>617.18666853000002</v>
      </c>
      <c r="E550" s="84">
        <v>127.43580099</v>
      </c>
      <c r="F550" s="84">
        <v>127.43580099</v>
      </c>
    </row>
    <row r="551" spans="1:6" ht="12.75" customHeight="1" x14ac:dyDescent="0.2">
      <c r="A551" s="83" t="s">
        <v>174</v>
      </c>
      <c r="B551" s="83">
        <v>15</v>
      </c>
      <c r="C551" s="84">
        <v>633.70310271000005</v>
      </c>
      <c r="D551" s="84">
        <v>615.44640219999997</v>
      </c>
      <c r="E551" s="84">
        <v>127.07647334000001</v>
      </c>
      <c r="F551" s="84">
        <v>127.07647334000001</v>
      </c>
    </row>
    <row r="552" spans="1:6" ht="12.75" customHeight="1" x14ac:dyDescent="0.2">
      <c r="A552" s="83" t="s">
        <v>174</v>
      </c>
      <c r="B552" s="83">
        <v>16</v>
      </c>
      <c r="C552" s="84">
        <v>629.18510042000003</v>
      </c>
      <c r="D552" s="84">
        <v>609.94917382000006</v>
      </c>
      <c r="E552" s="84">
        <v>125.94141365999999</v>
      </c>
      <c r="F552" s="84">
        <v>125.94141365999999</v>
      </c>
    </row>
    <row r="553" spans="1:6" ht="12.75" customHeight="1" x14ac:dyDescent="0.2">
      <c r="A553" s="83" t="s">
        <v>174</v>
      </c>
      <c r="B553" s="83">
        <v>17</v>
      </c>
      <c r="C553" s="84">
        <v>635.86432888000002</v>
      </c>
      <c r="D553" s="84">
        <v>619.94171533999997</v>
      </c>
      <c r="E553" s="84">
        <v>128.00465903</v>
      </c>
      <c r="F553" s="84">
        <v>128.00465903</v>
      </c>
    </row>
    <row r="554" spans="1:6" ht="12.75" customHeight="1" x14ac:dyDescent="0.2">
      <c r="A554" s="83" t="s">
        <v>174</v>
      </c>
      <c r="B554" s="83">
        <v>18</v>
      </c>
      <c r="C554" s="84">
        <v>654.00289443999998</v>
      </c>
      <c r="D554" s="84">
        <v>642.58744821000005</v>
      </c>
      <c r="E554" s="84">
        <v>132.68051684</v>
      </c>
      <c r="F554" s="84">
        <v>132.68051684</v>
      </c>
    </row>
    <row r="555" spans="1:6" ht="12.75" customHeight="1" x14ac:dyDescent="0.2">
      <c r="A555" s="83" t="s">
        <v>174</v>
      </c>
      <c r="B555" s="83">
        <v>19</v>
      </c>
      <c r="C555" s="84">
        <v>681.49096270999996</v>
      </c>
      <c r="D555" s="84">
        <v>661.62074418999998</v>
      </c>
      <c r="E555" s="84">
        <v>136.61048396999999</v>
      </c>
      <c r="F555" s="84">
        <v>136.61048396999999</v>
      </c>
    </row>
    <row r="556" spans="1:6" ht="12.75" customHeight="1" x14ac:dyDescent="0.2">
      <c r="A556" s="83" t="s">
        <v>174</v>
      </c>
      <c r="B556" s="83">
        <v>20</v>
      </c>
      <c r="C556" s="84">
        <v>720.65787878000003</v>
      </c>
      <c r="D556" s="84">
        <v>699.79067549000001</v>
      </c>
      <c r="E556" s="84">
        <v>144.49175557999999</v>
      </c>
      <c r="F556" s="84">
        <v>144.49175557999999</v>
      </c>
    </row>
    <row r="557" spans="1:6" ht="12.75" customHeight="1" x14ac:dyDescent="0.2">
      <c r="A557" s="83" t="s">
        <v>174</v>
      </c>
      <c r="B557" s="83">
        <v>21</v>
      </c>
      <c r="C557" s="84">
        <v>732.78517218000002</v>
      </c>
      <c r="D557" s="84">
        <v>711.89006730999995</v>
      </c>
      <c r="E557" s="84">
        <v>146.99002031000001</v>
      </c>
      <c r="F557" s="84">
        <v>146.99002031000001</v>
      </c>
    </row>
    <row r="558" spans="1:6" ht="12.75" customHeight="1" x14ac:dyDescent="0.2">
      <c r="A558" s="83" t="s">
        <v>174</v>
      </c>
      <c r="B558" s="83">
        <v>22</v>
      </c>
      <c r="C558" s="84">
        <v>726.52413537999996</v>
      </c>
      <c r="D558" s="84">
        <v>707.56533231000003</v>
      </c>
      <c r="E558" s="84">
        <v>146.09705535000001</v>
      </c>
      <c r="F558" s="84">
        <v>146.09705535000001</v>
      </c>
    </row>
    <row r="559" spans="1:6" ht="12.75" customHeight="1" x14ac:dyDescent="0.2">
      <c r="A559" s="83" t="s">
        <v>174</v>
      </c>
      <c r="B559" s="83">
        <v>23</v>
      </c>
      <c r="C559" s="84">
        <v>698.65700652999999</v>
      </c>
      <c r="D559" s="84">
        <v>678.87973073000001</v>
      </c>
      <c r="E559" s="84">
        <v>140.17409427999999</v>
      </c>
      <c r="F559" s="84">
        <v>140.17409427999999</v>
      </c>
    </row>
    <row r="560" spans="1:6" ht="12.75" customHeight="1" x14ac:dyDescent="0.2">
      <c r="A560" s="83" t="s">
        <v>174</v>
      </c>
      <c r="B560" s="83">
        <v>24</v>
      </c>
      <c r="C560" s="84">
        <v>668.50963773000001</v>
      </c>
      <c r="D560" s="84">
        <v>648.86545763000004</v>
      </c>
      <c r="E560" s="84">
        <v>133.97679105</v>
      </c>
      <c r="F560" s="84">
        <v>133.97679105</v>
      </c>
    </row>
    <row r="561" spans="1:6" ht="12.75" customHeight="1" x14ac:dyDescent="0.2">
      <c r="A561" s="83" t="s">
        <v>175</v>
      </c>
      <c r="B561" s="83">
        <v>1</v>
      </c>
      <c r="C561" s="84">
        <v>731.70028291000006</v>
      </c>
      <c r="D561" s="84">
        <v>711.43766027000004</v>
      </c>
      <c r="E561" s="84">
        <v>146.89660796999999</v>
      </c>
      <c r="F561" s="84">
        <v>146.89660796999999</v>
      </c>
    </row>
    <row r="562" spans="1:6" ht="12.75" customHeight="1" x14ac:dyDescent="0.2">
      <c r="A562" s="83" t="s">
        <v>175</v>
      </c>
      <c r="B562" s="83">
        <v>2</v>
      </c>
      <c r="C562" s="84">
        <v>762.07820075999996</v>
      </c>
      <c r="D562" s="84">
        <v>741.43933173999994</v>
      </c>
      <c r="E562" s="84">
        <v>153.09130923000001</v>
      </c>
      <c r="F562" s="84">
        <v>153.09130923000001</v>
      </c>
    </row>
    <row r="563" spans="1:6" ht="12.75" customHeight="1" x14ac:dyDescent="0.2">
      <c r="A563" s="83" t="s">
        <v>175</v>
      </c>
      <c r="B563" s="83">
        <v>3</v>
      </c>
      <c r="C563" s="84">
        <v>791.94586660000004</v>
      </c>
      <c r="D563" s="84">
        <v>772.32892378999998</v>
      </c>
      <c r="E563" s="84">
        <v>159.46934704</v>
      </c>
      <c r="F563" s="84">
        <v>159.46934704</v>
      </c>
    </row>
    <row r="564" spans="1:6" ht="12.75" customHeight="1" x14ac:dyDescent="0.2">
      <c r="A564" s="83" t="s">
        <v>175</v>
      </c>
      <c r="B564" s="83">
        <v>4</v>
      </c>
      <c r="C564" s="84">
        <v>809.36353659999997</v>
      </c>
      <c r="D564" s="84">
        <v>788.82153767</v>
      </c>
      <c r="E564" s="84">
        <v>162.87471783999999</v>
      </c>
      <c r="F564" s="84">
        <v>162.87471783999999</v>
      </c>
    </row>
    <row r="565" spans="1:6" ht="12.75" customHeight="1" x14ac:dyDescent="0.2">
      <c r="A565" s="83" t="s">
        <v>175</v>
      </c>
      <c r="B565" s="83">
        <v>5</v>
      </c>
      <c r="C565" s="84">
        <v>809.61155527999995</v>
      </c>
      <c r="D565" s="84">
        <v>795.16642458000001</v>
      </c>
      <c r="E565" s="84">
        <v>164.18480081000001</v>
      </c>
      <c r="F565" s="84">
        <v>164.18480081000001</v>
      </c>
    </row>
    <row r="566" spans="1:6" ht="12.75" customHeight="1" x14ac:dyDescent="0.2">
      <c r="A566" s="83" t="s">
        <v>175</v>
      </c>
      <c r="B566" s="83">
        <v>6</v>
      </c>
      <c r="C566" s="84">
        <v>800.98304708000001</v>
      </c>
      <c r="D566" s="84">
        <v>780.96344643999998</v>
      </c>
      <c r="E566" s="84">
        <v>161.25219064999999</v>
      </c>
      <c r="F566" s="84">
        <v>161.25219064999999</v>
      </c>
    </row>
    <row r="567" spans="1:6" ht="12.75" customHeight="1" x14ac:dyDescent="0.2">
      <c r="A567" s="83" t="s">
        <v>175</v>
      </c>
      <c r="B567" s="83">
        <v>7</v>
      </c>
      <c r="C567" s="84">
        <v>751.76297662000002</v>
      </c>
      <c r="D567" s="84">
        <v>732.19954468000003</v>
      </c>
      <c r="E567" s="84">
        <v>151.18349151000001</v>
      </c>
      <c r="F567" s="84">
        <v>151.18349151000001</v>
      </c>
    </row>
    <row r="568" spans="1:6" ht="12.75" customHeight="1" x14ac:dyDescent="0.2">
      <c r="A568" s="83" t="s">
        <v>175</v>
      </c>
      <c r="B568" s="83">
        <v>8</v>
      </c>
      <c r="C568" s="84">
        <v>678.90017379000005</v>
      </c>
      <c r="D568" s="84">
        <v>659.63628821999998</v>
      </c>
      <c r="E568" s="84">
        <v>136.20073640000001</v>
      </c>
      <c r="F568" s="84">
        <v>136.20073640000001</v>
      </c>
    </row>
    <row r="569" spans="1:6" ht="12.75" customHeight="1" x14ac:dyDescent="0.2">
      <c r="A569" s="83" t="s">
        <v>175</v>
      </c>
      <c r="B569" s="83">
        <v>9</v>
      </c>
      <c r="C569" s="84">
        <v>660.12391774000002</v>
      </c>
      <c r="D569" s="84">
        <v>641.52497424000001</v>
      </c>
      <c r="E569" s="84">
        <v>132.46113876999999</v>
      </c>
      <c r="F569" s="84">
        <v>132.46113876999999</v>
      </c>
    </row>
    <row r="570" spans="1:6" ht="12.75" customHeight="1" x14ac:dyDescent="0.2">
      <c r="A570" s="83" t="s">
        <v>175</v>
      </c>
      <c r="B570" s="83">
        <v>10</v>
      </c>
      <c r="C570" s="84">
        <v>640.81187754999996</v>
      </c>
      <c r="D570" s="84">
        <v>621.72130838999999</v>
      </c>
      <c r="E570" s="84">
        <v>128.37210680000001</v>
      </c>
      <c r="F570" s="84">
        <v>128.37210680000001</v>
      </c>
    </row>
    <row r="571" spans="1:6" ht="12.75" customHeight="1" x14ac:dyDescent="0.2">
      <c r="A571" s="83" t="s">
        <v>175</v>
      </c>
      <c r="B571" s="83">
        <v>11</v>
      </c>
      <c r="C571" s="84">
        <v>629.46296989999996</v>
      </c>
      <c r="D571" s="84">
        <v>613.77470788000005</v>
      </c>
      <c r="E571" s="84">
        <v>126.73130433999999</v>
      </c>
      <c r="F571" s="84">
        <v>126.73130433999999</v>
      </c>
    </row>
    <row r="572" spans="1:6" ht="12.75" customHeight="1" x14ac:dyDescent="0.2">
      <c r="A572" s="83" t="s">
        <v>175</v>
      </c>
      <c r="B572" s="83">
        <v>12</v>
      </c>
      <c r="C572" s="84">
        <v>638.31008452000003</v>
      </c>
      <c r="D572" s="84">
        <v>618.46089244999996</v>
      </c>
      <c r="E572" s="84">
        <v>127.69890088</v>
      </c>
      <c r="F572" s="84">
        <v>127.69890088</v>
      </c>
    </row>
    <row r="573" spans="1:6" ht="12.75" customHeight="1" x14ac:dyDescent="0.2">
      <c r="A573" s="83" t="s">
        <v>175</v>
      </c>
      <c r="B573" s="83">
        <v>13</v>
      </c>
      <c r="C573" s="84">
        <v>642.66005485000005</v>
      </c>
      <c r="D573" s="84">
        <v>621.99439013999995</v>
      </c>
      <c r="E573" s="84">
        <v>128.42849232</v>
      </c>
      <c r="F573" s="84">
        <v>128.42849232</v>
      </c>
    </row>
    <row r="574" spans="1:6" ht="12.75" customHeight="1" x14ac:dyDescent="0.2">
      <c r="A574" s="83" t="s">
        <v>175</v>
      </c>
      <c r="B574" s="83">
        <v>14</v>
      </c>
      <c r="C574" s="84">
        <v>650.24175328000001</v>
      </c>
      <c r="D574" s="84">
        <v>627.08438926999997</v>
      </c>
      <c r="E574" s="84">
        <v>129.4794679</v>
      </c>
      <c r="F574" s="84">
        <v>129.4794679</v>
      </c>
    </row>
    <row r="575" spans="1:6" ht="12.75" customHeight="1" x14ac:dyDescent="0.2">
      <c r="A575" s="83" t="s">
        <v>175</v>
      </c>
      <c r="B575" s="83">
        <v>15</v>
      </c>
      <c r="C575" s="84">
        <v>644.66388072999996</v>
      </c>
      <c r="D575" s="84">
        <v>626.67454176000001</v>
      </c>
      <c r="E575" s="84">
        <v>129.39484318000001</v>
      </c>
      <c r="F575" s="84">
        <v>129.39484318000001</v>
      </c>
    </row>
    <row r="576" spans="1:6" ht="12.75" customHeight="1" x14ac:dyDescent="0.2">
      <c r="A576" s="83" t="s">
        <v>175</v>
      </c>
      <c r="B576" s="83">
        <v>16</v>
      </c>
      <c r="C576" s="84">
        <v>657.04936867000004</v>
      </c>
      <c r="D576" s="84">
        <v>638.05416961000003</v>
      </c>
      <c r="E576" s="84">
        <v>131.7444921</v>
      </c>
      <c r="F576" s="84">
        <v>131.7444921</v>
      </c>
    </row>
    <row r="577" spans="1:6" ht="12.75" customHeight="1" x14ac:dyDescent="0.2">
      <c r="A577" s="83" t="s">
        <v>175</v>
      </c>
      <c r="B577" s="83">
        <v>17</v>
      </c>
      <c r="C577" s="84">
        <v>621.42951099000004</v>
      </c>
      <c r="D577" s="84">
        <v>603.39490278999995</v>
      </c>
      <c r="E577" s="84">
        <v>124.58809736000001</v>
      </c>
      <c r="F577" s="84">
        <v>124.58809736000001</v>
      </c>
    </row>
    <row r="578" spans="1:6" ht="12.75" customHeight="1" x14ac:dyDescent="0.2">
      <c r="A578" s="83" t="s">
        <v>175</v>
      </c>
      <c r="B578" s="83">
        <v>18</v>
      </c>
      <c r="C578" s="84">
        <v>572.17196304000004</v>
      </c>
      <c r="D578" s="84">
        <v>557.73393103000001</v>
      </c>
      <c r="E578" s="84">
        <v>115.16008667</v>
      </c>
      <c r="F578" s="84">
        <v>115.16008667</v>
      </c>
    </row>
    <row r="579" spans="1:6" ht="12.75" customHeight="1" x14ac:dyDescent="0.2">
      <c r="A579" s="83" t="s">
        <v>175</v>
      </c>
      <c r="B579" s="83">
        <v>19</v>
      </c>
      <c r="C579" s="84">
        <v>585.89904684999999</v>
      </c>
      <c r="D579" s="84">
        <v>567.92659520999996</v>
      </c>
      <c r="E579" s="84">
        <v>117.26465306999999</v>
      </c>
      <c r="F579" s="84">
        <v>117.26465306999999</v>
      </c>
    </row>
    <row r="580" spans="1:6" ht="12.75" customHeight="1" x14ac:dyDescent="0.2">
      <c r="A580" s="83" t="s">
        <v>175</v>
      </c>
      <c r="B580" s="83">
        <v>20</v>
      </c>
      <c r="C580" s="84">
        <v>624.26887024999996</v>
      </c>
      <c r="D580" s="84">
        <v>606.43761416999996</v>
      </c>
      <c r="E580" s="84">
        <v>125.21635196</v>
      </c>
      <c r="F580" s="84">
        <v>125.21635196</v>
      </c>
    </row>
    <row r="581" spans="1:6" ht="12.75" customHeight="1" x14ac:dyDescent="0.2">
      <c r="A581" s="83" t="s">
        <v>175</v>
      </c>
      <c r="B581" s="83">
        <v>21</v>
      </c>
      <c r="C581" s="84">
        <v>631.34651468000004</v>
      </c>
      <c r="D581" s="84">
        <v>612.30780722999998</v>
      </c>
      <c r="E581" s="84">
        <v>126.42842084</v>
      </c>
      <c r="F581" s="84">
        <v>126.42842084</v>
      </c>
    </row>
    <row r="582" spans="1:6" ht="12.75" customHeight="1" x14ac:dyDescent="0.2">
      <c r="A582" s="83" t="s">
        <v>175</v>
      </c>
      <c r="B582" s="83">
        <v>22</v>
      </c>
      <c r="C582" s="84">
        <v>631.17825173000006</v>
      </c>
      <c r="D582" s="84">
        <v>614.16847267000003</v>
      </c>
      <c r="E582" s="84">
        <v>126.81260832</v>
      </c>
      <c r="F582" s="84">
        <v>126.81260832</v>
      </c>
    </row>
    <row r="583" spans="1:6" ht="12.75" customHeight="1" x14ac:dyDescent="0.2">
      <c r="A583" s="83" t="s">
        <v>175</v>
      </c>
      <c r="B583" s="83">
        <v>23</v>
      </c>
      <c r="C583" s="84">
        <v>597.67490856999996</v>
      </c>
      <c r="D583" s="84">
        <v>582.14967019000005</v>
      </c>
      <c r="E583" s="84">
        <v>120.2014128</v>
      </c>
      <c r="F583" s="84">
        <v>120.2014128</v>
      </c>
    </row>
    <row r="584" spans="1:6" ht="12.75" customHeight="1" x14ac:dyDescent="0.2">
      <c r="A584" s="83" t="s">
        <v>175</v>
      </c>
      <c r="B584" s="83">
        <v>24</v>
      </c>
      <c r="C584" s="84">
        <v>626.59108447000006</v>
      </c>
      <c r="D584" s="84">
        <v>608.70806328000003</v>
      </c>
      <c r="E584" s="84">
        <v>125.68515097</v>
      </c>
      <c r="F584" s="84">
        <v>125.68515097</v>
      </c>
    </row>
    <row r="585" spans="1:6" ht="12.75" customHeight="1" x14ac:dyDescent="0.2">
      <c r="A585" s="83" t="s">
        <v>176</v>
      </c>
      <c r="B585" s="83">
        <v>1</v>
      </c>
      <c r="C585" s="84">
        <v>732.42436955999995</v>
      </c>
      <c r="D585" s="84">
        <v>713.45279861999995</v>
      </c>
      <c r="E585" s="84">
        <v>147.31269079</v>
      </c>
      <c r="F585" s="84">
        <v>147.31269079</v>
      </c>
    </row>
    <row r="586" spans="1:6" ht="12.75" customHeight="1" x14ac:dyDescent="0.2">
      <c r="A586" s="83" t="s">
        <v>176</v>
      </c>
      <c r="B586" s="83">
        <v>2</v>
      </c>
      <c r="C586" s="84">
        <v>760.32830364999995</v>
      </c>
      <c r="D586" s="84">
        <v>740.70385048000003</v>
      </c>
      <c r="E586" s="84">
        <v>152.93944812999999</v>
      </c>
      <c r="F586" s="84">
        <v>152.93944812999999</v>
      </c>
    </row>
    <row r="587" spans="1:6" ht="12.75" customHeight="1" x14ac:dyDescent="0.2">
      <c r="A587" s="83" t="s">
        <v>176</v>
      </c>
      <c r="B587" s="83">
        <v>3</v>
      </c>
      <c r="C587" s="84">
        <v>764.86460165000005</v>
      </c>
      <c r="D587" s="84">
        <v>751.25935150999999</v>
      </c>
      <c r="E587" s="84">
        <v>155.11893255999999</v>
      </c>
      <c r="F587" s="84">
        <v>155.11893255999999</v>
      </c>
    </row>
    <row r="588" spans="1:6" ht="12.75" customHeight="1" x14ac:dyDescent="0.2">
      <c r="A588" s="83" t="s">
        <v>176</v>
      </c>
      <c r="B588" s="83">
        <v>4</v>
      </c>
      <c r="C588" s="84">
        <v>778.99267284999996</v>
      </c>
      <c r="D588" s="84">
        <v>758.71169425000005</v>
      </c>
      <c r="E588" s="84">
        <v>156.65768138999999</v>
      </c>
      <c r="F588" s="84">
        <v>156.65768138999999</v>
      </c>
    </row>
    <row r="589" spans="1:6" ht="12.75" customHeight="1" x14ac:dyDescent="0.2">
      <c r="A589" s="83" t="s">
        <v>176</v>
      </c>
      <c r="B589" s="83">
        <v>5</v>
      </c>
      <c r="C589" s="84">
        <v>769.85056243999998</v>
      </c>
      <c r="D589" s="84">
        <v>750.38533414999995</v>
      </c>
      <c r="E589" s="84">
        <v>154.93846672999999</v>
      </c>
      <c r="F589" s="84">
        <v>154.93846672999999</v>
      </c>
    </row>
    <row r="590" spans="1:6" ht="12.75" customHeight="1" x14ac:dyDescent="0.2">
      <c r="A590" s="83" t="s">
        <v>176</v>
      </c>
      <c r="B590" s="83">
        <v>6</v>
      </c>
      <c r="C590" s="84">
        <v>752.18130295000003</v>
      </c>
      <c r="D590" s="84">
        <v>737.01757187999999</v>
      </c>
      <c r="E590" s="84">
        <v>152.17831072000001</v>
      </c>
      <c r="F590" s="84">
        <v>152.17831072000001</v>
      </c>
    </row>
    <row r="591" spans="1:6" ht="12.75" customHeight="1" x14ac:dyDescent="0.2">
      <c r="A591" s="83" t="s">
        <v>176</v>
      </c>
      <c r="B591" s="83">
        <v>7</v>
      </c>
      <c r="C591" s="84">
        <v>705.36383713999999</v>
      </c>
      <c r="D591" s="84">
        <v>693.39220187000001</v>
      </c>
      <c r="E591" s="84">
        <v>143.17060810000001</v>
      </c>
      <c r="F591" s="84">
        <v>143.17060810000001</v>
      </c>
    </row>
    <row r="592" spans="1:6" ht="12.75" customHeight="1" x14ac:dyDescent="0.2">
      <c r="A592" s="83" t="s">
        <v>176</v>
      </c>
      <c r="B592" s="83">
        <v>8</v>
      </c>
      <c r="C592" s="84">
        <v>665.55401282000003</v>
      </c>
      <c r="D592" s="84">
        <v>647.00740392</v>
      </c>
      <c r="E592" s="84">
        <v>133.59314283000001</v>
      </c>
      <c r="F592" s="84">
        <v>133.59314283000001</v>
      </c>
    </row>
    <row r="593" spans="1:6" ht="12.75" customHeight="1" x14ac:dyDescent="0.2">
      <c r="A593" s="83" t="s">
        <v>176</v>
      </c>
      <c r="B593" s="83">
        <v>9</v>
      </c>
      <c r="C593" s="84">
        <v>653.27760266999996</v>
      </c>
      <c r="D593" s="84">
        <v>638.68105524999999</v>
      </c>
      <c r="E593" s="84">
        <v>131.87393053</v>
      </c>
      <c r="F593" s="84">
        <v>131.87393053</v>
      </c>
    </row>
    <row r="594" spans="1:6" ht="12.75" customHeight="1" x14ac:dyDescent="0.2">
      <c r="A594" s="83" t="s">
        <v>176</v>
      </c>
      <c r="B594" s="83">
        <v>10</v>
      </c>
      <c r="C594" s="84">
        <v>661.56228035000004</v>
      </c>
      <c r="D594" s="84">
        <v>643.17289774999995</v>
      </c>
      <c r="E594" s="84">
        <v>132.80139961</v>
      </c>
      <c r="F594" s="84">
        <v>132.80139961</v>
      </c>
    </row>
    <row r="595" spans="1:6" ht="12.75" customHeight="1" x14ac:dyDescent="0.2">
      <c r="A595" s="83" t="s">
        <v>176</v>
      </c>
      <c r="B595" s="83">
        <v>11</v>
      </c>
      <c r="C595" s="84">
        <v>661.92720589999999</v>
      </c>
      <c r="D595" s="84">
        <v>645.74319329000002</v>
      </c>
      <c r="E595" s="84">
        <v>133.33211047</v>
      </c>
      <c r="F595" s="84">
        <v>133.33211047</v>
      </c>
    </row>
    <row r="596" spans="1:6" ht="12.75" customHeight="1" x14ac:dyDescent="0.2">
      <c r="A596" s="83" t="s">
        <v>176</v>
      </c>
      <c r="B596" s="83">
        <v>12</v>
      </c>
      <c r="C596" s="84">
        <v>656.65642089000005</v>
      </c>
      <c r="D596" s="84">
        <v>637.66823830999999</v>
      </c>
      <c r="E596" s="84">
        <v>131.66480557</v>
      </c>
      <c r="F596" s="84">
        <v>131.66480557</v>
      </c>
    </row>
    <row r="597" spans="1:6" ht="12.75" customHeight="1" x14ac:dyDescent="0.2">
      <c r="A597" s="83" t="s">
        <v>176</v>
      </c>
      <c r="B597" s="83">
        <v>13</v>
      </c>
      <c r="C597" s="84">
        <v>650.16559985000004</v>
      </c>
      <c r="D597" s="84">
        <v>631.88641476999999</v>
      </c>
      <c r="E597" s="84">
        <v>130.47098310000001</v>
      </c>
      <c r="F597" s="84">
        <v>130.47098310000001</v>
      </c>
    </row>
    <row r="598" spans="1:6" ht="12.75" customHeight="1" x14ac:dyDescent="0.2">
      <c r="A598" s="83" t="s">
        <v>176</v>
      </c>
      <c r="B598" s="83">
        <v>14</v>
      </c>
      <c r="C598" s="84">
        <v>654.68571715999997</v>
      </c>
      <c r="D598" s="84">
        <v>634.90639544999999</v>
      </c>
      <c r="E598" s="84">
        <v>131.0945443</v>
      </c>
      <c r="F598" s="84">
        <v>131.0945443</v>
      </c>
    </row>
    <row r="599" spans="1:6" ht="12.75" customHeight="1" x14ac:dyDescent="0.2">
      <c r="A599" s="83" t="s">
        <v>176</v>
      </c>
      <c r="B599" s="83">
        <v>15</v>
      </c>
      <c r="C599" s="84">
        <v>645.51044423999997</v>
      </c>
      <c r="D599" s="84">
        <v>634.03444763000005</v>
      </c>
      <c r="E599" s="84">
        <v>130.91450578999999</v>
      </c>
      <c r="F599" s="84">
        <v>130.91450578999999</v>
      </c>
    </row>
    <row r="600" spans="1:6" ht="12.75" customHeight="1" x14ac:dyDescent="0.2">
      <c r="A600" s="83" t="s">
        <v>176</v>
      </c>
      <c r="B600" s="83">
        <v>16</v>
      </c>
      <c r="C600" s="84">
        <v>648.09841726000002</v>
      </c>
      <c r="D600" s="84">
        <v>633.69428915000003</v>
      </c>
      <c r="E600" s="84">
        <v>130.84427036</v>
      </c>
      <c r="F600" s="84">
        <v>130.84427036</v>
      </c>
    </row>
    <row r="601" spans="1:6" ht="12.75" customHeight="1" x14ac:dyDescent="0.2">
      <c r="A601" s="83" t="s">
        <v>176</v>
      </c>
      <c r="B601" s="83">
        <v>17</v>
      </c>
      <c r="C601" s="84">
        <v>612.99587438000003</v>
      </c>
      <c r="D601" s="84">
        <v>596.93615018000003</v>
      </c>
      <c r="E601" s="84">
        <v>123.25450357</v>
      </c>
      <c r="F601" s="84">
        <v>123.25450357</v>
      </c>
    </row>
    <row r="602" spans="1:6" ht="12.75" customHeight="1" x14ac:dyDescent="0.2">
      <c r="A602" s="83" t="s">
        <v>176</v>
      </c>
      <c r="B602" s="83">
        <v>18</v>
      </c>
      <c r="C602" s="84">
        <v>572.89786344000004</v>
      </c>
      <c r="D602" s="84">
        <v>556.52876762999995</v>
      </c>
      <c r="E602" s="84">
        <v>114.91124628999999</v>
      </c>
      <c r="F602" s="84">
        <v>114.91124628999999</v>
      </c>
    </row>
    <row r="603" spans="1:6" ht="12.75" customHeight="1" x14ac:dyDescent="0.2">
      <c r="A603" s="83" t="s">
        <v>176</v>
      </c>
      <c r="B603" s="83">
        <v>19</v>
      </c>
      <c r="C603" s="84">
        <v>582.16487927000003</v>
      </c>
      <c r="D603" s="84">
        <v>564.87982883999996</v>
      </c>
      <c r="E603" s="84">
        <v>116.6355612</v>
      </c>
      <c r="F603" s="84">
        <v>116.6355612</v>
      </c>
    </row>
    <row r="604" spans="1:6" ht="12.75" customHeight="1" x14ac:dyDescent="0.2">
      <c r="A604" s="83" t="s">
        <v>176</v>
      </c>
      <c r="B604" s="83">
        <v>20</v>
      </c>
      <c r="C604" s="84">
        <v>607.46107398000004</v>
      </c>
      <c r="D604" s="84">
        <v>589.73977964999995</v>
      </c>
      <c r="E604" s="84">
        <v>121.7686075</v>
      </c>
      <c r="F604" s="84">
        <v>121.7686075</v>
      </c>
    </row>
    <row r="605" spans="1:6" ht="12.75" customHeight="1" x14ac:dyDescent="0.2">
      <c r="A605" s="83" t="s">
        <v>176</v>
      </c>
      <c r="B605" s="83">
        <v>21</v>
      </c>
      <c r="C605" s="84">
        <v>615.91431496999996</v>
      </c>
      <c r="D605" s="84">
        <v>597.39351102000001</v>
      </c>
      <c r="E605" s="84">
        <v>123.34893876</v>
      </c>
      <c r="F605" s="84">
        <v>123.34893876</v>
      </c>
    </row>
    <row r="606" spans="1:6" ht="12.75" customHeight="1" x14ac:dyDescent="0.2">
      <c r="A606" s="83" t="s">
        <v>176</v>
      </c>
      <c r="B606" s="83">
        <v>22</v>
      </c>
      <c r="C606" s="84">
        <v>601.11166818000004</v>
      </c>
      <c r="D606" s="84">
        <v>586.24085592999995</v>
      </c>
      <c r="E606" s="84">
        <v>121.04615484999999</v>
      </c>
      <c r="F606" s="84">
        <v>121.04615484999999</v>
      </c>
    </row>
    <row r="607" spans="1:6" ht="12.75" customHeight="1" x14ac:dyDescent="0.2">
      <c r="A607" s="83" t="s">
        <v>176</v>
      </c>
      <c r="B607" s="83">
        <v>23</v>
      </c>
      <c r="C607" s="84">
        <v>575.65154014999996</v>
      </c>
      <c r="D607" s="84">
        <v>558.00266523000005</v>
      </c>
      <c r="E607" s="84">
        <v>115.21557451</v>
      </c>
      <c r="F607" s="84">
        <v>115.21557451</v>
      </c>
    </row>
    <row r="608" spans="1:6" ht="12.75" customHeight="1" x14ac:dyDescent="0.2">
      <c r="A608" s="83" t="s">
        <v>176</v>
      </c>
      <c r="B608" s="83">
        <v>24</v>
      </c>
      <c r="C608" s="84">
        <v>618.49551473999998</v>
      </c>
      <c r="D608" s="84">
        <v>600.44114085000001</v>
      </c>
      <c r="E608" s="84">
        <v>123.97820891000001</v>
      </c>
      <c r="F608" s="84">
        <v>123.97820891000001</v>
      </c>
    </row>
    <row r="609" spans="1:6" ht="12.75" customHeight="1" x14ac:dyDescent="0.2">
      <c r="A609" s="83" t="s">
        <v>177</v>
      </c>
      <c r="B609" s="83">
        <v>1</v>
      </c>
      <c r="C609" s="84">
        <v>673.50809318999995</v>
      </c>
      <c r="D609" s="84">
        <v>656.38771489999999</v>
      </c>
      <c r="E609" s="84">
        <v>135.52997572999999</v>
      </c>
      <c r="F609" s="84">
        <v>135.52997572999999</v>
      </c>
    </row>
    <row r="610" spans="1:6" ht="12.75" customHeight="1" x14ac:dyDescent="0.2">
      <c r="A610" s="83" t="s">
        <v>177</v>
      </c>
      <c r="B610" s="83">
        <v>2</v>
      </c>
      <c r="C610" s="84">
        <v>703.94263278000005</v>
      </c>
      <c r="D610" s="84">
        <v>686.73419371</v>
      </c>
      <c r="E610" s="84">
        <v>141.79587230999999</v>
      </c>
      <c r="F610" s="84">
        <v>141.79587230999999</v>
      </c>
    </row>
    <row r="611" spans="1:6" ht="12.75" customHeight="1" x14ac:dyDescent="0.2">
      <c r="A611" s="83" t="s">
        <v>177</v>
      </c>
      <c r="B611" s="83">
        <v>3</v>
      </c>
      <c r="C611" s="84">
        <v>723.16361657000004</v>
      </c>
      <c r="D611" s="84">
        <v>705.31382243999997</v>
      </c>
      <c r="E611" s="84">
        <v>145.63216689000001</v>
      </c>
      <c r="F611" s="84">
        <v>145.63216689000001</v>
      </c>
    </row>
    <row r="612" spans="1:6" ht="12.75" customHeight="1" x14ac:dyDescent="0.2">
      <c r="A612" s="83" t="s">
        <v>177</v>
      </c>
      <c r="B612" s="83">
        <v>4</v>
      </c>
      <c r="C612" s="84">
        <v>718.74256750999996</v>
      </c>
      <c r="D612" s="84">
        <v>699.94631871000001</v>
      </c>
      <c r="E612" s="84">
        <v>144.52389256000001</v>
      </c>
      <c r="F612" s="84">
        <v>144.52389256000001</v>
      </c>
    </row>
    <row r="613" spans="1:6" ht="12.75" customHeight="1" x14ac:dyDescent="0.2">
      <c r="A613" s="83" t="s">
        <v>177</v>
      </c>
      <c r="B613" s="83">
        <v>5</v>
      </c>
      <c r="C613" s="84">
        <v>716.50733435999996</v>
      </c>
      <c r="D613" s="84">
        <v>700.79632396</v>
      </c>
      <c r="E613" s="84">
        <v>144.6994004</v>
      </c>
      <c r="F613" s="84">
        <v>144.6994004</v>
      </c>
    </row>
    <row r="614" spans="1:6" ht="12.75" customHeight="1" x14ac:dyDescent="0.2">
      <c r="A614" s="83" t="s">
        <v>177</v>
      </c>
      <c r="B614" s="83">
        <v>6</v>
      </c>
      <c r="C614" s="84">
        <v>706.08571973999994</v>
      </c>
      <c r="D614" s="84">
        <v>687.10227329999998</v>
      </c>
      <c r="E614" s="84">
        <v>141.87187284000001</v>
      </c>
      <c r="F614" s="84">
        <v>141.87187284000001</v>
      </c>
    </row>
    <row r="615" spans="1:6" ht="12.75" customHeight="1" x14ac:dyDescent="0.2">
      <c r="A615" s="83" t="s">
        <v>177</v>
      </c>
      <c r="B615" s="83">
        <v>7</v>
      </c>
      <c r="C615" s="84">
        <v>658.32935902999998</v>
      </c>
      <c r="D615" s="84">
        <v>641.43427844999997</v>
      </c>
      <c r="E615" s="84">
        <v>132.44241203000001</v>
      </c>
      <c r="F615" s="84">
        <v>132.44241203000001</v>
      </c>
    </row>
    <row r="616" spans="1:6" ht="12.75" customHeight="1" x14ac:dyDescent="0.2">
      <c r="A616" s="83" t="s">
        <v>177</v>
      </c>
      <c r="B616" s="83">
        <v>8</v>
      </c>
      <c r="C616" s="84">
        <v>611.37355679999996</v>
      </c>
      <c r="D616" s="84">
        <v>595.08719417999998</v>
      </c>
      <c r="E616" s="84">
        <v>122.87273383</v>
      </c>
      <c r="F616" s="84">
        <v>122.87273383</v>
      </c>
    </row>
    <row r="617" spans="1:6" ht="12.75" customHeight="1" x14ac:dyDescent="0.2">
      <c r="A617" s="83" t="s">
        <v>177</v>
      </c>
      <c r="B617" s="83">
        <v>9</v>
      </c>
      <c r="C617" s="84">
        <v>582.69864558999996</v>
      </c>
      <c r="D617" s="84">
        <v>568.47779062999996</v>
      </c>
      <c r="E617" s="84">
        <v>117.37846309</v>
      </c>
      <c r="F617" s="84">
        <v>117.37846309</v>
      </c>
    </row>
    <row r="618" spans="1:6" ht="12.75" customHeight="1" x14ac:dyDescent="0.2">
      <c r="A618" s="83" t="s">
        <v>177</v>
      </c>
      <c r="B618" s="83">
        <v>10</v>
      </c>
      <c r="C618" s="84">
        <v>573.18628883999997</v>
      </c>
      <c r="D618" s="84">
        <v>556.67015952999998</v>
      </c>
      <c r="E618" s="84">
        <v>114.94044069</v>
      </c>
      <c r="F618" s="84">
        <v>114.94044069</v>
      </c>
    </row>
    <row r="619" spans="1:6" ht="12.75" customHeight="1" x14ac:dyDescent="0.2">
      <c r="A619" s="83" t="s">
        <v>177</v>
      </c>
      <c r="B619" s="83">
        <v>11</v>
      </c>
      <c r="C619" s="84">
        <v>575.16103315999999</v>
      </c>
      <c r="D619" s="84">
        <v>559.96443441999998</v>
      </c>
      <c r="E619" s="84">
        <v>115.62063775</v>
      </c>
      <c r="F619" s="84">
        <v>115.62063775</v>
      </c>
    </row>
    <row r="620" spans="1:6" ht="12.75" customHeight="1" x14ac:dyDescent="0.2">
      <c r="A620" s="83" t="s">
        <v>177</v>
      </c>
      <c r="B620" s="83">
        <v>12</v>
      </c>
      <c r="C620" s="84">
        <v>584.33932273999994</v>
      </c>
      <c r="D620" s="84">
        <v>570.06869676999997</v>
      </c>
      <c r="E620" s="84">
        <v>117.70695107</v>
      </c>
      <c r="F620" s="84">
        <v>117.70695107</v>
      </c>
    </row>
    <row r="621" spans="1:6" ht="12.75" customHeight="1" x14ac:dyDescent="0.2">
      <c r="A621" s="83" t="s">
        <v>177</v>
      </c>
      <c r="B621" s="83">
        <v>13</v>
      </c>
      <c r="C621" s="84">
        <v>596.50248173</v>
      </c>
      <c r="D621" s="84">
        <v>578.05323336000004</v>
      </c>
      <c r="E621" s="84">
        <v>119.35558650999999</v>
      </c>
      <c r="F621" s="84">
        <v>119.35558650999999</v>
      </c>
    </row>
    <row r="622" spans="1:6" ht="12.75" customHeight="1" x14ac:dyDescent="0.2">
      <c r="A622" s="83" t="s">
        <v>177</v>
      </c>
      <c r="B622" s="83">
        <v>14</v>
      </c>
      <c r="C622" s="84">
        <v>599.02204452000001</v>
      </c>
      <c r="D622" s="84">
        <v>581.26482800999997</v>
      </c>
      <c r="E622" s="84">
        <v>120.01871188</v>
      </c>
      <c r="F622" s="84">
        <v>120.01871188</v>
      </c>
    </row>
    <row r="623" spans="1:6" ht="12.75" customHeight="1" x14ac:dyDescent="0.2">
      <c r="A623" s="83" t="s">
        <v>177</v>
      </c>
      <c r="B623" s="83">
        <v>15</v>
      </c>
      <c r="C623" s="84">
        <v>614.19565354999997</v>
      </c>
      <c r="D623" s="84">
        <v>591.19816603000004</v>
      </c>
      <c r="E623" s="84">
        <v>122.06973299000001</v>
      </c>
      <c r="F623" s="84">
        <v>122.06973299000001</v>
      </c>
    </row>
    <row r="624" spans="1:6" ht="12.75" customHeight="1" x14ac:dyDescent="0.2">
      <c r="A624" s="83" t="s">
        <v>177</v>
      </c>
      <c r="B624" s="83">
        <v>16</v>
      </c>
      <c r="C624" s="84">
        <v>616.70400573999996</v>
      </c>
      <c r="D624" s="84">
        <v>595.07914173999995</v>
      </c>
      <c r="E624" s="84">
        <v>122.87107118</v>
      </c>
      <c r="F624" s="84">
        <v>122.87107118</v>
      </c>
    </row>
    <row r="625" spans="1:6" ht="12.75" customHeight="1" x14ac:dyDescent="0.2">
      <c r="A625" s="83" t="s">
        <v>177</v>
      </c>
      <c r="B625" s="83">
        <v>17</v>
      </c>
      <c r="C625" s="84">
        <v>627.34528356999999</v>
      </c>
      <c r="D625" s="84">
        <v>606.36949049999998</v>
      </c>
      <c r="E625" s="84">
        <v>125.20228588000001</v>
      </c>
      <c r="F625" s="84">
        <v>125.20228588000001</v>
      </c>
    </row>
    <row r="626" spans="1:6" ht="12.75" customHeight="1" x14ac:dyDescent="0.2">
      <c r="A626" s="83" t="s">
        <v>177</v>
      </c>
      <c r="B626" s="83">
        <v>18</v>
      </c>
      <c r="C626" s="84">
        <v>628.46579221000002</v>
      </c>
      <c r="D626" s="84">
        <v>609.25254399000005</v>
      </c>
      <c r="E626" s="84">
        <v>125.79757454999999</v>
      </c>
      <c r="F626" s="84">
        <v>125.79757454999999</v>
      </c>
    </row>
    <row r="627" spans="1:6" ht="12.75" customHeight="1" x14ac:dyDescent="0.2">
      <c r="A627" s="83" t="s">
        <v>177</v>
      </c>
      <c r="B627" s="83">
        <v>19</v>
      </c>
      <c r="C627" s="84">
        <v>626.33870965999995</v>
      </c>
      <c r="D627" s="84">
        <v>606.18735871000001</v>
      </c>
      <c r="E627" s="84">
        <v>125.16467958</v>
      </c>
      <c r="F627" s="84">
        <v>125.16467958</v>
      </c>
    </row>
    <row r="628" spans="1:6" ht="12.75" customHeight="1" x14ac:dyDescent="0.2">
      <c r="A628" s="83" t="s">
        <v>177</v>
      </c>
      <c r="B628" s="83">
        <v>20</v>
      </c>
      <c r="C628" s="84">
        <v>642.85200239000005</v>
      </c>
      <c r="D628" s="84">
        <v>622.58301668000001</v>
      </c>
      <c r="E628" s="84">
        <v>128.55003106000001</v>
      </c>
      <c r="F628" s="84">
        <v>128.55003106000001</v>
      </c>
    </row>
    <row r="629" spans="1:6" ht="12.75" customHeight="1" x14ac:dyDescent="0.2">
      <c r="A629" s="83" t="s">
        <v>177</v>
      </c>
      <c r="B629" s="83">
        <v>21</v>
      </c>
      <c r="C629" s="84">
        <v>650.77226180000002</v>
      </c>
      <c r="D629" s="84">
        <v>629.53789917999995</v>
      </c>
      <c r="E629" s="84">
        <v>129.98606504</v>
      </c>
      <c r="F629" s="84">
        <v>129.98606504</v>
      </c>
    </row>
    <row r="630" spans="1:6" ht="12.75" customHeight="1" x14ac:dyDescent="0.2">
      <c r="A630" s="83" t="s">
        <v>177</v>
      </c>
      <c r="B630" s="83">
        <v>22</v>
      </c>
      <c r="C630" s="84">
        <v>631.49842694999995</v>
      </c>
      <c r="D630" s="84">
        <v>611.68109049999998</v>
      </c>
      <c r="E630" s="84">
        <v>126.29901728999999</v>
      </c>
      <c r="F630" s="84">
        <v>126.29901728999999</v>
      </c>
    </row>
    <row r="631" spans="1:6" ht="12.75" customHeight="1" x14ac:dyDescent="0.2">
      <c r="A631" s="83" t="s">
        <v>177</v>
      </c>
      <c r="B631" s="83">
        <v>23</v>
      </c>
      <c r="C631" s="84">
        <v>613.61967916000003</v>
      </c>
      <c r="D631" s="84">
        <v>594.42888726000001</v>
      </c>
      <c r="E631" s="84">
        <v>122.73680758</v>
      </c>
      <c r="F631" s="84">
        <v>122.73680758</v>
      </c>
    </row>
    <row r="632" spans="1:6" ht="12.75" customHeight="1" x14ac:dyDescent="0.2">
      <c r="A632" s="83" t="s">
        <v>177</v>
      </c>
      <c r="B632" s="83">
        <v>24</v>
      </c>
      <c r="C632" s="84">
        <v>597.68100002000006</v>
      </c>
      <c r="D632" s="84">
        <v>578.32288593999999</v>
      </c>
      <c r="E632" s="84">
        <v>119.41126398</v>
      </c>
      <c r="F632" s="84">
        <v>119.41126398</v>
      </c>
    </row>
    <row r="633" spans="1:6" ht="12.75" customHeight="1" x14ac:dyDescent="0.2">
      <c r="A633" s="83" t="s">
        <v>178</v>
      </c>
      <c r="B633" s="83">
        <v>1</v>
      </c>
      <c r="C633" s="84">
        <v>651.82838445000004</v>
      </c>
      <c r="D633" s="84">
        <v>631.88353626000003</v>
      </c>
      <c r="E633" s="84">
        <v>130.47038875000001</v>
      </c>
      <c r="F633" s="84">
        <v>130.47038875000001</v>
      </c>
    </row>
    <row r="634" spans="1:6" ht="12.75" customHeight="1" x14ac:dyDescent="0.2">
      <c r="A634" s="83" t="s">
        <v>178</v>
      </c>
      <c r="B634" s="83">
        <v>2</v>
      </c>
      <c r="C634" s="84">
        <v>695.20299886999999</v>
      </c>
      <c r="D634" s="84">
        <v>674.38486907000004</v>
      </c>
      <c r="E634" s="84">
        <v>139.24600181</v>
      </c>
      <c r="F634" s="84">
        <v>139.24600181</v>
      </c>
    </row>
    <row r="635" spans="1:6" ht="12.75" customHeight="1" x14ac:dyDescent="0.2">
      <c r="A635" s="83" t="s">
        <v>178</v>
      </c>
      <c r="B635" s="83">
        <v>3</v>
      </c>
      <c r="C635" s="84">
        <v>728.27631788999997</v>
      </c>
      <c r="D635" s="84">
        <v>704.45643570000004</v>
      </c>
      <c r="E635" s="84">
        <v>145.45513492000001</v>
      </c>
      <c r="F635" s="84">
        <v>145.45513492000001</v>
      </c>
    </row>
    <row r="636" spans="1:6" ht="12.75" customHeight="1" x14ac:dyDescent="0.2">
      <c r="A636" s="83" t="s">
        <v>178</v>
      </c>
      <c r="B636" s="83">
        <v>4</v>
      </c>
      <c r="C636" s="84">
        <v>738.60348822000003</v>
      </c>
      <c r="D636" s="84">
        <v>716.20711172999995</v>
      </c>
      <c r="E636" s="84">
        <v>147.88139733</v>
      </c>
      <c r="F636" s="84">
        <v>147.88139733</v>
      </c>
    </row>
    <row r="637" spans="1:6" ht="12.75" customHeight="1" x14ac:dyDescent="0.2">
      <c r="A637" s="83" t="s">
        <v>178</v>
      </c>
      <c r="B637" s="83">
        <v>5</v>
      </c>
      <c r="C637" s="84">
        <v>727.29160847000003</v>
      </c>
      <c r="D637" s="84">
        <v>706.20889694000005</v>
      </c>
      <c r="E637" s="84">
        <v>145.81698055999999</v>
      </c>
      <c r="F637" s="84">
        <v>145.81698055999999</v>
      </c>
    </row>
    <row r="638" spans="1:6" ht="12.75" customHeight="1" x14ac:dyDescent="0.2">
      <c r="A638" s="83" t="s">
        <v>178</v>
      </c>
      <c r="B638" s="83">
        <v>6</v>
      </c>
      <c r="C638" s="84">
        <v>717.48520113999996</v>
      </c>
      <c r="D638" s="84">
        <v>695.81073919999994</v>
      </c>
      <c r="E638" s="84">
        <v>143.66998415</v>
      </c>
      <c r="F638" s="84">
        <v>143.66998415</v>
      </c>
    </row>
    <row r="639" spans="1:6" ht="12.75" customHeight="1" x14ac:dyDescent="0.2">
      <c r="A639" s="83" t="s">
        <v>178</v>
      </c>
      <c r="B639" s="83">
        <v>7</v>
      </c>
      <c r="C639" s="84">
        <v>669.14577852000002</v>
      </c>
      <c r="D639" s="84">
        <v>649.24090028000001</v>
      </c>
      <c r="E639" s="84">
        <v>134.05431189999999</v>
      </c>
      <c r="F639" s="84">
        <v>134.05431189999999</v>
      </c>
    </row>
    <row r="640" spans="1:6" ht="12.75" customHeight="1" x14ac:dyDescent="0.2">
      <c r="A640" s="83" t="s">
        <v>178</v>
      </c>
      <c r="B640" s="83">
        <v>8</v>
      </c>
      <c r="C640" s="84">
        <v>639.39348457000006</v>
      </c>
      <c r="D640" s="84">
        <v>618.95734170000003</v>
      </c>
      <c r="E640" s="84">
        <v>127.801407</v>
      </c>
      <c r="F640" s="84">
        <v>127.801407</v>
      </c>
    </row>
    <row r="641" spans="1:6" ht="12.75" customHeight="1" x14ac:dyDescent="0.2">
      <c r="A641" s="83" t="s">
        <v>178</v>
      </c>
      <c r="B641" s="83">
        <v>9</v>
      </c>
      <c r="C641" s="84">
        <v>637.44275606999997</v>
      </c>
      <c r="D641" s="84">
        <v>625.99164789999998</v>
      </c>
      <c r="E641" s="84">
        <v>129.25384026</v>
      </c>
      <c r="F641" s="84">
        <v>129.25384026</v>
      </c>
    </row>
    <row r="642" spans="1:6" ht="12.75" customHeight="1" x14ac:dyDescent="0.2">
      <c r="A642" s="83" t="s">
        <v>178</v>
      </c>
      <c r="B642" s="83">
        <v>10</v>
      </c>
      <c r="C642" s="84">
        <v>641.99880246999999</v>
      </c>
      <c r="D642" s="84">
        <v>624.95539073999998</v>
      </c>
      <c r="E642" s="84">
        <v>129.03987538999999</v>
      </c>
      <c r="F642" s="84">
        <v>129.03987538999999</v>
      </c>
    </row>
    <row r="643" spans="1:6" ht="12.75" customHeight="1" x14ac:dyDescent="0.2">
      <c r="A643" s="83" t="s">
        <v>178</v>
      </c>
      <c r="B643" s="83">
        <v>11</v>
      </c>
      <c r="C643" s="84">
        <v>651.95712364999997</v>
      </c>
      <c r="D643" s="84">
        <v>634.87928986999998</v>
      </c>
      <c r="E643" s="84">
        <v>131.08894758</v>
      </c>
      <c r="F643" s="84">
        <v>131.08894758</v>
      </c>
    </row>
    <row r="644" spans="1:6" ht="12.75" customHeight="1" x14ac:dyDescent="0.2">
      <c r="A644" s="83" t="s">
        <v>178</v>
      </c>
      <c r="B644" s="83">
        <v>12</v>
      </c>
      <c r="C644" s="84">
        <v>640.64114522</v>
      </c>
      <c r="D644" s="84">
        <v>625.64990326999998</v>
      </c>
      <c r="E644" s="84">
        <v>129.18327732</v>
      </c>
      <c r="F644" s="84">
        <v>129.18327732</v>
      </c>
    </row>
    <row r="645" spans="1:6" ht="12.75" customHeight="1" x14ac:dyDescent="0.2">
      <c r="A645" s="83" t="s">
        <v>178</v>
      </c>
      <c r="B645" s="83">
        <v>13</v>
      </c>
      <c r="C645" s="84">
        <v>634.92934552999998</v>
      </c>
      <c r="D645" s="84">
        <v>618.57479566999996</v>
      </c>
      <c r="E645" s="84">
        <v>127.72241945</v>
      </c>
      <c r="F645" s="84">
        <v>127.72241945</v>
      </c>
    </row>
    <row r="646" spans="1:6" ht="12.75" customHeight="1" x14ac:dyDescent="0.2">
      <c r="A646" s="83" t="s">
        <v>178</v>
      </c>
      <c r="B646" s="83">
        <v>14</v>
      </c>
      <c r="C646" s="84">
        <v>625.63593590000005</v>
      </c>
      <c r="D646" s="84">
        <v>610.17620986999998</v>
      </c>
      <c r="E646" s="84">
        <v>125.98829173</v>
      </c>
      <c r="F646" s="84">
        <v>125.98829173</v>
      </c>
    </row>
    <row r="647" spans="1:6" ht="12.75" customHeight="1" x14ac:dyDescent="0.2">
      <c r="A647" s="83" t="s">
        <v>178</v>
      </c>
      <c r="B647" s="83">
        <v>15</v>
      </c>
      <c r="C647" s="84">
        <v>633.68644209000001</v>
      </c>
      <c r="D647" s="84">
        <v>616.88223241000003</v>
      </c>
      <c r="E647" s="84">
        <v>127.37294146000001</v>
      </c>
      <c r="F647" s="84">
        <v>127.37294146000001</v>
      </c>
    </row>
    <row r="648" spans="1:6" ht="12.75" customHeight="1" x14ac:dyDescent="0.2">
      <c r="A648" s="83" t="s">
        <v>178</v>
      </c>
      <c r="B648" s="83">
        <v>16</v>
      </c>
      <c r="C648" s="84">
        <v>633.76104932999999</v>
      </c>
      <c r="D648" s="84">
        <v>615.85744239999997</v>
      </c>
      <c r="E648" s="84">
        <v>127.16134432</v>
      </c>
      <c r="F648" s="84">
        <v>127.16134432</v>
      </c>
    </row>
    <row r="649" spans="1:6" ht="12.75" customHeight="1" x14ac:dyDescent="0.2">
      <c r="A649" s="83" t="s">
        <v>178</v>
      </c>
      <c r="B649" s="83">
        <v>17</v>
      </c>
      <c r="C649" s="84">
        <v>619.79999218</v>
      </c>
      <c r="D649" s="84">
        <v>604.57733838000001</v>
      </c>
      <c r="E649" s="84">
        <v>124.83224493</v>
      </c>
      <c r="F649" s="84">
        <v>124.83224493</v>
      </c>
    </row>
    <row r="650" spans="1:6" ht="12.75" customHeight="1" x14ac:dyDescent="0.2">
      <c r="A650" s="83" t="s">
        <v>178</v>
      </c>
      <c r="B650" s="83">
        <v>18</v>
      </c>
      <c r="C650" s="84">
        <v>563.4549753</v>
      </c>
      <c r="D650" s="84">
        <v>547.21944884000004</v>
      </c>
      <c r="E650" s="84">
        <v>112.98907176</v>
      </c>
      <c r="F650" s="84">
        <v>112.98907176</v>
      </c>
    </row>
    <row r="651" spans="1:6" ht="12.75" customHeight="1" x14ac:dyDescent="0.2">
      <c r="A651" s="83" t="s">
        <v>178</v>
      </c>
      <c r="B651" s="83">
        <v>19</v>
      </c>
      <c r="C651" s="84">
        <v>563.47872388999997</v>
      </c>
      <c r="D651" s="84">
        <v>547.36101834999999</v>
      </c>
      <c r="E651" s="84">
        <v>113.01830282</v>
      </c>
      <c r="F651" s="84">
        <v>113.01830282</v>
      </c>
    </row>
    <row r="652" spans="1:6" ht="12.75" customHeight="1" x14ac:dyDescent="0.2">
      <c r="A652" s="83" t="s">
        <v>178</v>
      </c>
      <c r="B652" s="83">
        <v>20</v>
      </c>
      <c r="C652" s="84">
        <v>596.01769758</v>
      </c>
      <c r="D652" s="84">
        <v>579.77555215999996</v>
      </c>
      <c r="E652" s="84">
        <v>119.71120838</v>
      </c>
      <c r="F652" s="84">
        <v>119.71120838</v>
      </c>
    </row>
    <row r="653" spans="1:6" ht="12.75" customHeight="1" x14ac:dyDescent="0.2">
      <c r="A653" s="83" t="s">
        <v>178</v>
      </c>
      <c r="B653" s="83">
        <v>21</v>
      </c>
      <c r="C653" s="84">
        <v>607.11318605999998</v>
      </c>
      <c r="D653" s="84">
        <v>595.38318161999996</v>
      </c>
      <c r="E653" s="84">
        <v>122.93384888999999</v>
      </c>
      <c r="F653" s="84">
        <v>122.93384888999999</v>
      </c>
    </row>
    <row r="654" spans="1:6" ht="12.75" customHeight="1" x14ac:dyDescent="0.2">
      <c r="A654" s="83" t="s">
        <v>178</v>
      </c>
      <c r="B654" s="83">
        <v>22</v>
      </c>
      <c r="C654" s="84">
        <v>597.16095900000005</v>
      </c>
      <c r="D654" s="84">
        <v>585.26626497999996</v>
      </c>
      <c r="E654" s="84">
        <v>120.84492272999999</v>
      </c>
      <c r="F654" s="84">
        <v>120.84492272999999</v>
      </c>
    </row>
    <row r="655" spans="1:6" ht="12.75" customHeight="1" x14ac:dyDescent="0.2">
      <c r="A655" s="83" t="s">
        <v>178</v>
      </c>
      <c r="B655" s="83">
        <v>23</v>
      </c>
      <c r="C655" s="84">
        <v>565.65820661999999</v>
      </c>
      <c r="D655" s="84">
        <v>548.81513641000004</v>
      </c>
      <c r="E655" s="84">
        <v>113.318547</v>
      </c>
      <c r="F655" s="84">
        <v>113.318547</v>
      </c>
    </row>
    <row r="656" spans="1:6" ht="12.75" customHeight="1" x14ac:dyDescent="0.2">
      <c r="A656" s="83" t="s">
        <v>178</v>
      </c>
      <c r="B656" s="83">
        <v>24</v>
      </c>
      <c r="C656" s="84">
        <v>591.42934149999996</v>
      </c>
      <c r="D656" s="84">
        <v>574.77468059</v>
      </c>
      <c r="E656" s="84">
        <v>118.67863572</v>
      </c>
      <c r="F656" s="84">
        <v>118.67863572</v>
      </c>
    </row>
    <row r="657" spans="1:6" ht="12.75" customHeight="1" x14ac:dyDescent="0.2">
      <c r="A657" s="83" t="s">
        <v>179</v>
      </c>
      <c r="B657" s="83">
        <v>1</v>
      </c>
      <c r="C657" s="84">
        <v>680.62294931999998</v>
      </c>
      <c r="D657" s="84">
        <v>666.28471483999999</v>
      </c>
      <c r="E657" s="84">
        <v>137.57349381</v>
      </c>
      <c r="F657" s="84">
        <v>137.57349381</v>
      </c>
    </row>
    <row r="658" spans="1:6" ht="12.75" customHeight="1" x14ac:dyDescent="0.2">
      <c r="A658" s="83" t="s">
        <v>179</v>
      </c>
      <c r="B658" s="83">
        <v>2</v>
      </c>
      <c r="C658" s="84">
        <v>713.87258684000005</v>
      </c>
      <c r="D658" s="84">
        <v>699.43607843999996</v>
      </c>
      <c r="E658" s="84">
        <v>144.41853889999999</v>
      </c>
      <c r="F658" s="84">
        <v>144.41853889999999</v>
      </c>
    </row>
    <row r="659" spans="1:6" ht="12.75" customHeight="1" x14ac:dyDescent="0.2">
      <c r="A659" s="83" t="s">
        <v>179</v>
      </c>
      <c r="B659" s="83">
        <v>3</v>
      </c>
      <c r="C659" s="84">
        <v>742.22335612999996</v>
      </c>
      <c r="D659" s="84">
        <v>726.28539802</v>
      </c>
      <c r="E659" s="84">
        <v>149.96234715</v>
      </c>
      <c r="F659" s="84">
        <v>149.96234715</v>
      </c>
    </row>
    <row r="660" spans="1:6" ht="12.75" customHeight="1" x14ac:dyDescent="0.2">
      <c r="A660" s="83" t="s">
        <v>179</v>
      </c>
      <c r="B660" s="83">
        <v>4</v>
      </c>
      <c r="C660" s="84">
        <v>749.71899995000001</v>
      </c>
      <c r="D660" s="84">
        <v>731.97279946000003</v>
      </c>
      <c r="E660" s="84">
        <v>151.13667348000001</v>
      </c>
      <c r="F660" s="84">
        <v>151.13667348000001</v>
      </c>
    </row>
    <row r="661" spans="1:6" ht="12.75" customHeight="1" x14ac:dyDescent="0.2">
      <c r="A661" s="83" t="s">
        <v>179</v>
      </c>
      <c r="B661" s="83">
        <v>5</v>
      </c>
      <c r="C661" s="84">
        <v>757.87507526000002</v>
      </c>
      <c r="D661" s="84">
        <v>740.41758333999996</v>
      </c>
      <c r="E661" s="84">
        <v>152.88034010999999</v>
      </c>
      <c r="F661" s="84">
        <v>152.88034010999999</v>
      </c>
    </row>
    <row r="662" spans="1:6" ht="12.75" customHeight="1" x14ac:dyDescent="0.2">
      <c r="A662" s="83" t="s">
        <v>179</v>
      </c>
      <c r="B662" s="83">
        <v>6</v>
      </c>
      <c r="C662" s="84">
        <v>728.70476235000001</v>
      </c>
      <c r="D662" s="84">
        <v>716.41046187999996</v>
      </c>
      <c r="E662" s="84">
        <v>147.92338477000001</v>
      </c>
      <c r="F662" s="84">
        <v>147.92338477000001</v>
      </c>
    </row>
    <row r="663" spans="1:6" ht="12.75" customHeight="1" x14ac:dyDescent="0.2">
      <c r="A663" s="83" t="s">
        <v>179</v>
      </c>
      <c r="B663" s="83">
        <v>7</v>
      </c>
      <c r="C663" s="84">
        <v>691.09257677999994</v>
      </c>
      <c r="D663" s="84">
        <v>673.48861208000005</v>
      </c>
      <c r="E663" s="84">
        <v>139.06094397999999</v>
      </c>
      <c r="F663" s="84">
        <v>139.06094397999999</v>
      </c>
    </row>
    <row r="664" spans="1:6" ht="12.75" customHeight="1" x14ac:dyDescent="0.2">
      <c r="A664" s="83" t="s">
        <v>179</v>
      </c>
      <c r="B664" s="83">
        <v>8</v>
      </c>
      <c r="C664" s="84">
        <v>632.53966055000001</v>
      </c>
      <c r="D664" s="84">
        <v>617.74566580999999</v>
      </c>
      <c r="E664" s="84">
        <v>127.55122193</v>
      </c>
      <c r="F664" s="84">
        <v>127.55122193</v>
      </c>
    </row>
    <row r="665" spans="1:6" ht="12.75" customHeight="1" x14ac:dyDescent="0.2">
      <c r="A665" s="83" t="s">
        <v>179</v>
      </c>
      <c r="B665" s="83">
        <v>9</v>
      </c>
      <c r="C665" s="84">
        <v>661.27252521000003</v>
      </c>
      <c r="D665" s="84">
        <v>642.62794930999996</v>
      </c>
      <c r="E665" s="84">
        <v>132.68887945</v>
      </c>
      <c r="F665" s="84">
        <v>132.68887945</v>
      </c>
    </row>
    <row r="666" spans="1:6" ht="12.75" customHeight="1" x14ac:dyDescent="0.2">
      <c r="A666" s="83" t="s">
        <v>179</v>
      </c>
      <c r="B666" s="83">
        <v>10</v>
      </c>
      <c r="C666" s="84">
        <v>669.06605849000005</v>
      </c>
      <c r="D666" s="84">
        <v>652.04187691000004</v>
      </c>
      <c r="E666" s="84">
        <v>134.63265346</v>
      </c>
      <c r="F666" s="84">
        <v>134.63265346</v>
      </c>
    </row>
    <row r="667" spans="1:6" ht="12.75" customHeight="1" x14ac:dyDescent="0.2">
      <c r="A667" s="83" t="s">
        <v>179</v>
      </c>
      <c r="B667" s="83">
        <v>11</v>
      </c>
      <c r="C667" s="84">
        <v>664.31364844999996</v>
      </c>
      <c r="D667" s="84">
        <v>647.17504871999995</v>
      </c>
      <c r="E667" s="84">
        <v>133.62775789</v>
      </c>
      <c r="F667" s="84">
        <v>133.62775789</v>
      </c>
    </row>
    <row r="668" spans="1:6" ht="12.75" customHeight="1" x14ac:dyDescent="0.2">
      <c r="A668" s="83" t="s">
        <v>179</v>
      </c>
      <c r="B668" s="83">
        <v>12</v>
      </c>
      <c r="C668" s="84">
        <v>659.94059598000001</v>
      </c>
      <c r="D668" s="84">
        <v>643.82195213</v>
      </c>
      <c r="E668" s="84">
        <v>132.93541540999999</v>
      </c>
      <c r="F668" s="84">
        <v>132.93541540999999</v>
      </c>
    </row>
    <row r="669" spans="1:6" ht="12.75" customHeight="1" x14ac:dyDescent="0.2">
      <c r="A669" s="83" t="s">
        <v>179</v>
      </c>
      <c r="B669" s="83">
        <v>13</v>
      </c>
      <c r="C669" s="84">
        <v>646.34019606000004</v>
      </c>
      <c r="D669" s="84">
        <v>629.47447665000004</v>
      </c>
      <c r="E669" s="84">
        <v>129.97296964</v>
      </c>
      <c r="F669" s="84">
        <v>129.97296964</v>
      </c>
    </row>
    <row r="670" spans="1:6" ht="12.75" customHeight="1" x14ac:dyDescent="0.2">
      <c r="A670" s="83" t="s">
        <v>179</v>
      </c>
      <c r="B670" s="83">
        <v>14</v>
      </c>
      <c r="C670" s="84">
        <v>640.15896455999996</v>
      </c>
      <c r="D670" s="84">
        <v>627.11573364000003</v>
      </c>
      <c r="E670" s="84">
        <v>129.48593983999999</v>
      </c>
      <c r="F670" s="84">
        <v>129.48593983999999</v>
      </c>
    </row>
    <row r="671" spans="1:6" ht="12.75" customHeight="1" x14ac:dyDescent="0.2">
      <c r="A671" s="83" t="s">
        <v>179</v>
      </c>
      <c r="B671" s="83">
        <v>15</v>
      </c>
      <c r="C671" s="84">
        <v>641.23775676000002</v>
      </c>
      <c r="D671" s="84">
        <v>620.81190671000002</v>
      </c>
      <c r="E671" s="84">
        <v>128.18433486999999</v>
      </c>
      <c r="F671" s="84">
        <v>128.18433486999999</v>
      </c>
    </row>
    <row r="672" spans="1:6" ht="12.75" customHeight="1" x14ac:dyDescent="0.2">
      <c r="A672" s="83" t="s">
        <v>179</v>
      </c>
      <c r="B672" s="83">
        <v>16</v>
      </c>
      <c r="C672" s="84">
        <v>645.13325581000004</v>
      </c>
      <c r="D672" s="84">
        <v>624.09169880000002</v>
      </c>
      <c r="E672" s="84">
        <v>128.86154153999999</v>
      </c>
      <c r="F672" s="84">
        <v>128.86154153999999</v>
      </c>
    </row>
    <row r="673" spans="1:6" ht="12.75" customHeight="1" x14ac:dyDescent="0.2">
      <c r="A673" s="83" t="s">
        <v>179</v>
      </c>
      <c r="B673" s="83">
        <v>17</v>
      </c>
      <c r="C673" s="84">
        <v>659.74145902999999</v>
      </c>
      <c r="D673" s="84">
        <v>637.41620188000002</v>
      </c>
      <c r="E673" s="84">
        <v>131.61276545999999</v>
      </c>
      <c r="F673" s="84">
        <v>131.61276545999999</v>
      </c>
    </row>
    <row r="674" spans="1:6" ht="12.75" customHeight="1" x14ac:dyDescent="0.2">
      <c r="A674" s="83" t="s">
        <v>179</v>
      </c>
      <c r="B674" s="83">
        <v>18</v>
      </c>
      <c r="C674" s="84">
        <v>661.43080927999995</v>
      </c>
      <c r="D674" s="84">
        <v>639.05519396</v>
      </c>
      <c r="E674" s="84">
        <v>131.95118214999999</v>
      </c>
      <c r="F674" s="84">
        <v>131.95118214999999</v>
      </c>
    </row>
    <row r="675" spans="1:6" ht="12.75" customHeight="1" x14ac:dyDescent="0.2">
      <c r="A675" s="83" t="s">
        <v>179</v>
      </c>
      <c r="B675" s="83">
        <v>19</v>
      </c>
      <c r="C675" s="84">
        <v>675.94571593000001</v>
      </c>
      <c r="D675" s="84">
        <v>652.89353826000001</v>
      </c>
      <c r="E675" s="84">
        <v>134.80850325</v>
      </c>
      <c r="F675" s="84">
        <v>134.80850325</v>
      </c>
    </row>
    <row r="676" spans="1:6" ht="12.75" customHeight="1" x14ac:dyDescent="0.2">
      <c r="A676" s="83" t="s">
        <v>179</v>
      </c>
      <c r="B676" s="83">
        <v>20</v>
      </c>
      <c r="C676" s="84">
        <v>651.12641846999998</v>
      </c>
      <c r="D676" s="84">
        <v>627.52303266000001</v>
      </c>
      <c r="E676" s="84">
        <v>129.57003834</v>
      </c>
      <c r="F676" s="84">
        <v>129.57003834</v>
      </c>
    </row>
    <row r="677" spans="1:6" ht="12.75" customHeight="1" x14ac:dyDescent="0.2">
      <c r="A677" s="83" t="s">
        <v>179</v>
      </c>
      <c r="B677" s="83">
        <v>21</v>
      </c>
      <c r="C677" s="84">
        <v>613.72247159999995</v>
      </c>
      <c r="D677" s="84">
        <v>589.72328975999994</v>
      </c>
      <c r="E677" s="84">
        <v>121.76520269</v>
      </c>
      <c r="F677" s="84">
        <v>121.76520269</v>
      </c>
    </row>
    <row r="678" spans="1:6" ht="12.75" customHeight="1" x14ac:dyDescent="0.2">
      <c r="A678" s="83" t="s">
        <v>179</v>
      </c>
      <c r="B678" s="83">
        <v>22</v>
      </c>
      <c r="C678" s="84">
        <v>595.85388073000001</v>
      </c>
      <c r="D678" s="84">
        <v>575.68593487999999</v>
      </c>
      <c r="E678" s="84">
        <v>118.86679018</v>
      </c>
      <c r="F678" s="84">
        <v>118.86679018</v>
      </c>
    </row>
    <row r="679" spans="1:6" ht="12.75" customHeight="1" x14ac:dyDescent="0.2">
      <c r="A679" s="83" t="s">
        <v>179</v>
      </c>
      <c r="B679" s="83">
        <v>23</v>
      </c>
      <c r="C679" s="84">
        <v>564.60097871000005</v>
      </c>
      <c r="D679" s="84">
        <v>545.36884011999996</v>
      </c>
      <c r="E679" s="84">
        <v>112.60696077999999</v>
      </c>
      <c r="F679" s="84">
        <v>112.60696077999999</v>
      </c>
    </row>
    <row r="680" spans="1:6" ht="12.75" customHeight="1" x14ac:dyDescent="0.2">
      <c r="A680" s="83" t="s">
        <v>179</v>
      </c>
      <c r="B680" s="83">
        <v>24</v>
      </c>
      <c r="C680" s="84">
        <v>576.29398201000004</v>
      </c>
      <c r="D680" s="84">
        <v>556.35231511999996</v>
      </c>
      <c r="E680" s="84">
        <v>114.87481264</v>
      </c>
      <c r="F680" s="84">
        <v>114.87481264</v>
      </c>
    </row>
    <row r="681" spans="1:6" ht="12.75" customHeight="1" x14ac:dyDescent="0.2">
      <c r="A681" s="83" t="s">
        <v>180</v>
      </c>
      <c r="B681" s="83">
        <v>1</v>
      </c>
      <c r="C681" s="84">
        <v>703.43194147999998</v>
      </c>
      <c r="D681" s="84">
        <v>684.13905150000005</v>
      </c>
      <c r="E681" s="84">
        <v>141.26003114</v>
      </c>
      <c r="F681" s="84">
        <v>141.26003114</v>
      </c>
    </row>
    <row r="682" spans="1:6" ht="12.75" customHeight="1" x14ac:dyDescent="0.2">
      <c r="A682" s="83" t="s">
        <v>180</v>
      </c>
      <c r="B682" s="83">
        <v>2</v>
      </c>
      <c r="C682" s="84">
        <v>724.27886742999999</v>
      </c>
      <c r="D682" s="84">
        <v>706.35397515</v>
      </c>
      <c r="E682" s="84">
        <v>145.84693609999999</v>
      </c>
      <c r="F682" s="84">
        <v>145.84693609999999</v>
      </c>
    </row>
    <row r="683" spans="1:6" ht="12.75" customHeight="1" x14ac:dyDescent="0.2">
      <c r="A683" s="83" t="s">
        <v>180</v>
      </c>
      <c r="B683" s="83">
        <v>3</v>
      </c>
      <c r="C683" s="84">
        <v>740.78245188999995</v>
      </c>
      <c r="D683" s="84">
        <v>722.69974425999999</v>
      </c>
      <c r="E683" s="84">
        <v>149.22198660000001</v>
      </c>
      <c r="F683" s="84">
        <v>149.22198660000001</v>
      </c>
    </row>
    <row r="684" spans="1:6" ht="12.75" customHeight="1" x14ac:dyDescent="0.2">
      <c r="A684" s="83" t="s">
        <v>180</v>
      </c>
      <c r="B684" s="83">
        <v>4</v>
      </c>
      <c r="C684" s="84">
        <v>743.30602854000006</v>
      </c>
      <c r="D684" s="84">
        <v>725.43119228</v>
      </c>
      <c r="E684" s="84">
        <v>149.78597199999999</v>
      </c>
      <c r="F684" s="84">
        <v>149.78597199999999</v>
      </c>
    </row>
    <row r="685" spans="1:6" ht="12.75" customHeight="1" x14ac:dyDescent="0.2">
      <c r="A685" s="83" t="s">
        <v>180</v>
      </c>
      <c r="B685" s="83">
        <v>5</v>
      </c>
      <c r="C685" s="84">
        <v>736.25222044999998</v>
      </c>
      <c r="D685" s="84">
        <v>718.97661398000002</v>
      </c>
      <c r="E685" s="84">
        <v>148.45324011</v>
      </c>
      <c r="F685" s="84">
        <v>148.45324011</v>
      </c>
    </row>
    <row r="686" spans="1:6" ht="12.75" customHeight="1" x14ac:dyDescent="0.2">
      <c r="A686" s="83" t="s">
        <v>180</v>
      </c>
      <c r="B686" s="83">
        <v>6</v>
      </c>
      <c r="C686" s="84">
        <v>732.11287339</v>
      </c>
      <c r="D686" s="84">
        <v>717.09689938999998</v>
      </c>
      <c r="E686" s="84">
        <v>148.06511939000001</v>
      </c>
      <c r="F686" s="84">
        <v>148.06511939000001</v>
      </c>
    </row>
    <row r="687" spans="1:6" ht="12.75" customHeight="1" x14ac:dyDescent="0.2">
      <c r="A687" s="83" t="s">
        <v>180</v>
      </c>
      <c r="B687" s="83">
        <v>7</v>
      </c>
      <c r="C687" s="84">
        <v>710.10330737000004</v>
      </c>
      <c r="D687" s="84">
        <v>697.66881545000001</v>
      </c>
      <c r="E687" s="84">
        <v>144.05363702</v>
      </c>
      <c r="F687" s="84">
        <v>144.05363702</v>
      </c>
    </row>
    <row r="688" spans="1:6" ht="12.75" customHeight="1" x14ac:dyDescent="0.2">
      <c r="A688" s="83" t="s">
        <v>180</v>
      </c>
      <c r="B688" s="83">
        <v>8</v>
      </c>
      <c r="C688" s="84">
        <v>678.28393074999997</v>
      </c>
      <c r="D688" s="84">
        <v>666.47617679999996</v>
      </c>
      <c r="E688" s="84">
        <v>137.61302659</v>
      </c>
      <c r="F688" s="84">
        <v>137.61302659</v>
      </c>
    </row>
    <row r="689" spans="1:6" ht="12.75" customHeight="1" x14ac:dyDescent="0.2">
      <c r="A689" s="83" t="s">
        <v>180</v>
      </c>
      <c r="B689" s="83">
        <v>9</v>
      </c>
      <c r="C689" s="84">
        <v>633.40742584999998</v>
      </c>
      <c r="D689" s="84">
        <v>615.35022563999996</v>
      </c>
      <c r="E689" s="84">
        <v>127.05661495</v>
      </c>
      <c r="F689" s="84">
        <v>127.05661495</v>
      </c>
    </row>
    <row r="690" spans="1:6" ht="12.75" customHeight="1" x14ac:dyDescent="0.2">
      <c r="A690" s="83" t="s">
        <v>180</v>
      </c>
      <c r="B690" s="83">
        <v>10</v>
      </c>
      <c r="C690" s="84">
        <v>641.58207245999995</v>
      </c>
      <c r="D690" s="84">
        <v>624.45792147999998</v>
      </c>
      <c r="E690" s="84">
        <v>128.93715867</v>
      </c>
      <c r="F690" s="84">
        <v>128.93715867</v>
      </c>
    </row>
    <row r="691" spans="1:6" ht="12.75" customHeight="1" x14ac:dyDescent="0.2">
      <c r="A691" s="83" t="s">
        <v>180</v>
      </c>
      <c r="B691" s="83">
        <v>11</v>
      </c>
      <c r="C691" s="84">
        <v>639.37385160999997</v>
      </c>
      <c r="D691" s="84">
        <v>627.43531086999997</v>
      </c>
      <c r="E691" s="84">
        <v>129.55192568000001</v>
      </c>
      <c r="F691" s="84">
        <v>129.55192568000001</v>
      </c>
    </row>
    <row r="692" spans="1:6" ht="12.75" customHeight="1" x14ac:dyDescent="0.2">
      <c r="A692" s="83" t="s">
        <v>180</v>
      </c>
      <c r="B692" s="83">
        <v>12</v>
      </c>
      <c r="C692" s="84">
        <v>624.30390679000004</v>
      </c>
      <c r="D692" s="84">
        <v>607.65527549000001</v>
      </c>
      <c r="E692" s="84">
        <v>125.46777289000001</v>
      </c>
      <c r="F692" s="84">
        <v>125.46777289000001</v>
      </c>
    </row>
    <row r="693" spans="1:6" ht="12.75" customHeight="1" x14ac:dyDescent="0.2">
      <c r="A693" s="83" t="s">
        <v>180</v>
      </c>
      <c r="B693" s="83">
        <v>13</v>
      </c>
      <c r="C693" s="84">
        <v>613.03053232000002</v>
      </c>
      <c r="D693" s="84">
        <v>598.30462454999997</v>
      </c>
      <c r="E693" s="84">
        <v>123.53706415000001</v>
      </c>
      <c r="F693" s="84">
        <v>123.53706415000001</v>
      </c>
    </row>
    <row r="694" spans="1:6" ht="12.75" customHeight="1" x14ac:dyDescent="0.2">
      <c r="A694" s="83" t="s">
        <v>180</v>
      </c>
      <c r="B694" s="83">
        <v>14</v>
      </c>
      <c r="C694" s="84">
        <v>612.99273796</v>
      </c>
      <c r="D694" s="84">
        <v>597.74813770000003</v>
      </c>
      <c r="E694" s="84">
        <v>123.42216156000001</v>
      </c>
      <c r="F694" s="84">
        <v>123.42216156000001</v>
      </c>
    </row>
    <row r="695" spans="1:6" ht="12.75" customHeight="1" x14ac:dyDescent="0.2">
      <c r="A695" s="83" t="s">
        <v>180</v>
      </c>
      <c r="B695" s="83">
        <v>15</v>
      </c>
      <c r="C695" s="84">
        <v>616.19699138999999</v>
      </c>
      <c r="D695" s="84">
        <v>600.42864958999996</v>
      </c>
      <c r="E695" s="84">
        <v>123.97562974</v>
      </c>
      <c r="F695" s="84">
        <v>123.97562974</v>
      </c>
    </row>
    <row r="696" spans="1:6" ht="12.75" customHeight="1" x14ac:dyDescent="0.2">
      <c r="A696" s="83" t="s">
        <v>180</v>
      </c>
      <c r="B696" s="83">
        <v>16</v>
      </c>
      <c r="C696" s="84">
        <v>621.99576393999996</v>
      </c>
      <c r="D696" s="84">
        <v>605.03227183000001</v>
      </c>
      <c r="E696" s="84">
        <v>124.92617893000001</v>
      </c>
      <c r="F696" s="84">
        <v>124.92617893000001</v>
      </c>
    </row>
    <row r="697" spans="1:6" ht="12.75" customHeight="1" x14ac:dyDescent="0.2">
      <c r="A697" s="83" t="s">
        <v>180</v>
      </c>
      <c r="B697" s="83">
        <v>17</v>
      </c>
      <c r="C697" s="84">
        <v>581.58243433999996</v>
      </c>
      <c r="D697" s="84">
        <v>562.55475280999997</v>
      </c>
      <c r="E697" s="84">
        <v>116.1554829</v>
      </c>
      <c r="F697" s="84">
        <v>116.1554829</v>
      </c>
    </row>
    <row r="698" spans="1:6" ht="12.75" customHeight="1" x14ac:dyDescent="0.2">
      <c r="A698" s="83" t="s">
        <v>180</v>
      </c>
      <c r="B698" s="83">
        <v>18</v>
      </c>
      <c r="C698" s="84">
        <v>549.98766010999998</v>
      </c>
      <c r="D698" s="84">
        <v>532.64627747999998</v>
      </c>
      <c r="E698" s="84">
        <v>109.98002464</v>
      </c>
      <c r="F698" s="84">
        <v>109.98002464</v>
      </c>
    </row>
    <row r="699" spans="1:6" ht="12.75" customHeight="1" x14ac:dyDescent="0.2">
      <c r="A699" s="83" t="s">
        <v>180</v>
      </c>
      <c r="B699" s="83">
        <v>19</v>
      </c>
      <c r="C699" s="84">
        <v>561.52486728999997</v>
      </c>
      <c r="D699" s="84">
        <v>544.38070706999997</v>
      </c>
      <c r="E699" s="84">
        <v>112.40293251</v>
      </c>
      <c r="F699" s="84">
        <v>112.40293251</v>
      </c>
    </row>
    <row r="700" spans="1:6" ht="12.75" customHeight="1" x14ac:dyDescent="0.2">
      <c r="A700" s="83" t="s">
        <v>180</v>
      </c>
      <c r="B700" s="83">
        <v>20</v>
      </c>
      <c r="C700" s="84">
        <v>591.91741903000002</v>
      </c>
      <c r="D700" s="84">
        <v>574.48672718</v>
      </c>
      <c r="E700" s="84">
        <v>118.61917953</v>
      </c>
      <c r="F700" s="84">
        <v>118.61917953</v>
      </c>
    </row>
    <row r="701" spans="1:6" ht="12.75" customHeight="1" x14ac:dyDescent="0.2">
      <c r="A701" s="83" t="s">
        <v>180</v>
      </c>
      <c r="B701" s="83">
        <v>21</v>
      </c>
      <c r="C701" s="84">
        <v>605.4958805</v>
      </c>
      <c r="D701" s="84">
        <v>587.27514364000001</v>
      </c>
      <c r="E701" s="84">
        <v>121.25971306</v>
      </c>
      <c r="F701" s="84">
        <v>121.25971306</v>
      </c>
    </row>
    <row r="702" spans="1:6" ht="12.75" customHeight="1" x14ac:dyDescent="0.2">
      <c r="A702" s="83" t="s">
        <v>180</v>
      </c>
      <c r="B702" s="83">
        <v>22</v>
      </c>
      <c r="C702" s="84">
        <v>594.17889487000002</v>
      </c>
      <c r="D702" s="84">
        <v>577.53537788999995</v>
      </c>
      <c r="E702" s="84">
        <v>119.24866047</v>
      </c>
      <c r="F702" s="84">
        <v>119.24866047</v>
      </c>
    </row>
    <row r="703" spans="1:6" ht="12.75" customHeight="1" x14ac:dyDescent="0.2">
      <c r="A703" s="83" t="s">
        <v>180</v>
      </c>
      <c r="B703" s="83">
        <v>23</v>
      </c>
      <c r="C703" s="84">
        <v>567.45787173999997</v>
      </c>
      <c r="D703" s="84">
        <v>554.04944739999996</v>
      </c>
      <c r="E703" s="84">
        <v>114.39931987999999</v>
      </c>
      <c r="F703" s="84">
        <v>114.39931987999999</v>
      </c>
    </row>
    <row r="704" spans="1:6" ht="12.75" customHeight="1" x14ac:dyDescent="0.2">
      <c r="A704" s="83" t="s">
        <v>180</v>
      </c>
      <c r="B704" s="83">
        <v>24</v>
      </c>
      <c r="C704" s="84">
        <v>619.27322938999998</v>
      </c>
      <c r="D704" s="84">
        <v>599.39634865000005</v>
      </c>
      <c r="E704" s="84">
        <v>123.76248175000001</v>
      </c>
      <c r="F704" s="84">
        <v>123.76248175000001</v>
      </c>
    </row>
    <row r="705" spans="1:6" ht="12.75" customHeight="1" x14ac:dyDescent="0.2">
      <c r="A705" s="83" t="s">
        <v>181</v>
      </c>
      <c r="B705" s="83">
        <v>1</v>
      </c>
      <c r="C705" s="84">
        <v>687.65693495999994</v>
      </c>
      <c r="D705" s="84">
        <v>668.93721302999995</v>
      </c>
      <c r="E705" s="84">
        <v>138.12117775999999</v>
      </c>
      <c r="F705" s="84">
        <v>138.12117775999999</v>
      </c>
    </row>
    <row r="706" spans="1:6" ht="12.75" customHeight="1" x14ac:dyDescent="0.2">
      <c r="A706" s="83" t="s">
        <v>181</v>
      </c>
      <c r="B706" s="83">
        <v>2</v>
      </c>
      <c r="C706" s="84">
        <v>713.51652410999998</v>
      </c>
      <c r="D706" s="84">
        <v>693.72840369999994</v>
      </c>
      <c r="E706" s="84">
        <v>143.24002655999999</v>
      </c>
      <c r="F706" s="84">
        <v>143.24002655999999</v>
      </c>
    </row>
    <row r="707" spans="1:6" ht="12.75" customHeight="1" x14ac:dyDescent="0.2">
      <c r="A707" s="83" t="s">
        <v>181</v>
      </c>
      <c r="B707" s="83">
        <v>3</v>
      </c>
      <c r="C707" s="84">
        <v>732.20259627999997</v>
      </c>
      <c r="D707" s="84">
        <v>706.88019143999998</v>
      </c>
      <c r="E707" s="84">
        <v>145.95558847000001</v>
      </c>
      <c r="F707" s="84">
        <v>145.95558847000001</v>
      </c>
    </row>
    <row r="708" spans="1:6" ht="12.75" customHeight="1" x14ac:dyDescent="0.2">
      <c r="A708" s="83" t="s">
        <v>181</v>
      </c>
      <c r="B708" s="83">
        <v>4</v>
      </c>
      <c r="C708" s="84">
        <v>737.51501756000005</v>
      </c>
      <c r="D708" s="84">
        <v>714.13174045999995</v>
      </c>
      <c r="E708" s="84">
        <v>147.45287771</v>
      </c>
      <c r="F708" s="84">
        <v>147.45287771</v>
      </c>
    </row>
    <row r="709" spans="1:6" ht="12.75" customHeight="1" x14ac:dyDescent="0.2">
      <c r="A709" s="83" t="s">
        <v>181</v>
      </c>
      <c r="B709" s="83">
        <v>5</v>
      </c>
      <c r="C709" s="84">
        <v>738.58735498999999</v>
      </c>
      <c r="D709" s="84">
        <v>715.97803972999998</v>
      </c>
      <c r="E709" s="84">
        <v>147.83409888</v>
      </c>
      <c r="F709" s="84">
        <v>147.83409888</v>
      </c>
    </row>
    <row r="710" spans="1:6" ht="12.75" customHeight="1" x14ac:dyDescent="0.2">
      <c r="A710" s="83" t="s">
        <v>181</v>
      </c>
      <c r="B710" s="83">
        <v>6</v>
      </c>
      <c r="C710" s="84">
        <v>733.73130249999997</v>
      </c>
      <c r="D710" s="84">
        <v>708.30558457999996</v>
      </c>
      <c r="E710" s="84">
        <v>146.24990156000001</v>
      </c>
      <c r="F710" s="84">
        <v>146.24990156000001</v>
      </c>
    </row>
    <row r="711" spans="1:6" ht="12.75" customHeight="1" x14ac:dyDescent="0.2">
      <c r="A711" s="83" t="s">
        <v>181</v>
      </c>
      <c r="B711" s="83">
        <v>7</v>
      </c>
      <c r="C711" s="84">
        <v>714.36797999999999</v>
      </c>
      <c r="D711" s="84">
        <v>690.98626059000003</v>
      </c>
      <c r="E711" s="84">
        <v>142.67383286</v>
      </c>
      <c r="F711" s="84">
        <v>142.67383286</v>
      </c>
    </row>
    <row r="712" spans="1:6" ht="12.75" customHeight="1" x14ac:dyDescent="0.2">
      <c r="A712" s="83" t="s">
        <v>181</v>
      </c>
      <c r="B712" s="83">
        <v>8</v>
      </c>
      <c r="C712" s="84">
        <v>702.58057778</v>
      </c>
      <c r="D712" s="84">
        <v>677.85372507</v>
      </c>
      <c r="E712" s="84">
        <v>139.96224613000001</v>
      </c>
      <c r="F712" s="84">
        <v>139.96224613000001</v>
      </c>
    </row>
    <row r="713" spans="1:6" ht="12.75" customHeight="1" x14ac:dyDescent="0.2">
      <c r="A713" s="83" t="s">
        <v>181</v>
      </c>
      <c r="B713" s="83">
        <v>9</v>
      </c>
      <c r="C713" s="84">
        <v>662.21339876000002</v>
      </c>
      <c r="D713" s="84">
        <v>638.43320968</v>
      </c>
      <c r="E713" s="84">
        <v>131.82275573999999</v>
      </c>
      <c r="F713" s="84">
        <v>131.82275573999999</v>
      </c>
    </row>
    <row r="714" spans="1:6" ht="12.75" customHeight="1" x14ac:dyDescent="0.2">
      <c r="A714" s="83" t="s">
        <v>181</v>
      </c>
      <c r="B714" s="83">
        <v>10</v>
      </c>
      <c r="C714" s="84">
        <v>637.03907205999997</v>
      </c>
      <c r="D714" s="84">
        <v>614.97194650999995</v>
      </c>
      <c r="E714" s="84">
        <v>126.97850842</v>
      </c>
      <c r="F714" s="84">
        <v>126.97850842</v>
      </c>
    </row>
    <row r="715" spans="1:6" ht="12.75" customHeight="1" x14ac:dyDescent="0.2">
      <c r="A715" s="83" t="s">
        <v>181</v>
      </c>
      <c r="B715" s="83">
        <v>11</v>
      </c>
      <c r="C715" s="84">
        <v>644.73243131000004</v>
      </c>
      <c r="D715" s="84">
        <v>621.75221744999999</v>
      </c>
      <c r="E715" s="84">
        <v>128.37848885</v>
      </c>
      <c r="F715" s="84">
        <v>128.37848885</v>
      </c>
    </row>
    <row r="716" spans="1:6" ht="12.75" customHeight="1" x14ac:dyDescent="0.2">
      <c r="A716" s="83" t="s">
        <v>181</v>
      </c>
      <c r="B716" s="83">
        <v>12</v>
      </c>
      <c r="C716" s="84">
        <v>626.91816326000003</v>
      </c>
      <c r="D716" s="84">
        <v>606.24056773999996</v>
      </c>
      <c r="E716" s="84">
        <v>125.1756661</v>
      </c>
      <c r="F716" s="84">
        <v>125.1756661</v>
      </c>
    </row>
    <row r="717" spans="1:6" ht="12.75" customHeight="1" x14ac:dyDescent="0.2">
      <c r="A717" s="83" t="s">
        <v>181</v>
      </c>
      <c r="B717" s="83">
        <v>13</v>
      </c>
      <c r="C717" s="84">
        <v>621.61296084000003</v>
      </c>
      <c r="D717" s="84">
        <v>603.51701341</v>
      </c>
      <c r="E717" s="84">
        <v>124.61331058</v>
      </c>
      <c r="F717" s="84">
        <v>124.61331058</v>
      </c>
    </row>
    <row r="718" spans="1:6" ht="12.75" customHeight="1" x14ac:dyDescent="0.2">
      <c r="A718" s="83" t="s">
        <v>181</v>
      </c>
      <c r="B718" s="83">
        <v>14</v>
      </c>
      <c r="C718" s="84">
        <v>625.03796796999995</v>
      </c>
      <c r="D718" s="84">
        <v>606.07719426999995</v>
      </c>
      <c r="E718" s="84">
        <v>125.14193299</v>
      </c>
      <c r="F718" s="84">
        <v>125.14193299</v>
      </c>
    </row>
    <row r="719" spans="1:6" ht="12.75" customHeight="1" x14ac:dyDescent="0.2">
      <c r="A719" s="83" t="s">
        <v>181</v>
      </c>
      <c r="B719" s="83">
        <v>15</v>
      </c>
      <c r="C719" s="84">
        <v>638.47556970000005</v>
      </c>
      <c r="D719" s="84">
        <v>617.94405382000002</v>
      </c>
      <c r="E719" s="84">
        <v>127.5921848</v>
      </c>
      <c r="F719" s="84">
        <v>127.5921848</v>
      </c>
    </row>
    <row r="720" spans="1:6" ht="12.75" customHeight="1" x14ac:dyDescent="0.2">
      <c r="A720" s="83" t="s">
        <v>181</v>
      </c>
      <c r="B720" s="83">
        <v>16</v>
      </c>
      <c r="C720" s="84">
        <v>645.05087456000001</v>
      </c>
      <c r="D720" s="84">
        <v>624.84060403000001</v>
      </c>
      <c r="E720" s="84">
        <v>129.01617440000001</v>
      </c>
      <c r="F720" s="84">
        <v>129.01617440000001</v>
      </c>
    </row>
    <row r="721" spans="1:6" ht="12.75" customHeight="1" x14ac:dyDescent="0.2">
      <c r="A721" s="83" t="s">
        <v>181</v>
      </c>
      <c r="B721" s="83">
        <v>17</v>
      </c>
      <c r="C721" s="84">
        <v>602.64162420000002</v>
      </c>
      <c r="D721" s="84">
        <v>581.57561035000003</v>
      </c>
      <c r="E721" s="84">
        <v>120.08288176000001</v>
      </c>
      <c r="F721" s="84">
        <v>120.08288176000001</v>
      </c>
    </row>
    <row r="722" spans="1:6" ht="12.75" customHeight="1" x14ac:dyDescent="0.2">
      <c r="A722" s="83" t="s">
        <v>181</v>
      </c>
      <c r="B722" s="83">
        <v>18</v>
      </c>
      <c r="C722" s="84">
        <v>566.11985637999999</v>
      </c>
      <c r="D722" s="84">
        <v>545.75237534999997</v>
      </c>
      <c r="E722" s="84">
        <v>112.68615257</v>
      </c>
      <c r="F722" s="84">
        <v>112.68615257</v>
      </c>
    </row>
    <row r="723" spans="1:6" ht="12.75" customHeight="1" x14ac:dyDescent="0.2">
      <c r="A723" s="83" t="s">
        <v>181</v>
      </c>
      <c r="B723" s="83">
        <v>19</v>
      </c>
      <c r="C723" s="84">
        <v>584.88454035999996</v>
      </c>
      <c r="D723" s="84">
        <v>563.11113286</v>
      </c>
      <c r="E723" s="84">
        <v>116.27036344</v>
      </c>
      <c r="F723" s="84">
        <v>116.27036344</v>
      </c>
    </row>
    <row r="724" spans="1:6" ht="12.75" customHeight="1" x14ac:dyDescent="0.2">
      <c r="A724" s="83" t="s">
        <v>181</v>
      </c>
      <c r="B724" s="83">
        <v>20</v>
      </c>
      <c r="C724" s="84">
        <v>619.99425393000001</v>
      </c>
      <c r="D724" s="84">
        <v>596.78640145999998</v>
      </c>
      <c r="E724" s="84">
        <v>123.22358367</v>
      </c>
      <c r="F724" s="84">
        <v>123.22358367</v>
      </c>
    </row>
    <row r="725" spans="1:6" ht="12.75" customHeight="1" x14ac:dyDescent="0.2">
      <c r="A725" s="83" t="s">
        <v>181</v>
      </c>
      <c r="B725" s="83">
        <v>21</v>
      </c>
      <c r="C725" s="84">
        <v>632.37259818999996</v>
      </c>
      <c r="D725" s="84">
        <v>608.81256373999997</v>
      </c>
      <c r="E725" s="84">
        <v>125.70672807</v>
      </c>
      <c r="F725" s="84">
        <v>125.70672807</v>
      </c>
    </row>
    <row r="726" spans="1:6" ht="12.75" customHeight="1" x14ac:dyDescent="0.2">
      <c r="A726" s="83" t="s">
        <v>181</v>
      </c>
      <c r="B726" s="83">
        <v>22</v>
      </c>
      <c r="C726" s="84">
        <v>620.93697196999995</v>
      </c>
      <c r="D726" s="84">
        <v>600.17255115</v>
      </c>
      <c r="E726" s="84">
        <v>123.92275091</v>
      </c>
      <c r="F726" s="84">
        <v>123.92275091</v>
      </c>
    </row>
    <row r="727" spans="1:6" ht="12.75" customHeight="1" x14ac:dyDescent="0.2">
      <c r="A727" s="83" t="s">
        <v>181</v>
      </c>
      <c r="B727" s="83">
        <v>23</v>
      </c>
      <c r="C727" s="84">
        <v>585.05908427999998</v>
      </c>
      <c r="D727" s="84">
        <v>564.06576937</v>
      </c>
      <c r="E727" s="84">
        <v>116.46747539</v>
      </c>
      <c r="F727" s="84">
        <v>116.46747539</v>
      </c>
    </row>
    <row r="728" spans="1:6" ht="12.75" customHeight="1" x14ac:dyDescent="0.2">
      <c r="A728" s="83" t="s">
        <v>181</v>
      </c>
      <c r="B728" s="83">
        <v>24</v>
      </c>
      <c r="C728" s="84">
        <v>579.05030304000002</v>
      </c>
      <c r="D728" s="84">
        <v>558.53025939999998</v>
      </c>
      <c r="E728" s="84">
        <v>115.32451139</v>
      </c>
      <c r="F728" s="84">
        <v>115.32451139</v>
      </c>
    </row>
    <row r="729" spans="1:6" ht="12.75" customHeight="1" x14ac:dyDescent="0.2">
      <c r="A729" s="83" t="s">
        <v>182</v>
      </c>
      <c r="B729" s="83">
        <v>1</v>
      </c>
      <c r="C729" s="84">
        <v>634.07428039000001</v>
      </c>
      <c r="D729" s="84">
        <v>613.36221899999998</v>
      </c>
      <c r="E729" s="84">
        <v>126.64613423999999</v>
      </c>
      <c r="F729" s="84">
        <v>126.64613423999999</v>
      </c>
    </row>
    <row r="730" spans="1:6" ht="12.75" customHeight="1" x14ac:dyDescent="0.2">
      <c r="A730" s="83" t="s">
        <v>182</v>
      </c>
      <c r="B730" s="83">
        <v>2</v>
      </c>
      <c r="C730" s="84">
        <v>668.5626115</v>
      </c>
      <c r="D730" s="84">
        <v>647.93823127999997</v>
      </c>
      <c r="E730" s="84">
        <v>133.78533870999999</v>
      </c>
      <c r="F730" s="84">
        <v>133.78533870999999</v>
      </c>
    </row>
    <row r="731" spans="1:6" ht="12.75" customHeight="1" x14ac:dyDescent="0.2">
      <c r="A731" s="83" t="s">
        <v>182</v>
      </c>
      <c r="B731" s="83">
        <v>3</v>
      </c>
      <c r="C731" s="84">
        <v>687.00390248999997</v>
      </c>
      <c r="D731" s="84">
        <v>663.98214297000004</v>
      </c>
      <c r="E731" s="84">
        <v>137.09806214</v>
      </c>
      <c r="F731" s="84">
        <v>137.09806214</v>
      </c>
    </row>
    <row r="732" spans="1:6" ht="12.75" customHeight="1" x14ac:dyDescent="0.2">
      <c r="A732" s="83" t="s">
        <v>182</v>
      </c>
      <c r="B732" s="83">
        <v>4</v>
      </c>
      <c r="C732" s="84">
        <v>699.90346319000002</v>
      </c>
      <c r="D732" s="84">
        <v>678.43746442999998</v>
      </c>
      <c r="E732" s="84">
        <v>140.08277577999999</v>
      </c>
      <c r="F732" s="84">
        <v>140.08277577999999</v>
      </c>
    </row>
    <row r="733" spans="1:6" ht="12.75" customHeight="1" x14ac:dyDescent="0.2">
      <c r="A733" s="83" t="s">
        <v>182</v>
      </c>
      <c r="B733" s="83">
        <v>5</v>
      </c>
      <c r="C733" s="84">
        <v>690.82999328999995</v>
      </c>
      <c r="D733" s="84">
        <v>671.00325789999999</v>
      </c>
      <c r="E733" s="84">
        <v>138.54777168000001</v>
      </c>
      <c r="F733" s="84">
        <v>138.54777168000001</v>
      </c>
    </row>
    <row r="734" spans="1:6" ht="12.75" customHeight="1" x14ac:dyDescent="0.2">
      <c r="A734" s="83" t="s">
        <v>182</v>
      </c>
      <c r="B734" s="83">
        <v>6</v>
      </c>
      <c r="C734" s="84">
        <v>676.37235616999999</v>
      </c>
      <c r="D734" s="84">
        <v>655.25581900999998</v>
      </c>
      <c r="E734" s="84">
        <v>135.29626352</v>
      </c>
      <c r="F734" s="84">
        <v>135.29626352</v>
      </c>
    </row>
    <row r="735" spans="1:6" ht="12.75" customHeight="1" x14ac:dyDescent="0.2">
      <c r="A735" s="83" t="s">
        <v>182</v>
      </c>
      <c r="B735" s="83">
        <v>7</v>
      </c>
      <c r="C735" s="84">
        <v>619.92586734999998</v>
      </c>
      <c r="D735" s="84">
        <v>600.30482116999997</v>
      </c>
      <c r="E735" s="84">
        <v>123.95006183</v>
      </c>
      <c r="F735" s="84">
        <v>123.95006183</v>
      </c>
    </row>
    <row r="736" spans="1:6" ht="12.75" customHeight="1" x14ac:dyDescent="0.2">
      <c r="A736" s="83" t="s">
        <v>182</v>
      </c>
      <c r="B736" s="83">
        <v>8</v>
      </c>
      <c r="C736" s="84">
        <v>607.00436564999995</v>
      </c>
      <c r="D736" s="84">
        <v>587.52158962999999</v>
      </c>
      <c r="E736" s="84">
        <v>121.31059887000001</v>
      </c>
      <c r="F736" s="84">
        <v>121.31059887000001</v>
      </c>
    </row>
    <row r="737" spans="1:6" ht="12.75" customHeight="1" x14ac:dyDescent="0.2">
      <c r="A737" s="83" t="s">
        <v>182</v>
      </c>
      <c r="B737" s="83">
        <v>9</v>
      </c>
      <c r="C737" s="84">
        <v>626.71094876999996</v>
      </c>
      <c r="D737" s="84">
        <v>603.87270687</v>
      </c>
      <c r="E737" s="84">
        <v>124.68675365</v>
      </c>
      <c r="F737" s="84">
        <v>124.68675365</v>
      </c>
    </row>
    <row r="738" spans="1:6" ht="12.75" customHeight="1" x14ac:dyDescent="0.2">
      <c r="A738" s="83" t="s">
        <v>182</v>
      </c>
      <c r="B738" s="83">
        <v>10</v>
      </c>
      <c r="C738" s="84">
        <v>626.47177805000001</v>
      </c>
      <c r="D738" s="84">
        <v>607.99247607999996</v>
      </c>
      <c r="E738" s="84">
        <v>125.53739757</v>
      </c>
      <c r="F738" s="84">
        <v>125.53739757</v>
      </c>
    </row>
    <row r="739" spans="1:6" ht="12.75" customHeight="1" x14ac:dyDescent="0.2">
      <c r="A739" s="83" t="s">
        <v>182</v>
      </c>
      <c r="B739" s="83">
        <v>11</v>
      </c>
      <c r="C739" s="84">
        <v>621.66458501</v>
      </c>
      <c r="D739" s="84">
        <v>602.64320037000005</v>
      </c>
      <c r="E739" s="84">
        <v>124.43288695</v>
      </c>
      <c r="F739" s="84">
        <v>124.43288695</v>
      </c>
    </row>
    <row r="740" spans="1:6" ht="12.75" customHeight="1" x14ac:dyDescent="0.2">
      <c r="A740" s="83" t="s">
        <v>182</v>
      </c>
      <c r="B740" s="83">
        <v>12</v>
      </c>
      <c r="C740" s="84">
        <v>594.09078235000004</v>
      </c>
      <c r="D740" s="84">
        <v>576.51084271000002</v>
      </c>
      <c r="E740" s="84">
        <v>119.03711594000001</v>
      </c>
      <c r="F740" s="84">
        <v>119.03711594000001</v>
      </c>
    </row>
    <row r="741" spans="1:6" ht="12.75" customHeight="1" x14ac:dyDescent="0.2">
      <c r="A741" s="83" t="s">
        <v>182</v>
      </c>
      <c r="B741" s="83">
        <v>13</v>
      </c>
      <c r="C741" s="84">
        <v>582.46883306999996</v>
      </c>
      <c r="D741" s="84">
        <v>566.74050866000005</v>
      </c>
      <c r="E741" s="84">
        <v>117.01975165</v>
      </c>
      <c r="F741" s="84">
        <v>117.01975165</v>
      </c>
    </row>
    <row r="742" spans="1:6" ht="12.75" customHeight="1" x14ac:dyDescent="0.2">
      <c r="A742" s="83" t="s">
        <v>182</v>
      </c>
      <c r="B742" s="83">
        <v>14</v>
      </c>
      <c r="C742" s="84">
        <v>562.87236994</v>
      </c>
      <c r="D742" s="84">
        <v>547.03036900999996</v>
      </c>
      <c r="E742" s="84">
        <v>112.95003083</v>
      </c>
      <c r="F742" s="84">
        <v>112.95003083</v>
      </c>
    </row>
    <row r="743" spans="1:6" ht="12.75" customHeight="1" x14ac:dyDescent="0.2">
      <c r="A743" s="83" t="s">
        <v>182</v>
      </c>
      <c r="B743" s="83">
        <v>15</v>
      </c>
      <c r="C743" s="84">
        <v>572.83098185999995</v>
      </c>
      <c r="D743" s="84">
        <v>554.18946410000001</v>
      </c>
      <c r="E743" s="84">
        <v>114.42823032</v>
      </c>
      <c r="F743" s="84">
        <v>114.42823032</v>
      </c>
    </row>
    <row r="744" spans="1:6" ht="12.75" customHeight="1" x14ac:dyDescent="0.2">
      <c r="A744" s="83" t="s">
        <v>182</v>
      </c>
      <c r="B744" s="83">
        <v>16</v>
      </c>
      <c r="C744" s="84">
        <v>577.84580219999998</v>
      </c>
      <c r="D744" s="84">
        <v>559.99353116999998</v>
      </c>
      <c r="E744" s="84">
        <v>115.6266456</v>
      </c>
      <c r="F744" s="84">
        <v>115.6266456</v>
      </c>
    </row>
    <row r="745" spans="1:6" ht="12.75" customHeight="1" x14ac:dyDescent="0.2">
      <c r="A745" s="83" t="s">
        <v>182</v>
      </c>
      <c r="B745" s="83">
        <v>17</v>
      </c>
      <c r="C745" s="84">
        <v>543.82569679999995</v>
      </c>
      <c r="D745" s="84">
        <v>525.16455771999995</v>
      </c>
      <c r="E745" s="84">
        <v>108.43521008</v>
      </c>
      <c r="F745" s="84">
        <v>108.43521008</v>
      </c>
    </row>
    <row r="746" spans="1:6" ht="12.75" customHeight="1" x14ac:dyDescent="0.2">
      <c r="A746" s="83" t="s">
        <v>182</v>
      </c>
      <c r="B746" s="83">
        <v>18</v>
      </c>
      <c r="C746" s="84">
        <v>550.62499009999999</v>
      </c>
      <c r="D746" s="84">
        <v>531.66728295999997</v>
      </c>
      <c r="E746" s="84">
        <v>109.77788329000001</v>
      </c>
      <c r="F746" s="84">
        <v>109.77788329000001</v>
      </c>
    </row>
    <row r="747" spans="1:6" ht="12.75" customHeight="1" x14ac:dyDescent="0.2">
      <c r="A747" s="83" t="s">
        <v>182</v>
      </c>
      <c r="B747" s="83">
        <v>19</v>
      </c>
      <c r="C747" s="84">
        <v>564.88486511999997</v>
      </c>
      <c r="D747" s="84">
        <v>546.14235786999996</v>
      </c>
      <c r="E747" s="84">
        <v>112.76667559000001</v>
      </c>
      <c r="F747" s="84">
        <v>112.76667559000001</v>
      </c>
    </row>
    <row r="748" spans="1:6" ht="12.75" customHeight="1" x14ac:dyDescent="0.2">
      <c r="A748" s="83" t="s">
        <v>182</v>
      </c>
      <c r="B748" s="83">
        <v>20</v>
      </c>
      <c r="C748" s="84">
        <v>595.29883595000001</v>
      </c>
      <c r="D748" s="84">
        <v>575.80351093000002</v>
      </c>
      <c r="E748" s="84">
        <v>118.89106710999999</v>
      </c>
      <c r="F748" s="84">
        <v>118.89106710999999</v>
      </c>
    </row>
    <row r="749" spans="1:6" ht="12.75" customHeight="1" x14ac:dyDescent="0.2">
      <c r="A749" s="83" t="s">
        <v>182</v>
      </c>
      <c r="B749" s="83">
        <v>21</v>
      </c>
      <c r="C749" s="84">
        <v>602.98911381000005</v>
      </c>
      <c r="D749" s="84">
        <v>581.13320524999995</v>
      </c>
      <c r="E749" s="84">
        <v>119.99153459999999</v>
      </c>
      <c r="F749" s="84">
        <v>119.99153459999999</v>
      </c>
    </row>
    <row r="750" spans="1:6" ht="12.75" customHeight="1" x14ac:dyDescent="0.2">
      <c r="A750" s="83" t="s">
        <v>182</v>
      </c>
      <c r="B750" s="83">
        <v>22</v>
      </c>
      <c r="C750" s="84">
        <v>593.05460980999999</v>
      </c>
      <c r="D750" s="84">
        <v>573.84119876</v>
      </c>
      <c r="E750" s="84">
        <v>118.48589176</v>
      </c>
      <c r="F750" s="84">
        <v>118.48589176</v>
      </c>
    </row>
    <row r="751" spans="1:6" ht="12.75" customHeight="1" x14ac:dyDescent="0.2">
      <c r="A751" s="83" t="s">
        <v>182</v>
      </c>
      <c r="B751" s="83">
        <v>23</v>
      </c>
      <c r="C751" s="84">
        <v>560.82083987999999</v>
      </c>
      <c r="D751" s="84">
        <v>542.96311460000004</v>
      </c>
      <c r="E751" s="84">
        <v>112.11023009</v>
      </c>
      <c r="F751" s="84">
        <v>112.11023009</v>
      </c>
    </row>
    <row r="752" spans="1:6" ht="12.75" customHeight="1" x14ac:dyDescent="0.2">
      <c r="A752" s="83" t="s">
        <v>182</v>
      </c>
      <c r="B752" s="83">
        <v>24</v>
      </c>
      <c r="C752" s="84">
        <v>535.30636593999998</v>
      </c>
      <c r="D752" s="84">
        <v>519.56893520999995</v>
      </c>
      <c r="E752" s="84">
        <v>107.27983413</v>
      </c>
      <c r="F752" s="84">
        <v>107.27983413</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mc:AlternateContent xmlns:mc="http://schemas.openxmlformats.org/markup-compatibility/2006">
      <mc:Choice Requires="x14">
        <oleObject progId="Equation.3" shapeId="1178"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32"/>
      </mc:Fallback>
    </mc:AlternateContent>
    <mc:AlternateContent xmlns:mc="http://schemas.openxmlformats.org/markup-compatibility/2006">
      <mc:Choice Requires="x14">
        <oleObject progId="Equation.3" shapeId="1179"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33"/>
      </mc:Fallback>
    </mc:AlternateContent>
    <mc:AlternateContent xmlns:mc="http://schemas.openxmlformats.org/markup-compatibility/2006">
      <mc:Choice Requires="x14">
        <oleObject progId="Equation.3" shapeId="1180"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35"/>
      </mc:Fallback>
    </mc:AlternateContent>
    <mc:AlternateContent xmlns:mc="http://schemas.openxmlformats.org/markup-compatibility/2006">
      <mc:Choice Requires="x14">
        <oleObject progId="Equation.3" shapeId="1182"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36"/>
      </mc:Fallback>
    </mc:AlternateContent>
    <mc:AlternateContent xmlns:mc="http://schemas.openxmlformats.org/markup-compatibility/2006">
      <mc:Choice Requires="x14">
        <oleObject progId="Equation.3" shapeId="1183"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37"/>
      </mc:Fallback>
    </mc:AlternateContent>
    <mc:AlternateContent xmlns:mc="http://schemas.openxmlformats.org/markup-compatibility/2006">
      <mc:Choice Requires="x14">
        <oleObject progId="Equation.3" shapeId="1184"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38"/>
      </mc:Fallback>
    </mc:AlternateContent>
    <mc:AlternateContent xmlns:mc="http://schemas.openxmlformats.org/markup-compatibility/2006">
      <mc:Choice Requires="x14">
        <oleObject progId="Equation.3" shapeId="1185"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39"/>
      </mc:Fallback>
    </mc:AlternateContent>
    <mc:AlternateContent xmlns:mc="http://schemas.openxmlformats.org/markup-compatibility/2006">
      <mc:Choice Requires="x14">
        <oleObject progId="Equation.3" shapeId="1186"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40"/>
      </mc:Fallback>
    </mc:AlternateContent>
    <mc:AlternateContent xmlns:mc="http://schemas.openxmlformats.org/markup-compatibility/2006">
      <mc:Choice Requires="x14">
        <oleObject progId="Equation.3" shapeId="1187"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41"/>
      </mc:Fallback>
    </mc:AlternateContent>
    <mc:AlternateContent xmlns:mc="http://schemas.openxmlformats.org/markup-compatibility/2006">
      <mc:Choice Requires="x14">
        <oleObject progId="Equation.3" shapeId="1188"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42"/>
      </mc:Fallback>
    </mc:AlternateContent>
    <mc:AlternateContent xmlns:mc="http://schemas.openxmlformats.org/markup-compatibility/2006">
      <mc:Choice Requires="x14">
        <oleObject progId="Equation.3" shapeId="1189"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43"/>
      </mc:Fallback>
    </mc:AlternateContent>
    <mc:AlternateContent xmlns:mc="http://schemas.openxmlformats.org/markup-compatibility/2006">
      <mc:Choice Requires="x14">
        <oleObject progId="Equation.3" shapeId="1190"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44"/>
      </mc:Fallback>
    </mc:AlternateContent>
    <mc:AlternateContent xmlns:mc="http://schemas.openxmlformats.org/markup-compatibility/2006">
      <mc:Choice Requires="x14">
        <oleObject progId="Equation.3" shapeId="1191"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2019-10-24T04:51:30Z</dcterms:modified>
</cp:coreProperties>
</file>